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逐Label总表" sheetId="1" state="visible" r:id="rId1"/>
    <sheet name="逐Label详情" sheetId="2" state="visible" r:id="rId2"/>
    <sheet name="人工跟进" sheetId="3" state="visible" r:id="rId3"/>
    <sheet name="统计汇总" sheetId="4" state="visible" r:id="rId4"/>
    <sheet name="字段说明" sheetId="5" state="visible" r:id="rId5"/>
  </sheets>
  <definedNames>
    <definedName name="_xlnm._FilterDatabase" localSheetId="0" hidden="1">'逐Label总表'!$A$1:$K$459</definedName>
    <definedName name="_xlnm._FilterDatabase" localSheetId="1" hidden="1">'逐Label详情'!$A$1:$AN$459</definedName>
    <definedName name="_xlnm._FilterDatabase" localSheetId="2" hidden="1">'人工跟进'!$A$1:$J$33</definedName>
  </definedNames>
  <calcPr calcId="124519" fullCalcOnLoad="1" forceFullCalc="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9">
    <fill>
      <patternFill/>
    </fill>
    <fill>
      <patternFill patternType="gray125"/>
    </fill>
    <fill>
      <patternFill patternType="solid">
        <fgColor rgb="0044546A"/>
      </patternFill>
    </fill>
    <fill>
      <patternFill patternType="solid">
        <fgColor rgb="00548235"/>
      </patternFill>
    </fill>
    <fill>
      <patternFill patternType="solid">
        <fgColor rgb="001F4E78"/>
      </patternFill>
    </fill>
    <fill>
      <patternFill patternType="solid">
        <fgColor rgb="007030A0"/>
      </patternFill>
    </fill>
    <fill>
      <patternFill patternType="solid">
        <fgColor rgb="00C65911"/>
      </patternFill>
    </fill>
    <fill>
      <patternFill patternType="solid">
        <fgColor rgb="00BF9000"/>
      </patternFill>
    </fill>
    <fill>
      <patternFill patternType="solid">
        <fgColor rgb="000F6B78"/>
      </patternFill>
    </fill>
  </fills>
  <borders count="2">
    <border>
      <left/>
      <right/>
      <top/>
      <bottom/>
      <diagonal/>
    </border>
    <border>
      <bottom style="thin">
        <color rgb="00D9E1F2"/>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0" fontId="0" fillId="0" borderId="1" applyAlignment="1" pivotButton="0" quotePrefix="0" xfId="0">
      <alignment vertical="top" wrapText="1"/>
    </xf>
    <xf numFmtId="0" fontId="1" fillId="8" borderId="0" applyAlignment="1" pivotButton="0" quotePrefix="0" xfId="0">
      <alignment horizontal="center" vertical="center"/>
    </xf>
    <xf numFmtId="0" fontId="0" fillId="0" borderId="0" applyAlignment="1" pivotButton="0" quotePrefix="0" xfId="0">
      <alignment vertical="top" wrapText="1"/>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LabelReviewSummary" displayName="LabelReviewSummary" ref="A1:K459" headerRowCount="1">
  <autoFilter ref="A1:K459"/>
  <tableColumns count="11">
    <tableColumn id="1" name="序号"/>
    <tableColumn id="2" name="label_id"/>
    <tableColumn id="3" name="Label名称"/>
    <tableColumn id="4" name="Label路径"/>
    <tableColumn id="5" name="原释义"/>
    <tableColumn id="6" name="DS释义"/>
    <tableColumn id="7" name="DS Judge结果"/>
    <tableColumn id="8" name="GPT Judge结果（二次复核）"/>
    <tableColumn id="9" name="处理策略"/>
    <tableColumn id="10" name="人工跟进"/>
    <tableColumn id="11" name="风险/备注"/>
  </tableColumns>
  <tableStyleInfo name="TableStyleMedium2" showFirstColumn="0" showLastColumn="0" showRowStripes="1" showColumnStripes="0"/>
</table>
</file>

<file path=xl/tables/table2.xml><?xml version="1.0" encoding="utf-8"?>
<table xmlns="http://schemas.openxmlformats.org/spreadsheetml/2006/main" id="2" name="LabelReviewDetail" displayName="LabelReviewDetail" ref="A1:AN459" headerRowCount="1">
  <autoFilter ref="A1:AN459"/>
  <tableColumns count="40">
    <tableColumn id="1" name="序号"/>
    <tableColumn id="2" name="label_id"/>
    <tableColumn id="3" name="Label名称"/>
    <tableColumn id="4" name="Label路径"/>
    <tableColumn id="5" name="Label类型"/>
    <tableColumn id="6" name="原定义"/>
    <tableColumn id="7" name="原核心概念"/>
    <tableColumn id="8" name="原常见考查"/>
    <tableColumn id="9" name="原易混淆区分"/>
    <tableColumn id="10" name="DS核心含义"/>
    <tableColumn id="11" name="DS包含内容"/>
    <tableColumn id="12" name="DS排除内容"/>
    <tableColumn id="13" name="DS Judge类别"/>
    <tableColumn id="14" name="DS Judge分数"/>
    <tableColumn id="15" name="DS Judge名称充分性"/>
    <tableColumn id="16" name="DS Judge结论"/>
    <tableColumn id="17" name="DS Judge审核理由"/>
    <tableColumn id="18" name="DS Judge边界差异"/>
    <tableColumn id="19" name="DS Judge遗漏"/>
    <tableColumn id="20" name="DS Judge扩展"/>
    <tableColumn id="21" name="GPT Judge状态"/>
    <tableColumn id="22" name="GPT Judge置信度"/>
    <tableColumn id="23" name="GPT Judge此前策略"/>
    <tableColumn id="24" name="GPT Judge最终策略"/>
    <tableColumn id="25" name="GPT Judge是否调整"/>
    <tableColumn id="26" name="GPT Judge复核结论"/>
    <tableColumn id="27" name="GPT Judge人工跟进"/>
    <tableColumn id="28" name="GPT Judge核对证据"/>
    <tableColumn id="29" name="业务边界覆盖"/>
    <tableColumn id="30" name="最终处理策略"/>
    <tableColumn id="31" name="策略说明"/>
    <tableColumn id="32" name="自动化方式"/>
    <tableColumn id="33" name="Prompt字段"/>
    <tableColumn id="34" name="需要老师释义"/>
    <tableColumn id="35" name="策略置信度"/>
    <tableColumn id="36" name="已知风险"/>
    <tableColumn id="37" name="问题分类"/>
    <tableColumn id="38" name="taxonomy风险/问题"/>
    <tableColumn id="39" name="参考策略代码"/>
    <tableColumn id="40" name="参考策略提示"/>
  </tableColumns>
  <tableStyleInfo name="TableStyleMedium2" showFirstColumn="0" showLastColumn="0" showRowStripes="1" showColumnStripes="0"/>
</table>
</file>

<file path=xl/tables/table3.xml><?xml version="1.0" encoding="utf-8"?>
<table xmlns="http://schemas.openxmlformats.org/spreadsheetml/2006/main" id="3" name="LabelReviewFollowup" displayName="LabelReviewFollowup" ref="A1:J33" headerRowCount="1">
  <autoFilter ref="A1:J33"/>
  <tableColumns count="10">
    <tableColumn id="1" name="序号"/>
    <tableColumn id="2" name="label_id"/>
    <tableColumn id="3" name="Label名称"/>
    <tableColumn id="4" name="Label路径"/>
    <tableColumn id="5" name="问题分类"/>
    <tableColumn id="6" name="DS Judge类别"/>
    <tableColumn id="7" name="DS Judge分数"/>
    <tableColumn id="8" name="GPT Judge状态"/>
    <tableColumn id="9" name="最终处理策略"/>
    <tableColumn id="10" name="人工跟进原因"/>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fitToPage="1"/>
  </sheetPr>
  <dimension ref="A1:K459"/>
  <sheetViews>
    <sheetView showGridLines="0" workbookViewId="0">
      <pane ySplit="1" topLeftCell="A2" activePane="bottomLeft" state="frozen"/>
      <selection pane="bottomLeft" activeCell="A1" sqref="A1"/>
    </sheetView>
  </sheetViews>
  <sheetFormatPr baseColWidth="8" defaultRowHeight="15"/>
  <cols>
    <col width="8" customWidth="1" min="1" max="1"/>
    <col width="23" customWidth="1" min="2" max="2"/>
    <col width="26" customWidth="1" min="3" max="3"/>
    <col width="48" customWidth="1" min="4" max="4"/>
    <col width="60" customWidth="1" min="5" max="5"/>
    <col width="60" customWidth="1" min="6" max="6"/>
    <col width="60" customWidth="1" min="7" max="7"/>
    <col width="60" customWidth="1" min="8" max="8"/>
    <col width="52" customWidth="1" min="9" max="9"/>
    <col width="12" customWidth="1" min="10" max="10"/>
    <col width="52" customWidth="1" min="11" max="11"/>
  </cols>
  <sheetData>
    <row r="1" ht="32" customHeight="1">
      <c r="A1" s="1" t="inlineStr">
        <is>
          <t>序号</t>
        </is>
      </c>
      <c r="B1" s="1" t="inlineStr">
        <is>
          <t>label_id</t>
        </is>
      </c>
      <c r="C1" s="1" t="inlineStr">
        <is>
          <t>Label名称</t>
        </is>
      </c>
      <c r="D1" s="1" t="inlineStr">
        <is>
          <t>Label路径</t>
        </is>
      </c>
      <c r="E1" s="2" t="inlineStr">
        <is>
          <t>原释义</t>
        </is>
      </c>
      <c r="F1" s="3" t="inlineStr">
        <is>
          <t>DS释义</t>
        </is>
      </c>
      <c r="G1" s="3" t="inlineStr">
        <is>
          <t>DS Judge结果</t>
        </is>
      </c>
      <c r="H1" s="4" t="inlineStr">
        <is>
          <t>GPT Judge结果（二次复核）</t>
        </is>
      </c>
      <c r="I1" s="5" t="inlineStr">
        <is>
          <t>处理策略</t>
        </is>
      </c>
      <c r="J1" s="6" t="inlineStr">
        <is>
          <t>人工跟进</t>
        </is>
      </c>
      <c r="K1" s="6" t="inlineStr">
        <is>
          <t>风险/备注</t>
        </is>
      </c>
    </row>
    <row r="2" ht="180" customHeight="1">
      <c r="A2" s="7" t="n">
        <v>1</v>
      </c>
      <c r="B2" s="7" t="inlineStr">
        <is>
          <t>2276102588587069440</t>
        </is>
      </c>
      <c r="C2" s="7" t="inlineStr">
        <is>
          <t>生物学史</t>
        </is>
      </c>
      <c r="D2" s="7" t="inlineStr">
        <is>
          <t>知识点-&gt;分子与细胞-&gt;走进生命科学-&gt;生物学史</t>
        </is>
      </c>
      <c r="E2" s="7" t="inlineStr">
        <is>
          <t>定义：生物学发展历程中重大事件、经典实验及科学家的贡献，如细胞学说、进化论、DNA双螺旋结构等。
核心概念：关键人物（施莱登、施旺、达尔文、沃森&amp;克里克等）及其标志性成果；时间线梳理。
常见考查：选择题（人物-成果配对）、非选择题（科学方法演进分析）。
易混淆区分：与“科学探究的过程和方法”区分：前者重史实，后者重逻辑步骤。</t>
        </is>
      </c>
      <c r="F2" s="7" t="inlineStr">
        <is>
          <t>核心含义：高中生物学科发展历程中的重要事件、科学家及其贡献，以及相关实验或理论发现的过程。
包含内容：1. 细胞学说的建立过程（施莱登、施旺等）
2. DNA双螺旋结构模型的构建（沃森、克里克等）
3. 孟德尔遗传定律的发现过程
4. 达尔文自然选择学说的提出
5. 光合作用发现历程（如普利斯特利、萨克斯、恩格尔曼等）
6. 肺炎双球菌转化实验和噬菌体侵染细菌实验（格里菲思、艾弗里、赫尔希和蔡斯）
7. 生长素发现史（达尔文、詹森、拜尔、温特等）
8. 生物膜结构模型的探索历程（欧文顿、罗伯特森、桑格和尼克森等）
9. 酶本质的探索（巴斯德、李比希、毕希纳、萨姆纳等）
10. 遗传密码的破译（尼伦伯格等）
排除内容：1. 具体的生物学概念或原理本身（如基因突变、生态系统能量流动）
2. 实验操作步骤或技术细节（如PCR扩增程序）
3. 现代生物技术的最新进展（如基因编辑）
4. 与生物学史无关的科学家生平轶事</t>
        </is>
      </c>
      <c r="G2" s="7" t="inlineStr">
        <is>
          <t>类别：L1
分数：4
名称充分性：名称本身足够
结论：两者基本等价
理由：DS 释义与老师原释义在核心内容（重大事件、经典实验、科学家贡献）上高度一致，DS 的 included_content 列举了老师原释义中提到的细胞学说、进化论、DNA双螺旋结构等，并补充了更多高中常见实例，属于合理细化。DS 的 excluded_content 与老师原释义的 distinctions 中“与科学探究过程和方法区分”精神一致，且排除具体概念、实验步骤等符合高中生物学史考查范围。唯一差异是DS明确排除现代生物技术最新进展，但老师原释义未明确，不过高中阶段通常不考，因此不影响整体对齐。
边界差异：1. DS 明确排除了“现代生物技术的最新进展”，但老师原释义未明确排除，且“生物学史”可能包含近现代重要事件，如基因工程发展史，但高中阶段可能不涉及，因此边界略有差异。</t>
        </is>
      </c>
      <c r="H2" s="7" t="inlineStr">
        <is>
          <t>状态：confirmed
置信度：high
此前策略：name_plus_boundary
最终策略：name_plus_boundary
是否调整：否
复核结论：逐条核对确认名称足以召回；只附老师易混淆边界即可兼顾吞吐和稳定性。
人工跟进：否</t>
        </is>
      </c>
      <c r="I2" s="7" t="inlineStr">
        <is>
          <t>模式：name_plus_boundary
说明：名称基本可理解；只附老师的易混淆边界，兼顾吞吐和边界稳定性。
自动化：名称召回并附一条边界后由LLM裁决
Prompt字段：1. label_name
2. distinctions
置信度：high</t>
        </is>
      </c>
      <c r="J2" s="7" t="b">
        <v>0</v>
      </c>
      <c r="K2" s="7" t="inlineStr">
        <is>
          <t>问题分类：—</t>
        </is>
      </c>
    </row>
    <row r="3" ht="180" customHeight="1">
      <c r="A3" s="7" t="n">
        <v>2</v>
      </c>
      <c r="B3" s="7" t="inlineStr">
        <is>
          <t>2276102592647155712</t>
        </is>
      </c>
      <c r="C3" s="7" t="inlineStr">
        <is>
          <t>科学探究的过程和方法</t>
        </is>
      </c>
      <c r="D3" s="7" t="inlineStr">
        <is>
          <t>知识点-&gt;分子与细胞-&gt;走进生命科学-&gt;科学探究的过程和方法</t>
        </is>
      </c>
      <c r="E3" s="7" t="inlineStr">
        <is>
          <t>定义：科学探究的一般步骤（观察→提问→假设→实验→结论→交流）及常用方法（对照实验、模型构建等）。
核心概念：对照原则、单一变量原则、重复实验；归纳与演绎、假说-演绎法。
常见考查：选择题考步骤排序、实验设计原则；非选择题考实验方案评价。
易混淆区分：与“生物学史”区分：史实是内容，方法是工具。</t>
        </is>
      </c>
      <c r="F3" s="7" t="inlineStr">
        <is>
          <t>核心含义：科学探究是生物学研究的基本方法，包括提出问题、作出假设、设计实验、实施实验、得出结论、表达交流等环节，强调实验设计的原则（如对照、单一变量、重复性）和科学思维方法（如归纳、演绎、类比）。
包含内容：1. 科学探究的一般步骤（提出问题、作出假设、设计实验、实施实验、得出结论、表达交流）
2. 实验设计的基本原则（对照原则、单一变量原则、重复性原则、科学性原则）
3. 对照实验的类型（空白对照、自身对照、相互对照、条件对照）
4. 变量的识别与控制（自变量、因变量、无关变量）
5. 实验数据的收集、记录、处理（表格、图表）与结果分析
6. 科学思维方法（归纳、演绎、类比、模型构建）在探究中的应用
7. 对实验方案的评价与改进（如判断实验是否严谨、有无对照、变量是否单一）
8. 经典科学探究案例（如酶本质的探索、光合作用发现历程、生长素发现历程）中体现的科学方法
排除内容：1. 具体的实验操作技能（如显微镜使用、染色步骤、仪器操作）
2. 实验安全规范（如酒精灯使用、化学试剂安全）
3. 实验结果的记忆性知识（如具体实验现象和结论）
4. 生物学科的具体概念和原理（如光合作用过程、遗传定律）
5. 科学史中的人物和事件本身（如孟德尔、达尔文的故事）</t>
        </is>
      </c>
      <c r="G3" s="7" t="inlineStr">
        <is>
          <t>类别：L1
分数：4
名称充分性：名称本身足够
结论：两者基本等价
理由：DS 释义与老师原释义在核心概念（科学探究步骤、实验设计原则、科学思维方法）上高度一致，DS 的 excluded_content 合理排除了具体操作和史实，与老师 distinctions 中“史实是内容，方法是工具”的区分相呼应。边界差异仅为案例列举，属于合理细化，不影响知识点判定。
边界差异：1. DS 将经典科学探究案例（如酶本质的探索、光合作用发现历程、生长素发现历程）明确纳入 included_content，而老师原释义未明确提及案例，但案例属于方法的应用，不构成重要扩张。</t>
        </is>
      </c>
      <c r="H3" s="7" t="inlineStr">
        <is>
          <t>状态：confirmed
置信度：high
此前策略：compact_definition
最终策略：compact_definition
是否调整：否
复核结论：逐条核对确认主题清楚，但参考策略指出任务形态或命中/排除边界需要显式提供。
人工跟进：否</t>
        </is>
      </c>
      <c r="I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 s="7" t="b">
        <v>0</v>
      </c>
      <c r="K3" s="7" t="inlineStr">
        <is>
          <t>问题分类：—</t>
        </is>
      </c>
    </row>
    <row r="4" ht="165" customHeight="1">
      <c r="A4" s="7" t="n">
        <v>3</v>
      </c>
      <c r="B4" s="7" t="inlineStr">
        <is>
          <t>2276102604877746176</t>
        </is>
      </c>
      <c r="C4" s="7" t="inlineStr">
        <is>
          <t>细胞学说的发展历程、内容与意义</t>
        </is>
      </c>
      <c r="D4" s="7" t="inlineStr">
        <is>
          <t>知识点-&gt;分子与细胞-&gt;走近细胞-&gt;细胞是生命活动的基本单位-&gt;细胞学说的发展历程、内容与意义</t>
        </is>
      </c>
      <c r="E4" s="7" t="inlineStr">
        <is>
          <t>定义：施莱登和施旺提出“一切动植物都由细胞发育而来”，魏尔肖补充“细胞通过分裂产生新细胞”，揭示细胞统一性。
核心概念：建立过程（显微镜观察→理论总结→修正）；内容要点（细胞是单位、有共性、新细胞来自旧细胞）。
常见考查：选择题考建立者、内容、意义；非选择题考科学史分析。
易混淆区分：与“细胞是生命活动的基本单位”区分：前者是学说，后者是结论。</t>
        </is>
      </c>
      <c r="F4" s="7" t="inlineStr">
        <is>
          <t>核心含义：细胞学说的建立过程、基本内容及其在生物学发展中的重要意义，强调细胞是生物体结构和功能的基本单位。
包含内容：1. 细胞学说的建立者（施莱登、施旺）及主要贡献
2. 细胞学说的发展历程（如虎克发现细胞、魏尔肖提出细胞通过分裂产生新细胞）
3. 细胞学说的基本内容（细胞是一个有机体，一切动植物都由细胞发育而来，细胞是一个相对独立的单位，新细胞可以从老细胞中产生）
4. 细胞学说揭示的统一性（动植物结构统一性）和意义（促进生物学研究进入细胞水平）
5. 细胞学说与显微镜发明的关系（如罗伯特·胡克、列文虎克等）
排除内容：1. 细胞的具体结构（如细胞膜、细胞器、细胞核的组成和功能）
2. 细胞代谢（如光合作用、呼吸作用的具体过程）
3. 细胞分裂的具体机制（如有丝分裂、减数分裂的详细过程）
4. 细胞分化、衰老、凋亡等细胞生命历程的详细内容
5. 原核细胞与真核细胞的具体区别（属于细胞结构范畴）</t>
        </is>
      </c>
      <c r="G4" s="7" t="inlineStr">
        <is>
          <t>类别：L1
分数：4
名称充分性：名称本身足够
结论：两者基本等价
理由：DS释义完整覆盖了老师原释义的建立过程、内容要点和意义，且明确排除了细胞结构、代谢等非本知识点内容，边界清晰。唯一差异在于对核心意义的表述，但未影响知识点归属判断。
边界差异：1. DS释义将‘细胞是生物体结构和功能的基本单位’纳入核心含义，但老师原释义强调细胞学说揭示的是‘细胞统一性’，而‘基本单位’更接近‘细胞是生命活动的基本单位’这一结论，两者在概念层次上略有差异。</t>
        </is>
      </c>
      <c r="H4" s="7" t="inlineStr">
        <is>
          <t>状态：confirmed
置信度：high
此前策略：name_plus_boundary
最终策略：name_plus_boundary
是否调整：否
复核结论：逐条核对确认名称足以召回；只附老师易混淆边界即可兼顾吞吐和稳定性。
人工跟进：否</t>
        </is>
      </c>
      <c r="I4" s="7" t="inlineStr">
        <is>
          <t>模式：name_plus_boundary
说明：名称基本可理解；只附老师的易混淆边界，兼顾吞吐和边界稳定性。
自动化：名称召回并附一条边界后由LLM裁决
Prompt字段：1. label_name
2. distinctions
置信度：high</t>
        </is>
      </c>
      <c r="J4" s="7" t="b">
        <v>0</v>
      </c>
      <c r="K4" s="7" t="inlineStr">
        <is>
          <t>问题分类：—</t>
        </is>
      </c>
    </row>
    <row r="5" ht="165" customHeight="1">
      <c r="A5" s="7" t="n">
        <v>4</v>
      </c>
      <c r="B5" s="7" t="inlineStr">
        <is>
          <t>2276102609105604608</t>
        </is>
      </c>
      <c r="C5" s="7" t="inlineStr">
        <is>
          <t>细胞是生命活动的基本单位</t>
        </is>
      </c>
      <c r="D5" s="7" t="inlineStr">
        <is>
          <t>知识点-&gt;分子与细胞-&gt;走近细胞-&gt;细胞是生命活动的基本单位-&gt;细胞是生命活动的基本单位</t>
        </is>
      </c>
      <c r="E5" s="7" t="inlineStr">
        <is>
          <t>定义：细胞是生物体结构和功能的基本单位，病毒必须寄生在活细胞内增殖。
核心概念：细胞代谢、增殖、分化均以细胞为单位；病毒依赖细胞。
常见考查：选择题考细胞地位、病毒特性；非选择题考结构与功能相适应。
易混淆区分：与“生命系统的结构层次”区分：基本单位是细胞层次，结构层次包括细胞→组织→器官等。</t>
        </is>
      </c>
      <c r="F5" s="7" t="inlineStr">
        <is>
          <t>核心含义：细胞是生物体结构和功能的基本单位，所有生命活动都离不开细胞，病毒等无细胞结构的生物也必须依赖活细胞才能生活。
包含内容：1. 细胞学说的建立过程及主要内容（细胞是一个有机体，一切动植物都由细胞发育而来，并由细胞和细胞产物所构成）
2. 细胞是生命活动的基本单位：单细胞生物能独立完成生命活动，多细胞生物依赖各种分化的细胞密切合作完成生命活动
3. 病毒没有细胞结构，但必须寄生在活细胞中才能生存和繁殖，说明生命活动离不开细胞
4. 生命系统的结构层次（细胞→组织→器官→系统→个体→种群→群落→生态系统→生物圈），细胞是最基本的生命系统
5. 细胞作为生命系统的基本特征：具有边界（细胞膜）、遗传信息库（细胞核或拟核）、代谢场所（细胞质）等
排除内容：1. 细胞的具体结构（如细胞器、细胞核、细胞膜的详细组成和功能）——这属于细胞的结构专题
2. 细胞代谢的具体过程（如光合作用、呼吸作用的具体步骤）——这属于代谢专题
3. 细胞分裂、分化、衰老、凋亡等具体机制——这属于细胞的生命历程专题
4. 基因表达、遗传规律等分子水平的内容——这属于遗传专题
5. 种群、群落、生态系统等宏观生态学内容——这属于生态专题</t>
        </is>
      </c>
      <c r="G5" s="7" t="inlineStr">
        <is>
          <t>类别：L1
分数：4
名称充分性：名称本身足够
结论：两者基本等价
理由：DS释义与老师原释义在核心定义上一致，均强调细胞是基本单位、病毒依赖活细胞。DS的included_content和excluded_content更详细地划分了边界，但未改变核心知识点。老师原释义的common_assessments和distinctions提供了教学和考试指导，DS未包含，但这不是知识点本身的差异。因此两者基本等价。
边界差异：1. DS 明确排除了细胞结构、代谢、分裂等具体机制，而老师原释义的core_concepts中提及“细胞代谢、增殖、分化均以细胞为单位”，但未明确这些具体过程是否属于本Label，DS的排除更清晰，但可能将“细胞代谢”等概念本身排除在外，而老师原释义可能包含这些概念作为例子。
扩展：1. DS 将“细胞是生命活动的基本单位”扩展为“所有生命活动都离不开细胞”，并纳入“细胞学说的建立过程及主要内容”，这些内容在老师原释义中未明确提及，但属于该Label的合理背景知识，不算重要扩张。</t>
        </is>
      </c>
      <c r="H5" s="7" t="inlineStr">
        <is>
          <t>状态：confirmed
置信度：high
此前策略：name_plus_boundary
最终策略：name_plus_boundary
是否调整：否
复核结论：逐条核对确认名称足以召回；只附老师易混淆边界即可兼顾吞吐和稳定性。
人工跟进：否</t>
        </is>
      </c>
      <c r="I5" s="7" t="inlineStr">
        <is>
          <t>模式：name_plus_boundary
说明：名称基本可理解；只附老师的易混淆边界，兼顾吞吐和边界稳定性。
自动化：名称召回并附一条边界后由LLM裁决
Prompt字段：1. label_name
2. distinctions
置信度：high</t>
        </is>
      </c>
      <c r="J5" s="7" t="b">
        <v>0</v>
      </c>
      <c r="K5" s="7" t="inlineStr">
        <is>
          <t>问题分类：—</t>
        </is>
      </c>
    </row>
    <row r="6" ht="150" customHeight="1">
      <c r="A6" s="7" t="n">
        <v>5</v>
      </c>
      <c r="B6" s="7" t="inlineStr">
        <is>
          <t>2276102613148913664</t>
        </is>
      </c>
      <c r="C6" s="7" t="inlineStr">
        <is>
          <t>生命系统的结构层次</t>
        </is>
      </c>
      <c r="D6" s="7" t="inlineStr">
        <is>
          <t>知识点-&gt;分子与细胞-&gt;走近细胞-&gt;细胞是生命活动的基本单位-&gt;生命系统的结构层次</t>
        </is>
      </c>
      <c r="E6" s="7" t="inlineStr">
        <is>
          <t>定义：从细胞→组织→器官→系统→个体→种群→群落→生态系统→生物圈，层层递进。
核心概念：各层次的定义和关系；种群与群落的区别。
常见考查：选择题考层次排序、实例归属；非选择题考层次辨析。
易混淆区分：与“细胞是基本单位”区分：层次是整体框架，基本单位是最低层。</t>
        </is>
      </c>
      <c r="F6" s="7" t="inlineStr">
        <is>
          <t>核心含义：生命系统从微观到宏观的层级结构，包括细胞、组织、器官、系统、个体、种群、群落、生态系统和生物圈，强调各层次间的相互关联与从属关系。
包含内容：1. 各结构层次的定义与举例（如细胞是基本单位，种群是同一区域同种生物的全部个体）
2. 层次间的包含关系（如个体→种群→群落→生态系统→生物圈）
3. 判断具体实例所属的层次（如一片森林中的全部猕猴属于种群）
4. 病毒不属于生命系统结构层次的原因（无细胞结构）
5. 单细胞生物既属于细胞层次也属于个体层次
排除内容：1. 细胞器的结构与功能（属于细胞水平内部结构）
2. 种群数量变化、群落演替等生态学动态过程（属于生态学范畴，非结构层次本身）
3. 生态系统的能量流动和物质循环（属于生态系统功能）
4. 生物大分子（如蛋白质、核酸）的组成与功能（不属于生命系统结构层次）</t>
        </is>
      </c>
      <c r="G6" s="7" t="inlineStr">
        <is>
          <t>类别：L1
分数：5
名称充分性：名称本身足够
结论：两者基本等价
理由：DS释义完整覆盖了老师原释义的definition和core_concepts，并补充了常见实例和排除内容，但未改变核心知识点边界，属于合理细化。</t>
        </is>
      </c>
      <c r="H6" s="7" t="inlineStr">
        <is>
          <t>状态：confirmed
置信度：high
此前策略：name_plus_boundary
最终策略：name_plus_boundary
是否调整：否
复核结论：逐条核对确认名称足以召回；只附老师易混淆边界即可兼顾吞吐和稳定性。
人工跟进：否</t>
        </is>
      </c>
      <c r="I6" s="7" t="inlineStr">
        <is>
          <t>模式：name_plus_boundary
说明：名称基本可理解；只附老师的易混淆边界，兼顾吞吐和边界稳定性。
自动化：名称召回并附一条边界后由LLM裁决
Prompt字段：1. label_name
2. distinctions
置信度：high</t>
        </is>
      </c>
      <c r="J6" s="7" t="b">
        <v>0</v>
      </c>
      <c r="K6" s="7" t="inlineStr">
        <is>
          <t>问题分类：—</t>
        </is>
      </c>
    </row>
    <row r="7" ht="150" customHeight="1">
      <c r="A7" s="7" t="n">
        <v>6</v>
      </c>
      <c r="B7" s="7" t="inlineStr">
        <is>
          <t>2276102617225777152</t>
        </is>
      </c>
      <c r="C7" s="7" t="inlineStr">
        <is>
          <t>科学方法——归纳法</t>
        </is>
      </c>
      <c r="D7" s="7" t="inlineStr">
        <is>
          <t>知识点-&gt;分子与细胞-&gt;走近细胞-&gt;细胞是生命活动的基本单位-&gt;科学方法——归纳法</t>
        </is>
      </c>
      <c r="E7" s="7" t="inlineStr">
        <is>
          <t>定义：由个别事实推出一般结论的推理方法，包括完全归纳法和不完全归纳法。
核心概念：归纳法的应用（如细胞学说的建立使用了不完全归纳）；与演绎法的对比。
常见考查：选择题考归纳类型判断；非选择题考科学方法辨识。
易混淆区分：与“假说-演绎法”区分：归纳是从特殊到一般，演绎是从一般到特殊。</t>
        </is>
      </c>
      <c r="F7" s="7" t="inlineStr">
        <is>
          <t>核心含义：归纳法是一种由个别到一般的科学思维方法，在生物学研究中通过分析多个具体实例或实验数据，总结出一般规律或结论。
包含内容：1. 归纳法的定义和分类（完全归纳法、不完全归纳法）
2. 高中生物教材中运用归纳法的实例（如细胞学说的建立、DNA是主要遗传物质的证据、光合作用发现历程中的归纳）
3. 归纳法与演绎法的区别与联系
4. 通过实验数据或观察结果进行归纳推理的题目
排除内容：1. 演绎法（从一般到个别的推理方法）
2. 类比推理法（如萨顿假说）
3. 假说-演绎法（如孟德尔遗传定律的发现）
4. 模型构建法（如物理模型、概念模型）
5. 对照实验和对比实验的设计原则</t>
        </is>
      </c>
      <c r="G7" s="7" t="inlineStr">
        <is>
          <t>类别：L1
分数：4
名称充分性：名称本身足够
结论：两者基本等价
理由：DS释义完整覆盖了老师原释义的核心定义、分类、应用实例及与演绎法的对比，且额外排除了其他科学方法，属于合理细化，无重要遗漏或扩张。
边界差异：1. DS在excluded_content中明确排除了“对照实验和对比实验的设计原则”，而老师原释义未提及此点，但此排除属于合理边界澄清，不构成重要差异。</t>
        </is>
      </c>
      <c r="H7" s="7" t="inlineStr">
        <is>
          <t>状态：confirmed
置信度：high
此前策略：name_plus_boundary
最终策略：name_plus_boundary
是否调整：否
复核结论：逐条核对确认名称足以召回；只附老师易混淆边界即可兼顾吞吐和稳定性。
人工跟进：否</t>
        </is>
      </c>
      <c r="I7" s="7" t="inlineStr">
        <is>
          <t>模式：name_plus_boundary
说明：名称基本可理解；只附老师的易混淆边界，兼顾吞吐和边界稳定性。
自动化：名称召回并附一条边界后由LLM裁决
Prompt字段：1. label_name
2. distinctions
置信度：high</t>
        </is>
      </c>
      <c r="J7" s="7" t="b">
        <v>0</v>
      </c>
      <c r="K7" s="7" t="inlineStr">
        <is>
          <t>问题分类：—</t>
        </is>
      </c>
    </row>
    <row r="8" ht="180" customHeight="1">
      <c r="A8" s="7" t="n">
        <v>7</v>
      </c>
      <c r="B8" s="7" t="inlineStr">
        <is>
          <t>2276102625396281344</t>
        </is>
      </c>
      <c r="C8" s="7" t="inlineStr">
        <is>
          <t>细胞的多样性与统一性</t>
        </is>
      </c>
      <c r="D8" s="7" t="inlineStr">
        <is>
          <t>知识点-&gt;分子与细胞-&gt;走近细胞-&gt;细胞的多样性和统一性-&gt;细胞的多样性与统一性</t>
        </is>
      </c>
      <c r="E8" s="7" t="inlineStr">
        <is>
          <t>定义：不同细胞在形态、大小、功能上各异（多样性），但都有细胞膜、细胞质、核糖体等基本结构（统一性）。
核心概念：多样性实例（神经细胞、红细胞等）；统一性体现（遗传物质均为DNA，共用一套密码子）。
常见考查：选择题考多样性表现、统一性依据；非选择题考结构与功能相适应。
易混淆区分：与“原核细胞和真核细胞”区分：多样性/统一性是宏观特征，原核/真核是分类依据。</t>
        </is>
      </c>
      <c r="F8" s="7" t="inlineStr">
        <is>
          <t>核心含义：细胞在形态、结构、功能上具有多样性，但所有细胞都具有相似的基本结构（如细胞膜、细胞质、核糖体）和遗传物质（DNA），体现了细胞的统一性。
包含内容：1. 原核细胞与真核细胞的区别（有无以核膜为界限的细胞核）
2. 常见原核生物（细菌、蓝藻、支原体等）与真核生物（动物、植物、真菌）的举例
3. 细胞学说的建立过程及主要内容（细胞是一个有机体，一切动植物都由细胞发育而来，细胞是一个相对独立的单位，新细胞可以从老细胞中产生）
4. 细胞统一性的表现（如细胞膜、细胞质、核糖体、DNA作为遗传物质）
5. 细胞多样性的表现（如不同细胞的大小、形态、功能差异）
6. 使用显微镜观察多种细胞（如观察酵母菌、红细胞、植物细胞等）的实验操作和注意事项
排除内容：1. 细胞器的具体结构和功能（如线粒体、叶绿体的内部结构）
2. 细胞分裂的具体过程（如有丝分裂、减数分裂的详细机制）
3. 细胞分化、衰老、凋亡、癌变等生命历程的详细内容
4. 细胞膜、细胞核等具体结构的分子组成和功能细节（如流动镶嵌模型）
5. 病毒的结构和生活方式（病毒不属于细胞，但可能作为对比出现，但不应作为主要考查内容）</t>
        </is>
      </c>
      <c r="G8" s="7" t="inlineStr">
        <is>
          <t>类别：L1
分数：4
名称充分性：名称本身足够
结论：两者基本等价
理由：DS 的 core_meaning 与老师原释义的 definition 高度一致，均强调细胞形态、结构、功能的多样性与基本结构、遗传物质的统一性。DS 的 included_content 覆盖了老师原释义中的多样性实例、统一性体现及常见考查点，且 excluded_content 合理排除了细胞器细节、分裂过程等非核心内容。主要差异在于 DS 将细胞学说和原核/真核区别纳入，但老师原释义中未明确排除，且这些内容在教学中常与“多样性与统一性”相关，因此不构成重要缺失或错误扩张。
边界差异：1. DS 将“原核细胞与真核细胞的区别”明确纳入 included_content，而老师原释义在 distinctions 中将其作为区分点，强调“多样性/统一性”是宏观特征，原核/真核是分类依据，两者视角不同，但 DS 的纳入可能使该 Label 与“原核细胞和真核细胞”Label 的边界模糊。
扩展：1. DS 将“细胞学说”纳入 included_content，但老师原释义未提及，且细胞学说属于细胞发现史，与“多样性与统一性”的核心概念关联较弱，可能造成边界扩张。</t>
        </is>
      </c>
      <c r="H8" s="7" t="inlineStr">
        <is>
          <t>状态：adjusted
置信度：medium
此前策略：name_plus_boundary
最终策略：compact_definition
是否调整：是
复核结论：DS把原核/真核分类和细胞学说混入多样性/统一性；需保留老师的宏观特征边界。
人工跟进：否</t>
        </is>
      </c>
      <c r="I8" s="7" t="inlineStr">
        <is>
          <t>模式：compact_definition
说明：名称基本可理解；只附老师的易混淆边界，兼顾吞吐和边界稳定性。
自动化：提供精简老师释义后由LLM裁决
Prompt字段：1. label_name
2. definition
3. core_concepts
4. distinctions
置信度：medium</t>
        </is>
      </c>
      <c r="J8" s="7" t="b">
        <v>0</v>
      </c>
      <c r="K8" s="7" t="inlineStr">
        <is>
          <t>问题分类：二次复核发现关键措辞风险</t>
        </is>
      </c>
    </row>
    <row r="9" ht="165" customHeight="1">
      <c r="A9" s="7" t="n">
        <v>8</v>
      </c>
      <c r="B9" s="7" t="inlineStr">
        <is>
          <t>2276102629456367616</t>
        </is>
      </c>
      <c r="C9" s="7" t="inlineStr">
        <is>
          <t>显微镜的结构与成像</t>
        </is>
      </c>
      <c r="D9" s="7" t="inlineStr">
        <is>
          <t>知识点-&gt;分子与细胞-&gt;走近细胞-&gt;细胞的多样性和统一性-&gt;显微镜的结构与成像</t>
        </is>
      </c>
      <c r="E9" s="7" t="inlineStr">
        <is>
          <t>定义：光学显微镜的组成（目镜、物镜、反光镜等）及成像原理（倒立放大虚像），操作步骤（对光→低倍→高倍）。
核心概念：放大倍数计算（目镜×物镜）；成像特点（上下左右颠倒）；高倍镜使用注意事项。
常见考查：选择题考结构辨认、成像特点、操作顺序；非选择题考显微镜使用技能。
易混淆区分：与“观察类实验”区分：前者是工具原理，后者是具体观察对象（如叶绿体）。</t>
        </is>
      </c>
      <c r="F9" s="7" t="inlineStr">
        <is>
          <t>核心含义：显微镜的基本结构（目镜、物镜、反光镜、粗/细准焦螺旋等）及其成像原理（放大倍数、倒像、清晰度调节）
包含内容：1. 显微镜各部件的名称与功能
2. 物镜和目镜的放大倍数及总放大倍数的计算
3. 成像特点：倒立放大的虚像（光学显微镜）
4. 使用步骤：对光、调焦、观察
5. 高倍镜与低倍镜的使用区别及注意事项
6. 视野亮度、物像移动方向与装片移动方向的关系
排除内容：1. 电子显微镜的结构与成像原理
2. 细胞器的亚显微结构（如线粒体、叶绿体内部结构）
3. 显微镜下观察到的细胞结构的具体功能
4. 制作临时装片的具体实验操作（如染色、切片）</t>
        </is>
      </c>
      <c r="G9" s="7" t="inlineStr">
        <is>
          <t>类别：L1
分数：4
名称充分性：名称本身足够
结论：两者基本等价
理由：DS 释义与老师原释义在核心概念、成像特点、使用步骤、高倍镜注意事项等方面高度一致，仅边界表述略有差异，但未改变知识点归属。
边界差异：1. DS 明确排除了“制作临时装片的具体实验操作”，但老师原释义中“操作步骤”可能包含装片制作，不过老师核心是显微镜使用，故差异不大</t>
        </is>
      </c>
      <c r="H9" s="7" t="inlineStr">
        <is>
          <t>状态：confirmed
置信度：high
此前策略：name_plus_boundary
最终策略：name_plus_boundary
是否调整：否
复核结论：逐条核对确认名称足以召回；只附老师易混淆边界即可兼顾吞吐和稳定性。
人工跟进：否</t>
        </is>
      </c>
      <c r="I9" s="7" t="inlineStr">
        <is>
          <t>模式：name_plus_boundary
说明：名称基本可理解；只附老师的易混淆边界，兼顾吞吐和边界稳定性。
自动化：名称召回并附一条边界后由LLM裁决
Prompt字段：1. label_name
2. distinctions
置信度：high</t>
        </is>
      </c>
      <c r="J9" s="7" t="b">
        <v>0</v>
      </c>
      <c r="K9" s="7" t="inlineStr">
        <is>
          <t>问题分类：—</t>
        </is>
      </c>
    </row>
    <row r="10" ht="180" customHeight="1">
      <c r="A10" s="7" t="n">
        <v>9</v>
      </c>
      <c r="B10" s="7" t="inlineStr">
        <is>
          <t>2276102633516453888</t>
        </is>
      </c>
      <c r="C10" s="7" t="inlineStr">
        <is>
          <t>原核细胞和真核细胞</t>
        </is>
      </c>
      <c r="D10" s="7" t="inlineStr">
        <is>
          <t>知识点-&gt;分子与细胞-&gt;走近细胞-&gt;细胞的多样性和统一性-&gt;原核细胞和真核细胞</t>
        </is>
      </c>
      <c r="E10" s="7" t="inlineStr">
        <is>
          <t>定义：原核细胞无核膜包被的细胞核（如细菌、蓝细菌），真核细胞有核膜（如动物、植物、真菌）。
核心概念：区别：有无核膜、细胞器种类（原核仅核糖体）、DNA存在形式（拟核/质粒vs染色体）。
常见考查：选择题考分类、结构差异；非选择题考表格对比、实例判断。
易混淆区分：与“细胞的多样性与统一性”区分：前者是细胞类型分类，后者是总体特征。</t>
        </is>
      </c>
      <c r="F10" s="7" t="inlineStr">
        <is>
          <t>核心含义：原核细胞与真核细胞在结构、遗传物质存在形式及代表生物类型上的根本区别。
包含内容：1. 原核细胞与真核细胞的主要区别（有无以核膜为界限的细胞核）
2. 原核细胞的结构特点（无核膜、无染色体，只有拟核；仅有核糖体一种细胞器）
3. 真核细胞的结构特点（有核膜、有染色体，有多种细胞器）
4. 常见原核生物（细菌、蓝藻、支原体、衣原体等）与真核生物（动物、植物、真菌）的举例
5. 原核细胞与真核细胞共有的结构（细胞膜、细胞质、核糖体、遗传物质DNA）
6. 蓝藻（如颤藻、念珠藻）与细菌的细胞结构特点（如蓝藻有叶绿素和藻蓝素，但无叶绿体）
7. 原核细胞与真核细胞在基因表达、分裂方式（二分裂与有丝分裂/减数分裂）上的差异
排除内容：1. 病毒的结构与增殖（病毒无细胞结构，不属于原核或真核细胞）
2. 细胞器的具体功能细节（如线粒体、叶绿体的内部结构，属于细胞器专题）
3. 细胞核的结构（如核孔、核仁、染色质的具体组成，属于细胞核专题）
4. 动植物细胞结构的全面比较（如细胞壁成分、液泡、中心体等，属于细胞结构专题）
5. 细胞分裂的详细过程（如有丝分裂各时期特征，属于细胞增殖专题）</t>
        </is>
      </c>
      <c r="G10" s="7" t="inlineStr">
        <is>
          <t>类别：L1
分数：4
名称充分性：名称本身足够
结论：两者基本等价
理由：DS 释义的核心含义与老师原释义一致，均强调有无核膜、细胞器种类、DNA存在形式及代表生物。DS 的 excluded_content 合理排除了病毒、细胞器细节等，included_content 补充了共有的结构和分裂方式差异，但未遗漏老师原释义中的关键点。老师原释义中的 common_assessments 和 distinctions 属于教学建议，不影响知识点本身。因此两者基本等价。
边界差异：1. DS 在 included_content 中明确列出“原核细胞与真核细胞在基因表达、分裂方式（二分裂与有丝分裂/减数分裂）上的差异”，而老师原释义未提及此点，但该内容属于该 Label 的合理延伸，不改变核心判标。</t>
        </is>
      </c>
      <c r="H10" s="7" t="inlineStr">
        <is>
          <t>状态：confirmed
置信度：high
此前策略：name_plus_boundary
最终策略：name_plus_boundary
是否调整：否
复核结论：逐条核对确认名称足以召回；只附老师易混淆边界即可兼顾吞吐和稳定性。
人工跟进：否</t>
        </is>
      </c>
      <c r="I10" s="7" t="inlineStr">
        <is>
          <t>模式：name_plus_boundary
说明：名称基本可理解；只附老师的易混淆边界，兼顾吞吐和边界稳定性。
自动化：名称召回并附一条边界后由LLM裁决
Prompt字段：1. label_name
2. distinctions
置信度：high</t>
        </is>
      </c>
      <c r="J10" s="7" t="b">
        <v>0</v>
      </c>
      <c r="K10" s="7" t="inlineStr">
        <is>
          <t>问题分类：—</t>
        </is>
      </c>
    </row>
    <row r="11" ht="150" customHeight="1">
      <c r="A11" s="7" t="n">
        <v>10</v>
      </c>
      <c r="B11" s="7" t="inlineStr">
        <is>
          <t>2276102637744312320</t>
        </is>
      </c>
      <c r="C11" s="7" t="inlineStr">
        <is>
          <t>非细胞形态的生物--病毒</t>
        </is>
      </c>
      <c r="D11" s="7" t="inlineStr">
        <is>
          <t>知识点-&gt;分子与细胞-&gt;走近细胞-&gt;细胞的多样性和统一性-&gt;非细胞形态的生物--病毒</t>
        </is>
      </c>
      <c r="E11" s="7" t="inlineStr">
        <is>
          <t>定义：病毒由蛋白质外壳和核酸（DNA或RNA）组成，无细胞结构，必须寄生在活细胞内增殖。
核心概念：结构（衣壳+核酸）；繁殖过程（吸附→注入→复制→组装→释放）；分类（DNA病毒、RNA病毒）。
常见考查：选择题考病毒结构、生活史；非选择题考与细胞生物的对比。
易混淆区分：与原核/真核细胞区分：病毒无细胞结构，更原始。</t>
        </is>
      </c>
      <c r="F11" s="7" t="inlineStr">
        <is>
          <t>核心含义：病毒是一类没有细胞结构的生物，必须寄生在活细胞内才能生存和繁殖，属于非细胞形态的生物。
包含内容：1. 病毒的结构（蛋白质外壳和核酸，核酸为DNA或RNA）
2. 病毒的分类（DNA病毒、RNA病毒，如噬菌体、HIV、流感病毒等）
3. 病毒的繁殖方式（在宿主细胞内复制增殖，利用宿主细胞的原料和酶）
4. 病毒与细胞生物的区别（无细胞结构、无独立代谢、不能独立繁殖）
5. 病毒在生命活动中的角色（如作为病原体、在基因工程中作为载体）
排除内容：1. 细胞生物的细胞结构（如细胞膜、细胞质、细胞核等）
2. 原核生物和真核生物的具体代谢过程（如光合作用、呼吸作用）
3. 病毒以外的非细胞结构生物（如类病毒、朊病毒，通常不在高中生物范围内）
4. 病毒与免疫系统的详细机制（如特异性免疫的详细过程）</t>
        </is>
      </c>
      <c r="G11" s="7" t="inlineStr">
        <is>
          <t>类别：L1
分数：4
名称充分性：名称本身足够
结论：两者基本等价
理由：DS释义的核心含义、结构、分类、繁殖方式及与细胞生物的区别均与老师原释义一致，仅表述更详细，且明确排除了高中范围外的内容，无实质遗漏或扩张。
边界差异：1. DS释义明确排除了类病毒和朊病毒，而老师原释义未提及，但高中生物通常不涉及，因此不构成关键差异。</t>
        </is>
      </c>
      <c r="H11" s="7" t="inlineStr">
        <is>
          <t>状态：confirmed
置信度：high
此前策略：name_plus_boundary
最终策略：name_plus_boundary
是否调整：否
复核结论：逐条核对确认名称足以召回；只附老师易混淆边界即可兼顾吞吐和稳定性。
人工跟进：否</t>
        </is>
      </c>
      <c r="I11" s="7" t="inlineStr">
        <is>
          <t>模式：name_plus_boundary
说明：名称基本可理解；只附老师的易混淆边界，兼顾吞吐和边界稳定性。
自动化：名称召回并附一条边界后由LLM裁决
Prompt字段：1. label_name
2. distinctions
置信度：high</t>
        </is>
      </c>
      <c r="J11" s="7" t="b">
        <v>0</v>
      </c>
      <c r="K11" s="7" t="inlineStr">
        <is>
          <t>问题分类：—</t>
        </is>
      </c>
    </row>
    <row r="12" ht="180" customHeight="1">
      <c r="A12" s="7" t="n">
        <v>11</v>
      </c>
      <c r="B12" s="7" t="inlineStr">
        <is>
          <t>2276102649958125568</t>
        </is>
      </c>
      <c r="C12" s="7" t="inlineStr">
        <is>
          <t>组成细胞的元素与化合物</t>
        </is>
      </c>
      <c r="D12" s="7" t="inlineStr">
        <is>
          <t>知识点-&gt;分子与细胞-&gt;组成细胞的分子-&gt;组成细胞的元素与物质-&gt;组成细胞的元素与化合物</t>
        </is>
      </c>
      <c r="E12" s="7" t="inlineStr">
        <is>
          <t>定义：组成细胞的化学元素（大量元素、微量元素）及其形成的无机化合物和有机化合物，是细胞生命活动的物质基础。
核心概念：C、H、O、N含量最高；大量元素（C/H/O/N/P/S/K/Ca/Mg）；微量元素（Fe/Mn/Zn/Cu/B/Mo等）；无机物（水、无机盐）；有机物（蛋白质/核酸/糖类/脂质）
常见考查：选择题考元素种类归属（大量/微量元素判断）；非选择题结合细胞代谢综合考查；常以元素追踪（同位素标记）形式出现。
易混淆区分：区别于具体某类物质（如蛋白质、核酸）——本条是总览性知识点，为后续各类物质的入口，不涉及具体物质的结构与功能细节。</t>
        </is>
      </c>
      <c r="F12" s="7" t="inlineStr">
        <is>
          <t>核心含义：组成细胞的元素种类、含量及作用，以及细胞中无机物（水和无机盐）和有机物（糖类、脂质、蛋白质、核酸）的组成、结构和功能。
包含内容：1. 大量元素和微量元素（C、H、O、N、P、S、K、Ca、Mg等）及主要元素、最基本元素
2. 组成细胞的化合物种类（无机物和有机物）及含量比例
3. 水的存在形式（自由水、结合水）及功能
4. 无机盐的存在形式及生理功能（如维持渗透压、酸碱平衡等）
5. 糖类的种类（单糖、二糖、多糖）及功能（能源物质、结构物质）
6. 脂质的种类（脂肪、磷脂、固醇）及功能
7. 蛋白质的基本组成单位（氨基酸）、结构（肽链）及功能
8. 核酸的种类（DNA、RNA）、基本单位（核苷酸）及功能
9. 检测生物组织中还原糖、脂肪、蛋白质的实验原理和操作
排除内容：1. 细胞膜、细胞器、细胞核等具体细胞结构及其功能
2. 细胞代谢的具体过程（如光合作用、呼吸作用的具体步骤）
3. 细胞分裂、分化、衰老、凋亡等生命历程
4. 遗传信息的传递和表达（如转录、翻译的具体机制）
5. 酶和ATP的详细作用机制（虽与化合物相关，但通常单独成标签）</t>
        </is>
      </c>
      <c r="G12" s="7" t="inlineStr">
        <is>
          <t>类别：L2
分数：4
名称充分性：需要原释义
结论：原释义更准确
理由：老师原释义明确界定了本条为总览性知识点，不涉及具体物质的结构与功能细节，而DS释义在included_content中纳入了具体结构、功能及实验操作，导致边界扩张，可能使本标签与具体物质标签（如蛋白质、核酸）或实验标签混淆。因此原释义更准确。
边界差异：1. DS 释义将“检测生物组织中还原糖、脂肪、蛋白质的实验”纳入 included_content，而老师原释义未提及实验内容，且该实验通常属于“检测生物组织中的糖类、脂肪和蛋白质”这一独立标签，因此边界存在差异。
扩展：1. DS 释义将蛋白质、核酸、糖类、脂质的具体结构（如氨基酸、肽链、核苷酸）和功能纳入 included_content，而老师原释义明确说明本条是总览性知识点，不涉及具体物质的结构与功能细节。这属于重要扩张，可能改变题目归属（如具体考查蛋白质结构时，不应打此标签）。</t>
        </is>
      </c>
      <c r="H12" s="7" t="inlineStr">
        <is>
          <t>状态：confirmed
置信度：medium
此前策略：compact_definition
最终策略：compact_definition
是否调整：否
复核结论：逐条核对确认 Label 名能表达主题，但不足以稳定决定题目归属，需补充精简老师释义。
人工跟进：否</t>
        </is>
      </c>
      <c r="I12"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12" s="7" t="b">
        <v>0</v>
      </c>
      <c r="K12" s="7" t="inlineStr">
        <is>
          <t>问题分类：DS与老师原释义存在明显差异</t>
        </is>
      </c>
    </row>
    <row r="13" ht="180" customHeight="1">
      <c r="A13" s="7" t="n">
        <v>12</v>
      </c>
      <c r="B13" s="7" t="inlineStr">
        <is>
          <t>2276102654034989056</t>
        </is>
      </c>
      <c r="C13" s="7" t="inlineStr">
        <is>
          <t>还原糖、淀粉、蛋白质、脂肪的鉴定实验</t>
        </is>
      </c>
      <c r="D13" s="7" t="inlineStr">
        <is>
          <t>知识点-&gt;分子与细胞-&gt;组成细胞的分子-&gt;组成细胞的元素与物质-&gt;还原糖、淀粉、蛋白质、脂肪的鉴定实验</t>
        </is>
      </c>
      <c r="E13" s="7" t="inlineStr">
        <is>
          <t>定义：利用特定化学试剂与生物组织中的有机物质发生颜色反应，进行定性或半定量鉴定的实验技术。
核心概念：还原糖（斐林试剂/水浴加热→砖红色沉淀）；淀粉（碘液→蓝色）；蛋白质（双缩脲试剂→紫色）；脂肪（苏丹Ⅲ→橘黄色/苏丹Ⅳ→红色）；需制备组织样液或切片
常见考查：选择题考试剂-现象-物质的对应关系；非选择题考实验步骤（如斐林试剂需现配现用、水浴加热）；常以实验改错或结果分析形式考查。
易混淆区分：区别于“观察DNA和RNA分布实验”（染色剂不同、原理不同）；区别于“物质提取分离实验”（如绿叶中色素的提取分离）。</t>
        </is>
      </c>
      <c r="F13" s="7" t="inlineStr">
        <is>
          <t>核心含义：高中生物中利用化学试剂对生物组织中的还原糖、淀粉、蛋白质、脂肪进行检测和鉴定的实验原理、操作步骤及结果观察。
包含内容：1. 还原糖（如葡萄糖、果糖、麦芽糖）与斐林试剂在水浴加热条件下产生砖红色沉淀
2. 淀粉遇碘液变蓝色
3. 蛋白质与双缩脲试剂发生紫色反应
4. 脂肪用苏丹Ⅲ染液染成橘黄色（或苏丹Ⅳ染液染成红色），需用显微镜观察
5. 实验材料的选择（如还原糖用苹果或梨匀浆，脂肪用花生种子，蛋白质用豆浆或蛋清稀释液）
6. 实验操作步骤（如斐林试剂现配现用、双缩脲试剂先加A液后加B液、脂肪鉴定需制片）
7. 实验注意事项（如还原糖鉴定需水浴加热，不能用西瓜汁（有颜色干扰）等）
排除内容：1. DNA和RNA的鉴定（甲基绿吡罗红染色）
2. 观察细胞有丝分裂或质壁分离等显微观察实验
3. 酶的特性探究实验（如过氧化氢酶）
4. 光合作用或呼吸作用中物质变化的检测（如CO2、O2的检测）
5. 物质跨膜运输或细胞成分分离提取技术（如差速离心法）</t>
        </is>
      </c>
      <c r="G13" s="7" t="inlineStr">
        <is>
          <t>类别：L1
分数：5
名称充分性：名称本身足够
结论：两者基本等价
理由：DS释义的core_meaning、included_content、excluded_content与老师原释义的definition、core_concepts、common_assessments、distinctions在核心内容、边界排除和考查方式上高度一致，无实质遗漏或扩张。</t>
        </is>
      </c>
      <c r="H13" s="7" t="inlineStr">
        <is>
          <t>状态：confirmed
置信度：high
此前策略：compact_definition
最终策略：compact_definition
是否调整：否
复核结论：逐条核对确认主题清楚，但参考策略指出任务形态或命中/排除边界需要显式提供。
人工跟进：否</t>
        </is>
      </c>
      <c r="I1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3" s="7" t="b">
        <v>0</v>
      </c>
      <c r="K13" s="7" t="inlineStr">
        <is>
          <t>问题分类：—</t>
        </is>
      </c>
    </row>
    <row r="14" ht="150" customHeight="1">
      <c r="A14" s="7" t="n">
        <v>13</v>
      </c>
      <c r="B14" s="7" t="inlineStr">
        <is>
          <t>2276102662171938816</t>
        </is>
      </c>
      <c r="C14" s="7" t="inlineStr">
        <is>
          <t>水在细胞中的存在形式与其相互转化</t>
        </is>
      </c>
      <c r="D14" s="7" t="inlineStr">
        <is>
          <t>知识点-&gt;分子与细胞-&gt;组成细胞的分子-&gt;水与无机盐-&gt;水在细胞中的存在形式与其相互转化</t>
        </is>
      </c>
      <c r="E14" s="7" t="inlineStr">
        <is>
          <t>定义：细胞中水以自由水和结合水两种形式存在，两者在一定条件下可相互转化，转化受温度和代谢活动影响。
核心概念：自由水（占绝大部分，游离态，良好溶剂/参与反应/运输）；结合水（与亲水性物质结合，结构组分）；自由水/结合水比值与代谢强度正相关、与抗逆性负相关
常见考查：选择题考两种水的功能区分；非选择题给出环境变化（干旱/低温/种子萌发），要求判断水形式转化及代谢变化。
易混淆区分：区别于“水在细胞中的功能”（下一条）——本条重点是存在形式及相互转化，功能只在转化背景下提及。</t>
        </is>
      </c>
      <c r="F14" s="7" t="inlineStr">
        <is>
          <t>核心含义：水在细胞中以自由水和结合水两种形式存在，二者在一定条件下可以相互转化，其比例变化影响细胞代谢和抗逆性。
包含内容：1. 自由水和结合水的定义及特点（自由水可流动、易蒸发，结合水与细胞中其他物质结合）
2. 自由水和结合水的功能（自由水是良好溶剂、参与化学反应、运输物质等；结合水是细胞结构的重要组成成分）
3. 自由水与结合水的相互转化条件（如温度、代谢活动等）
4. 自由水/结合水比例与代谢强度、抗逆性的关系（比例高则代谢旺盛，比例低则抗逆性强）
5. 相关实例分析（如种子晒干、萌发、越冬植物等）
排除内容：1. 水的产生和消耗的具体代谢过程（如光合作用、呼吸作用中水的生成与利用）
2. 水的运输方式（如渗透作用、自由扩散等）
3. 无机盐的存在形式及功能
4. 糖类、蛋白质等有机物的水合作用（如蛋白质结合水）的详细分子机制</t>
        </is>
      </c>
      <c r="G14" s="7" t="inlineStr">
        <is>
          <t>类别：L1
分数：5
名称充分性：名称本身足够
结论：两者基本等价
理由：DS释义的core_meaning与老师原释义的definition完全一致，included_content覆盖了core_concepts中的全部要点（自由水/结合水定义、功能、转化条件、比例与代谢/抗逆性关系），excluded_content明确排除了水的代谢过程、运输方式、无机盐等，与老师原释义的distinctions（区别于水功能、聚焦存在形式与转化）边界一致。DS的实例分析（种子晒干等）属于合理举例，不构成扩张。</t>
        </is>
      </c>
      <c r="H14" s="7" t="inlineStr">
        <is>
          <t>状态：confirmed
置信度：high
此前策略：name_plus_boundary
最终策略：name_plus_boundary
是否调整：否
复核结论：逐条核对确认名称足以召回；只附老师易混淆边界即可兼顾吞吐和稳定性。
人工跟进：否</t>
        </is>
      </c>
      <c r="I14" s="7" t="inlineStr">
        <is>
          <t>模式：name_plus_boundary
说明：名称基本可理解；只附老师的易混淆边界，兼顾吞吐和边界稳定性。
自动化：名称召回并附一条边界后由LLM裁决
Prompt字段：1. label_name
2. distinctions
置信度：high</t>
        </is>
      </c>
      <c r="J14" s="7" t="b">
        <v>0</v>
      </c>
      <c r="K14" s="7" t="inlineStr">
        <is>
          <t>问题分类：—</t>
        </is>
      </c>
    </row>
    <row r="15" ht="165" customHeight="1">
      <c r="A15" s="7" t="n">
        <v>14</v>
      </c>
      <c r="B15" s="7" t="inlineStr">
        <is>
          <t>2276102666399797248</t>
        </is>
      </c>
      <c r="C15" s="7" t="inlineStr">
        <is>
          <t>水在细胞中的功能</t>
        </is>
      </c>
      <c r="D15" s="7" t="inlineStr">
        <is>
          <t>知识点-&gt;分子与细胞-&gt;组成细胞的分子-&gt;水与无机盐-&gt;水在细胞中的功能</t>
        </is>
      </c>
      <c r="E15" s="7" t="inlineStr">
        <is>
          <t>定义：水在细胞中作为良好溶剂、参与化学反应、运输物质、维持细胞形态等多重生理功能。
核心概念：良好溶剂（极性强，溶解多种物质）；参与反应（如光反应/水解反应）；运输物质（血液/组织液中的运输）；维持细胞形态（膨压/渗透压）
常见考查：选择题考功能对应关系（如“参与光合作用光反应”）；非选择题综合考查水在代谢中的多角色参与。
易混淆区分：区别于上一条（存在形式与转化）——本条目专讲功能，不涉及自由水/结合水的区分与转化。</t>
        </is>
      </c>
      <c r="F15" s="7" t="inlineStr">
        <is>
          <t>核心含义：水在细胞中的存在形式（自由水、结合水）及其与细胞代谢、抗逆性等生命活动的关系。
包含内容：1. 水的存在形式：自由水和结合水及其比例
2. 自由水的功能：作为良好溶剂、参与化学反应、运输营养物质和代谢废物、提供液体环境
3. 结合水的功能：构成细胞结构的重要成分
4. 自由水与结合水的比例与代谢强度、抗逆性的关系（自由水比例高则代谢旺盛，结合水比例高则抗逆性强）
5. 实例：种子萌发时自由水增多，休眠时结合水增多
排除内容：1. 水的产生和消耗的具体代谢过程（如光合作用、呼吸作用中水的生成与消耗）
2. 水的跨膜运输方式（如自由扩散、水通道蛋白）
3. 水的理化性质（如极性、比热容等）的详细解释
4. 无机盐的功能（如维持渗透压、酸碱平衡等）</t>
        </is>
      </c>
      <c r="G15" s="7" t="inlineStr">
        <is>
          <t>类别：L3
分数：3
名称充分性：需要原释义
结论：原释义更准确
理由：老师原释义严格限定在“功能”层面，并明确排除存在形式与转化；DS释义虽包含核心功能，但将存在形式及比例关系等本应排除的内容纳入，造成知识点边界混淆，且遗漏了“维持细胞形态”这一功能。
边界差异：1. 老师原释义明确区分“功能”与“存在形式与转化”，DS释义将两者合并，导致边界模糊
遗漏：1. 老师原释义中“维持细胞形态（膨压/渗透压）”这一功能在DS释义中未明确提及
扩展：1. DS释义将“自由水与结合水的比例与代谢强度、抗逆性的关系”纳入，并给出种子萌发/休眠实例，这属于对“存在形式与转化”内容的扩展，而老师原释义明确将其排除在外</t>
        </is>
      </c>
      <c r="H15" s="7" t="inlineStr">
        <is>
          <t>状态：confirmed_with_caution
置信度：medium
此前策略：strict_definition
最终策略：strict_definition
是否调整：否
复核结论：逐条核对老师定义与 DS Judge（score=3，audit=原释义更准确）后，保留老师边界并要求命中/排除条件。
人工跟进：是</t>
        </is>
      </c>
      <c r="I15"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15" s="7" t="b">
        <v>1</v>
      </c>
      <c r="K15" s="7" t="inlineStr">
        <is>
          <t>问题分类：DS与老师原释义存在明显差异</t>
        </is>
      </c>
    </row>
    <row r="16" ht="165" customHeight="1">
      <c r="A16" s="7" t="n">
        <v>15</v>
      </c>
      <c r="B16" s="7" t="inlineStr">
        <is>
          <t>2276102670510215168</t>
        </is>
      </c>
      <c r="C16" s="7" t="inlineStr">
        <is>
          <t>无机盐的主要存在形式及功能</t>
        </is>
      </c>
      <c r="D16" s="7" t="inlineStr">
        <is>
          <t>知识点-&gt;分子与细胞-&gt;组成细胞的分子-&gt;水与无机盐-&gt;无机盐的主要存在形式及功能</t>
        </is>
      </c>
      <c r="E16" s="7" t="inlineStr">
        <is>
          <t>定义：无机盐在细胞中以离子形式（如Na⁺/K⁺/Ca²⁺/Mg²⁺/Fe³⁺/PO₄³⁻等）存在，参与组成化合物、调节渗透压、维持pH、激活酶等。
核心概念：存在形式（离子态为主）；功能：组成复杂化合物（如Mg²⁺→叶绿素，Fe²⁺→血红蛋白，PO₄³⁻→ATP/核酸）；维持渗透压和酸碱平衡；激活酶或参与神经调节（如Ca²⁺）
常见考查：选择题考“某元素缺乏导致什么症状”或“某元素参与组成什么物质”；非选择题常结合植物缺素症或动物生理调节考查。
易混淆区分：区别于“水”的功能；区别于“元素与化合物”条目（本条专讲无机盐的离子形式和功能，而非元素本身）。</t>
        </is>
      </c>
      <c r="F16" s="7" t="inlineStr">
        <is>
          <t>核心含义：无机盐在细胞中的主要存在形式（离子形式）及其在生物体中的生理功能。
包含内容：1. 无机盐在细胞中主要以离子形式存在，如Na+、K+、Ca2+、Mg2+、Fe2+、Cl-、SO42-、PO43-等
2. 某些无机盐是复杂化合物的重要组成成分，如Fe是血红蛋白的组成成分，Mg是叶绿素的组成成分，Ca是骨骼和牙齿的组成成分
3. 无机盐对维持细胞和生物体的生命活动有重要作用，如维持酸碱平衡、渗透压平衡、神经肌肉兴奋性等
4. 具体实例：缺碘导致甲状腺肿，缺铁导致贫血，缺钙导致抽搐或骨质疏松，缺镁影响光合作用
5. 无机盐的生理功能总结：构成细胞结构、参与代谢、维持生命活动
排除内容：1. 有机盐（如有机酸、氨基酸盐）的存在形式及功能
2. 水在细胞中的存在形式（自由水、结合水）及功能
3. 糖类、脂质、蛋白质、核酸等有机物的具体代谢过程
4. 无机盐的运输方式（如主动运输、协助扩散）的详细机制
5. 无机盐在生态系统中的循环（如碳循环、氮循环）</t>
        </is>
      </c>
      <c r="G16" s="7" t="inlineStr">
        <is>
          <t>类别：L1
分数：4
名称充分性：名称本身足够
结论：两者基本等价
理由：DS 释义的核心含义、存在形式、功能及实例均与老师原释义一致，且通过 excluded_content 明确了边界，没有重要遗漏或扩张。差异仅在于表述方式和详略，不影响知识点归属。
边界差异：1. DS 明确排除了有机盐，而老师原释义未明确提及有机盐，但高中阶段通常不涉及有机盐，因此该排除不影响核心边界。
2. DS 在 included_content 中列举了具体缺素症状（如缺碘、缺铁、缺钙、缺镁），老师原释义在 common_assessments 中提及“某元素缺乏导致什么症状”，两者一致，但 DS 的列举更具体，属于合理细化。</t>
        </is>
      </c>
      <c r="H16" s="7" t="inlineStr">
        <is>
          <t>状态：confirmed
置信度：high
此前策略：name_plus_boundary
最终策略：name_plus_boundary
是否调整：否
复核结论：逐条核对确认名称足以召回；只附老师易混淆边界即可兼顾吞吐和稳定性。
人工跟进：否</t>
        </is>
      </c>
      <c r="I16" s="7" t="inlineStr">
        <is>
          <t>模式：name_plus_boundary
说明：名称基本可理解；只附老师的易混淆边界，兼顾吞吐和边界稳定性。
自动化：名称召回并附一条边界后由LLM裁决
Prompt字段：1. label_name
2. distinctions
置信度：high</t>
        </is>
      </c>
      <c r="J16" s="7" t="b">
        <v>0</v>
      </c>
      <c r="K16" s="7" t="inlineStr">
        <is>
          <t>问题分类：—</t>
        </is>
      </c>
    </row>
    <row r="17" ht="165" customHeight="1">
      <c r="A17" s="7" t="n">
        <v>16</v>
      </c>
      <c r="B17" s="7" t="inlineStr">
        <is>
          <t>2276102674637410304</t>
        </is>
      </c>
      <c r="C17" s="7" t="inlineStr">
        <is>
          <t>细胞中的无机物综合</t>
        </is>
      </c>
      <c r="D17" s="7" t="inlineStr">
        <is>
          <t>知识点-&gt;分子与细胞-&gt;组成细胞的分子-&gt;细胞中的无机物综合</t>
        </is>
      </c>
      <c r="E17" s="7" t="inlineStr">
        <is>
          <t>定义：对水（自由水/结合水）和无机盐（存在形式与功能）进行综合考查，通常涉及两者在代谢、渗透调节、抗逆性等方面的协同作用。
核心概念：水与无机盐的协同（如渗透压由水和无机盐共同维持）；水盐平衡调节的细胞层面基础；种子萌发、植物萎蔫等现象的综合解释
常见考查：多以非选择题出现，结合渗透、代谢、植物或动物生理，要求同时调用水和无机盐的知识点进行分析。
易混淆区分：区别于单一考查水（第3/4条）或无机盐（第5条）——本条要求两者联动，题干通常同时涉及水分和无机盐。</t>
        </is>
      </c>
      <c r="F17" s="7" t="inlineStr">
        <is>
          <t>核心含义：细胞中水和无机盐的存在形式、功能及其与生命活动的关系
包含内容：1. 水的存在形式（自由水、结合水）及其功能
2. 自由水与结合水的比例与代谢、抗逆性的关系
3. 无机盐的存在形式（离子）及主要功能（如维持渗透压、酸碱平衡、构成化合物等）
4. 常见无机盐离子（如Na+、K+、Ca2+、Mg2+、Fe2+等）的缺乏症状或功能举例
5. 水与无机盐在细胞中的含量及在生物体中的分布
排除内容：1. 糖类、脂质、蛋白质、核酸等有机物的具体结构和功能
2. 细胞膜、细胞器等结构的具体组成和功能
3. 物质跨膜运输的具体方式（如自由扩散、主动运输等）
4. 酶、ATP等生物大分子的详细代谢过程
5. 光合作用、呼吸作用等具体代谢途径</t>
        </is>
      </c>
      <c r="G17" s="7" t="inlineStr">
        <is>
          <t>类别：L1
分数：4
名称充分性：名称本身足够
结论：两者基本等价
理由：DS释义的core_meaning和included_content覆盖了水与无机盐的存在形式、功能及与生命活动的关系，与老师原释义的核心概念基本一致；DS的excluded_content合理排除了有机物和具体代谢途径，未发现重要遗漏或扩张。主要差异在于DS未突出“综合”的联动性，但该差异不影响题目归属判断，因为题干同时涉及水和无机盐时，DS的并列列举也能覆盖。
边界差异：1. DS释义未明确强调“综合”考查的联动性，即水与无机盐在代谢、渗透调节、抗逆性等方面的协同作用，而老师原释义的核心在于两者联动，DS更偏向并列列举各自知识点。</t>
        </is>
      </c>
      <c r="H17" s="7" t="inlineStr">
        <is>
          <t>状态：confirmed
置信度：high
此前策略：compact_definition
最终策略：compact_definition
是否调整：否
复核结论：逐条核对确认主题清楚，但参考策略指出任务形态或命中/排除边界需要显式提供。
人工跟进：否</t>
        </is>
      </c>
      <c r="I1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7" s="7" t="b">
        <v>0</v>
      </c>
      <c r="K17" s="7" t="inlineStr">
        <is>
          <t>问题分类：—</t>
        </is>
      </c>
    </row>
    <row r="18" ht="165" customHeight="1">
      <c r="A18" s="7" t="n">
        <v>17</v>
      </c>
      <c r="B18" s="7" t="inlineStr">
        <is>
          <t>2276102682824691712</t>
        </is>
      </c>
      <c r="C18" s="7" t="inlineStr">
        <is>
          <t>组成蛋白质的元素及基本单位</t>
        </is>
      </c>
      <c r="D18" s="7" t="inlineStr">
        <is>
          <t>知识点-&gt;分子与细胞-&gt;组成细胞的分子-&gt;蛋白质-&gt;组成蛋白质的元素及基本单位</t>
        </is>
      </c>
      <c r="E18" s="7" t="inlineStr">
        <is>
          <t>定义：蛋白质主要由C、H、O、N四种元素组成（部分含S），其基本组成单位是氨基酸（约21种）。
核心概念：元素组成（C/H/O/N，甲硫氨酸/半胱氨酸含S）；氨基酸结构通式（一个氨基、一个羧基、一个H、一个R基连在同一个C上）；氨基酸种类（必需氨基酸8种/非必需氨基酸13种）
常见考查：选择题考元素组成判断、氨基酸结构通式识别（如R基不同决定种类不同）；非选择题常结合脱水缩合综合考查。
易混淆区分：区别于“脱水缩合及蛋白质结构”（下一条）——本条只讲组成元素和氨基酸单体，不涉及氨基酸如何连接形成多肽。</t>
        </is>
      </c>
      <c r="F18" s="7" t="inlineStr">
        <is>
          <t>核心含义：蛋白质的组成元素（C、H、O、N，可能含S等）及其基本组成单位——氨基酸的结构、种类和通式。
包含内容：1. 蛋白质的组成元素（C、H、O、N，部分含S、Fe等）
2. 氨基酸的结构通式（中心碳原子、氨基、羧基、R基、氢）
3. 氨基酸的种类（约20种，必需氨基酸与非必需氨基酸）
4. 氨基酸的判断（至少含一个氨基和一个羧基，且连在同一个碳上）
5. 氨基酸的分子式书写与元素组成（C、H、O、N，R基可能含S）
排除内容：1. 氨基酸脱水缩合形成肽键的过程（属于蛋白质合成，不属于基本单位本身）
2. 蛋白质的结构层次（多肽链、空间结构）
3. 蛋白质的功能（如催化、运输、免疫等）
4. 蛋白质的检测（双缩脲试剂）
5. 蛋白质的变性、水解等性质</t>
        </is>
      </c>
      <c r="G18" s="7" t="inlineStr">
        <is>
          <t>类别：L1
分数：4
名称充分性：名称本身足够
结论：两者基本等价
理由：DS 释义的核心含义与老师原释义一致，均涵盖元素组成、氨基酸结构通式和种类；DS 明确排除脱水缩合、蛋白质结构等，与老师 distinctions 中的边界划分相符。DS 在 included_content 中增加了“氨基酸的判断”等细节，但属于合理细化，未改变知识点边界。
边界差异：1. DS 将“氨基酸的判断”纳入 included_content，而老师原释义未明确提及，但该内容属于氨基酸基本单位的合理延伸，不构成重要扩张。</t>
        </is>
      </c>
      <c r="H18" s="7" t="inlineStr">
        <is>
          <t>状态：confirmed
置信度：high
此前策略：name_plus_boundary
最终策略：name_plus_boundary
是否调整：否
复核结论：逐条核对确认名称足以召回；只附老师易混淆边界即可兼顾吞吐和稳定性。
人工跟进：否</t>
        </is>
      </c>
      <c r="I18" s="7" t="inlineStr">
        <is>
          <t>模式：name_plus_boundary
说明：名称基本可理解；只附老师的易混淆边界，兼顾吞吐和边界稳定性。
自动化：名称召回并附一条边界后由LLM裁决
Prompt字段：1. label_name
2. distinctions
置信度：high</t>
        </is>
      </c>
      <c r="J18" s="7" t="b">
        <v>0</v>
      </c>
      <c r="K18" s="7" t="inlineStr">
        <is>
          <t>问题分类：—</t>
        </is>
      </c>
    </row>
    <row r="19" ht="180" customHeight="1">
      <c r="A19" s="7" t="n">
        <v>18</v>
      </c>
      <c r="B19" s="7" t="inlineStr">
        <is>
          <t>2276102687539089408</t>
        </is>
      </c>
      <c r="C19" s="7" t="inlineStr">
        <is>
          <t>脱水缩合及蛋白质的结构</t>
        </is>
      </c>
      <c r="D19" s="7" t="inlineStr">
        <is>
          <t>知识点-&gt;分子与细胞-&gt;组成细胞的分子-&gt;蛋白质-&gt;脱水缩合及蛋白质的结构</t>
        </is>
      </c>
      <c r="E19" s="7" t="inlineStr">
        <is>
          <t>定义：氨基酸通过脱水缩合形成肽键（-CO-NH-），连接成多肽链；蛋白质具有四级结构（一级→二级→三级→四级）。
核心概念：脱水缩合（一个氨基酸的-COOH与另一个的-NH₂脱去一分子水，形成肽键）；肽键数=脱水数=氨基酸数-肽链数；结构层次（氨基酸序列→α-螺旋/β-折叠→三维空间结构→多亚基组合）
常见考查：选择题考肽键结构式识别、脱水数计算；非选择题给出氨基酸序列或结构图，要求分析结构层次或功能关系。
易混淆区分：区别于上一条（元素及基本单位）——本条是“连接”和“结构层级”；区别于“蛋白质相关计算”（下一条）——本条侧重结构理解，而非量化计算。</t>
        </is>
      </c>
      <c r="F19" s="7" t="inlineStr">
        <is>
          <t>核心含义：氨基酸通过脱水缩合形成肽键，进而构成蛋白质，并涉及蛋白质结构层次及其与功能的关系。
包含内容：1. 氨基酸的结构通式及种类（至少一个氨基和一个羧基，连在同一个碳上）
2. 脱水缩合过程：氨基（-NH2）和羧基（-COOH）脱去一分子水形成肽键（-CO-NH-）
3. 肽链数、肽键数、脱去水分子数、氨基酸数、游离氨基/羧基数目的计算
4. 蛋白质结构层次：氨基酸→多肽链→（盘曲、折叠）→蛋白质，包括一级、二级、三级、四级结构的概念
5. 蛋白质结构多样性的原因（氨基酸种类、数目、排列顺序及肽链空间结构不同）
6. 蛋白质功能与结构的关系（如酶、抗体、血红蛋白等）
排除内容：1. 核酸、糖类、脂质的结构与功能
2. 蛋白质的合成场所（核糖体）和合成过程（转录、翻译）的详细机制
3. 蛋白质的变性、水解、盐析等具体实验操作和现象
4. 氨基酸的代谢（脱氨基作用、转氨基作用）
5. 蛋白质的检测（双缩脲试剂）及颜色反应</t>
        </is>
      </c>
      <c r="G19" s="7" t="inlineStr">
        <is>
          <t>类别：L1
分数：4
名称充分性：名称本身足够
结论：两者基本等价
理由：DS 释义的核心含义与老师原释义高度一致，均围绕脱水缩合、肽键、蛋白质结构层次展开。DS 释义的 included_content 覆盖了老师原释义的 definition 和 core_concepts 中的关键点，且 excluded_content 中的排除项均不在老师原释义范围内，未造成重要缺失或扩张。两者在边界上仅有细微的详略差异，不影响知识点归属判断。
边界差异：1. DS 释义将“蛋白质结构层次”明确为“一级、二级、三级、四级结构的概念”，而老师原释义仅提及“四级结构（一级→二级→三级→四级）”，但未展开各级名称，DS 的细化属于合理解释，不构成关键差异。
2. DS 释义将“蛋白质结构多样性的原因”和“蛋白质功能与结构的关系”纳入 included_content，而老师原释义未明确提及，但老师原释义的 core_concepts 中“结构层次”和 common_assessments 中“分析结构层次或功能关系”隐含了这些内容，因此不构成关键差异。
扩展：1. DS 释义中明确排除了蛋白质的合成场所（核糖体）和合成过程（转录、翻译）的详细机制，但老师原释义并未涉及这些内容，因此不算扩张。
2. DS 释义中明确排除了蛋白质的变性、水解、盐析等具体实验操作和现象，但老师原释义也未涉及，因此不算扩张。
3. DS 释义中明确排除了氨基酸的代谢（脱氨基作用、转氨基作用），但老师原释义也未涉及，因此不算扩张。
4. DS 释义中明确排除了蛋白质的检测（双缩脲试剂）及颜色反应，但老师原释义也未涉及，因此不算扩张。</t>
        </is>
      </c>
      <c r="H19" s="7" t="inlineStr">
        <is>
          <t>状态：confirmed
置信度：high
此前策略：name_plus_boundary
最终策略：name_plus_boundary
是否调整：否
复核结论：逐条核对确认名称足以召回；只附老师易混淆边界即可兼顾吞吐和稳定性。
人工跟进：否</t>
        </is>
      </c>
      <c r="I19" s="7" t="inlineStr">
        <is>
          <t>模式：name_plus_boundary
说明：名称基本可理解；只附老师的易混淆边界，兼顾吞吐和边界稳定性。
自动化：名称召回并附一条边界后由LLM裁决
Prompt字段：1. label_name
2. distinctions
置信度：high</t>
        </is>
      </c>
      <c r="J19" s="7" t="b">
        <v>0</v>
      </c>
      <c r="K19" s="7" t="inlineStr">
        <is>
          <t>问题分类：—</t>
        </is>
      </c>
    </row>
    <row r="20" ht="180" customHeight="1">
      <c r="A20" s="7" t="n">
        <v>19</v>
      </c>
      <c r="B20" s="7" t="inlineStr">
        <is>
          <t>2276102691766947840</t>
        </is>
      </c>
      <c r="C20" s="7" t="inlineStr">
        <is>
          <t>蛋白质的相关计算</t>
        </is>
      </c>
      <c r="D20" s="7" t="inlineStr">
        <is>
          <t>知识点-&gt;分子与细胞-&gt;组成细胞的分子-&gt;蛋白质-&gt;蛋白质的相关计算</t>
        </is>
      </c>
      <c r="E20" s="7" t="inlineStr">
        <is>
          <t>定义：涉及氨基酸数、肽链数、肽键数、脱水数、相对分子质量、氨基/羧基数、氧/氮原子数的定量计算。
核心概念：核心公式：肽键数=脱水数=氨基酸数-肽链数；蛋白质相对分子质量=氨基酸总数×平均相对分子质量-18×脱水数（-二硫键数×2）；氨基/羧基数=肽链数+R基上数
常见考查：选择题常考“某多肽由n个氨基酸形成m条肽链，求肽键数/脱水数/相对分子质量”；非选择题结合多肽水解或合成综合计算。
易混淆区分：区别于第8条（结构）——本条是纯定量计算；区别于“蛋白质的变性与盐析”（下一条）——本条不涉及蛋白质性质变化。</t>
        </is>
      </c>
      <c r="F20" s="7" t="inlineStr">
        <is>
          <t>核心含义：蛋白质合成过程中涉及的数量关系计算，包括氨基酸数、肽键数、肽链数、游离氨基/羧基数、相对分子质量等之间的换算。
包含内容：1. 氨基酸数、肽链数、肽键数、脱去水分子数之间的关系（n个氨基酸形成m条肽链，肽键数=脱去水分子数=n-m）
2. 蛋白质相对分子质量的计算（氨基酸总质量减去脱去水分子质量，考虑二硫键形成时脱去氢的质量）
3. 游离氨基或羧基数目的计算（至少m个，加上R基上的氨基/羧基数）
4. 多肽链中N原子数、O原子数的计算（N原子数=肽键数+肽链数+R基中N数，O原子数=肽键数+2×肽链数+R基中O数）
5. 环状多肽的计算（肽键数=氨基酸数，脱去水分子数=氨基酸数）
6. 氨基酸平均相对分子质量与蛋白质相对分子质量的换算
7. 利用原子守恒推断氨基酸的分子式或R基
排除内容：1. 蛋白质的结构层次（如一级、二级、三级、四级结构）
2. 蛋白质的功能（如催化、运输、免疫等）
3. 氨基酸的结构通式及分类（必需氨基酸、非必需氨基酸）
4. 蛋白质的变性、水解及检测（双缩脲反应）
5. 基因表达中转录和翻译过程涉及的计算（如mRNA碱基数与氨基酸数关系）</t>
        </is>
      </c>
      <c r="G20" s="7" t="inlineStr">
        <is>
          <t>类别：L1
分数：5
名称充分性：名称本身足够
结论：两者基本等价
理由：DS释义的core_meaning和included_content完整覆盖了老师原释义的definition和core_concepts中的核心公式与计算类型，且excluded_content明确排除了结构、功能、变性等非计算内容，与老师原释义的distinctions一致。DS释义在细节上更丰富（如环状多肽、原子守恒），但属于合理细化，不构成重要扩张。</t>
        </is>
      </c>
      <c r="H20" s="7" t="inlineStr">
        <is>
          <t>状态：confirmed
置信度：high
此前策略：compact_definition
最终策略：compact_definition
是否调整：否
复核结论：逐条核对确认主题清楚，但参考策略指出任务形态或命中/排除边界需要显式提供。
人工跟进：否</t>
        </is>
      </c>
      <c r="I2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0" s="7" t="b">
        <v>0</v>
      </c>
      <c r="K20" s="7" t="inlineStr">
        <is>
          <t>问题分类：—</t>
        </is>
      </c>
    </row>
    <row r="21" ht="180" customHeight="1">
      <c r="A21" s="7" t="n">
        <v>20</v>
      </c>
      <c r="B21" s="7" t="inlineStr">
        <is>
          <t>2276102695843811328</t>
        </is>
      </c>
      <c r="C21" s="7" t="inlineStr">
        <is>
          <t>蛋白质的变性与盐析</t>
        </is>
      </c>
      <c r="D21" s="7" t="inlineStr">
        <is>
          <t>知识点-&gt;分子与细胞-&gt;组成细胞的分子-&gt;蛋白质-&gt;蛋白质的变性与盐析</t>
        </is>
      </c>
      <c r="E21" s="7" t="inlineStr">
        <is>
          <t>定义：变性（高温/强酸/强碱/重金属盐等导致蛋白质空间结构被破坏，不可逆，肽键不断裂）；盐析（高浓度中性盐使蛋白质溶解度降低而沉淀，可逆，空间结构不变）。
核心概念：变性：空间结构破坏、生物活性丧失、不可逆、肽键未断裂（仍可与双缩脲试剂反应）；盐析：溶解度降低、空间结构不变、可逆、生物活性保留
常见考查：选择题考变性与盐析的比较（可逆性/活性/结构变化）；非选择题结合酶活性实验或蛋白质提取流程考查。
易混淆区分：区别于“脱水缩合”（形成肽键）——本条是蛋白质已形成后的性质变化；区别于“蛋白质在生命活动中的主要功能”（下一条）——本条不是讲功能，而是讲蛋白质的理化性质变化。</t>
        </is>
      </c>
      <c r="F21" s="7" t="inlineStr">
        <is>
          <t>核心含义：蛋白质在特定条件下发生空间结构改变（变性）或溶解度变化（盐析）的理化性质及其区别。
包含内容：1. 蛋白质变性的概念：在高温、强酸、强碱、重金属盐等条件下，蛋白质空间结构被破坏，失去生物活性。
2. 蛋白质盐析的概念：加入大量中性盐（如硫酸铵、氯化钠）使蛋白质溶解度降低而析出，不改变空间结构。
3. 变性是永久性的（不可逆），盐析是可逆的（加水可恢复溶解）。
4. 变性后蛋白质的理化性质改变（如溶解度降低、易被蛋白酶水解），但肽键不断裂。
5. 盐析的应用：分离、纯化蛋白质（如血清蛋白的分离）。
6. 变性的应用：消毒杀菌（如高温灭菌）、重金属盐中毒急救（如牛奶、蛋清）。
7. 实验或实例辨析：鸡蛋煮熟变白（变性）、向蛋白质溶液加盐析出（盐析）。
排除内容：1. 蛋白质水解（肽键断裂，分解为氨基酸）
2. 蛋白质的鉴定实验（双缩脲反应）
3. 氨基酸的结构和脱水缩合过程
4. 酶和激素的专一性、高效性等催化特性
5. 核酸、糖类、脂质的变性与盐析</t>
        </is>
      </c>
      <c r="G21" s="7" t="inlineStr">
        <is>
          <t>类别：L1
分数：5
名称充分性：名称本身足够
结论：两者基本等价
理由：DS释义完整覆盖了老师原释义的核心概念（变性不可逆、空间结构破坏、肽键不断裂；盐析可逆、空间结构不变），并补充了应用实例，但未改变知识点边界。老师原释义中的“生物活性丧失/保留”在DS中通过“失去生物活性”和“可逆”隐含表达，无实质遗漏。两者在核心定义、区别和应用上高度一致。</t>
        </is>
      </c>
      <c r="H21" s="7" t="inlineStr">
        <is>
          <t>状态：confirmed
置信度：high
此前策略：name_plus_boundary
最终策略：name_plus_boundary
是否调整：否
复核结论：逐条核对确认名称足以召回；只附老师易混淆边界即可兼顾吞吐和稳定性。
人工跟进：否</t>
        </is>
      </c>
      <c r="I21" s="7" t="inlineStr">
        <is>
          <t>模式：name_plus_boundary
说明：名称基本可理解；只附老师的易混淆边界，兼顾吞吐和边界稳定性。
自动化：名称召回并附一条边界后由LLM裁决
Prompt字段：1. label_name
2. distinctions
置信度：high</t>
        </is>
      </c>
      <c r="J21" s="7" t="b">
        <v>0</v>
      </c>
      <c r="K21" s="7" t="inlineStr">
        <is>
          <t>问题分类：—</t>
        </is>
      </c>
    </row>
    <row r="22" ht="180" customHeight="1">
      <c r="A22" s="7" t="n">
        <v>21</v>
      </c>
      <c r="B22" s="7" t="inlineStr">
        <is>
          <t>2276102699954229248</t>
        </is>
      </c>
      <c r="C22" s="7" t="inlineStr">
        <is>
          <t>蛋白质在生命活动中的主要功能</t>
        </is>
      </c>
      <c r="D22" s="7" t="inlineStr">
        <is>
          <t>知识点-&gt;分子与细胞-&gt;组成细胞的分子-&gt;蛋白质-&gt;蛋白质在生命活动中的主要功能</t>
        </is>
      </c>
      <c r="E22" s="7" t="inlineStr">
        <is>
          <t>定义：蛋白质是生命活动的主要承担者，具催化、运输、运动、免疫、调节、结构等多种功能。
核心概念：功能举例：催化（酶）、运输（血红蛋白/载体蛋白）、运动（肌动蛋白/肌球蛋白）、免疫（抗体）、调节（部分激素如胰岛素）、结构（胶原蛋白/角蛋白）
常见考查：选择题考“某蛋白质属于哪类功能”或“功能与实例匹配”；非选择题给出某一生理过程，要求判断涉及的蛋白质类型。
易混淆区分：区别于蛋白质的结构（第8条）和理化性质（第10条）——本条是功能层面；区别于“核酸在生命活动中的作用”（第15条）——蛋白质功能与核酸功能的区分是高频考点。</t>
        </is>
      </c>
      <c r="F22" s="7" t="inlineStr">
        <is>
          <t>核心含义：蛋白质作为生命活动的主要承担者，在生物体中执行多种多样的功能，包括结构、催化、运输、调节、免疫等。
包含内容：1. 蛋白质是构成细胞和生物体结构的重要物质（如羽毛、肌肉、头发等）
2. 催化功能：绝大多数酶是蛋白质，催化细胞内的化学反应
3. 运输功能：如血红蛋白运输氧气、载体蛋白运输物质
4. 调节功能：如胰岛素等蛋白质类激素调节生命活动
5. 免疫功能：抗体是蛋白质，帮助机体抵御病原体
6. 信息传递功能：如细胞膜上的受体蛋白（糖蛋白）参与信息交流
7. 举例说明蛋白质功能与结构的多样性相关
排除内容：1. 蛋白质的合成过程（转录、翻译）及基因表达调控
2. 蛋白质的分子结构层次（氨基酸、肽键、空间结构）的详细化学细节
3. 蛋白质的检测实验（双缩脲试剂）及实验操作步骤
4. 蛋白质的消化吸收过程（如蛋白酶的作用）
5. 核酸（DNA/RNA）的功能，如遗传信息的携带和传递
6. 糖类和脂质的功能（如储能、构成细胞膜等）</t>
        </is>
      </c>
      <c r="G22" s="7" t="inlineStr">
        <is>
          <t>类别：L1
分数：4
名称充分性：名称本身足够
结论：两者基本等价
理由：DS 释义的核心含义与老师原释义一致，均涵盖结构、催化、运输、调节、免疫等主要功能；DS 的 excluded_content 合理排除了合成、结构细节、检测实验等非功能内容，与老师原释义的“功能层面”边界相符。DS 额外列出“信息传递”属于合理细化，未造成实质扩张。老师原释义的 common_assessments 和 distinctions 属于教学提示，不影响知识点本体。
边界差异：1. DS 将“信息传递功能（受体蛋白）”明确列为蛋白质功能，而老师原释义未单独列出，但可归入“调节”或“结构”范畴，属于边界细化，不改变判标。</t>
        </is>
      </c>
      <c r="H22" s="7" t="inlineStr">
        <is>
          <t>状态：confirmed
置信度：high
此前策略：name_plus_boundary
最终策略：name_plus_boundary
是否调整：否
复核结论：逐条核对确认名称足以召回；只附老师易混淆边界即可兼顾吞吐和稳定性。
人工跟进：否</t>
        </is>
      </c>
      <c r="I22" s="7" t="inlineStr">
        <is>
          <t>模式：name_plus_boundary
说明：名称基本可理解；只附老师的易混淆边界，兼顾吞吐和边界稳定性。
自动化：名称召回并附一条边界后由LLM裁决
Prompt字段：1. label_name
2. distinctions
置信度：high</t>
        </is>
      </c>
      <c r="J22" s="7" t="b">
        <v>0</v>
      </c>
      <c r="K22" s="7" t="inlineStr">
        <is>
          <t>问题分类：—</t>
        </is>
      </c>
    </row>
    <row r="23" ht="180" customHeight="1">
      <c r="A23" s="7" t="n">
        <v>22</v>
      </c>
      <c r="B23" s="7" t="inlineStr">
        <is>
          <t>2276102704031092736</t>
        </is>
      </c>
      <c r="C23" s="7" t="inlineStr">
        <is>
          <t>蛋白质的结构与功能综合</t>
        </is>
      </c>
      <c r="D23" s="7" t="inlineStr">
        <is>
          <t>知识点-&gt;分子与细胞-&gt;组成细胞的分子-&gt;蛋白质-&gt;蛋白质的结构与功能综合</t>
        </is>
      </c>
      <c r="E23" s="7" t="inlineStr">
        <is>
          <t>定义：将蛋白质的元素组成、结构层次、理化性质与生物功能进行系统整合，强调“结构决定功能”的核心观念。
核心概念：结构决定功能（一级结构决定高级结构，高级结构决定功能）；结构与功能相适应的实例（如载体蛋白构象变化、抗体的Y型结构等）
常见考查：多为综合性非选择题，给出某蛋白质突变/失活/改造情境，要求从结构角度解释功能变化。
易混淆区分：区别于单个蛋白质知识条目——本条是整合性知识，要求多角度联动，通常题干同时涉及结构、性质、功能三类信息。</t>
        </is>
      </c>
      <c r="F23" s="7" t="inlineStr">
        <is>
          <t>核心含义：蛋白质是生命活动的主要承担者，其结构（氨基酸种类、数目、排列顺序及肽链的空间结构）决定功能，功能多样性源于结构多样性。
包含内容：1. 氨基酸的结构通式及种类（约20种）
2. 脱水缩合反应及肽键形成，相关计算（肽键数、脱去水分子数、氨基/羧基数目、相对分子质量变化）
3. 蛋白质结构多样性的原因（氨基酸种类、数目、排列顺序、肽链空间结构不同）
4. 蛋白质功能举例（结构蛋白、催化、运输、免疫、调节等）
5. 蛋白质变性（空间结构破坏，肽键不断）及其应用（如高温灭菌、酒精消毒）
6. 蛋白质与核酸的关系（基因控制蛋白质合成）
排除内容：1. 氨基酸的代谢途径（如脱氨基作用）
2. 蛋白质的消化吸收过程（酶解为氨基酸）
3. 蛋白质的分离纯化技术（如电泳、层析）
4. 蛋白质工程的具体操作（如基因突变改造蛋白质）
5. 酶和抗体的详细分类及作用机制（但可提及作为蛋白质的功能）</t>
        </is>
      </c>
      <c r="G23" s="7" t="inlineStr">
        <is>
          <t>类别：L1
分数：4
名称充分性：名称本身足够
结论：两者基本等价
理由：DS 释义的核心含义与老师原释义一致，均强调结构决定功能，并涵盖蛋白质结构、功能、性质等关键内容。DS 的 excluded_content 合理排除了代谢、消化吸收等非核心内容，与老师原释义的“整合性”定位相符。差异仅在于 DS 更具体地列出了计算和变性应用，但未改变知识点边界。
边界差异：1. 老师原释义强调“综合性非选择题”和“多角度联动”，DS 未明确区分综合题与单一知识点的考查方式，但 DS 的 included_content 已覆盖结构、功能、性质，边界基本一致。
扩展：1. DS 将蛋白质变性（空间结构破坏，肽键不断）及其应用（如高温灭菌、酒精消毒）明确纳入 included_content，而老师原释义未提及，但属于蛋白质理化性质的合理延伸，不算重要扩张。</t>
        </is>
      </c>
      <c r="H23" s="7" t="inlineStr">
        <is>
          <t>状态：confirmed
置信度：high
此前策略：compact_definition
最终策略：compact_definition
是否调整：否
复核结论：逐条核对确认主题清楚，但参考策略指出任务形态或命中/排除边界需要显式提供。
人工跟进：否</t>
        </is>
      </c>
      <c r="I2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3" s="7" t="b">
        <v>0</v>
      </c>
      <c r="K23" s="7" t="inlineStr">
        <is>
          <t>问题分类：—</t>
        </is>
      </c>
    </row>
    <row r="24" ht="180" customHeight="1">
      <c r="A24" s="7" t="n">
        <v>23</v>
      </c>
      <c r="B24" s="7" t="inlineStr">
        <is>
          <t>2276102712251928576</t>
        </is>
      </c>
      <c r="C24" s="7" t="inlineStr">
        <is>
          <t>核酸的基本组成元素与基本单位</t>
        </is>
      </c>
      <c r="D24" s="7" t="inlineStr">
        <is>
          <t>知识点-&gt;分子与细胞-&gt;组成细胞的分子-&gt;核酸-&gt;核酸的基本组成元素与基本单位</t>
        </is>
      </c>
      <c r="E24" s="7" t="inlineStr">
        <is>
          <t>定义：核酸由C、H、O、N、P五种元素组成，其基本组成单位是核苷酸（磷酸+五碳糖+含氮碱基）。
核心概念：元素（C/H/O/N/P）；核苷酸结构（磷酸、五碳糖、含氮碱基）；五碳糖（核糖/脱氧核糖）；碱基（A/G/C/T/U）
常见考查：选择题考元素组成判断、核苷酸结构图识别；非选择题常与DNA/RNA结构综合考查。
易混淆区分：区别于“蛋白质的基本单位”（氨基酸）——本条对应的是核苷酸；区别于“核酸的种类及其分布”（下一条）——本条仅限基本组成，不涉及DNA/RNA的区分与分布。</t>
        </is>
      </c>
      <c r="F24" s="7" t="inlineStr">
        <is>
          <t>核心含义：核酸（DNA和RNA）的化学组成元素及其基本结构单位——核苷酸的种类、组成和连接方式。
包含内容：1. 核酸的组成元素：C、H、O、N、P
2. 核酸的基本单位：核苷酸（由一分子含氮碱基、一分子五碳糖和一分子磷酸组成）
3. DNA的基本单位：脱氧核苷酸（四种，含A、T、C、G，五碳糖为脱氧核糖）
4. RNA的基本单位：核糖核苷酸（四种，含A、U、C、G，五碳糖为核糖）
5. 核苷酸中碱基、五碳糖、磷酸的连接方式（碱基连接五碳糖1号碳，磷酸连接五碳糖5号碳）
6. 核苷酸种类与碱基种类、五碳糖种类的对应关系（DNA含4种脱氧核苷酸，RNA含4种核糖核苷酸）
排除内容：1. 核酸的分子结构（双螺旋结构、碱基互补配对原则）
2. 核酸的功能（遗传信息储存、蛋白质合成中的角色）
3. DNA复制、转录、翻译过程
4. 核酸在细胞中的分布（主要存在于细胞核、线粒体、叶绿体等）
5. 核苷酸之间的连接方式（磷酸二酯键的形成）及核酸链的延伸方向</t>
        </is>
      </c>
      <c r="G24" s="7" t="inlineStr">
        <is>
          <t>类别：L1
分数：4
名称充分性：名称本身足够
结论：两者基本等价
理由：DS 释义的核心含义、包含内容与老师原释义高度一致，均聚焦于核酸的元素组成和基本单位核苷酸，且明确排除了分子结构、功能、复制转录等后续内容。DS 的详细列举属于合理细化，未改变知识点边界。
边界差异：1. DS 明确将“核苷酸之间的连接方式（磷酸二酯键）及核酸链延伸方向”排除在外，而老师原释义未明确提及此内容，但原释义中“基本组成单位”通常不涉及连接方式，因此边界一致。
2. DS 在 included_content 中详细列出了 DNA 和 RNA 的基本单位及碱基对应关系，老师原释义在 core_concepts 中提及五碳糖和碱基，但未明确区分 DNA/RNA 的四种核苷酸，这属于解释细化，不构成重要扩张。</t>
        </is>
      </c>
      <c r="H24" s="7" t="inlineStr">
        <is>
          <t>状态：confirmed
置信度：high
此前策略：name_plus_boundary
最终策略：name_plus_boundary
是否调整：否
复核结论：逐条核对确认名称足以召回；只附老师易混淆边界即可兼顾吞吐和稳定性。
人工跟进：否</t>
        </is>
      </c>
      <c r="I24" s="7" t="inlineStr">
        <is>
          <t>模式：name_plus_boundary
说明：名称基本可理解；只附老师的易混淆边界，兼顾吞吐和边界稳定性。
自动化：名称召回并附一条边界后由LLM裁决
Prompt字段：1. label_name
2. distinctions
置信度：high</t>
        </is>
      </c>
      <c r="J24" s="7" t="b">
        <v>0</v>
      </c>
      <c r="K24" s="7" t="inlineStr">
        <is>
          <t>问题分类：—</t>
        </is>
      </c>
    </row>
    <row r="25" ht="150" customHeight="1">
      <c r="A25" s="7" t="n">
        <v>24</v>
      </c>
      <c r="B25" s="7" t="inlineStr">
        <is>
          <t>2276102716446232576</t>
        </is>
      </c>
      <c r="C25" s="7" t="inlineStr">
        <is>
          <t>核酸的种类及其分布</t>
        </is>
      </c>
      <c r="D25" s="7" t="inlineStr">
        <is>
          <t>知识点-&gt;分子与细胞-&gt;组成细胞的分子-&gt;核酸-&gt;核酸的种类及其分布</t>
        </is>
      </c>
      <c r="E25" s="7" t="inlineStr">
        <is>
          <t>定义：核酸分为DNA（脱氧核糖核酸）和RNA（核糖核酸）两大类；DNA主要分布在细胞核（少量在叶绿体/线粒体），RNA主要分布在细胞质（核糖体）。
核心概念：DNA：脱氧核糖、T（胸腺嘧啶）、双链、主要细胞核；RNA：核糖、U（尿嘧啶）、单链、主要细胞质；某些病毒只含DNA或只含RNA
常见考查：选择题考“某结构含DNA还是RNA”或“碱基/五碳糖种类判断”；非选择题结合细胞结构或病毒类型考查。
易混淆区分：区别于第13条（基本组成）——本条是DNA与RNA的区别及在细胞中的分布；区别于“核酸在生命活动中的作用”（第15条）——本条只讲种类和分布，不讲功能。</t>
        </is>
      </c>
      <c r="F25" s="7" t="inlineStr">
        <is>
          <t>核心含义：核酸包括DNA和RNA两大类，在细胞中的分布位置及主要存在形式。
包含内容：1. DNA主要分布在细胞核中，线粒体和叶绿体中也含有少量DNA
2. RNA主要分布在细胞质中，细胞核中也有少量RNA（如mRNA、tRNA等）
3. 原核细胞中DNA主要分布在拟核区域，细胞质中也有质粒DNA
4. 病毒中只含一种核酸（DNA或RNA）
5. 核酸的基本单位是核苷酸，DNA和RNA的组成成分差异（五碳糖、碱基）
排除内容：1. 核酸的分子结构（双螺旋结构、碱基配对规则）
2. 核酸的功能（遗传信息携带、蛋白质合成中的角色）
3. DNA复制、转录、翻译等具体过程
4. 基因的表达和调控</t>
        </is>
      </c>
      <c r="G25" s="7" t="inlineStr">
        <is>
          <t>类别：L1
分数：4
名称充分性：名称本身足够
结论：两者基本等价
理由：DS 释义的核心含义与老师原释义一致，均强调 DNA 和 RNA 的种类及在细胞中的分布，且 included_content 覆盖了老师原释义中的主要知识点（如 DNA 主要分布、RNA 主要分布、病毒只含一种核酸）。DS 的 excluded_content 合理排除了功能、复制等非本知识点内容，与老师原释义的 distinctions 一致。仅存在少量边界差异（如分子结构是否明确排除），但不足以改变题目归属。
边界差异：1. DS 释义将“核酸的分子结构（双螺旋结构、碱基配对规则）”明确排除，而老师原释义未明确提及，但老师原释义的 core_concepts 中“双链”隐含了双螺旋结构，因此边界上略有差异，但不影响核心判断。
扩展：1. DS 释义中明确列出“核酸的基本单位是核苷酸，DNA和RNA的组成成分差异”，这属于核酸的化学组成，老师原释义虽在 core_concepts 中提及五碳糖和碱基差异，但未明确到核苷酸层面，属于合理细化，不算重要扩张。</t>
        </is>
      </c>
      <c r="H25" s="7" t="inlineStr">
        <is>
          <t>状态：confirmed
置信度：high
此前策略：name_plus_boundary
最终策略：name_plus_boundary
是否调整：否
复核结论：逐条核对确认名称足以召回；只附老师易混淆边界即可兼顾吞吐和稳定性。
人工跟进：否</t>
        </is>
      </c>
      <c r="I25" s="7" t="inlineStr">
        <is>
          <t>模式：name_plus_boundary
说明：名称基本可理解；只附老师的易混淆边界，兼顾吞吐和边界稳定性。
自动化：名称召回并附一条边界后由LLM裁决
Prompt字段：1. label_name
2. distinctions
置信度：high</t>
        </is>
      </c>
      <c r="J25" s="7" t="b">
        <v>0</v>
      </c>
      <c r="K25" s="7" t="inlineStr">
        <is>
          <t>问题分类：—</t>
        </is>
      </c>
    </row>
    <row r="26" ht="165" customHeight="1">
      <c r="A26" s="7" t="n">
        <v>25</v>
      </c>
      <c r="B26" s="7" t="inlineStr">
        <is>
          <t>2276102720523096064</t>
        </is>
      </c>
      <c r="C26" s="7" t="inlineStr">
        <is>
          <t>核酸在生命活动中的作用</t>
        </is>
      </c>
      <c r="D26" s="7" t="inlineStr">
        <is>
          <t>知识点-&gt;分子与细胞-&gt;组成细胞的分子-&gt;核酸-&gt;核酸在生命活动中的作用</t>
        </is>
      </c>
      <c r="E26" s="7" t="inlineStr">
        <is>
          <t>定义：DNA是主要遗传物质，携带遗传信息；RNA参与遗传信息表达（mRNA/tRNA/rRNA），部分RNA具催化功能（核酶）。
核心概念：DNA：遗传信息的储存和传递；RNA：mRNA（传递遗传信息）、tRNA（转运氨基酸）、rRNA（核糖体组成）、部分RNA具酶活性；原核/真核的遗传信息表达差异
常见考查：选择题考“某物质与遗传信息传递的关系”；非选择题结合基因表达或中心法则综合考查。
易混淆区分：区别于第14条（种类与分布）——本条是功能层面；区别于“蛋白质在生命活动中的主要功能”（第11条）——两者常联动考查，需区分“遗传信息的携带者”vs“生命活动的承担者”。</t>
        </is>
      </c>
      <c r="F26" s="7" t="inlineStr">
        <is>
          <t>核心含义：核酸（DNA和RNA）作为遗传信息的携带者，在生物体的遗传、变异和蛋白质合成中起决定性作用。
包含内容：1. DNA是主要的遗传物质，通过复制传递遗传信息
2. RNA在基因表达中传递遗传信息（mRNA、tRNA、rRNA的功能）
3. 核酸控制蛋白质的合成，从而控制生物体的性状
4. 核酸在生物体生长发育、细胞分化中的调控作用
5. 核酸与遗传变异（基因突变）的关系
排除内容：1. 核酸的化学组成和结构（如碱基、五碳糖、磷酸）
2. DNA双螺旋结构的具体细节
3. 基因工程中工具酶的使用
4. 细胞核和细胞质中核酸的分布
5. 核酸的鉴定实验（如甲基绿吡罗红染色）</t>
        </is>
      </c>
      <c r="G26" s="7" t="inlineStr">
        <is>
          <t>类别：L1
分数：4
名称充分性：名称本身足够
结论：两者基本等价
理由：DS释义的核心内容与老师原释义高度一致，均强调DNA作为主要遗传物质携带信息、RNA参与表达及功能，且边界处理（排除结构、分布）与老师原释义的区分一致。DS略有扩展（如生长发育调控），但属于合理延伸，不影响核心对齐。
边界差异：1. DS的excluded_content中排除了“核酸的化学组成和结构”，但老师原释义的distinctions中明确区分了“种类与分布”和“功能层面”，说明该Label聚焦功能，排除结构是合理的，因此无关键边界差异。
扩展：1. DS在included_content中提及“核酸在生物体生长发育、细胞分化中的调控作用”，老师原释义未明确提及，但属于核酸功能的合理延伸，不算重要扩张。</t>
        </is>
      </c>
      <c r="H26" s="7" t="inlineStr">
        <is>
          <t>状态：confirmed
置信度：high
此前策略：name_plus_boundary
最终策略：name_plus_boundary
是否调整：否
复核结论：逐条核对确认名称足以召回；只附老师易混淆边界即可兼顾吞吐和稳定性。
人工跟进：否</t>
        </is>
      </c>
      <c r="I26" s="7" t="inlineStr">
        <is>
          <t>模式：name_plus_boundary
说明：名称基本可理解；只附老师的易混淆边界，兼顾吞吐和边界稳定性。
自动化：名称召回并附一条边界后由LLM裁决
Prompt字段：1. label_name
2. distinctions
置信度：high</t>
        </is>
      </c>
      <c r="J26" s="7" t="b">
        <v>0</v>
      </c>
      <c r="K26" s="7" t="inlineStr">
        <is>
          <t>问题分类：—</t>
        </is>
      </c>
    </row>
    <row r="27" ht="180" customHeight="1">
      <c r="A27" s="7" t="n">
        <v>26</v>
      </c>
      <c r="B27" s="7" t="inlineStr">
        <is>
          <t>2276102724767731712</t>
        </is>
      </c>
      <c r="C27" s="7" t="inlineStr">
        <is>
          <t>观察DNA和RNA在细胞中的分布实验（旧）</t>
        </is>
      </c>
      <c r="D27" s="7" t="inlineStr">
        <is>
          <t>知识点-&gt;分子与细胞-&gt;组成细胞的分子-&gt;核酸-&gt;观察DNA和RNA在细胞中的分布实验（旧）</t>
        </is>
      </c>
      <c r="E27" s="7" t="inlineStr">
        <is>
          <t>定义：利用甲基绿（使DNA呈绿色）和吡罗红（使RNA呈红色）混合染色剂，观察DNA和RNA在细胞中的分布位置。
核心概念：实验原理（甲基绿和吡罗红对DNA/RNA亲和力不同）；材料（口腔上皮细胞或洋葱鳞片叶内表皮）；步骤（制片→烘干→水解→冲洗→染色→观察）；结果（细胞核呈绿色，细胞质呈红色）
常见考查：选择题考试剂对应颜色、材料选择、实验结果判断；非选择题考实验步骤排序或某一步骤的目的。
易混淆区分：区别于“还原糖/蛋白质/脂肪鉴定实验”（第2条）——染色剂和原理完全不同；本条为旧版教材实验，部分新教材已删除，但仍是常见考查点。</t>
        </is>
      </c>
      <c r="F27" s="7" t="inlineStr">
        <is>
          <t>核心含义：该实验用于观察DNA和RNA在细胞中的分布，使用甲基绿-吡罗红混合染色剂，DNA被染成绿色，RNA被染成红色，从而判断二者在细胞中的主要分布位置。
包含内容：1. 实验原理：甲基绿和吡罗红对DNA和RNA的亲和力不同，甲基绿使DNA呈绿色，吡罗红使RNA呈红色。
2. 实验材料：人的口腔上皮细胞（或洋葱鳞片叶内表皮细胞），0.9%生理盐水，8%盐酸，蒸馏水，甲基绿-吡罗红混合染色剂。
3. 实验步骤：制片（滴生理盐水、取材、涂片、烘干）→水解（8%盐酸，30℃水浴）→冲洗涂片（蒸馏水）→染色（甲基绿-吡罗红混合染液）→观察（显微镜）。
4. 实验现象：细胞核被染成绿色，细胞质被染成红色。
5. 实验结论：DNA主要分布在细胞核中，RNA主要分布在细胞质中。
6. 盐酸的作用：改变细胞膜的通透性，加速染色剂进入细胞；使染色体中的DNA与蛋白质分离，有利于DNA与染色剂结合。
7. 实验注意事项：使用0.9%生理盐水保持细胞形态；烘干固定细胞；冲洗涂片时用缓水流；染色时间控制等。
排除内容：1. DNA和RNA的分子结构（如双螺旋、碱基配对等）
2. DNA复制、转录、翻译等遗传信息传递过程
3. 观察线粒体和叶绿体实验（健那绿染色）
4. 观察植物细胞有丝分裂实验（龙胆紫或醋酸洋红染色）
5. DNA粗提取与鉴定实验（二苯胺试剂）
6. 基因表达、遗传密码等分子生物学内容</t>
        </is>
      </c>
      <c r="G27" s="7" t="inlineStr">
        <is>
          <t>类别：L1
分数：4
名称充分性：名称本身足够
结论：两者基本等价
理由：DS释义与老师原释义在核心内容上高度一致，均涵盖实验原理、材料、步骤、结果和结论，且DS释义补充了盐酸作用等细节，属于合理细化。唯一差异是未提及旧版教材背景，但该信息不影响知识点本身，因此两者基本等价。
边界差异：1. DS释义未明确提及该实验为旧版教材内容，而老师原释义特别指出部分新教材已删除，但仍是常见考查点。这一信息可能影响对实验重要性的判断，但不会改变题目是否属于该Label。</t>
        </is>
      </c>
      <c r="H27" s="7" t="inlineStr">
        <is>
          <t>状态：confirmed
置信度：high
此前策略：compact_definition
最终策略：compact_definition
是否调整：否
复核结论：逐条核对确认主题清楚，但参考策略指出任务形态或命中/排除边界需要显式提供。
人工跟进：否</t>
        </is>
      </c>
      <c r="I2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7" s="7" t="b">
        <v>0</v>
      </c>
      <c r="K27" s="7" t="inlineStr">
        <is>
          <t>问题分类：—</t>
        </is>
      </c>
    </row>
    <row r="28" ht="180" customHeight="1">
      <c r="A28" s="7" t="n">
        <v>27</v>
      </c>
      <c r="B28" s="7" t="inlineStr">
        <is>
          <t>2276102728945258496</t>
        </is>
      </c>
      <c r="C28" s="7" t="inlineStr">
        <is>
          <t>核酸的结构和功能的综合</t>
        </is>
      </c>
      <c r="D28" s="7" t="inlineStr">
        <is>
          <t>知识点-&gt;分子与细胞-&gt;组成细胞的分子-&gt;核酸-&gt;核酸的结构和功能的综合</t>
        </is>
      </c>
      <c r="E28" s="7" t="inlineStr">
        <is>
          <t>定义：将核酸的元素组成、核苷酸结构、DNA/RNA种类与分布、遗传信息功能进行系统整合。
核心概念：DNA结构（双螺旋，碱基配对A-T/G-C）；RNA结构（单链，A-U/G-C配对）；基因的本质（有遗传效应的DNA片段）；遗传信息流向（DNA→RNA→蛋白质）
常见考查：多为综合性非选择题，给出某基因序列或DNA/RNA结构图，要求综合分析结构与功能关系。
易混淆区分：区别于单个核酸知识条目——本条要求多层面联动，题干通常同时涉及组成、结构、分布、功能四类信息。</t>
        </is>
      </c>
      <c r="F28" s="7" t="inlineStr">
        <is>
          <t>核心含义：核酸（DNA和RNA）的分子结构、组成单位、空间结构及其在生物体中的功能（遗传信息携带、蛋白质合成等）的综合理解与应用。
包含内容：1. 核酸的种类（DNA和RNA）及分布（细胞核、线粒体、叶绿体、核糖体等）
2. 核酸的基本组成单位——核苷酸的结构（五碳糖、含氮碱基、磷酸）及种类（8种核苷酸）
3. DNA与RNA在化学组成（五碳糖、碱基）和结构（双链/单链）上的区别
4. DNA双螺旋结构的主要特点（碱基互补配对、反向平行、磷酸-脱氧核糖骨架）
5. RNA的种类（mRNA、tRNA、rRNA）及各自功能
6. 核酸的功能：储存遗传信息、控制蛋白质合成、传递遗传信息（如mRNA）
7. 核酸与蛋白质的关系（核酸控制蛋白质合成，蛋白质是生命活动的主要承担者）
8. 核酸在细胞分裂、遗传变异、基因表达中的作用
9. 相关实验或证据（如DNA是主要遗传物质、RNA作为某些病毒遗传物质）
排除内容：1. 蛋白质的结构和功能（除非与核酸直接关联，如转录翻译过程）
2. 基因突变、基因重组等遗传变异的具体机制（属于遗传规律范畴）
3. DNA复制、转录、翻译的具体过程细节（属于基因表达专题）
4. 细胞分裂中染色体行为（属于细胞增殖专题）
5. 糖类、脂质等其他有机物的结构和功能
6. 核酸的酶切、电泳等分子生物学技术操作</t>
        </is>
      </c>
      <c r="G28" s="7" t="inlineStr">
        <is>
          <t>类别：L1
分数：4
名称充分性：名称本身足够
结论：两者基本等价
理由：DS 释义的核心含义、包含内容与老师原释义的 definition 和 core_concepts 高度吻合，均强调核酸的结构（DNA/RNA、核苷酸）与功能（遗传信息、蛋白质合成）的综合。DS 的排除内容（如基因突变、DNA复制细节）属于合理边界划分，未遗漏老师原释义中的关键点。老师原释义的 common_assessments 和 distinctions 是教学层面的说明，不影响知识点本质。因此两者基本等价。
边界差异：1. DS 将“DNA复制、转录、翻译的具体过程细节”明确排除，而老师原释义的 core_concepts 中包含“遗传信息流向（DNA→RNA→蛋白质）”，这涉及转录和翻译的概述，但 DS 排除的是“具体过程细节”，两者在边界上存在细微差异，但核心一致。</t>
        </is>
      </c>
      <c r="H28" s="7" t="inlineStr">
        <is>
          <t>状态：confirmed
置信度：high
此前策略：compact_definition
最终策略：compact_definition
是否调整：否
复核结论：逐条核对确认主题清楚，但参考策略指出任务形态或命中/排除边界需要显式提供。
人工跟进：否</t>
        </is>
      </c>
      <c r="I2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8" s="7" t="b">
        <v>0</v>
      </c>
      <c r="K28" s="7" t="inlineStr">
        <is>
          <t>问题分类：—</t>
        </is>
      </c>
    </row>
    <row r="29" ht="180" customHeight="1">
      <c r="A29" s="7" t="n">
        <v>28</v>
      </c>
      <c r="B29" s="7" t="inlineStr">
        <is>
          <t>2276102737283534848</t>
        </is>
      </c>
      <c r="C29" s="7" t="inlineStr">
        <is>
          <t>糖类的组成、种类、分布及功能</t>
        </is>
      </c>
      <c r="D29" s="7" t="inlineStr">
        <is>
          <t>知识点-&gt;分子与细胞-&gt;组成细胞的分子-&gt;糖类与脂质-&gt;糖类的组成、种类、分布及功能</t>
        </is>
      </c>
      <c r="E29" s="7" t="inlineStr">
        <is>
          <t>定义：糖类由C、H、O组成，分为单糖、二糖、多糖，是细胞的主要能源物质，也是构成某些生物结构的重要成分。
核心概念：元素（C/H/O）；单糖（葡萄糖/果糖/半乳糖/核糖/脱氧核糖，不需水解可直接吸收）；二糖（蔗糖/麦芽糖/乳糖，需水解为单糖）；多糖（淀粉/糖原/纤维素/几丁质，功能各异）
常见考查：选择题考“某糖属于单糖/二糖/多糖”或“糖类分布（植物/动物）”；非选择题结合细胞壁、血糖调节、植物体内物质运输考查。
易混淆区分：区别于“糖类的水解”（下一条）——本条是糖类的全面概述，不聚焦于水解反应。</t>
        </is>
      </c>
      <c r="F29" s="7" t="inlineStr">
        <is>
          <t>核心含义：糖类的化学组成（元素、单体）、分类（单糖、二糖、多糖）、在生物体内的分布及其主要功能（能源、结构等）。
包含内容：1. 糖类的元素组成（C、H、O）
2. 单糖（葡萄糖、果糖、半乳糖、核糖、脱氧核糖）的分子式、分布和功能
3. 二糖（蔗糖、麦芽糖、乳糖）的组成、水解产物、分布（植物/动物）
4. 多糖（淀粉、纤维素、糖原）的基本单位、分布（植物/动物）和功能（储能、结构）
5. 糖类作为主要能源物质，以及纤维素、核糖等特殊功能
6. 还原糖的鉴定（斐林试剂）与糖类相关实验（可能涉及）
排除内容：1. 脂质的组成、种类和功能（如脂肪、磷脂、固醇）
2. 蛋白质和核酸的结构与功能
3. 糖类与脂肪在能量代谢中的具体比较（如耗氧量、产能差异）
4. 细胞膜上糖蛋白、糖脂的具体结构和功能（属于细胞膜内容）
5. 血糖平衡调节（激素调节）
6. 糖类的消化吸收过程（属于人体生理）</t>
        </is>
      </c>
      <c r="G29" s="7" t="inlineStr">
        <is>
          <t>类别：L1
分数：4
名称充分性：名称本身足够
结论：两者基本等价
理由：DS 的 core_meaning 和 included_content 覆盖了老师原释义的所有核心概念（元素、分类、分布、功能），且 excluded_content 合理排除了脂质、蛋白质等无关内容。唯一差异是 DS 增加了实验内容，但属于合理扩展，不构成重要缺失或扩张。因此两者基本等价。
边界差异：1. DS 明确排除了“糖类的消化吸收过程”，而老师原释义在 common_assessments 中提及“植物体内物质运输”可能涉及糖类运输，但未明确涉及消化吸收，因此边界基本一致。
扩展：1. DS 在 included_content 中加入了“还原糖的鉴定（斐林试剂）与糖类相关实验”，这属于实验内容，老师原释义未提及，但属于糖类相关知识的合理延伸，且不影响核心边界。</t>
        </is>
      </c>
      <c r="H29" s="7" t="inlineStr">
        <is>
          <t>状态：confirmed
置信度：high
此前策略：name_plus_boundary
最终策略：name_plus_boundary
是否调整：否
复核结论：逐条核对确认名称足以召回；只附老师易混淆边界即可兼顾吞吐和稳定性。
人工跟进：否</t>
        </is>
      </c>
      <c r="I29" s="7" t="inlineStr">
        <is>
          <t>模式：name_plus_boundary
说明：名称基本可理解；只附老师的易混淆边界，兼顾吞吐和边界稳定性。
自动化：名称召回并附一条边界后由LLM裁决
Prompt字段：1. label_name
2. distinctions
置信度：high</t>
        </is>
      </c>
      <c r="J29" s="7" t="b">
        <v>0</v>
      </c>
      <c r="K29" s="7" t="inlineStr">
        <is>
          <t>问题分类：—</t>
        </is>
      </c>
    </row>
    <row r="30" ht="165" customHeight="1">
      <c r="A30" s="7" t="n">
        <v>29</v>
      </c>
      <c r="B30" s="7" t="inlineStr">
        <is>
          <t>2276102741544947712</t>
        </is>
      </c>
      <c r="C30" s="7" t="inlineStr">
        <is>
          <t>糖类的水解</t>
        </is>
      </c>
      <c r="D30" s="7" t="inlineStr">
        <is>
          <t>知识点-&gt;分子与细胞-&gt;组成细胞的分子-&gt;糖类与脂质-&gt;糖类的水解</t>
        </is>
      </c>
      <c r="E30" s="7" t="inlineStr">
        <is>
          <t>定义：二糖和多糖在酶或酸的作用下，水解为单糖的过程，是糖类消化吸收和利用的基础。
核心概念：二糖水解（蔗糖→葡萄糖+果糖；麦芽糖→2葡萄糖；乳糖→葡萄糖+半乳糖）；多糖水解（淀粉→麦芽糖→葡萄糖；糖原→葡萄糖；纤维素→葡萄糖）；水解酶的特异性
常见考查：选择题考“某二糖水解产物是什么”；非选择题结合消化系统或发酵过程考查。
易混淆区分：区别于第18条（糖类的组成与功能）——本条聚焦水解反应本身及产物，不涉及糖类的全面分类与分布。</t>
        </is>
      </c>
      <c r="F30" s="7" t="inlineStr">
        <is>
          <t>核心含义：糖类在特定条件下（如酶催化或酸催化）分解为更小分子糖（如单糖）的过程，涉及多糖、二糖的水解反应。
包含内容：1. 二糖（如蔗糖、麦芽糖、乳糖）的水解产物及水解条件（如酶、酸）
2. 多糖（如淀粉、纤维素、糖原）的水解过程及最终产物（葡萄糖）
3. 淀粉水解的中间产物（如糊精、麦芽糖）及检测方法（碘液、斐林试剂）
4. 水解反应与氧化分解的区别（水解需要水参与，不释放能量）
5. 人体内糖类水解的场所（如口腔、小肠）及相关酶（唾液淀粉酶、肠麦芽糖酶等）
排除内容：1. 糖类的合成（如脱水缩合）过程
2. 糖类的氧化分解（有氧呼吸、无氧呼吸）及能量代谢
3. 糖类的分类（单糖、二糖、多糖）本身，不涉及水解反应
4. 糖类的检测实验（如还原糖鉴定）中非水解相关的操作
5. 脂质、蛋白质等其他有机物的水解</t>
        </is>
      </c>
      <c r="G30" s="7" t="inlineStr">
        <is>
          <t>类别：L1
分数：4
名称充分性：名称本身足够
结论：两者基本等价
理由：DS 释义的核心含义、包含内容与老师原释义高度一致，均聚焦于二糖和多糖在酶或酸作用下水解为单糖的过程，并涵盖具体水解产物、场所、酶及与氧化分解的区别。DS 的排除内容（如合成、氧化分解、分类、检测实验）与老师原释义的边界（不涉及全面分类与功能）相符。DS 增加了检测方法等细节，但属于合理细化，不构成重要扩张。因此两者基本等价。
边界差异：1. DS 明确将“淀粉水解的中间产物（糊精、麦芽糖）及检测方法（碘液、斐林试剂）”纳入，而老师原释义未提及检测方法，但检测方法属于常见考查方式，不改变核心边界。
2. DS 明确排除“糖类的分类本身”，老师原释义的 distinctions 也强调不涉及全面分类，两者一致。</t>
        </is>
      </c>
      <c r="H30" s="7" t="inlineStr">
        <is>
          <t>状态：confirmed
置信度：high
此前策略：name_plus_boundary
最终策略：name_plus_boundary
是否调整：否
复核结论：逐条核对确认名称足以召回；只附老师易混淆边界即可兼顾吞吐和稳定性。
人工跟进：否</t>
        </is>
      </c>
      <c r="I30" s="7" t="inlineStr">
        <is>
          <t>模式：name_plus_boundary
说明：名称基本可理解；只附老师的易混淆边界，兼顾吞吐和边界稳定性。
自动化：名称召回并附一条边界后由LLM裁决
Prompt字段：1. label_name
2. distinctions
置信度：high</t>
        </is>
      </c>
      <c r="J30" s="7" t="b">
        <v>0</v>
      </c>
      <c r="K30" s="7" t="inlineStr">
        <is>
          <t>问题分类：—</t>
        </is>
      </c>
    </row>
    <row r="31" ht="180" customHeight="1">
      <c r="A31" s="7" t="n">
        <v>30</v>
      </c>
      <c r="B31" s="7" t="inlineStr">
        <is>
          <t>2276102745688920064</t>
        </is>
      </c>
      <c r="C31" s="7" t="inlineStr">
        <is>
          <t>脂质的组成元素、分类及功能</t>
        </is>
      </c>
      <c r="D31" s="7" t="inlineStr">
        <is>
          <t>知识点-&gt;分子与细胞-&gt;组成细胞的分子-&gt;糖类与脂质-&gt;脂质的组成元素、分类及功能</t>
        </is>
      </c>
      <c r="E31" s="7" t="inlineStr">
        <is>
          <t>定义：脂质主要由C、H、O（部分含N/P）组成，分为脂肪、磷脂、固醇三大类，具有储能、结构、调节等功能。
核心概念：脂肪（C/H/O，主要储能物质，保温缓冲）；磷脂（C/H/O/N/P，构成生物膜）；固醇（胆固醇/性激素/维生素D，调节代谢）；元素特点（脂质中H比例高，氧化分解释放能量多）
常见考查：选择题考“某脂质属于哪一类”“功能匹配”“元素判断”；非选择题结合细胞膜结构、激素调节或能量代谢综合考查。
易混淆区分：区别于糖类（糖类主要能源、脂质主要储能）；区别于第18条（糖类）——本条是脂质，两类物质在组成元素、分类、功能上均有明显差异。</t>
        </is>
      </c>
      <c r="F31" s="7" t="inlineStr">
        <is>
          <t>核心含义：脂质是一类不溶于水而溶于有机溶剂的生物大分子，主要包括脂肪、磷脂和固醇，其组成元素主要为C、H、O，部分含N和P，具有储能、构成生物膜和调节生命活动等功能。
包含内容：1. 脂质的组成元素（C、H、O，部分含N、P）
2. 脂质的分类：脂肪、磷脂、固醇（胆固醇、性激素、维生素D）
3. 脂肪的功能：储能、保温、缓冲保护
4. 磷脂的功能：构成生物膜（细胞膜、细胞器膜）的重要成分
5. 固醇的功能：胆固醇（构成动物细胞膜、参与血液中脂质运输）、性激素（促进生殖器官发育和生殖细胞形成）、维生素D（促进钙和磷的吸收）
6. 脂质的鉴定（如苏丹Ⅲ染液检测脂肪）
7. 脂质与糖类的比较（元素组成、能量密度等）
排除内容：1. 蛋白质和核酸的组成元素及功能
2. 糖类的分类和功能（如单糖、二糖、多糖）
3. 生物膜的结构模型（如流动镶嵌模型）
4. 脂质的合成场所（内质网）和运输方式（自由扩散）等细胞器或跨膜运输内容
5. 脂肪的消化吸收过程（如胆汁乳化）</t>
        </is>
      </c>
      <c r="G31" s="7" t="inlineStr">
        <is>
          <t>类别：L1
分数：4
名称充分性：名称本身足够
结论：两者基本等价
理由：DS 释义与老师原释义在核心内容（组成元素、分类、功能）上高度一致，仅存在少量边界差异和表述细节（如“生物大分子”的措辞），但整体不影响知识点归属判断。
边界差异：1. DS 将“脂质的合成场所（内质网）和运输方式（自由扩散）”明确排除，老师原释义未提及，但该内容通常属于细胞器或物质运输部分，与脂质本身分类功能有区别，边界处理合理。
2. DS 将“脂肪的消化吸收过程（如胆汁乳化）”排除，老师原释义未提及，但该内容属于消化系统，不属于脂质组成分类功能，边界处理合理。
扩展：1. DS 将脂质定义为“生物大分子”，但高中生物中脂质通常不作为生物大分子（大分子一般指多糖、蛋白质、核酸），此表述可能引起概念混淆，属于不当扩张。
2. DS 在 included_content 中加入了“脂质的鉴定（如苏丹Ⅲ染液检测脂肪）”，老师原释义未提及，但该内容属于脂质相关知识点，且不影响核心边界，属于合理补充，不算重要扩张。</t>
        </is>
      </c>
      <c r="H31" s="7" t="inlineStr">
        <is>
          <t>状态：confirmed
置信度：high
此前策略：name_plus_boundary
最终策略：name_plus_boundary
是否调整：否
复核结论：逐条核对确认名称足以召回；只附老师易混淆边界即可兼顾吞吐和稳定性。
人工跟进：否</t>
        </is>
      </c>
      <c r="I31" s="7" t="inlineStr">
        <is>
          <t>模式：name_plus_boundary
说明：名称基本可理解；只附老师的易混淆边界，兼顾吞吐和边界稳定性。
自动化：名称召回并附一条边界后由LLM裁决
Prompt字段：1. label_name
2. distinctions
置信度：high</t>
        </is>
      </c>
      <c r="J31" s="7" t="b">
        <v>0</v>
      </c>
      <c r="K31" s="7" t="inlineStr">
        <is>
          <t>问题分类：—</t>
        </is>
      </c>
    </row>
    <row r="32" ht="180" customHeight="1">
      <c r="A32" s="7" t="n">
        <v>31</v>
      </c>
      <c r="B32" s="7" t="inlineStr">
        <is>
          <t>2276102749765783552</t>
        </is>
      </c>
      <c r="C32" s="7" t="inlineStr">
        <is>
          <t>糖类与脂质的综合</t>
        </is>
      </c>
      <c r="D32" s="7" t="inlineStr">
        <is>
          <t>知识点-&gt;分子与细胞-&gt;组成细胞的分子-&gt;糖类与脂质-&gt;糖类与脂质的综合</t>
        </is>
      </c>
      <c r="E32" s="7" t="inlineStr">
        <is>
          <t>定义：对糖类和脂质的组成、分类、分布、功能、相互转化进行综合比较与联动考查。
核心概念：糖类与脂质的异同（元素/分类/功能/分布）；相互转化（糖类可大量转化为脂肪，脂肪不能大量转化为糖类）；共同参与能量代谢（血糖→脂肪储存，脂肪→供能）
常见考查：多为综合性非选择题，给出某营养代谢情境（如肥胖/糖尿病/种子萌发），要求同时调用糖类和脂质知识进行分析。
易混淆区分：区别于单考糖类（第18/19条）或脂质（第20条）——本条要求两者对比与联动，题干通常同时涉及两类物质。</t>
        </is>
      </c>
      <c r="F32" s="7" t="inlineStr">
        <is>
          <t>核心含义：糖类和脂质是细胞中重要的有机化合物，涉及种类、结构、功能及其在代谢中的相互关系。
包含内容：1. 糖类的种类（单糖、二糖、多糖）及代表物质（葡萄糖、果糖、蔗糖、麦芽糖、乳糖、淀粉、纤维素、糖原）
2. 糖类的功能（能源物质、结构物质如纤维素、细胞识别如糖蛋白）
3. 脂质的种类（脂肪、磷脂、固醇）及代表物质（甘油三酯、卵磷脂、胆固醇、性激素、维生素D）
4. 脂质的功能（储能、构成生物膜、调节生命活动）
5. 糖类和脂质的相互转化（如糖类过量可转化为脂肪）
6. 糖类和脂质在细胞中的分布和检测（如斐林试剂检测还原糖、苏丹Ⅲ检测脂肪）
排除内容：1. 蛋白质和核酸的结构与功能
2. 糖类和脂质的代谢具体过程（如糖酵解、脂肪酸氧化）
3. 细胞呼吸和光合作用中糖类合成的详细步骤
4. 脂质的合成与分解的酶学机制
5. 糖类和脂质相关的疾病（如糖尿病、高血脂）的病理机制</t>
        </is>
      </c>
      <c r="G32" s="7" t="inlineStr">
        <is>
          <t>类别：L1
分数：4
名称充分性：名称本身足够
结论：两者基本等价
理由：DS 释义的核心含义、包含内容与老师原释义高度一致，均强调糖类和脂质的种类、功能、相互转化及综合应用。DS 的排除内容（如代谢具体过程、疾病病理机制）属于合理边界界定，未遗漏老师原释义中的核心考点。老师原释义更侧重考查形式（综合非选择题），DS 更侧重知识范围，但两者在知识点覆盖上基本一致。
边界差异：1. DS 将‘糖类和脂质相关的疾病（如糖尿病、高血脂）的病理机制’明确排除，但老师原释义中‘肥胖/糖尿病/种子萌发’作为常见考查情境，可能涉及疾病机制，但并非核心考点，因此边界差异较小。</t>
        </is>
      </c>
      <c r="H32" s="7" t="inlineStr">
        <is>
          <t>状态：confirmed
置信度：high
此前策略：compact_definition
最终策略：compact_definition
是否调整：否
复核结论：逐条核对确认主题清楚，但参考策略指出任务形态或命中/排除边界需要显式提供。
人工跟进：否</t>
        </is>
      </c>
      <c r="I3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2" s="7" t="b">
        <v>0</v>
      </c>
      <c r="K32" s="7" t="inlineStr">
        <is>
          <t>问题分类：—</t>
        </is>
      </c>
    </row>
    <row r="33" ht="165" customHeight="1">
      <c r="A33" s="7" t="n">
        <v>32</v>
      </c>
      <c r="B33" s="7" t="inlineStr">
        <is>
          <t>2276102754010419200</t>
        </is>
      </c>
      <c r="C33" s="7" t="inlineStr">
        <is>
          <t>生物大分子以碳链为骨架</t>
        </is>
      </c>
      <c r="D33" s="7" t="inlineStr">
        <is>
          <t>知识点-&gt;分子与细胞-&gt;组成细胞的分子-&gt;生物大分子以碳链为骨架</t>
        </is>
      </c>
      <c r="E33" s="7" t="inlineStr">
        <is>
          <t>定义：蛋白质、核酸、多糖（淀粉/糖原/纤维素）等生物大分子都是由许多单体连接成的多聚体，每个单体均以碳链为基本骨架。
核心概念：单体→多聚体（氨基酸→蛋白质、核苷酸→核酸、葡萄糖→多糖）；碳链是生物大分子的基本骨架；碳元素的“四价键”特性使其能形成复杂有机分子
常见考查：选择题考“生物大分子的单体分别是什么”或“碳链骨架的意义”；非选择题结合大分子结构综合考查。
易混淆区分：区别于具体的某类大分子（蛋白质/核酸/糖类）——本条是“共性”层面的归纳，不涉及具体大分子的结构与功能细节。</t>
        </is>
      </c>
      <c r="F33" s="7" t="inlineStr">
        <is>
          <t>核心含义：生物大分子（蛋白质、核酸、多糖）的基本骨架是碳链，碳原子之间通过共价键连接形成长链或环状结构，是生命物质的基础。
包含内容：1. 碳是生物大分子的基本骨架元素，碳链构成大分子的基本结构
2. 蛋白质、核酸、多糖等生物大分子以碳链为骨架
3. 碳原子之间通过共价键（特别是C-C键）连接形成长链或分支结构
4. 单体（氨基酸、核苷酸、单糖）通过脱水缩合形成多聚体，多聚体以碳链为骨架
5. 碳链的多样性（长度、分支、饱和/不饱和）决定生物大分子的多样性
排除内容：1. 生物大分子的具体功能（如酶催化、遗传信息储存等）
2. 生物大分子的空间结构（如蛋白质的α-螺旋、β-折叠，DNA双螺旋）
3. 糖类和脂质的分类及具体代谢过程
4. 碳循环或碳元素在生态系统中的流动
5. 有机化学中碳的杂化轨道或化学键类型（如σ键、π键）的详细解释</t>
        </is>
      </c>
      <c r="G33" s="7" t="inlineStr">
        <is>
          <t>类别：L1
分数：4
名称充分性：名称本身足够
结论：两者基本等价
理由：DS 释义与老师原释义在核心概念（生物大分子以碳链为骨架、单体→多聚体）上完全一致，且排除内容合理，未遗漏关键点。仅有的差异是 DS 对碳链多样性的延伸和排除化学键细节，但均不改变知识点边界，因此两者基本等价。
边界差异：1. DS 在 excluded_content 中排除了“碳的杂化轨道或化学键类型（如σ键、π键）的详细解释”，而老师原释义在 core_concepts 中提及“碳元素的‘四价键’特性”，但老师仅作为原因简述，未涉及详细化学键类型，因此边界基本一致。
扩展：1. DS 在 included_content 中提及“碳链的多样性（长度、分支、饱和/不饱和）决定生物大分子的多样性”，而老师原释义未明确提及此点，但属于对碳链骨架意义的合理延伸，不构成重要扩张。</t>
        </is>
      </c>
      <c r="H33" s="7" t="inlineStr">
        <is>
          <t>状态：confirmed
置信度：high
此前策略：name_plus_boundary
最终策略：name_plus_boundary
是否调整：否
复核结论：逐条核对确认名称足以召回；只附老师易混淆边界即可兼顾吞吐和稳定性。
人工跟进：否</t>
        </is>
      </c>
      <c r="I33" s="7" t="inlineStr">
        <is>
          <t>模式：name_plus_boundary
说明：名称基本可理解；只附老师的易混淆边界，兼顾吞吐和边界稳定性。
自动化：名称召回并附一条边界后由LLM裁决
Prompt字段：1. label_name
2. distinctions
置信度：high</t>
        </is>
      </c>
      <c r="J33" s="7" t="b">
        <v>0</v>
      </c>
      <c r="K33" s="7" t="inlineStr">
        <is>
          <t>问题分类：—</t>
        </is>
      </c>
    </row>
    <row r="34" ht="180" customHeight="1">
      <c r="A34" s="7" t="n">
        <v>33</v>
      </c>
      <c r="B34" s="7" t="inlineStr">
        <is>
          <t>2276102758154391552</t>
        </is>
      </c>
      <c r="C34" s="7" t="inlineStr">
        <is>
          <t>细胞中的有机物对比总结</t>
        </is>
      </c>
      <c r="D34" s="7" t="inlineStr">
        <is>
          <t>知识点-&gt;分子与细胞-&gt;组成细胞的分子-&gt;细胞中的有机物对比总结</t>
        </is>
      </c>
      <c r="E34" s="7" t="inlineStr">
        <is>
          <t>定义：对蛋白质、核酸、糖类、脂质四大类有机物进行全面对比，包括元素组成、单体、结构、功能、分布等。
核心概念：四类有机物的横向对比表：元素（糖类C/H/O；脂质C/H/O/N/P；蛋白质C/H/O/N/S；核酸C/H/O/N/P）、单体（葡萄糖/无/氨基酸/核苷酸）、功能（能源/储能结构/生命活动承担/遗传信息）
常见考查：多为综合性非选择题，要求填写对比表、判断某物质归属、或分析某生理过程中涉及的所有有机物类别。
易混淆区分：区别于单个有机物条目——本条要求四类有机物横向对比，常以表格填空或综合分析题形式出现。</t>
        </is>
      </c>
      <c r="F34" s="7" t="inlineStr">
        <is>
          <t>核心含义：对细胞中主要有机物的种类、结构、功能、分布及相互关系进行对比总结，包括糖类、脂质、蛋白质和核酸。
包含内容：1. 糖类的种类（单糖、二糖、多糖）及其功能（能源物质、结构物质）
2. 脂质的种类（脂肪、磷脂、固醇）及其功能（储能、膜结构、调节）
3. 蛋白质的基本单位（氨基酸）、结构层次（多肽链折叠）及功能多样性
4. 核酸的种类（DNA和RNA）、基本单位（核苷酸）及在遗传信息储存和表达中的作用
5. 有机物之间的相互转化（如糖类与脂肪的转化）
6. 有机物鉴定实验（如斐林试剂、双缩脲试剂、苏丹Ⅲ染液等）
7. 有机物在细胞中的分布（如DNA主要分布在细胞核，RNA主要分布在细胞质）
排除内容：1. 无机物（水和无机盐）的详细内容
2. 细胞器的具体结构和功能（如线粒体、叶绿体等）
3. 细胞代谢的具体过程（如光合作用、呼吸作用的详细步骤）
4. 遗传信息的传递和表达的具体机制（如转录、翻译的详细过程）
5. 有机物的合成与分解的具体酶促反应细节</t>
        </is>
      </c>
      <c r="G34" s="7" t="inlineStr">
        <is>
          <t>类别：L1
分数：4
名称充分性：名称本身足够
结论：两者基本等价
理由：DS 的 core_meaning 与老师原释义的 definition 高度一致，均涵盖四类有机物的种类、结构、功能、分布及对比。DS 的 included_content 和 excluded_content 是对老师原释义的细化，未遗漏核心概念，也未引入方向性偏差。老师原释义强调“横向对比”和“综合题”，DS 虽未明确提及“对比表”但通过列举各类内容体现了对比，因此两者基本等价。
边界差异：1. DS 明确排除了“细胞代谢的具体过程”和“遗传信息的传递和表达的具体机制”，而老师原释义中“分析某生理过程中涉及的所有有机物类别”可能涉及这些过程，但仅作为背景，不构成关键差异。
扩展：1. DS 在 included_content 中加入了“有机物鉴定实验”和“有机物之间的相互转化”，这些内容在老师原释义中未明确提及，但属于该主题的合理延伸，不算重要扩张。</t>
        </is>
      </c>
      <c r="H34" s="7" t="inlineStr">
        <is>
          <t>状态：confirmed
置信度：high
此前策略：compact_definition
最终策略：compact_definition
是否调整：否
复核结论：逐条核对确认主题清楚，但参考策略指出任务形态或命中/排除边界需要显式提供。
人工跟进：否</t>
        </is>
      </c>
      <c r="I3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4" s="7" t="b">
        <v>0</v>
      </c>
      <c r="K34" s="7" t="inlineStr">
        <is>
          <t>问题分类：—</t>
        </is>
      </c>
    </row>
    <row r="35" ht="180" customHeight="1">
      <c r="A35" s="7" t="n">
        <v>34</v>
      </c>
      <c r="B35" s="7" t="inlineStr">
        <is>
          <t>2276102762432581632</t>
        </is>
      </c>
      <c r="C35" s="7" t="inlineStr">
        <is>
          <t>细胞中的物质的综合</t>
        </is>
      </c>
      <c r="D35" s="7" t="inlineStr">
        <is>
          <t>知识点-&gt;分子与细胞-&gt;组成细胞的分子-&gt;细胞中的物质的综合</t>
        </is>
      </c>
      <c r="E35" s="7" t="inlineStr">
        <is>
          <t>定义：将细胞中所有物质（无机物：水/无机盐；有机物：蛋白质/核酸/糖类/脂质）进行系统整合，强调各类物质之间的关联与整体性。
核心概念：各类物质的纵向（组成→结构→功能）与横向（无机物vs有机物）关系；物质之间的转化与协同（如光合作用同时涉及水、无机盐、糖类、蛋白质）；细胞是一个统一的物质体系
常见考查：常为综合题压轴，给出某一细胞生命活动过程（如分泌蛋白的合成与分泌、光合作用、细胞呼吸），要求全面调用各类物质知识进行分析。
易混淆区分：区别于单一物质类别（如蛋白质综合、核酸综合、糖脂综合）——本条要求涵盖所有物质类别，是“细胞物质”这一大章的总览与融合，题目通常涉及≥3类物质。</t>
        </is>
      </c>
      <c r="F35" s="7" t="inlineStr">
        <is>
          <t>核心含义：细胞中各类化合物（无机物和有机物）的种类、含量、功能及其相互关系，以及这些物质在细胞生命活动中的作用。
包含内容：1. 组成细胞的元素（大量元素、微量元素）及化合物的种类和含量
2. 水的存在形式（自由水、结合水）及功能
3. 无机盐的存在形式及生理功能
4. 糖类的种类（单糖、二糖、多糖）及功能
5. 脂质的种类（脂肪、磷脂、固醇）及功能
6. 蛋白质的结构（氨基酸、肽键、多肽）和功能
7. 核酸的种类（DNA、RNA）及功能
8. 检测生物组织中糖类、脂肪、蛋白质的实验原理和结果
9. 各种化合物在细胞中的相对含量及相互关系（如自由水/结合水比例与代谢的关系）
排除内容：1. 细胞膜、细胞器、细胞核等具体结构及其功能（属于细胞结构范畴）
2. 酶和ATP的详细作用机制（属于代谢专题）
3. 遗传信息的转录和翻译过程（属于基因表达专题）
4. 细胞呼吸和光合作用的具体过程（属于代谢专题）
5. 细胞分裂中物质变化（属于细胞增殖专题）</t>
        </is>
      </c>
      <c r="G35" s="7" t="inlineStr">
        <is>
          <t>类别：L1
分数：4
名称充分性：名称本身足够
结论：两者基本等价
理由：DS释义的核心含义与老师原释义一致，均强调细胞中无机物和有机物的种类、功能及相互关系；DS的included_content详细列举了物质种类和功能，与老师原释义的definition和core_concepts吻合；DS的excluded_content排除了细胞结构、代谢过程等，但老师原释义的common_assessments中提及的光合作用、细胞呼吸等是作为应用背景，并非要求掌握过程本身，因此不构成重要遗漏或扩张。边界差异仅在于对“具体过程”的排除表述，但实际判标影响不大。
边界差异：1. DS将细胞呼吸和光合作用的具体过程明确排除，而老师原释义在common_assessments中明确提到光合作用、细胞呼吸作为综合题背景，要求调用物质知识分析，但DS排除的是具体过程，而非物质知识本身，因此边界存在细微差异。</t>
        </is>
      </c>
      <c r="H35" s="7" t="inlineStr">
        <is>
          <t>状态：confirmed
置信度：high
此前策略：compact_definition
最终策略：compact_definition
是否调整：否
复核结论：逐条核对确认主题清楚，但参考策略指出任务形态或命中/排除边界需要显式提供。
人工跟进：否</t>
        </is>
      </c>
      <c r="I3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5" s="7" t="b">
        <v>0</v>
      </c>
      <c r="K35" s="7" t="inlineStr">
        <is>
          <t>问题分类：—</t>
        </is>
      </c>
    </row>
    <row r="36" ht="180" customHeight="1">
      <c r="A36" s="7" t="n">
        <v>35</v>
      </c>
      <c r="B36" s="7" t="inlineStr">
        <is>
          <t>2276102774881275904</t>
        </is>
      </c>
      <c r="C36" s="7" t="inlineStr">
        <is>
          <t>细胞壁的结构与功能</t>
        </is>
      </c>
      <c r="D36" s="7" t="inlineStr">
        <is>
          <t>知识点-&gt;分子与细胞-&gt;细胞的基本结构-&gt;细胞膜和细胞壁-&gt;细胞壁的结构与功能</t>
        </is>
      </c>
      <c r="E36" s="7" t="inlineStr">
        <is>
          <t>定义：细胞壁是植物、真菌、大多数原核细胞（细菌）外层具有一定机械强度的结构，起支持与保护作用，其成分和特性因生物类型而异。
核心概念：植物细胞壁（主要成分为纤维素和果胶，全透性，伸缩性小）；细菌细胞壁（肽聚糖）；真菌细胞壁（几丁质）；功能（维持细胞形态、控制细胞生长、防御机械损伤）
常见考查：选择题考“某生物细胞壁的主要成分是什么”；非选择题结合质壁分离实验考查（细胞壁伸缩性小导致原生质层与细胞壁分离）。
易混淆区分：区别于“细胞膜”——细胞壁是全透性的（无选择透过性），且不具生物活性；区别于动物细胞（无细胞壁）。</t>
        </is>
      </c>
      <c r="F36" s="7" t="inlineStr">
        <is>
          <t>核心含义：细胞壁是植物、真菌、细菌等细胞特有的结构，主要起保护和支持作用，其成分和功能因生物类型而异。
包含内容：1. 植物细胞壁的主要成分（纤维素和果胶）及其功能（保护、支持、维持细胞形态）
2. 细菌细胞壁的主要成分（肽聚糖）及其与抗生素（如青霉素）作用的关系
3. 真菌细胞壁的主要成分（几丁质）
4. 细胞壁的全透性（允许水和溶质自由通过）
5. 细胞壁与细胞膜在功能上的区别（细胞壁无选择透过性）
6. 细胞壁在植物细胞中的形成（高尔基体参与）
排除内容：1. 细胞膜的结构与功能（如流动镶嵌模型、选择透过性）
2. 细胞器的结构与功能（如线粒体、叶绿体等）
3. 细胞壁的再生或去壁实验（如制备原生质体）的详细操作
4. 病毒的结构（无细胞结构）
5. 动物细胞无细胞壁的对比（但可作为背景知识，不深入考查）</t>
        </is>
      </c>
      <c r="G36" s="7" t="inlineStr">
        <is>
          <t>类别：L1
分数：4
名称充分性：名称本身足够
结论：两者基本等价
理由：DS 释义与老师原释义在核心概念（植物、细菌、真菌细胞壁成分及功能）和关键区别（全透性、无选择透过性）上高度一致，仅对细胞壁形成机制进行了额外补充，且对动物细胞对比的处理略有不同，但均未改变知识点归属，因此判定为基本等价。
边界差异：1. DS 释义将“动物细胞无细胞壁的对比”明确列为排除内容，而老师原释义在distinctions中提及“区别于动物细胞（无细胞壁）”，但DS将其作为背景知识，不深入考查，这属于边界处理上的细微差异，不影响核心内容。
扩展：1. DS 释义中提及“细胞壁在植物细胞中的形成（高尔基体参与）”，而老师原释义未涉及此点，属于对细胞壁形成机制的额外补充，但并非核心考点，且不改变知识点归属。</t>
        </is>
      </c>
      <c r="H36" s="7" t="inlineStr">
        <is>
          <t>状态：confirmed
置信度：high
此前策略：name_plus_boundary
最终策略：name_plus_boundary
是否调整：否
复核结论：逐条核对确认名称足以召回；只附老师易混淆边界即可兼顾吞吐和稳定性。
人工跟进：否</t>
        </is>
      </c>
      <c r="I36" s="7" t="inlineStr">
        <is>
          <t>模式：name_plus_boundary
说明：名称基本可理解；只附老师的易混淆边界，兼顾吞吐和边界稳定性。
自动化：名称召回并附一条边界后由LLM裁决
Prompt字段：1. label_name
2. distinctions
置信度：high</t>
        </is>
      </c>
      <c r="J36" s="7" t="b">
        <v>0</v>
      </c>
      <c r="K36" s="7" t="inlineStr">
        <is>
          <t>问题分类：—</t>
        </is>
      </c>
    </row>
    <row r="37" ht="180" customHeight="1">
      <c r="A37" s="7" t="n">
        <v>36</v>
      </c>
      <c r="B37" s="7" t="inlineStr">
        <is>
          <t>2276102783169220608</t>
        </is>
      </c>
      <c r="C37" s="7" t="inlineStr">
        <is>
          <t>细胞膜成分与结构的探究历程</t>
        </is>
      </c>
      <c r="D37" s="7" t="inlineStr">
        <is>
          <t>知识点-&gt;分子与细胞-&gt;细胞的基本结构-&gt;细胞膜和细胞壁-&gt;细胞膜的结构与功能-&gt;细胞膜成分与结构的探究历程</t>
        </is>
      </c>
      <c r="E37" s="7" t="inlineStr">
        <is>
          <t>定义：从欧文顿的脂溶性物质跨膜实验，到罗伯特森的电镜“暗-亮-暗”三明治模型，再到流动镶嵌模型的建立过程。
核心概念：欧文顿（脂质溶于膜，推断膜含脂质）；戈特/格伦德尔（脂质单分子层面积是红细胞膜面积2倍，推断磷脂双分子层）；罗伯特森（静态三明治模型，电镜下三层结构）；桑格/尼克森（流动镶嵌模型，蛋白质镶嵌或贯穿在磷脂双分子层中）
常见考查：选择题考“某科学家的实验结论是什么”或“实验证据对应哪个模型阶段”；非选择题考科学史的逻辑推理（假说-演绎）。
易混淆区分：区别于“细胞膜的成分与结构”——本条侧重于“探究历程与实验证据”，而非当前公认的结构模型本身。</t>
        </is>
      </c>
      <c r="F37" s="7" t="inlineStr">
        <is>
          <t>核心含义：细胞膜组成成分（脂质、蛋白质、糖类）和结构模型（流动镶嵌模型）的发现过程及关键实验证据
包含内容：1. 欧文顿对膜通透性的实验结论（膜由脂质组成）
2. 脂溶性物质更易通过细胞膜的实验证据
3. 红细胞膜成分分析实验（脂质、蛋白质、糖类）
4. 磷脂双分子层结构的发现（磷脂分子亲水头、疏水尾）
5. 罗伯特森电镜观察的“暗-亮-暗”三层结构模型（静态统一模型）
6. 荧光标记小鼠细胞和人细胞融合实验（证明膜具有流动性）
7. 流动镶嵌模型的基本内容（磷脂双分子层为基本支架，蛋白质镶嵌/贯穿，糖蛋白分布）
8. 细胞膜结构特点（流动性）与功能特点（选择透过性）的关系
排除内容：1. 细胞膜的功能（物质运输、信息交流、细胞识别等具体机制）
2. 细胞膜的其他结构如细胞壁、细胞器膜的具体组成
3. 生物膜系统的概念及各种细胞器膜的功能
4. 物质跨膜运输的方式（自由扩散、协助扩散、主动运输等）
5. 细胞膜制备的实验操作细节（如哺乳动物成熟红细胞吸水涨破）</t>
        </is>
      </c>
      <c r="G37" s="7" t="inlineStr">
        <is>
          <t>类别：L1
分数：4
名称充分性：名称本身足够
结论：两者基本等价
理由：DS 释义的核心含义与老师原释义高度一致，均聚焦于细胞膜成分和结构模型的探究历程及关键实验证据。DS 的 included_content 覆盖了原释义中所有核心概念（欧文顿、戈特/格伦德尔、罗伯特森、桑格/尼克森），且 excluded_content 合理排除了功能、生物膜系统等无关内容。差异仅在于DS对边界做了更明确的界定，但未改变核心知识点。
边界差异：1. DS 释义将“细胞膜制备的实验操作细节”明确排除，但老师原释义中未提及此内容，且原释义的“探究历程”可能隐含实验方法，但未明确排除，边界略有差异。
2. DS 释义将“物质跨膜运输方式”明确排除，老师原释义未提及，但原释义的“探究历程”可能涉及通透性实验，但未涉及具体运输方式，边界一致。
扩展：1. DS 释义中“细胞膜成分（脂质、蛋白质、糖类）”的表述可能被理解为包括糖类成分的发现，但老师原释义的核心概念中未提及糖类，且原释义强调“探究历程与实验证据”，而DS将“细胞膜成分”作为发现过程的一部分，略有扩张，但未改变核心知识点。
2. DS 释义中“细胞膜结构特点（流动性）与功能特点（选择透过性）的关系”属于对流动镶嵌模型意义的延伸，老师原释义未明确提及，但属于合理关联，不算重要扩张。</t>
        </is>
      </c>
      <c r="H37" s="7" t="inlineStr">
        <is>
          <t>状态：confirmed
置信度：high
此前策略：name_plus_boundary
最终策略：name_plus_boundary
是否调整：否
复核结论：逐条核对确认名称足以召回；只附老师易混淆边界即可兼顾吞吐和稳定性。
人工跟进：否</t>
        </is>
      </c>
      <c r="I37" s="7" t="inlineStr">
        <is>
          <t>模式：name_plus_boundary
说明：名称基本可理解；只附老师的易混淆边界，兼顾吞吐和边界稳定性。
自动化：名称召回并附一条边界后由LLM裁决
Prompt字段：1. label_name
2. distinctions
置信度：high</t>
        </is>
      </c>
      <c r="J37" s="7" t="b">
        <v>0</v>
      </c>
      <c r="K37" s="7" t="inlineStr">
        <is>
          <t>问题分类：—</t>
        </is>
      </c>
    </row>
    <row r="38" ht="180" customHeight="1">
      <c r="A38" s="7" t="n">
        <v>37</v>
      </c>
      <c r="B38" s="7" t="inlineStr">
        <is>
          <t>2276102787246084096</t>
        </is>
      </c>
      <c r="C38" s="7" t="inlineStr">
        <is>
          <t>细胞膜的成分与结构</t>
        </is>
      </c>
      <c r="D38" s="7" t="inlineStr">
        <is>
          <t>知识点-&gt;分子与细胞-&gt;细胞的基本结构-&gt;细胞膜和细胞壁-&gt;细胞膜的结构与功能-&gt;细胞膜的成分与结构</t>
        </is>
      </c>
      <c r="E38" s="7" t="inlineStr">
        <is>
          <t>定义：细胞膜主要由磷脂双分子层（基本骨架）和蛋白质（功能主要承担者）组成，外表面有糖蛋白（糖萼），呈流动镶嵌模型。
核心概念：磷脂双分子层（疏水尾部朝内，亲水头部朝外）；膜蛋白（镶嵌/贯穿，载体/通道/受体）；糖蛋白（细胞识别、保护）；结构特点（流动性，磷脂分子和大部分蛋白质能运动）
常见考查：选择题考“细胞膜的主要成分排序（蛋白质/脂质比例）”“糖蛋白的作用”“流动性的实例（细胞融合实验）”；非选择题考细胞膜结构模式图标注。
易混淆区分：区别于“细胞壁”（无选择透过性，无蛋白质）；区别于“生物膜系统”——本条特指细胞膜，不包含细胞器膜和核膜。</t>
        </is>
      </c>
      <c r="F38" s="7" t="inlineStr">
        <is>
          <t>核心含义：细胞膜的基本组成成分（磷脂、蛋白质、糖类）及其结构模型（流动镶嵌模型）的相关知识。
包含内容：1. 细胞膜的化学成分：磷脂双分子层、蛋白质、糖类（糖蛋白、糖脂）
2. 流动镶嵌模型的基本内容：磷脂双分子层构成基本支架，蛋白质镶嵌、贯穿或覆盖，糖蛋白位于外侧
3. 细胞膜的结构特点：流动性（磷脂分子和蛋白质分子可以运动）
4. 细胞膜的功能特点：选择透过性（与结构特点的关系）
5. 细胞膜成分与结构的实验证据（如细胞融合实验、荧光标记等）
6. 细胞膜成分的鉴定方法（如脂质溶于脂溶性溶剂、蛋白质与双缩脲试剂反应）
排除内容：1. 细胞膜的功能（如物质跨膜运输的具体方式、细胞间信息交流的具体机制）
2. 细胞壁的成分与结构（植物细胞壁）
3. 细胞器膜的结构与功能（如线粒体膜、叶绿体膜）
4. 生物膜系统的概念及各种细胞器膜的联系
5. 细胞核的结构与功能</t>
        </is>
      </c>
      <c r="G38" s="7" t="inlineStr">
        <is>
          <t>类别：L1
分数：4
名称充分性：名称本身足够
结论：两者基本等价
理由：DS 释义的核心内容（磷脂双分子层、蛋白质、糖蛋白、流动镶嵌模型、流动性）与老师原释义高度一致，且明确排除了细胞壁、细胞器膜、生物膜系统等，与老师原释义的 distinctions 相符。DS 额外包含选择透过性和成分鉴定，属于合理扩展，不改变核心知识点。
边界差异：1. DS 明确排除了“细胞膜的功能（如物质跨膜运输的具体方式、细胞间信息交流的具体机制）”，而老师原释义未明确排除，但原释义的 core_concepts 中提及“载体/通道/受体”可能涉及功能，边界略有差异。
扩展：1. DS 将“细胞膜成分与结构”的边界扩展至“功能特点：选择透过性”及“成分鉴定方法”，这些内容在老师原释义中未明确提及，但属于合理关联，不构成重要扩张。</t>
        </is>
      </c>
      <c r="H38" s="7" t="inlineStr">
        <is>
          <t>状态：confirmed
置信度：high
此前策略：name_plus_boundary
最终策略：name_plus_boundary
是否调整：否
复核结论：逐条核对确认名称足以召回；只附老师易混淆边界即可兼顾吞吐和稳定性。
人工跟进：否</t>
        </is>
      </c>
      <c r="I38" s="7" t="inlineStr">
        <is>
          <t>模式：name_plus_boundary
说明：名称基本可理解；只附老师的易混淆边界，兼顾吞吐和边界稳定性。
自动化：名称召回并附一条边界后由LLM裁决
Prompt字段：1. label_name
2. distinctions
置信度：high</t>
        </is>
      </c>
      <c r="J38" s="7" t="b">
        <v>0</v>
      </c>
      <c r="K38" s="7" t="inlineStr">
        <is>
          <t>问题分类：—</t>
        </is>
      </c>
    </row>
    <row r="39" ht="180" customHeight="1">
      <c r="A39" s="7" t="n">
        <v>38</v>
      </c>
      <c r="B39" s="7" t="inlineStr">
        <is>
          <t>2276102791490719744</t>
        </is>
      </c>
      <c r="C39" s="7" t="inlineStr">
        <is>
          <t>细胞膜的制备</t>
        </is>
      </c>
      <c r="D39" s="7" t="inlineStr">
        <is>
          <t>知识点-&gt;分子与细胞-&gt;细胞的基本结构-&gt;细胞膜和细胞壁-&gt;细胞膜的结构与功能-&gt;细胞膜的制备</t>
        </is>
      </c>
      <c r="E39" s="7" t="inlineStr">
        <is>
          <t>定义：利用哺乳动物成熟红细胞（无细胞核和众多细胞器），将其置于蒸馏水中使其吸水涨破，释放内容物，从而获得纯净的细胞膜。
核心概念：材料选择（哺乳动物成熟红细胞，如猪、牛、羊）；原理（渗透作用——低渗溶液中吸水涨破）；操作（稀释→离心→吸取上清液→获得较纯细胞膜）；注意（不能用植物细胞，因其有细胞壁不易破裂）
常见考查：选择题考“制备细胞膜最理想的材料是什么及其原因”；非选择题考实验步骤排序或某一步骤的目的（如“为什么用生理盐水稀释？”）。
易混淆区分：区别于“植物细胞原生质体的制备”（需用纤维素酶和果胶酶去除细胞壁）——制备细胞膜用的是渗透涨破法，去除细胞壁用的是酶解法。</t>
        </is>
      </c>
      <c r="F39" s="7" t="inlineStr">
        <is>
          <t>核心含义：细胞膜的制备实验，包括材料选择、原理、步骤和注意事项，用于获取纯净的细胞膜以研究其成分和结构。
包含内容：1. 制备细胞膜的材料：哺乳动物成熟红细胞（无细胞核和众多细胞器）
2. 制备原理：渗透吸水（将红细胞放入清水或蒸馏水中，细胞吸水涨破）
3. 实验步骤：制备红细胞稀释液、滴片、吸水涨破、离心或过滤获取较纯的细胞膜
4. 实验现象：红细胞破裂，内容物流出，得到细胞膜碎片
5. 注意事项：选用哺乳动物成熟红细胞的原因（无核膜和细胞器膜干扰）
6. 细胞膜的成分鉴定（如脂质、蛋白质）与制备的关系
排除内容：1. 细胞膜的结构模型（如流动镶嵌模型）的具体内容
2. 细胞膜的功能（如物质运输、信息交流）
3. 其他细胞器膜的制备（如线粒体膜、叶绿体膜）
4. 植物细胞壁的制备或去除方法
5. 细胞膜的选择透过性实验</t>
        </is>
      </c>
      <c r="G39" s="7" t="inlineStr">
        <is>
          <t>类别：L1
分数：4
名称充分性：名称本身足够
结论：两者基本等价
理由：DS 释义核心内容与老师原释义高度一致，均涵盖材料、原理、步骤和注意事项；DS 的 excluded_content 合理排除了膜结构、功能等无关内容。唯一差异是 DS 将“细胞膜的成分鉴定”纳入 included_content，但老师原释义未涉及，这属于轻微扩张，不影响核心对齐。
边界差异：1. DS 将“细胞膜的成分鉴定”纳入 included_content，而老师原释义未提及，可能将成分鉴定相关题目误判为制备实验
扩展：1. 细胞膜的成分鉴定（如脂质、蛋白质）与制备的关系</t>
        </is>
      </c>
      <c r="H39" s="7" t="inlineStr">
        <is>
          <t>状态：confirmed
置信度：high
此前策略：compact_definition
最终策略：compact_definition
是否调整：否
复核结论：逐条核对确认主题清楚，但参考策略指出任务形态或命中/排除边界需要显式提供。
人工跟进：否</t>
        </is>
      </c>
      <c r="I3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9" s="7" t="b">
        <v>0</v>
      </c>
      <c r="K39" s="7" t="inlineStr">
        <is>
          <t>问题分类：—</t>
        </is>
      </c>
    </row>
    <row r="40" ht="165" customHeight="1">
      <c r="A40" s="7" t="n">
        <v>39</v>
      </c>
      <c r="B40" s="7" t="inlineStr">
        <is>
          <t>2276102795668246528</t>
        </is>
      </c>
      <c r="C40" s="7" t="inlineStr">
        <is>
          <t>细胞膜的功能</t>
        </is>
      </c>
      <c r="D40" s="7" t="inlineStr">
        <is>
          <t>知识点-&gt;分子与细胞-&gt;细胞的基本结构-&gt;细胞膜和细胞壁-&gt;细胞膜的结构与功能-&gt;细胞膜的功能</t>
        </is>
      </c>
      <c r="E40" s="7" t="inlineStr">
        <is>
          <t>定义：细胞膜作为系统的边界，具有将细胞与外界隔开、控制物质进出、进行细胞间信息交流三大基本功能。
核心概念：①将细胞与外界隔开（保障内部相对稳定）；②控制物质进出（选择透过性——有用的吸收、有害的阻挡、代谢废物排出）；③细胞间信息交流（直接接触，如精卵结合；体液运输，如激素靶细胞；通道传递，如胞间连丝）。
常见考查：选择题考“下列哪项不属于细胞膜的功能”或“某实例属于哪种信息交流方式”；非选择题结合物质运输或免疫调节考查。
易混淆区分：区别于“细胞膜的结构特点（流动性）”和“功能特点（选择透过性）”——本条是宏观功能的列举，不涉及特点辨析。</t>
        </is>
      </c>
      <c r="F40" s="7" t="inlineStr">
        <is>
          <t>核心含义：细胞膜作为细胞边界所承担的各项生理功能，包括物质交换、信息交流、细胞识别等。
包含内容：1. 将细胞与外界环境分隔开，保障细胞内部环境的相对稳定
2. 控制物质进出细胞（选择透过性，如自由扩散、协助扩散、主动运输等）
3. 进行细胞间的信息交流（如激素、神经递质、细胞膜受体、胞间连丝等）
4. 细胞识别功能（如免疫细胞识别抗原、精卵识别等）
5. 细胞膜的结构与功能相适应的实例（如功能越复杂，蛋白质种类和数量越多）
排除内容：1. 细胞膜的结构（如流动镶嵌模型、磷脂双分子层、蛋白质分布等）——属于细胞膜的结构知识点
2. 细胞器的功能（如线粒体、叶绿体等）——属于细胞器知识点
3. 细胞核的功能——属于细胞核知识点
4. 物质跨膜运输的具体机制（如载体蛋白、通道蛋白的详细过程）——可能属于物质运输专题，但若考查功能可涉及，需根据具体题目判断
5. 细胞壁的功能（如植物细胞壁的保护和支持）——属于细胞壁知识点</t>
        </is>
      </c>
      <c r="G40" s="7" t="inlineStr">
        <is>
          <t>类别：L1
分数：4
名称充分性：名称本身足够
结论：两者基本等价
理由：DS 的核心含义与老师原释义的三大功能完全对应，且明确排除了结构、细胞器等无关内容。DS 将“细胞识别”单独列出，但老师原释义已将其作为信息交流的实例，属于表述细化而非实质扩张。整体边界一致，无重要遗漏或扩张。
边界差异：1. DS 在 excluded_content 中提及“物质跨膜运输的具体机制”可能属于功能，但老师原释义明确将“控制物质进出”作为功能，且不涉及具体机制，两者边界基本一致。
扩展：1. DS 将“细胞识别”作为独立功能列出，而老师原释义将其归入“细胞间信息交流”的实例中，属于功能分类的细化，但未改变核心边界。</t>
        </is>
      </c>
      <c r="H40" s="7" t="inlineStr">
        <is>
          <t>状态：confirmed
置信度：high
此前策略：name_plus_boundary
最终策略：name_plus_boundary
是否调整：否
复核结论：逐条核对确认名称足以召回；只附老师易混淆边界即可兼顾吞吐和稳定性。
人工跟进：否</t>
        </is>
      </c>
      <c r="I40" s="7" t="inlineStr">
        <is>
          <t>模式：name_plus_boundary
说明：名称基本可理解；只附老师的易混淆边界，兼顾吞吐和边界稳定性。
自动化：名称召回并附一条边界后由LLM裁决
Prompt字段：1. label_name
2. distinctions
置信度：high</t>
        </is>
      </c>
      <c r="J40" s="7" t="b">
        <v>0</v>
      </c>
      <c r="K40" s="7" t="inlineStr">
        <is>
          <t>问题分类：—</t>
        </is>
      </c>
    </row>
    <row r="41" ht="165" customHeight="1">
      <c r="A41" s="7" t="n">
        <v>40</v>
      </c>
      <c r="B41" s="7" t="inlineStr">
        <is>
          <t>2276102799761887232</t>
        </is>
      </c>
      <c r="C41" s="7" t="inlineStr">
        <is>
          <t>细胞膜的结构特点与功能特点</t>
        </is>
      </c>
      <c r="D41" s="7" t="inlineStr">
        <is>
          <t>知识点-&gt;分子与细胞-&gt;细胞的基本结构-&gt;细胞膜和细胞壁-&gt;细胞膜的结构与功能-&gt;细胞膜的结构特点与功能特点</t>
        </is>
      </c>
      <c r="E41" s="7" t="inlineStr">
        <is>
          <t>定义：结构特点：具有一定的流动性（磷脂分子和大部分蛋白质能运动）；功能特点：具有选择透过性（水分子可自由通过，被选择的离子和小分子可通过，大分子/不被选择的不通过）。
核心概念：流动性是选择透过性的基础（膜上载体蛋白的运动决定选择性）；实例（流动性→细胞融合/胞吞胞吐/变形运动；选择透过性→根系吸收矿质离子）；两者关系（流动是结构基础，选择透性是功能表现）。
常见考查：选择题考“质壁分离、细胞融合、变形运动分别体现了膜的什么特点”；非选择题给出离子吸收曲线，要求从选择透过性角度解释。
易混淆区分：流动性（物理性质）不等同于选择透过性（生理功能）；区别于“细胞膜的功能”——本条是区分“结构”与“功能”两个维度的特点。</t>
        </is>
      </c>
      <c r="F41" s="7" t="inlineStr">
        <is>
          <t>核心含义：细胞膜在结构上具有流动性，在功能上具有选择透过性，两者是细胞膜不同层面的特性。
包含内容：1. 细胞膜的结构特点：磷脂双分子层和蛋白质分子大多可以运动，导致细胞膜具有一定的流动性
2. 细胞膜的功能特点：选择透过性，即水分子、离子和小分子物质通过细胞膜的方式和速率不同
3. 结构特点与功能特点的关系：流动性是选择透过性的基础
4. 实例：变形虫的变形运动、细胞融合、胞吞胞吐体现流动性；植物对无机盐离子的选择性吸收体现选择透过性
5. 影响流动性的因素：温度、脂质种类等
排除内容：1. 细胞膜的成分（磷脂、蛋白质、糖类）的具体种类和比例
2. 细胞膜的结构模型（流动镶嵌模型）的详细构建过程
3. 物质跨膜运输的具体方式（自由扩散、协助扩散、主动运输）的机制和实例
4. 细胞膜的信息交流功能（受体、信号分子等）
5. 细胞壁的结构和功能</t>
        </is>
      </c>
      <c r="G41" s="7" t="inlineStr">
        <is>
          <t>类别：L1
分数：4
名称充分性：名称本身足够
结论：两者基本等价
理由：DS 释义与老师原释义在核心概念（流动性、选择透过性及两者关系）和典型实例上高度一致，仅详略和边界表述略有差异，但未改变知识点归属。
边界差异：1. DS 将'影响流动性的因素（温度、脂质种类等）'纳入 included_content，而老师原释义未提及，但该内容属于对流动性的合理补充，不改变 Label 边界。
2. DS 在 excluded_content 中排除了'物质跨膜运输的具体方式'，但老师原释义在功能特点中提及'水分子可自由通过，被选择的离子和小分子可通过'，这涉及跨膜运输的实例，但未深入机制，因此 DS 的排除合理。</t>
        </is>
      </c>
      <c r="H41" s="7" t="inlineStr">
        <is>
          <t>状态：confirmed
置信度：high
此前策略：name_plus_boundary
最终策略：name_plus_boundary
是否调整：否
复核结论：逐条核对确认名称足以召回；只附老师易混淆边界即可兼顾吞吐和稳定性。
人工跟进：否</t>
        </is>
      </c>
      <c r="I41" s="7" t="inlineStr">
        <is>
          <t>模式：name_plus_boundary
说明：名称基本可理解；只附老师的易混淆边界，兼顾吞吐和边界稳定性。
自动化：名称召回并附一条边界后由LLM裁决
Prompt字段：1. label_name
2. distinctions
置信度：high</t>
        </is>
      </c>
      <c r="J41" s="7" t="b">
        <v>0</v>
      </c>
      <c r="K41" s="7" t="inlineStr">
        <is>
          <t>问题分类：—</t>
        </is>
      </c>
    </row>
    <row r="42" ht="180" customHeight="1">
      <c r="A42" s="7" t="n">
        <v>41</v>
      </c>
      <c r="B42" s="7" t="inlineStr">
        <is>
          <t>2276102803872305152</t>
        </is>
      </c>
      <c r="C42" s="7" t="inlineStr">
        <is>
          <t>通过模拟实验探究膜的透过性</t>
        </is>
      </c>
      <c r="D42" s="7" t="inlineStr">
        <is>
          <t>知识点-&gt;分子与细胞-&gt;细胞的基本结构-&gt;细胞膜和细胞壁-&gt;细胞膜的结构与功能-&gt;通过模拟实验探究膜的透过性</t>
        </is>
      </c>
      <c r="E42" s="7" t="inlineStr">
        <is>
          <t>定义：用透析袋（或人工膜）模拟生物膜，观察不同分子（如碘-淀粉、葡萄糖-斐林试剂）能否透过，以探究膜的通透性差异。
核心概念：原理（半透膜允许小分子通过，大分子不能）；常用材料（透析袋、鸡蛋膜、玻璃纸）；实验设计（一侧放淀粉和葡萄糖，另一侧放清水或碘液，检测两侧物质变化）；结论（生物膜具选择透过性，通透性取决于孔径和电荷）。
常见考查：选择题考“某分子能否通过半透膜”的判断；非选择题考实验现象（如“透析袋内变蓝但袋外不变蓝，说明什么？”）
易混淆区分：区别于“质壁分离”（植物细胞渗透失水）——本条是体外模拟实验，侧重“过膜”的分子种类差异，而非细胞整体失水/吸水现象。</t>
        </is>
      </c>
      <c r="F42" s="7" t="inlineStr">
        <is>
          <t>核心含义：通过模拟实验（如透析袋、人工膜等）观察物质（小分子、大分子、离子等）能否透过半透膜，理解细胞膜的选择透过性及渗透作用原理。
包含内容：1. 半透膜的概念（如玻璃纸、透析袋）与选择透过性膜的区别
2. 渗透作用发生的条件（半透膜、浓度差）及水分子移动方向
3. 模拟实验的设计：如用透析袋装淀粉和葡萄糖，放入清水中，检测烧杯中是否出现葡萄糖或淀粉
4. 实验现象的分析：碘液检测淀粉、斐林试剂检测葡萄糖（或尿糖试纸）
5. 实验结论：小分子（如葡萄糖、离子）能透过半透膜，大分子（如淀粉、蛋白质）不能透过
6. 细胞膜与人工半透膜在透过性上的差异（细胞膜具有选择透过性，人工膜无选择性）
排除内容：1. 主动运输、协助扩散等具体跨膜运输方式的机制和能量消耗
2. 细胞膜的结构（流动镶嵌模型）和成分分析
3. 质壁分离及复原实验（属于细胞渗透失水吸水的应用，但非本模拟实验核心）
4. 物质跨膜运输的速率曲线和影响因素（如载体数量、ATP）
5. 生物膜系统的结构和功能（如内质网、高尔基体等）</t>
        </is>
      </c>
      <c r="G42" s="7" t="inlineStr">
        <is>
          <t>类别：L1
分数：4
名称充分性：名称本身足够
结论：两者基本等价
理由：DS释义的核心含义、包含内容与老师原释义高度一致，均围绕半透膜模拟实验、分子透过性、实验设计及结论展开。DS的排除内容与老师原释义的区分点相符，无重要遗漏或扩张。仅存在表述详略和边界细化差异，不影响知识点归属判断。
边界差异：1. DS释义将'渗透作用发生的条件'明确纳入，而老师原释义更侧重分子透过性，但渗透作用是透过性的基础，属于合理细化。
2. DS释义明确排除了'质壁分离及复原实验'，老师原释义在distinctions中也区分了质壁分离，两者一致。</t>
        </is>
      </c>
      <c r="H42" s="7" t="inlineStr">
        <is>
          <t>状态：confirmed
置信度：high
此前策略：compact_definition
最终策略：compact_definition
是否调整：否
复核结论：逐条核对确认主题清楚，但参考策略指出任务形态或命中/排除边界需要显式提供。
人工跟进：否</t>
        </is>
      </c>
      <c r="I4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2" s="7" t="b">
        <v>0</v>
      </c>
      <c r="K42" s="7" t="inlineStr">
        <is>
          <t>问题分类：—</t>
        </is>
      </c>
    </row>
    <row r="43" ht="180" customHeight="1">
      <c r="A43" s="7" t="n">
        <v>42</v>
      </c>
      <c r="B43" s="7" t="inlineStr">
        <is>
          <t>2276102808033054720</t>
        </is>
      </c>
      <c r="C43" s="7" t="inlineStr">
        <is>
          <t>细胞膜的结构和功能综合</t>
        </is>
      </c>
      <c r="D43" s="7" t="inlineStr">
        <is>
          <t>知识点-&gt;分子与细胞-&gt;细胞的基本结构-&gt;细胞膜和细胞壁-&gt;细胞膜的结构与功能-&gt;细胞膜的结构和功能综合</t>
        </is>
      </c>
      <c r="E43" s="7" t="inlineStr">
        <is>
          <t>定义：将细胞膜的成分、结构模型（流动镶嵌）、结构特点（流动性）、功能特点（选择透过性）及三大功能进行系统整合，强调膜结构与功能的一致性。
核心概念：流动镶嵌模型四要素（磷脂双分子层骨架、蛋白质分布、糖蛋白位置、流动性）；结构与功能适应（载体蛋白种类和数量决定选择透过性、糖蛋白决定识别功能）；膜流动性对细胞融合、分裂、物质运输的意义。
常见考查：多为综合性非选择题，给出某种细胞膜蛋白突变或环境温度变化，要求综合分析对膜流动性、物质运输和细胞间通讯的综合影响。
易混淆区分：区别于单一膜知识点——本条要求多层面联动；题干通常会同时涉及成分、模型、特点、功能四类信息中的至少三类。</t>
        </is>
      </c>
      <c r="F43" s="7" t="inlineStr">
        <is>
          <t>核心含义：细胞膜作为细胞边界，其结构（流动镶嵌模型）与功能（物质运输、信息交流、细胞识别等）及其相互关系的综合理解与应用。
包含内容：1. 细胞膜的成分（磷脂双分子层、蛋白质、糖类）及各自作用
2. 流动镶嵌模型的基本内容（磷脂双分子层为基本支架，蛋白质镶嵌/贯穿，糖蛋白形成糖被）
3. 细胞膜的结构特点（流动性）与功能特点（选择透过性）及其关系
4. 细胞膜的功能（将细胞与外界隔开、控制物质进出、进行细胞间信息交流）及实例
5. 物质跨膜运输方式（自由扩散、协助扩散、主动运输）与细胞膜结构的关系
6. 细胞膜在细胞识别、免疫、细胞连接等过程中的作用
7. 实验：制备细胞膜（哺乳动物成熟红细胞）及细胞膜成分的鉴定（如脂质、蛋白质）
排除内容：1. 细胞器膜（如线粒体膜、叶绿体膜）的具体结构和功能
2. 细胞核的结构与功能（核膜、核孔等）
3. 生物膜系统的整体概念（内质网、高尔基体等膜性细胞器之间的协调）
4. 细胞壁的结构和功能（植物细胞壁）
5. 细胞骨架（微管、微丝）的结构与功能
6. 细胞分裂、分化、衰老、凋亡等细胞生命历程</t>
        </is>
      </c>
      <c r="G43" s="7" t="inlineStr">
        <is>
          <t>类别：L1
分数：4
名称充分性：名称本身足够
结论：两者基本等价
理由：DS 释义的核心含义、包含内容与老师原释义高度一致，均强调流动镶嵌模型、结构特点、功能特点及三大功能，并突出结构与功能的适应性。DS 的排除内容（如细胞器膜、细胞核等）属于合理边界划分，未遗漏老师原释义中的关键点。DS 额外列出物质跨膜运输方式，属于对“控制物质进出”功能的细化，不改变知识点归属。因此两者基本等价，DS 释义甚至更清晰。
边界差异：1. DS 明确排除了生物膜系统整体概念，而老师原释义未涉及，但两者在边界上无冲突；DS 的排除更清晰，有助于判标。
扩展：1. DS 将物质跨膜运输方式（自由扩散、协助扩散、主动运输）明确纳入，而老师原释义未直接提及，但属于细胞膜功能（控制物质进出）的合理细化，不算重要扩张。</t>
        </is>
      </c>
      <c r="H43" s="7" t="inlineStr">
        <is>
          <t>状态：confirmed
置信度：high
此前策略：compact_definition
最终策略：compact_definition
是否调整：否
复核结论：逐条核对确认主题清楚，但参考策略指出任务形态或命中/排除边界需要显式提供。
人工跟进：否</t>
        </is>
      </c>
      <c r="I4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3" s="7" t="b">
        <v>0</v>
      </c>
      <c r="K43" s="7" t="inlineStr">
        <is>
          <t>问题分类：—</t>
        </is>
      </c>
    </row>
    <row r="44" ht="150" customHeight="1">
      <c r="A44" s="7" t="n">
        <v>43</v>
      </c>
      <c r="B44" s="7" t="inlineStr">
        <is>
          <t>2276102816471994368</t>
        </is>
      </c>
      <c r="C44" s="7" t="inlineStr">
        <is>
          <t>生物膜的概念与结构</t>
        </is>
      </c>
      <c r="D44" s="7" t="inlineStr">
        <is>
          <t>知识点-&gt;分子与细胞-&gt;细胞的基本结构-&gt;生物膜系统的结构与功能-&gt;生物膜的概念与结构</t>
        </is>
      </c>
      <c r="E44" s="7" t="inlineStr">
        <is>
          <t>定义：生物膜系统是指细胞膜、核膜以及各种细胞器膜（如内质网、高尔基体、线粒体、叶绿体等）在结构和功能上紧密联系的统一膜体系。
核心概念：生物膜组成（磷脂双分子层+蛋白质，基本骨架相同）；结构联系（直接连接：内质网膜与核膜、细胞膜；间接连接：囊泡运输实现高尔基体→内质网→细胞膜的转换）
常见考查：选择题考“下列哪些结构属于生物膜系统”或“生物膜在结构上的直接联系”；非选择题考分泌蛋白合成与分泌路径中的膜转化。
易混淆区分：区别于“细胞膜”（单指细胞最外层）——生物膜系统是细胞内膜的总和；区别于“细胞器”（如线粒体是细胞器，而线粒体膜才是生物膜系统的一部分）。</t>
        </is>
      </c>
      <c r="F44" s="7" t="inlineStr">
        <is>
          <t>核心含义：生物膜系统由细胞膜、细胞器膜和核膜等构成，其基本结构为流动镶嵌模型，主要成分是磷脂双分子层和蛋白质，具有选择透过性。
包含内容：1. 生物膜系统的组成（细胞膜、细胞器膜、核膜）
2. 流动镶嵌模型的基本内容（磷脂双分子层、蛋白质镶嵌/贯穿、糖蛋白）
3. 生物膜的结构特点（流动性）和功能特点（选择透过性）
4. 生物膜在结构上直接或间接联系（内质网与核膜、细胞膜相连等）
5. 生物膜系统的功能（物质运输、能量转换、信息传递、酶附着、区域化）
排除内容：1. 细胞膜的具体物质跨膜运输方式（如自由扩散、主动运输等，属于物质跨膜运输专题）
2. 细胞器的具体结构和功能（如线粒体、叶绿体内部结构，属于细胞器专题）
3. 细胞核的具体结构（如核孔、染色质等，属于细胞核专题）
4. 生物膜在细胞工程中的应用（如人工膜、膜分离技术，超出高中范围）</t>
        </is>
      </c>
      <c r="G44" s="7" t="inlineStr">
        <is>
          <t>类别：L1
分数：4
名称充分性：名称本身足够
结论：两者基本等价
理由：DS释义与老师原释义在核心内容上高度一致，均涵盖生物膜系统的组成、结构联系和功能。DS释义补充了流动镶嵌模型和选择透过性，属于合理扩展，未改变知识点归属。边界差异仅在于侧重点不同，不影响判标。
边界差异：1. 老师原释义强调生物膜系统是“在结构和功能上紧密联系的统一膜体系”，而DS释义更侧重于生物膜本身的组成和特性，对“系统”的整体性强调不足。
扩展：1. DS 释义中包含了“流动镶嵌模型”和“选择透过性”等概念，这些在老师原释义中未明确提及，但属于生物膜结构的重要知识点，可能超出原释义的边界。</t>
        </is>
      </c>
      <c r="H44" s="7" t="inlineStr">
        <is>
          <t>状态：adjusted
置信度：medium
此前策略：name_plus_boundary
最终策略：compact_definition
是否调整：是
复核结论：老师定义的核心是生物膜系统的整体联系，DS偏向单膜组成/特性；需显式限定系统范围。
人工跟进：否</t>
        </is>
      </c>
      <c r="I44" s="7" t="inlineStr">
        <is>
          <t>模式：compact_definition
说明：名称基本可理解；只附老师的易混淆边界，兼顾吞吐和边界稳定性。
自动化：提供精简老师释义后由LLM裁决
Prompt字段：1. label_name
2. definition
3. core_concepts
4. distinctions
置信度：medium</t>
        </is>
      </c>
      <c r="J44" s="7" t="b">
        <v>0</v>
      </c>
      <c r="K44" s="7" t="inlineStr">
        <is>
          <t>问题分类：二次复核发现关键措辞风险</t>
        </is>
      </c>
    </row>
    <row r="45" ht="180" customHeight="1">
      <c r="A45" s="7" t="n">
        <v>44</v>
      </c>
      <c r="B45" s="7" t="inlineStr">
        <is>
          <t>2276102820565635072</t>
        </is>
      </c>
      <c r="C45" s="7" t="inlineStr">
        <is>
          <t>生物膜的功能和特性</t>
        </is>
      </c>
      <c r="D45" s="7" t="inlineStr">
        <is>
          <t>知识点-&gt;分子与细胞-&gt;细胞的基本结构-&gt;生物膜系统的结构与功能-&gt;生物膜的功能和特性</t>
        </is>
      </c>
      <c r="E45" s="7" t="inlineStr">
        <is>
          <t>定义：生物膜系统的共同功能（物质运输、能量转换、信息传递）及各部分膜的特化功能；整体上分隔细胞区域，使代谢有序进行。
核心概念：共同特性（选择透过性、一定流动性）；功能分工（线粒体膜→能量转化；叶绿体膜→光能转化；内质网膜→脂质合成/蛋白质加工；高尔基体膜→蛋白质分类运输）；意义（区域化→提高效率，减少干扰）
常见考查：选择题考“某功能与哪种膜相对应”；非选择题考“内质网/高尔基体/细胞膜在分泌蛋白途径中的分工与协作”。
易混淆区分：区别于“细胞膜的功能”——本条范围更广，涵盖细胞器膜和核膜，且强调“系统”层面的协同；区别于细胞器本身（本条只谈膜的功能，不谈细胞器基质中的反应）。</t>
        </is>
      </c>
      <c r="F45" s="7" t="inlineStr">
        <is>
          <t>核心含义：生物膜（细胞膜、细胞器膜、核膜等）在细胞生命活动中所表现出的功能特性，以及其结构基础（流动镶嵌模型）与功能特性之间的关系。
包含内容：1. 生物膜的结构特点：流动性（磷脂分子和蛋白质分子可以运动）
2. 生物膜的功能特点：选择透过性（水分子、离子和小分子物质通过的方式差异）
3. 生物膜的功能：物质运输（自由扩散、协助扩散、主动运输）、信息交流（受体）、能量转换（如线粒体内膜、叶绿体类囊体膜）
4. 生物膜系统的概念：细胞器膜、细胞膜、核膜等结构上相互联系，功能上协调配合
5. 生物膜在细胞工程中的应用：如人工膜、透析等
6. 实验验证：如荧光标记法证明细胞膜流动性、渗透实验证明选择透过性
排除内容：1. 细胞膜成分的具体化学结构（如磷脂双分子层的详细分子式）
2. 细胞器内部的具体代谢反应（如光合作用暗反应、有氧呼吸第二阶段）
3. 细胞核的结构细节（如核孔复合体）
4. 物质跨膜运输的具体速率计算或动力学模型
5. 细胞凋亡、细胞分化等与膜功能无直接关联的细胞生命历程</t>
        </is>
      </c>
      <c r="G45" s="7" t="inlineStr">
        <is>
          <t>类别：L1
分数：4
名称充分性：名称本身足够
结论：两者基本等价
理由：DS 释义的核心含义与老师原释义高度一致，均涵盖生物膜系统的功能（物质运输、能量转换、信息传递）、特性（流动性、选择透过性）以及系统概念。DS 的 included_content 覆盖了老师原释义中的核心概念，未遗漏关键内容。仅有的扩张（细胞工程应用）属于合理延伸，但可能超出高中常规范围，不过不影响核心知识点判定。因此两者基本等价，但 DS 略有扩张。
边界差异：1. DS 释义将“物质跨膜运输的具体速率计算或动力学模型”明确排除，但老师原释义中“物质运输”作为生物膜共同功能之一，并未排除速率计算，不过高中阶段通常不涉及动力学模型，因此该排除不影响核心边界。
2. DS 释义强调“结构基础（流动镶嵌模型）与功能特性之间的关系”，而老师原释义更侧重功能分工与系统协同，但两者均涵盖流动性和选择透过性，边界差异不大。
扩展：1. DS 释义中“生物膜在细胞工程中的应用：如人工膜、透析等”属于超出高中生物膜功能与特性常规教学范围的扩展，老师原释义未涉及此内容，且该内容可能涉及选修或应用层面，属于重要扩张。</t>
        </is>
      </c>
      <c r="H45" s="7" t="inlineStr">
        <is>
          <t>状态：adjusted
置信度：medium
此前策略：name_plus_boundary
最终策略：compact_definition
是否调整：是
复核结论：DS扩展到人工膜等超出本 Label 的应用，需用老师的系统功能和排除条件约束。
人工跟进：否</t>
        </is>
      </c>
      <c r="I45" s="7" t="inlineStr">
        <is>
          <t>模式：compact_definition
说明：名称基本可理解；只附老师的易混淆边界，兼顾吞吐和边界稳定性。
自动化：提供精简老师释义后由LLM裁决
Prompt字段：1. label_name
2. definition
3. core_concepts
4. distinctions
置信度：medium</t>
        </is>
      </c>
      <c r="J45" s="7" t="b">
        <v>0</v>
      </c>
      <c r="K45" s="7" t="inlineStr">
        <is>
          <t>问题分类：二次复核发现关键措辞风险</t>
        </is>
      </c>
    </row>
    <row r="46" ht="165" customHeight="1">
      <c r="A46" s="7" t="n">
        <v>45</v>
      </c>
      <c r="B46" s="7" t="inlineStr">
        <is>
          <t>2276102828803248128</t>
        </is>
      </c>
      <c r="C46" s="7" t="inlineStr">
        <is>
          <t>细胞质的组成与分离方法</t>
        </is>
      </c>
      <c r="D46" s="7" t="inlineStr">
        <is>
          <t>知识点-&gt;分子与细胞-&gt;细胞的基本结构-&gt;细胞质-&gt;细胞质的组成与分离方法</t>
        </is>
      </c>
      <c r="E46" s="7" t="inlineStr">
        <is>
          <t>定义：细胞质是细胞膜以内、细胞核以外的部分，包括细胞质基质（细胞溶胶）和细胞器（含多种具膜或非膜结构）。分离细胞器常用差速离心法。
核心概念：组成（细胞质基质+细胞器）；分离方法（差速离心法：低速离心先分离大颗粒如细胞核，逐步提高转速，依次分离线粒体、溶酶体、内质网等）；注意事项（需在低温、等渗溶液中操作以维持细胞器活性）。
常见考查：选择题考“分离细胞器的方法”或“细胞质包含哪些成分”；非选择题考离心速度与沉淀物的对应关系。
易混淆区分：区别于“细胞质基质”——本条是“细胞质”整体概念及分离方法，不特指基质；区别于“细胞核”（细胞质不含核，细胞质基质≠细胞液）。</t>
        </is>
      </c>
      <c r="F46" s="7" t="inlineStr">
        <is>
          <t>核心含义：细胞质是细胞膜以内、细胞核以外的部分，包括细胞质基质和细胞器；分离方法主要指差速离心法。
包含内容：1. 细胞质的组成：细胞质基质（水、无机盐、脂质、糖类、氨基酸、核苷酸等，多种酶）和细胞器（线粒体、叶绿体、内质网、高尔基体、核糖体、溶酶体、液泡等）
2. 细胞质基质的功能：细胞代谢的主要场所，为细胞器提供物质和能量环境
3. 分离细胞器的方法：差速离心法（利用不同离心速度使不同大小的细胞器沉降）
4. 分离细胞器的步骤：破碎细胞（如研磨、低渗）→ 低速离心取上清液 → 高速离心分离不同细胞器
5. 细胞质中细胞器的种类识别（如线粒体、叶绿体等）及其在细胞质中的分布
排除内容：1. 细胞核的结构和功能（如核膜、核仁、染色质）
2. 细胞膜的结构和功能（如流动镶嵌模型、物质跨膜运输）
3. 细胞器的具体代谢过程（如光合作用、呼吸作用的具体步骤）
4. 细胞分裂、分化、衰老、凋亡等生命历程
5. 原核细胞与真核细胞的结构比较（若涉及细胞质，可部分包含，但核心不在此）</t>
        </is>
      </c>
      <c r="G46" s="7" t="inlineStr">
        <is>
          <t>类别：L1
分数：5
名称充分性：名称本身足够
结论：两者基本等价
理由：DS释义与老师原释义在核心定义、组成、分离方法上完全一致，DS的扩展内容（如细胞质基质功能、分离步骤）属于合理细化，未改变知识点边界。</t>
        </is>
      </c>
      <c r="H46" s="7" t="inlineStr">
        <is>
          <t>状态：confirmed
置信度：high
此前策略：name_plus_boundary
最终策略：name_plus_boundary
是否调整：否
复核结论：逐条核对确认名称足以召回；只附老师易混淆边界即可兼顾吞吐和稳定性。
人工跟进：否</t>
        </is>
      </c>
      <c r="I46" s="7" t="inlineStr">
        <is>
          <t>模式：name_plus_boundary
说明：名称基本可理解；只附老师的易混淆边界，兼顾吞吐和边界稳定性。
自动化：名称召回并附一条边界后由LLM裁决
Prompt字段：1. label_name
2. distinctions
置信度：high</t>
        </is>
      </c>
      <c r="J46" s="7" t="b">
        <v>0</v>
      </c>
      <c r="K46" s="7" t="inlineStr">
        <is>
          <t>问题分类：—</t>
        </is>
      </c>
    </row>
    <row r="47" ht="150" customHeight="1">
      <c r="A47" s="7" t="n">
        <v>46</v>
      </c>
      <c r="B47" s="7" t="inlineStr">
        <is>
          <t>2276102832863334400</t>
        </is>
      </c>
      <c r="C47" s="7" t="inlineStr">
        <is>
          <t>细胞质基质（细胞溶胶）</t>
        </is>
      </c>
      <c r="D47" s="7" t="inlineStr">
        <is>
          <t>知识点-&gt;分子与细胞-&gt;细胞的基本结构-&gt;细胞质-&gt;细胞质基质（细胞溶胶）</t>
        </is>
      </c>
      <c r="E47" s="7" t="inlineStr">
        <is>
          <t>定义：细胞质中除细胞器以外的胶状液体部分，是细胞代谢的重要场所，内含糖酵解、氨基酸合成等酶，以及细胞骨架。
核心概念：主要成分（水、无机盐、脂质、糖类、氨基酸、核苷酸、多种酶）；功能（糖酵解场所、蛋白质合成相关酶系、细胞骨架的锚定点、物质运输与信号转导的介质）
常见考查：选择题考“细胞质基质中进行的反应（如糖酵解）”；非选择题考与线粒体、叶绿体功能的区分。
易混淆区分：区别于“细胞液”（液泡中的液体，含花青素、糖类等）——细胞溶胶是代谢场所，细胞液是储存场所；区别于“细胞质”——基质是细胞质的组分之一，非全部。</t>
        </is>
      </c>
      <c r="F47" s="7" t="inlineStr">
        <is>
          <t>核心含义：细胞质中除细胞器以外的胶状液体部分，是细胞代谢的主要场所。
包含内容：1. 细胞质基质的组成（水、无机盐、脂质、糖类、氨基酸、核苷酸、多种酶等）
2. 细胞质基质的生理功能（细胞代谢的主要场所，提供反应介质和原料）
3. 细胞质基质与细胞器之间的关系（细胞器悬浮于其中，细胞质基质为细胞器提供环境）
4. 细胞质基质与细胞质、细胞器、细胞核的区分
排除内容：1. 细胞器（如线粒体、叶绿体、内质网等）的结构和功能
2. 细胞核的结构和功能
3. 细胞膜的结构和功能
4. 细胞质遗传（如线粒体DNA、叶绿体DNA的遗传）
5. 细胞质基质中的具体代谢途径（如糖酵解、蛋白质合成等）的详细过程</t>
        </is>
      </c>
      <c r="G47" s="7" t="inlineStr">
        <is>
          <t>类别：L1
分数：4
名称充分性：名称本身足够
结论：两者基本等价
理由：DS 释义的核心定义、组成、功能与老师原释义高度一致，且明确区分了细胞质基质与细胞质、细胞器、细胞核等，与老师原释义的 distinctions 相符。DS 将具体代谢途径的详细过程排除，但老师原释义也仅提及“糖酵解场所”而非详细过程，因此不构成重要缺失。DS 的 excluded_content 中列出“细胞质遗传”等，老师原释义未提及，但属于合理边界澄清，不构成扩张。整体对齐良好，仅边界表述略有差异。
边界差异：1. DS 将“细胞质基质中的具体代谢途径（如糖酵解、蛋白质合成等）的详细过程”明确排除，而老师原释义在 core_concepts 中提及“糖酵解场所、蛋白质合成相关酶系”，且 common_assessments 中明确“选择题考‘细胞质基质中进行的反应（如糖酵解）’”，因此 DS 的排除可能影响对“糖酵解场所”这一考点的判标，但 DS 的 included_content 中又包含“生理功能（细胞代谢的主要场所）”，且 core_meaning 也强调“代谢的主要场所”，故边界差异较小，但需注意“详细过程”与“场所”的区分。</t>
        </is>
      </c>
      <c r="H47" s="7" t="inlineStr">
        <is>
          <t>状态：adjusted
置信度：medium
此前策略：name_plus_boundary
最终策略：compact_definition
是否调整：是
复核结论：老师把糖酵解场所作为考点，DS只排除详细代谢过程；需补充‘场所可考、过程细节不考’。
人工跟进：否</t>
        </is>
      </c>
      <c r="I47" s="7" t="inlineStr">
        <is>
          <t>模式：compact_definition
说明：名称基本可理解；只附老师的易混淆边界，兼顾吞吐和边界稳定性。
自动化：提供精简老师释义后由LLM裁决
Prompt字段：1. label_name
2. definition
3. core_concepts
4. distinctions
置信度：medium</t>
        </is>
      </c>
      <c r="J47" s="7" t="b">
        <v>0</v>
      </c>
      <c r="K47" s="7" t="inlineStr">
        <is>
          <t>问题分类：二次复核发现关键措辞风险</t>
        </is>
      </c>
    </row>
    <row r="48" ht="165" customHeight="1">
      <c r="A48" s="7" t="n">
        <v>47</v>
      </c>
      <c r="B48" s="7" t="inlineStr">
        <is>
          <t>2276102841218387968</t>
        </is>
      </c>
      <c r="C48" s="7" t="inlineStr">
        <is>
          <t>线粒体的结构和功能</t>
        </is>
      </c>
      <c r="D48" s="7" t="inlineStr">
        <is>
          <t>知识点-&gt;分子与细胞-&gt;细胞的基本结构-&gt;细胞质-&gt;细胞器-&gt;线粒体的结构和功能</t>
        </is>
      </c>
      <c r="E48" s="7" t="inlineStr">
        <is>
          <t>定义：线粒体是细胞进行有氧呼吸的主要场所（糖酵解在细胞质基质，第二阶段和第三阶段在线粒体），具有双层膜结构，内膜向内折叠形成嵴以增大膜面积。
核心概念：结构（外膜/内膜/嵴/基质）；外膜（通透性较大）、内膜（选择透过性，附着大量酶和ATP合成酶）、嵴（扩大膜面积，增加酶附着位点）、基质（含DNA、核糖体，可半自主复制）；功能（有氧呼吸第二、三阶段，分解有机物释放能量产生ATP）。
常见考查：选择题考线粒体结构对应功能（如“嵴的作用是增大膜面积”）；非选择题结合细胞呼吸曲线考查O₂消耗/CO₂产生场所。
易混淆区分：区别于“叶绿体”（线粒体是分解有机物放能，叶绿体是合成有机物储能；前者嵴，后者基粒）；区别于“核糖体”（线粒体含核糖体但非主要功能）。</t>
        </is>
      </c>
      <c r="F48" s="7" t="inlineStr">
        <is>
          <t>核心含义：线粒体是真核细胞中具有双层膜结构的细胞器，是细胞有氧呼吸的主要场所，为细胞生命活动提供能量（ATP）。
包含内容：1. 线粒体的形态、分布和数量与细胞代谢强度的关系
2. 线粒体的双层膜结构（外膜、内膜、嵴、基质）及内膜上附着酶和嵴增大膜面积的意义
3. 线粒体基质中含有DNA、RNA和核糖体，能半自主复制
4. 线粒体是有氧呼吸第二、三阶段的场所，与细胞呼吸过程及能量转换（有机物中化学能→ATP中活跃化学能）的关系
5. 线粒体功能异常与细胞代谢、衰老、疾病（如肌肉无力）的关联
排除内容：1. 叶绿体的结构和功能（光合作用场所）
2. 内质网、高尔基体等其它细胞器的结构和功能
3. 细胞核的结构和功能（遗传信息库）
4. 无氧呼吸的具体过程（场所为细胞质基质）
5. 线粒体DNA的遗传规律（如母系遗传）的深入细节</t>
        </is>
      </c>
      <c r="G48" s="7" t="inlineStr">
        <is>
          <t>类别：L1
分数：4
名称充分性：名称本身足够
结论：两者基本等价
理由：DS 释义的核心含义、结构功能要点与老师原释义高度一致，均强调线粒体为有氧呼吸主要场所、双层膜、嵴增大膜面积、基质含DNA和核糖体等。DS 的 excluded_content 合理划清边界，included_content 中的功能异常关联属于合理扩展，不构成重要差异。因此两者基本等价。
边界差异：1. DS 在 excluded_content 中明确排除“线粒体DNA的遗传规律（如母系遗传）的深入细节”，而老师原释义在 core_concepts 中提及“基质（含DNA、核糖体，可半自主复制）”，但未深入遗传规律，两者边界一致，无实质冲突。
扩展：1. DS 在 included_content 中提及“线粒体功能异常与细胞代谢、衰老、疾病（如肌肉无力）的关联”，老师原释义未涉及此点，属于对功能影响的扩展，但属于合理延伸，不改变核心判标。</t>
        </is>
      </c>
      <c r="H48" s="7" t="inlineStr">
        <is>
          <t>状态：confirmed
置信度：high
此前策略：name_plus_boundary
最终策略：name_plus_boundary
是否调整：否
复核结论：逐条核对确认名称足以召回；只附老师易混淆边界即可兼顾吞吐和稳定性。
人工跟进：否</t>
        </is>
      </c>
      <c r="I48" s="7" t="inlineStr">
        <is>
          <t>模式：name_plus_boundary
说明：名称基本可理解；只附老师的易混淆边界，兼顾吞吐和边界稳定性。
自动化：名称召回并附一条边界后由LLM裁决
Prompt字段：1. label_name
2. distinctions
置信度：high</t>
        </is>
      </c>
      <c r="J48" s="7" t="b">
        <v>0</v>
      </c>
      <c r="K48" s="7" t="inlineStr">
        <is>
          <t>问题分类：—</t>
        </is>
      </c>
    </row>
    <row r="49" ht="180" customHeight="1">
      <c r="A49" s="7" t="n">
        <v>48</v>
      </c>
      <c r="B49" s="7" t="inlineStr">
        <is>
          <t>2276102845295251456</t>
        </is>
      </c>
      <c r="C49" s="7" t="inlineStr">
        <is>
          <t>叶绿体的结构和功能</t>
        </is>
      </c>
      <c r="D49" s="7" t="inlineStr">
        <is>
          <t>知识点-&gt;分子与细胞-&gt;细胞的基本结构-&gt;细胞质-&gt;细胞器-&gt;叶绿体的结构和功能</t>
        </is>
      </c>
      <c r="E49" s="7" t="inlineStr">
        <is>
          <t>定义：叶绿体是绿色植物进行光合作用的场所，具有双层膜结构，内部含有基粒（由类囊体堆叠而成）和基质，类囊体膜上分布有光合色素和光反应酶。
核心概念：结构（外膜/内膜/基粒/基质）；基粒（类囊体堆叠，扩大膜面积，分布色素和光反应酶）；基质（含暗反应酶系、DNA、核糖体，半自主复制）；功能（光反应在类囊体膜、暗反应在基质，将光能转化为化学能储存在有机物中）。
常见考查：选择题考“光反应和暗反应的场所分别在哪里”或“类囊体的功能”；非选择题结合光合作用曲线考查不同膜结构的协同作用。
易混淆区分：区别于“线粒体”（叶绿体是光合作用，线粒体是呼吸作用）；区别于“有色体”（叶绿体含叶绿素和类胡萝卜素，有色体只含类胡萝卜素）。</t>
        </is>
      </c>
      <c r="F49" s="7" t="inlineStr">
        <is>
          <t>核心含义：叶绿体是植物细胞中进行光合作用的细胞器，其结构（如类囊体、基粒、基质）与功能（光反应和暗反应）相适应。
包含内容：1. 叶绿体的形态、分布和双层膜结构
2. 类囊体（基粒）的结构及其与光反应的关系
3. 叶绿体基质中与暗反应（卡尔文循环）相关的酶和物质
4. 光合作用中光反应和暗反应在叶绿体中的具体部位
5. 叶绿体色素（叶绿素、类胡萝卜素）的分布和功能
6. 叶绿体是半自主细胞器，含有DNA和核糖体
7. 叶绿体结构与功能相适应的实例（如类囊体增大膜面积）
排除内容：1. 线粒体的结构和功能（有氧呼吸）
2. 光合作用的具体化学反应方程式和物质变化细节（如C3、C5的循环过程）
3. 叶绿体中色素的提取和分离实验操作步骤
4. 细胞核、内质网等其他细胞器的结构和功能
5. 光合作用的影响因素（光照、CO2浓度等）及其应用</t>
        </is>
      </c>
      <c r="G49" s="7" t="inlineStr">
        <is>
          <t>类别：L1
分数：5
名称充分性：名称本身足够
结论：两者基本等价
理由：DS释义的核心含义、包含内容与老师原释义的definition和core_concepts高度一致，均涵盖双层膜、类囊体/基粒、基质、光反应与暗反应场所、色素分布、半自主性及结构与功能相适应等关键点。DS的excluded_content明确排除了线粒体、光合作用细节、实验操作等，与老师原释义的distinctions和common_assessments边界相符，无实质遗漏或扩张。</t>
        </is>
      </c>
      <c r="H49" s="7" t="inlineStr">
        <is>
          <t>状态：confirmed
置信度：high
此前策略：name_plus_boundary
最终策略：name_plus_boundary
是否调整：否
复核结论：逐条核对确认名称足以召回；只附老师易混淆边界即可兼顾吞吐和稳定性。
人工跟进：否</t>
        </is>
      </c>
      <c r="I49" s="7" t="inlineStr">
        <is>
          <t>模式：name_plus_boundary
说明：名称基本可理解；只附老师的易混淆边界，兼顾吞吐和边界稳定性。
自动化：名称召回并附一条边界后由LLM裁决
Prompt字段：1. label_name
2. distinctions
置信度：high</t>
        </is>
      </c>
      <c r="J49" s="7" t="b">
        <v>0</v>
      </c>
      <c r="K49" s="7" t="inlineStr">
        <is>
          <t>问题分类：—</t>
        </is>
      </c>
    </row>
    <row r="50" ht="180" customHeight="1">
      <c r="A50" s="7" t="n">
        <v>49</v>
      </c>
      <c r="B50" s="7" t="inlineStr">
        <is>
          <t>2276102849372114944</t>
        </is>
      </c>
      <c r="C50" s="7" t="inlineStr">
        <is>
          <t>细胞中其他细胞器的结构和功能</t>
        </is>
      </c>
      <c r="D50" s="7" t="inlineStr">
        <is>
          <t>知识点-&gt;分子与细胞-&gt;细胞的基本结构-&gt;细胞质-&gt;细胞器-&gt;细胞中其他细胞器的结构和功能</t>
        </is>
      </c>
      <c r="E50" s="7" t="inlineStr">
        <is>
          <t>定义：除线粒体和叶绿体外，内质网（蛋白质加工/脂质合成）、高尔基体（蛋白质分类包装）、溶酶体（消化）、核糖体（蛋白质合成）、中心体（纺锤体形成）、液泡（调节渗透压/储存）等细胞器的结构与功能。
核心概念：核糖体（无膜，rRNA+蛋白质，蛋白质合成场所）；内质网（粗面/滑面，加工蛋白/合成脂质）；高尔基体（扁平囊，加工、分类、运输蛋白，植物中合成细胞壁）；溶酶体（水解酶，消化衰老细胞器/外来物质）；中心体（无膜，动物/低等植物中参与纺锤体形成）；液泡（单层膜，调节细胞渗透压，含色素）。
常见考查：选择题考“某细胞器的功能或结构特征（有无膜/分布）”或“合成某物质对应的细胞器”；非选择题考分泌蛋白合成途径中“核糖体→内质网→高尔基体”的先后顺序。
易混淆区分：核糖体、中心体（无膜）vs 具膜细胞器（线粒体/叶绿体/内质网/高尔基体/溶酶体/液泡）；粗面内质网（有核糖体附着的加工蛋白质）vs 滑面内质网（脂质合成/解毒）。</t>
        </is>
      </c>
      <c r="F50" s="7" t="inlineStr">
        <is>
          <t>核心含义：细胞质中除核糖体、内质网、高尔基体、线粒体、叶绿体、溶酶体、液泡等主要细胞器之外的其他细胞器（如中心体、细胞骨架、微体等）的结构与功能，以及它们在细胞生命活动中的作用。
包含内容：1. 中心体的结构（两个互相垂直的中心粒及其周围物质）和功能（与细胞有丝分裂中纺锤体的形成有关）
2. 细胞骨架的组成（微管、微丝、中间纤维）和功能（维持细胞形态、参与物质运输、细胞运动等）
3. 微体（如过氧化物酶体）的结构和功能（参与脂肪酸氧化、过氧化氢的分解等）
4. 其他细胞器如鞭毛、纤毛的结构和功能（运动功能）
5. 这些细胞器在动植物细胞中的分布差异（如中心体主要存在于动物细胞和低等植物细胞）
排除内容：1. 线粒体和叶绿体的结构和功能（属于能量转换细胞器，通常单独考查）
2. 内质网、高尔基体、核糖体、溶酶体、液泡等主要细胞器的结构和功能（属于常见重点细胞器）
3. 细胞核的结构和功能（属于细胞核范畴）
4. 细胞膜的结构和功能（属于细胞膜范畴）
5. 细胞器之间的协调配合（如分泌蛋白的合成和运输，涉及内质网、高尔基体等，不属于其他细胞器）</t>
        </is>
      </c>
      <c r="G50" s="7" t="inlineStr">
        <is>
          <t>类别：L3
分数：2
名称充分性：需要原释义
结论：原释义更准确
理由：老师原释义符合高中生物教材中'其他细胞器'的常见用法，即除线粒体和叶绿体外的所有细胞器，且重点考查核糖体、内质网、高尔基体、溶酶体、中心体、液泡等。DS 释义将'其他'误解为'次要'，排除了主要细胞器，并引入了细胞骨架、微体等非高中重点内容，导致知识点范围严重偏离。
边界差异：1. 核心边界差异：老师原释义将'其他细胞器'定义为除线粒体和叶绿体之外的所有细胞器（包括核糖体、内质网、高尔基体、溶酶体、中心体、液泡），而 DS 将其定义为除线粒体、叶绿体以及内质网、高尔基体、核糖体、溶酶体、液泡等'主要细胞器'之外的次要细胞器（如中心体、细胞骨架、微体等）。这导致两者对'其他'的理解完全不同。
遗漏：1. DS 将内质网、高尔基体、核糖体、溶酶体、液泡等主要细胞器排除在'其他细胞器'之外，但老师原释义明确将这些细胞器作为本 Label 的核心内容，因此 DS 遗漏了这些细胞器的结构和功能。
2. DS 遗漏了粗面内质网与滑面内质网的区别（如粗面内质网附着核糖体参与蛋白质加工，滑面内质网参与脂质合成和解毒）。
3. DS 遗漏了溶酶体的具体功能（如消化衰老细胞器和外来物质）。
4. DS 遗漏了液泡的具体功能（如调节渗透压、储存物质、含色素）。
5. DS 遗漏了高尔基体在植物细胞中与细胞壁合成相关的功能。
扩展：1. DS 将细胞骨架（微管、微丝、中间纤维）纳入'其他细胞器'，但细胞骨架通常不被归类为细胞器，老师原释义未提及。
2. DS 将微体（如过氧化物酶体）纳入'其他细胞器'，但老师原释义未提及，且高中生物教材中微体并非重点。
3. DS 将鞭毛、纤毛纳入'其他细胞器'，但鞭毛、纤毛通常被视为细胞结构而非细胞器，老师原释义未提及。</t>
        </is>
      </c>
      <c r="H50" s="7" t="inlineStr">
        <is>
          <t>状态：confirmed_with_caution
置信度：medium
此前策略：strict_definition
最终策略：strict_definition
是否调整：否
复核结论：逐条核对老师定义与 DS Judge（score=2，audit=原释义更准确）后，保留老师边界并要求命中/排除条件。
人工跟进：是</t>
        </is>
      </c>
      <c r="I50"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50" s="7" t="b">
        <v>1</v>
      </c>
      <c r="K50" s="7" t="inlineStr">
        <is>
          <t>问题分类：DS与老师原释义存在明显差异</t>
        </is>
      </c>
    </row>
    <row r="51" ht="180" customHeight="1">
      <c r="A51" s="7" t="n">
        <v>50</v>
      </c>
      <c r="B51" s="7" t="inlineStr">
        <is>
          <t>2276102853499310080</t>
        </is>
      </c>
      <c r="C51" s="7" t="inlineStr">
        <is>
          <t>线粒体与叶绿体的观察实验（旧）</t>
        </is>
      </c>
      <c r="D51" s="7" t="inlineStr">
        <is>
          <t>知识点-&gt;分子与细胞-&gt;细胞的基本结构-&gt;细胞质-&gt;细胞器-&gt;线粒体与叶绿体的观察实验（旧）</t>
        </is>
      </c>
      <c r="E51" s="7" t="inlineStr">
        <is>
          <t>定义：用健那绿（Janus green B）染液使线粒体呈蓝绿色（活体染色），用显微镜观察；用菠菜叶撕取带叶肉的下表皮，观察叶绿体形态和分布。
核心概念：线粒体观察（人口腔上皮细胞，健那绿染液，显微镜下可见蓝绿色颗粒状，可随细胞质流动）；叶绿体观察（菠菜叶稍带些叶肉的下表皮，叶绿体呈绿色扁平的椭球形或球形，可观察流动）
常见考查：选择题考“线粒体观察使用的染色剂和颜色”“叶绿体观察的材料”；非选择题考实验操作注意事项（如“观察线粒体需保持细胞活性”）。
易混淆区分：区别于“观察DNA和RNA分布实验”（用甲基绿/吡罗红，染核）；区别于“观察叶绿体和细胞质的流动”（后者不仅看叶绿体形态还看细胞质环流）。</t>
        </is>
      </c>
      <c r="F51" s="7" t="inlineStr">
        <is>
          <t>核心含义：高中生物教材中关于观察线粒体和叶绿体形态、分布及在细胞中活动的实验，涉及实验材料选择、染色方法、显微镜使用及实验现象观察。
包含内容：1. 观察线粒体：使用健那绿染液（活体染色剂）染成蓝绿色，材料常用人的口腔上皮细胞。
2. 观察叶绿体：无需染色，直接利用黑藻叶片（或菠菜叶稍带些叶肉的下表皮）制作临时装片，观察叶绿体的形态和分布。
3. 显微镜操作：低倍镜找到物像，高倍镜观察，注意光线调节（观察线粒体时视野宜暗，观察叶绿体时视野可稍亮）。
4. 实验原理：健那绿染液是专一性染线粒体的活细胞染料，不影响细胞活性；叶绿体本身有颜色，不需染色。
5. 实验现象：线粒体呈蓝绿色，细胞质接近无色；叶绿体呈绿色、扁平的椭球形或球形，可随细胞质流动。
6. 实验结论：线粒体普遍存在于动植物细胞中，叶绿体主要存在于植物叶肉细胞中。
排除内容：1. 线粒体和叶绿体的结构（如内膜、基粒、基质等）及功能（有氧呼吸、光合作用）的详细考查，属于细胞器结构和功能部分。
2. 观察植物细胞质壁分离及复原实验（涉及液泡和细胞膜）。
3. 观察DNA和RNA在细胞中的分布实验（使用甲基绿吡罗红染液）。
4. 使用高倍显微镜观察细胞（如观察洋葱根尖细胞有丝分裂）实验。
5. 叶绿体中色素的提取和分离实验（涉及研磨、层析等操作）。</t>
        </is>
      </c>
      <c r="G51" s="7" t="inlineStr">
        <is>
          <t>类别：L1
分数：4
名称充分性：名称本身足够
结论：两者基本等价
理由：DS 释义的核心内容与老师原释义高度一致，均涵盖线粒体观察（健那绿染色、人口腔上皮细胞、蓝绿色）和叶绿体观察（菠菜叶下表皮或黑藻、绿色、形态和分布），且实验原理、现象、材料等关键点均对应。DS 的 excluded_content 和 included_content 中的额外内容属于合理边界划分和细化，未改变知识点核心。因此两者基本等价。
边界差异：1. DS 在 excluded_content 中排除了“线粒体和叶绿体的结构（如内膜、基粒、基质等）及功能（有氧呼吸、光合作用）的详细考查”，老师原释义未明确排除，但原释义的 core_concepts 和 common_assessments 均聚焦于观察实验，未涉及结构功能，因此边界一致。
2. DS 在 excluded_content 中排除了“观察植物细胞质壁分离及复原实验”，老师原释义未提及，但该实验与观察线粒体叶绿体无关，属于合理排除。
3. DS 在 excluded_content 中排除了“使用高倍显微镜观察细胞（如观察洋葱根尖细胞有丝分裂）实验”，老师原释义未提及，但该实验与观察线粒体叶绿体无关，属于合理排除。
4. DS 在 excluded_content 中排除了“叶绿体中色素的提取和分离实验”，老师原释义未提及，但该实验与观察线粒体叶绿体无关，属于合理排除。
扩展：1. DS 在 included_content 中提及“显微镜操作：低倍镜找到物像，高倍镜观察，注意光线调节（观察线粒体时视野宜暗，观察叶绿体时视野可稍亮）”，老师原释义未明确提及光线调节，但属于实验操作细节，属于合理细化，不算重要扩张。
2. DS 在 included_content 中提及“实验结论：线粒体普遍存在于动植物细胞中，叶绿体主要存在于植物叶肉细胞中”，老师原释义未明确提及，但属于实验结论的合理延伸，不算重要扩张。</t>
        </is>
      </c>
      <c r="H51" s="7" t="inlineStr">
        <is>
          <t>状态：confirmed
置信度：high
此前策略：compact_definition
最终策略：compact_definition
是否调整：否
复核结论：逐条核对确认主题清楚，但参考策略指出任务形态或命中/排除边界需要显式提供。
人工跟进：否</t>
        </is>
      </c>
      <c r="I5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51" s="7" t="b">
        <v>0</v>
      </c>
      <c r="K51" s="7" t="inlineStr">
        <is>
          <t>问题分类：—</t>
        </is>
      </c>
    </row>
    <row r="52" ht="180" customHeight="1">
      <c r="A52" s="7" t="n">
        <v>51</v>
      </c>
      <c r="B52" s="7" t="inlineStr">
        <is>
          <t>2276102857626505216</t>
        </is>
      </c>
      <c r="C52" s="7" t="inlineStr">
        <is>
          <t>观察叶绿体和细胞质的流动</t>
        </is>
      </c>
      <c r="D52" s="7" t="inlineStr">
        <is>
          <t>知识点-&gt;分子与细胞-&gt;细胞的基本结构-&gt;细胞质-&gt;细胞器-&gt;观察叶绿体和细胞质的流动</t>
        </is>
      </c>
      <c r="E52" s="7" t="inlineStr">
        <is>
          <t>定义：以黑藻或藓类叶为材料，在高倍镜下观察叶绿体的形态、分布及细胞质环流现象（以叶绿体为标志观察流动方向）。
核心概念：材料（黑藻叶片较薄，含大量叶绿体）；原理（叶绿体呈绿色，作为标记物观察细胞质的流动，流动方向与环流一致）；操作（临时装片，保持有水，寻找边缘细胞，叶绿体随细胞质流动）；结论（细胞质处于不断运动中）。
常见考查：选择题考“观察细胞质流动时以什么作为参照物”；非选择题考显微镜下看到叶绿体沿某方向运动，实际运动方向是相反的（因显微镜倒像）。
易混淆区分：区别于旧版“线粒体与叶绿体的观察实验”——本条重点在“细胞质流动”这一生命现象，而非仅观察叶绿体形态；材料多用黑藻而非菠菜。</t>
        </is>
      </c>
      <c r="F52" s="7" t="inlineStr">
        <is>
          <t>核心含义：通过显微镜观察黑藻等植物细胞中叶绿体的形态、分布和运动，以及细胞质流动的方向和速度，理解细胞质流动是活细胞的生命活动特征。
包含内容：1. 实验材料的选择（如黑藻、藓类叶片，叶片薄且含叶绿体）
2. 临时装片的制作方法（滴清水、放叶片、盖盖玻片）
3. 显微镜的使用（低倍镜观察，高倍镜观察叶绿体）
4. 叶绿体的形态（扁平的椭球形或球形）和颜色（绿色）
5. 细胞质流动的观察（以叶绿体为参照物，观察其运动）
6. 细胞质流动的方向（如沿细胞壁环流）
7. 细胞质流动的意义（促进物质运输、细胞代谢）
8. 实验注意事项（保持临时装片有水，避免干燥；用新鲜材料）
排除内容：1. 叶绿体的内部结构（如基粒、类囊体、光合作用具体过程）
2. 线粒体的观察（需染色，与叶绿体观察不同）
3. 细胞质流动与细胞骨架的关系（高中不深入考查）
4. 植物细胞质壁分离及复原实验
5. 观察有丝分裂实验（涉及染色体行为）
6. 叶绿体中色素的提取和分离实验</t>
        </is>
      </c>
      <c r="G52" s="7" t="inlineStr">
        <is>
          <t>类别：L1
分数：4
名称充分性：名称本身足够
结论：两者基本等价
理由：DS释义的core_meaning和included_content覆盖了老师原释义的核心概念（材料、原理、操作、结论），且excluded_content合理排除了无关内容。唯一差异是DS未明确提及显微镜倒像的易错点，但该点属于细节，不影响整体知识点归属。
边界差异：1. DS释义未明确提及“显微镜倒像”导致实际运动方向与观察方向相反这一易错点，而老师原释义在common_assessments中强调此点，可能影响题目判标。</t>
        </is>
      </c>
      <c r="H52" s="7" t="inlineStr">
        <is>
          <t>状态：confirmed
置信度：high
此前策略：compact_definition
最终策略：compact_definition
是否调整：否
复核结论：逐条核对确认主题清楚，但参考策略指出任务形态或命中/排除边界需要显式提供。
人工跟进：否</t>
        </is>
      </c>
      <c r="I5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52" s="7" t="b">
        <v>0</v>
      </c>
      <c r="K52" s="7" t="inlineStr">
        <is>
          <t>问题分类：—</t>
        </is>
      </c>
    </row>
    <row r="53" ht="180" customHeight="1">
      <c r="A53" s="7" t="n">
        <v>52</v>
      </c>
      <c r="B53" s="7" t="inlineStr">
        <is>
          <t>2276102861904695296</t>
        </is>
      </c>
      <c r="C53" s="7" t="inlineStr">
        <is>
          <t>细胞器之间的协作（分泌蛋白）</t>
        </is>
      </c>
      <c r="D53" s="7" t="inlineStr">
        <is>
          <t>知识点-&gt;分子与细胞-&gt;细胞的基本结构-&gt;细胞质-&gt;细胞器-&gt;细胞器之间的协作（分泌蛋白）</t>
        </is>
      </c>
      <c r="E53" s="7" t="inlineStr">
        <is>
          <t>定义：分泌蛋白（如抗体、消化酶、部分激素）的合成、加工、运输和分泌过程，涉及核糖体、内质网、高尔基体、细胞膜（囊泡运输）的协同作用，线粒体供能。
核心概念：过程：核糖体（氨基酸合成肽链）→内质网（折叠加工成较成熟蛋白，囊泡包裹）→高尔基体（进一步修饰分类，囊泡包裹）→细胞膜（胞吐释放）；全程需要线粒体提供ATP；研究手段（同位素标记法，如³H-亮氨酸追踪路径）。
常见考查：选择题考“分泌蛋白合成过程中，依次出现的放射性标记部位”；非选择题考“某细胞器被破坏后对分泌蛋白合成的影响”。
易混淆区分：区别于“胞吞胞吐”（属于物质运输模块）——本条聚焦“细胞器协作”流程；区别于结构蛋白（如血红蛋白不分泌，不需经内质网/高尔基体）。</t>
        </is>
      </c>
      <c r="F53" s="7" t="inlineStr">
        <is>
          <t>核心含义：分泌蛋白合成、加工、运输和分泌过程中，核糖体、内质网、高尔基体、线粒体等细胞器之间的分工与协作关系。
包含内容：1. 分泌蛋白的合成场所（附着核糖体）与运输途径（内质网→高尔基体→细胞膜）
2. 内质网对蛋白质的加工（折叠、糖基化）及囊泡运输
3. 高尔基体对蛋白质的进一步加工、分类、包装及囊泡分泌
4. 线粒体提供能量（ATP）在分泌过程中的作用
5. 细胞膜在胞吐过程中的作用及膜成分更新
6. 放射性同位素标记法（如3H标记亮氨酸）追踪分泌蛋白合成与分泌路径
7. 各细胞器膜面积变化（内质网减少、高尔基体先增后减、细胞膜增加）
排除内容：1. 细胞内其他蛋白质（如胞内蛋白、结构蛋白）的合成与加工
2. 溶酶体、液泡、叶绿体等细胞器在分泌蛋白中的作用
3. 细胞器之间的物质运输（如内质网与高尔基体之间的囊泡运输）的分子机制细节
4. 分泌蛋白的基因表达调控（转录、翻译的调控）
5. 细胞膜的结构与功能（如流动镶嵌模型）的详细内容</t>
        </is>
      </c>
      <c r="G53" s="7" t="inlineStr">
        <is>
          <t>类别：L1
分数：4
名称充分性：名称本身足够
结论：两者基本等价
理由：DS 释义的核心内容与老师原释义高度一致，均涵盖分泌蛋白合成、加工、运输、分泌的完整路径，涉及核糖体、内质网、高尔基体、细胞膜、线粒体，并包含同位素标记法。DS 的排除项和扩展项均属于边界微调，未改变核心知识点。
边界差异：1. DS 释义将“细胞器之间的物质运输（如内质网与高尔基体之间的囊泡运输）的分子机制细节”明确排除，而老师原释义中“囊泡运输”是协作过程的关键环节，但老师并未要求分子机制细节，因此边界略有差异，但不影响核心判标。
扩展：1. DS 释义中明确排除了“细胞器之间的物质运输（如内质网与高尔基体之间的囊泡运输）的分子机制细节”，但老师原释义中“囊泡运输”是作为协作过程的一部分被提及，并非要求分子机制细节，因此排除此项可能造成边界收缩，但未影响核心内容。
2. DS 释义中“各细胞器膜面积变化”是老师原释义未明确提及的，但属于对分泌蛋白合成过程中细胞器协作的合理延伸，且常见于考题，不算重要扩张。</t>
        </is>
      </c>
      <c r="H53" s="7" t="inlineStr">
        <is>
          <t>状态：confirmed
置信度：high
此前策略：name_plus_boundary
最终策略：name_plus_boundary
是否调整：否
复核结论：逐条核对确认名称足以召回；只附老师易混淆边界即可兼顾吞吐和稳定性。
人工跟进：否</t>
        </is>
      </c>
      <c r="I53" s="7" t="inlineStr">
        <is>
          <t>模式：name_plus_boundary
说明：名称基本可理解；只附老师的易混淆边界，兼顾吞吐和边界稳定性。
自动化：名称召回并附一条边界后由LLM裁决
Prompt字段：1. label_name
2. distinctions
置信度：high</t>
        </is>
      </c>
      <c r="J53" s="7" t="b">
        <v>0</v>
      </c>
      <c r="K53" s="7" t="inlineStr">
        <is>
          <t>问题分类：—</t>
        </is>
      </c>
    </row>
    <row r="54" ht="180" customHeight="1">
      <c r="A54" s="7" t="n">
        <v>53</v>
      </c>
      <c r="B54" s="7" t="inlineStr">
        <is>
          <t>2276102866031890432</t>
        </is>
      </c>
      <c r="C54" s="7" t="inlineStr">
        <is>
          <t>细胞器基于结构与功能的总结对比</t>
        </is>
      </c>
      <c r="D54" s="7" t="inlineStr">
        <is>
          <t>知识点-&gt;分子与细胞-&gt;细胞的基本结构-&gt;细胞质-&gt;细胞器-&gt;细胞器基于结构与功能的总结对比</t>
        </is>
      </c>
      <c r="E54" s="7" t="inlineStr">
        <is>
          <t>定义：将线粒体、叶绿体、核糖体、内质网、高尔基体、溶酶体、中心体、液泡等细胞器，从膜层数、分布、成分、功能四个维度进行全面对比。
核心概念：横向对比表：双层膜（线粒体/叶绿体）、单层膜（内质网/高尔基体/溶酶体/液泡）、无膜（核糖体/中心体）；动植物特有分布（如中心体低等植物和动物）；功能分类（能量转化、蛋白质加工、遗传物质储存等）。
常见考查：常以表格填空或选择题形式出现，给出某种细胞器特征，要求判断是哪种细胞器，或给出一种生物类型，要求判断其含有的细胞器种类。
易混淆区分：区别于单个细胞器条目——本条是细胞器之间的横向总结；考生极易混淆“叶绿体与线粒体的结构异同”“内质网与高尔基体的功能区别”，本条专门处理此类对比辨析。</t>
        </is>
      </c>
      <c r="F54" s="7" t="inlineStr">
        <is>
          <t>核心含义：对高中生物中各种细胞器的结构特点与相应功能进行系统归纳和对比，强调结构决定功能，并区分不同细胞器的异同点。
包含内容：1. 各细胞器（线粒体、叶绿体、内质网、高尔基体、核糖体、溶酶体、液泡、中心体、细胞骨架等）的结构组成（如膜层数、有无DNA/RNA、有无核糖体等）与功能对应关系
2. 双层膜细胞器（线粒体、叶绿体）的结构（如嵴、基粒、基质）与功能（有氧呼吸、光合作用）的关联
3. 单层膜细胞器（内质网、高尔基体、溶酶体、液泡）的膜结构特点与分泌、加工、储存、消化等功能
4. 无膜细胞器（核糖体、中心体）的结构（如大小亚基、微管蛋白）与功能（蛋白质合成、有丝分裂）
5. 细胞器之间的分工合作（如分泌蛋白的合成与运输途径：核糖体→内质网→高尔基体→细胞膜）
6. 不同细胞（如植物细胞与动物细胞）中细胞器种类和数量的差异（如叶绿体、液泡、中心体）
7. 细胞器结构与功能相适应的典型实例（如心肌细胞线粒体多、胰腺细胞核糖体和内质网发达等）
8. 通过图表或模式图识别细胞器并判断其功能
排除内容：1. 细胞核的结构与功能（如核膜、核孔、染色质）
2. 细胞膜的结构与功能（如流动镶嵌模型、物质跨膜运输）
3. 细胞器的分离方法（如差速离心法）的具体操作步骤
4. 细胞代谢的具体生化过程（如光合作用暗反应、有氧呼吸三阶段）的详细酶促反应
5. 细胞分裂过程中染色体行为变化（如纺锤体形成机制）
6. 细胞衰老、凋亡、癌变等生命历程相关知识点
7. 生物膜系统的整体概念（如内质网与核膜、细胞膜的连接）</t>
        </is>
      </c>
      <c r="G54" s="7" t="inlineStr">
        <is>
          <t>类别：L1
分数：4
名称充分性：名称本身足够
结论：两者基本等价
理由：DS 释义与老师原释义在核心内容（细胞器结构功能对比、膜层数分类、动植物差异、功能联系）上高度一致，仅存在个别边界差异（如细胞骨架的纳入）和表述详略不同，不影响知识点归属判断。
边界差异：1. DS 的 excluded_content 明确排除了“生物膜系统的整体概念”，但老师原释义的 core_concepts 中“内质网与高尔基体的功能区别”可能涉及分泌蛋白途径，而 DS 的 included_content 又包含了“分泌蛋白的合成与运输途径”，两者在边界上存在细微不一致，但核心内容一致。
扩展：1. DS 将“细胞骨架”纳入细胞器对比范围，但老师原释义明确列举的细胞器不包括细胞骨架，且高中生物中细胞骨架通常不作为独立细胞器，属于轻微扩张。</t>
        </is>
      </c>
      <c r="H54" s="7" t="inlineStr">
        <is>
          <t>状态：confirmed
置信度：high
此前策略：compact_definition
最终策略：compact_definition
是否调整：否
复核结论：逐条核对确认主题清楚，但参考策略指出任务形态或命中/排除边界需要显式提供。
人工跟进：否</t>
        </is>
      </c>
      <c r="I5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54" s="7" t="b">
        <v>0</v>
      </c>
      <c r="K54" s="7" t="inlineStr">
        <is>
          <t>问题分类：—</t>
        </is>
      </c>
    </row>
    <row r="55" ht="165" customHeight="1">
      <c r="A55" s="7" t="n">
        <v>54</v>
      </c>
      <c r="B55" s="7" t="inlineStr">
        <is>
          <t>2276102870175862784</t>
        </is>
      </c>
      <c r="C55" s="7" t="inlineStr">
        <is>
          <t>不同细胞的细胞结构对比</t>
        </is>
      </c>
      <c r="D55" s="7" t="inlineStr">
        <is>
          <t>知识点-&gt;分子与细胞-&gt;细胞的基本结构-&gt;细胞质-&gt;细胞器-&gt;不同细胞的细胞结构对比</t>
        </is>
      </c>
      <c r="E55" s="7" t="inlineStr">
        <is>
          <t>定义：比较原核细胞（细菌、蓝细菌）与真核细胞（动物、植物、真菌）在细胞器种类上的差异；比较植物细胞与动物细胞的细胞器差异。
核心概念：原核细胞（仅核糖体，无线粒体/叶绿体等细胞器）；植物细胞特有（细胞壁、叶绿体（部分）、液泡（成熟））；动物细胞特有（中心体（低等植物也有））；胰岛B细胞（分泌胰岛素，内质网/高尔基体发达）与心肌细胞（线粒体丰富）等的结构与功能适应。
常见考查：选择题考“某细胞中不可能含有哪种结构”或“根据结构判断该细胞类型”；非选择题给出某种功能细胞（如吞噬细胞），要求解释其细胞器特点。
易混淆区分：本条强调不同细胞类型的“整体结构差异”，区别于“细胞器基于结构与功能的总结对比”——后者是按细胞器功能归类，本条是按细胞类型归类。</t>
        </is>
      </c>
      <c r="F55" s="7" t="inlineStr">
        <is>
          <t>核心含义：比较不同细胞（如原核细胞与真核细胞、动物细胞与植物细胞）在结构上的异同点，包括细胞膜、细胞质、细胞核及各类细胞器的种类和功能。
包含内容：1. 原核细胞与真核细胞在有无核膜、核糖体大小、细胞壁成分等方面的区别
2. 动物细胞与植物细胞在细胞壁、液泡、叶绿体、中心体等结构上的差异
3. 不同细胞（如细菌、蓝藻、酵母菌、人体细胞、植物叶肉细胞）的细胞器组成对比
4. 细胞结构与其功能相适应的实例（如心肌细胞线粒体多、分泌细胞高尔基体发达）
5. 细胞显微结构与亚显微结构的观察方法（如光学显微镜和电子显微镜下的区别）
排除内容：1. 细胞膜的物质运输功能（如自由扩散、主动运输等）
2. 细胞核的结构细节（如核孔、染色质、核仁的具体功能）
3. 细胞器的具体代谢过程（如光合作用、呼吸作用的具体步骤）
4. 细胞分裂（有丝分裂、减数分裂）的过程和特征
5. 细胞分化、衰老、凋亡、癌变等生命历程</t>
        </is>
      </c>
      <c r="G55" s="7" t="inlineStr">
        <is>
          <t>类别：L1
分数：4
名称充分性：名称本身足够
结论：两者基本等价
理由：DS 释义的核心含义与老师原释义高度一致，均强调原核与真核、植物与动物细胞的结构差异，并包含功能适应实例。DS 的 excluded_content 明确排除了细胞膜运输、细胞核细节、代谢过程等，与老师原释义的边界基本吻合。唯一明显差异是 DS 增加了观察方法，但属于轻微扩张，不影响核心对齐。因此两者基本等价，但老师原释义在边界上更精准。
边界差异：1. DS 将“细胞膜、细胞质、细胞核”等基本结构也纳入比较范围，而老师原释义更聚焦于细胞器种类及特定功能细胞的细胞器特点，DS 的范围略宽，但未改变核心知识点。
扩展：1. DS 在 included_content 中加入了“细胞显微结构与亚显微结构的观察方法（如光学显微镜和电子显微镜下的区别）”，老师原释义未提及此内容，且该内容属于观察方法而非细胞结构对比本身，可能超出本 Label 的核心范围。</t>
        </is>
      </c>
      <c r="H55" s="7" t="inlineStr">
        <is>
          <t>状态：confirmed
置信度：high
此前策略：compact_definition
最终策略：compact_definition
是否调整：否
复核结论：逐条核对确认主题清楚，但参考策略指出任务形态或命中/排除边界需要显式提供。
人工跟进：否</t>
        </is>
      </c>
      <c r="I5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55" s="7" t="b">
        <v>0</v>
      </c>
      <c r="K55" s="7" t="inlineStr">
        <is>
          <t>问题分类：—</t>
        </is>
      </c>
    </row>
    <row r="56" ht="165" customHeight="1">
      <c r="A56" s="7" t="n">
        <v>55</v>
      </c>
      <c r="B56" s="7" t="inlineStr">
        <is>
          <t>2276102874319835136</t>
        </is>
      </c>
      <c r="C56" s="7" t="inlineStr">
        <is>
          <t>细胞骨架</t>
        </is>
      </c>
      <c r="D56" s="7" t="inlineStr">
        <is>
          <t>知识点-&gt;分子与细胞-&gt;细胞的基本结构-&gt;细胞质-&gt;细胞骨架</t>
        </is>
      </c>
      <c r="E56" s="7" t="inlineStr">
        <is>
          <t>定义：由蛋白质纤维（微管、微丝、中间纤维）构成的网架结构，维持细胞形态、锚定细胞器、参与细胞运动、分裂和物质运输。
核心概念：类型（微管/微丝/中间纤维）；功能（维持细胞形态、固定细胞器（如内质网）；参与胞质分裂（分裂沟）；参与胞内物质运输（马达蛋白沿微管运输囊泡）；协助细胞运动（纤毛/鞭毛成分）
常见考查：选择题考“细胞骨架的主要成分（蛋白质）”或“与细胞运动、分裂相关的结构”；非选择题结合细胞器定位或物质运输考查。
易混淆区分：区别于“细胞壁”（植物细胞外层的结构支持）——细胞骨架是细胞质内的蛋白纤维网；区别于“细胞质基质”（基质是液体，骨架是蛋白质纤维）。</t>
        </is>
      </c>
      <c r="F56" s="7" t="inlineStr">
        <is>
          <t>核心含义：细胞骨架是细胞内由蛋白质纤维构成的网架结构，维持细胞形态、参与细胞运动、物质运输和信号传导等生命活动。
包含内容：1. 细胞骨架的组成成分（微丝、微管、中间纤维）及其主要功能
2. 细胞骨架在细胞分裂（如纺锤体形成）、细胞运动（如变形虫运动、纤毛摆动）中的作用
3. 细胞骨架与细胞器定位、细胞内物质运输（如囊泡运输）的关系
4. 细胞骨架的动态变化（如微管的聚合与解聚）及其调控
5. 细胞骨架在维持细胞形态、细胞极性中的作用
排除内容：1. 细胞壁（植物细胞壁的组成和功能）
2. 细胞膜的结构与功能（如流动镶嵌模型）
3. 细胞器的具体结构（如线粒体、叶绿体的内部结构）
4. 细胞核的结构与功能（如染色质、核膜）
5. 细胞分裂的具体过程（如有丝分裂各时期染色体行为）</t>
        </is>
      </c>
      <c r="G56" s="7" t="inlineStr">
        <is>
          <t>类别：L1
分数：4
名称充分性：名称本身足够
结论：两者基本等价
理由：DS释义的核心含义与老师原释义一致，均强调蛋白质纤维网架结构、维持形态、运动、物质运输等功能；DS的excluded_content明确排除了细胞壁、细胞膜、细胞器等，与老师原释义的distinctions一致；DS的included_content覆盖了老师原释义的core_concepts，且未遗漏关键内容。仅动态调控的提及属于合理细化，不构成重要扩张。
边界差异：1. DS释义在included_content中提及“细胞骨架的动态变化（如微管的聚合与解聚）及其调控”，而老师原释义未明确涉及动态调控，但属于细胞骨架的合理延伸，不改变核心边界。</t>
        </is>
      </c>
      <c r="H56" s="7" t="inlineStr">
        <is>
          <t>状态：confirmed
置信度：high
此前策略：name_plus_boundary
最终策略：name_plus_boundary
是否调整：否
复核结论：逐条核对确认名称足以召回；只附老师易混淆边界即可兼顾吞吐和稳定性。
人工跟进：否</t>
        </is>
      </c>
      <c r="I56" s="7" t="inlineStr">
        <is>
          <t>模式：name_plus_boundary
说明：名称基本可理解；只附老师的易混淆边界，兼顾吞吐和边界稳定性。
自动化：名称召回并附一条边界后由LLM裁决
Prompt字段：1. label_name
2. distinctions
置信度：high</t>
        </is>
      </c>
      <c r="J56" s="7" t="b">
        <v>0</v>
      </c>
      <c r="K56" s="7" t="inlineStr">
        <is>
          <t>问题分类：—</t>
        </is>
      </c>
    </row>
    <row r="57" ht="180" customHeight="1">
      <c r="A57" s="7" t="n">
        <v>56</v>
      </c>
      <c r="B57" s="7" t="inlineStr">
        <is>
          <t>2276102878463807488</t>
        </is>
      </c>
      <c r="C57" s="7" t="inlineStr">
        <is>
          <t>同位素标记法</t>
        </is>
      </c>
      <c r="D57" s="7" t="inlineStr">
        <is>
          <t>知识点-&gt;分子与细胞-&gt;细胞的基本结构-&gt;细胞质-&gt;同位素标记法</t>
        </is>
      </c>
      <c r="E57" s="7" t="inlineStr">
        <is>
          <t>定义：利用放射性同位素（如³H、¹⁴C、³²P、³⁵S）或稳定同位素（如¹⁸O）标记特定元素，追踪物质运行和变化规律的技术。
核心概念：常用同位素及用途（³H标记氨基酸→追踪分泌蛋白路径；¹⁴C标记CO₂→追踪光合作用碳途径（卡尔文循环）；³²P标记DNA→噬菌体侵染实验；³⁵S标记蛋白质→噬菌体外壳）；检测手段（放射自显影/闪烁计数）。
常见考查：选择题考“某实验选择哪种同位素标记最合适”或“标记物最终出现在什么产物中”；非选择题考同位素示踪的实验设计和结果分析。
易混淆区分：区别于“普通化学反应中的元素追踪”——本条特指用放射性/稳定同位素作为标签的技术手段；区别于“荧光标记法”（荧光蛋白/分子标记，非同位素）。</t>
        </is>
      </c>
      <c r="F57" s="7" t="inlineStr">
        <is>
          <t>核心含义：利用放射性同位素或稳定同位素标记化合物，追踪物质在生物体内的转化、转移或代谢途径的实验方法。
包含内容：1. 同位素标记法的基本原理（放射性同位素与稳定同位素的区别）
2. 光合作用中卡尔文循环（14C标记CO2追踪C的转移途径）
3. 噬菌体侵染细菌实验（32P标记DNA，35S标记蛋白质）
4. DNA半保留复制实验（15N标记大肠杆菌DNA，证明半保留复制）
5. 分泌蛋白的合成和分泌途径（3H标记亮氨酸，追踪蛋白质运输）
6. 探究光合作用中氧气的来源（18O标记H2O或CO2）
7. 标记元素的选择（如14C、3H、15N、32P、35S、18O等）
8. 实验结果的分析与结论推导
排除内容：1. 荧光标记法（如绿色荧光蛋白标记，用于定位蛋白质位置）
2. 同位素示踪在医学诊断中的应用（如PET扫描，不属于高中生物核心内容）
3. 放射性同位素的衰变计算（属于物理或化学内容）
4. 基因工程中的标记基因（如抗生素抗性基因筛选，不属于同位素标记法）
5. 显微镜观察染色技术（如染色剂染色，不属于同位素标记）</t>
        </is>
      </c>
      <c r="G57" s="7" t="inlineStr">
        <is>
          <t>类别：L1
分数：4
名称充分性：名称本身足够
结论：两者基本等价
理由：DS 释义与老师原释义在核心概念、典型实验（卡尔文循环、噬菌体侵染、分泌蛋白途径）和排除内容（荧光标记）上高度一致。DS 补充了15N半保留复制和18O实验，属于合理扩展，未改变知识点边界。老师原释义更侧重检测手段和常见考查方式，但DS的included_content已覆盖核心实验，且excluded_content明确边界。因此两者基本等价，DS略详细但无实质偏差。
边界差异：1. DS 明确排除了“同位素示踪在医学诊断中的应用（如PET扫描）”，而老师原释义未明确排除，但高中生物通常不涉及，边界一致。
2. DS 明确排除了“放射性同位素的衰变计算”，老师原释义未提及，但该内容不属于高中生物核心，边界一致。
扩展：1. DS 将“DNA半保留复制实验（15N标记大肠杆菌DNA）”明确纳入，而老师原释义未提及此实验，但该实验属于同位素标记法的典型应用，属于合理补充。
2. DS 将“探究光合作用中氧气的来源（18O标记H2O或CO2）”明确纳入，老师原释义仅提及18O为稳定同位素，未具体举例，属于合理补充。</t>
        </is>
      </c>
      <c r="H57" s="7" t="inlineStr">
        <is>
          <t>状态：confirmed
置信度：high
此前策略：name_plus_boundary
最终策略：name_plus_boundary
是否调整：否
复核结论：逐条核对确认名称足以召回；只附老师易混淆边界即可兼顾吞吐和稳定性。
人工跟进：否</t>
        </is>
      </c>
      <c r="I57" s="7" t="inlineStr">
        <is>
          <t>模式：name_plus_boundary
说明：名称基本可理解；只附老师的易混淆边界，兼顾吞吐和边界稳定性。
自动化：名称召回并附一条边界后由LLM裁决
Prompt字段：1. label_name
2. distinctions
置信度：high</t>
        </is>
      </c>
      <c r="J57" s="7" t="b">
        <v>0</v>
      </c>
      <c r="K57" s="7" t="inlineStr">
        <is>
          <t>问题分类：—</t>
        </is>
      </c>
    </row>
    <row r="58" ht="135" customHeight="1">
      <c r="A58" s="7" t="n">
        <v>57</v>
      </c>
      <c r="B58" s="7" t="inlineStr">
        <is>
          <t>2276102886885969920</t>
        </is>
      </c>
      <c r="C58" s="7" t="inlineStr">
        <is>
          <t>细胞核功能的探索实验</t>
        </is>
      </c>
      <c r="D58" s="7" t="inlineStr">
        <is>
          <t>知识点-&gt;分子与细胞-&gt;细胞的基本结构-&gt;细胞核-&gt;细胞核功能的探索实验</t>
        </is>
      </c>
      <c r="E58" s="7" t="inlineStr">
        <is>
          <t>定义：通过伞藻嫁接实验、细胞核移植实验等经典实验，证明细胞核是遗传信息库和细胞代谢的控制中心。
核心概念：伞藻嫁接（帽的形状取决于假根中的细胞核，证明核控制性状）；蝾螈受精卵横缢（有核侧分裂，无核侧不分裂，证明核控制分裂）；变形虫去核及核移植（去核后代谢减弱、死亡，核移植后恢复，证明核控制代谢）
常见考查：选择题考“某实验证明了细胞核的什么功能”；非选择题考实验设计的逻辑（如“为什么选择伞藻作材料？”）。
易混淆区分：区别于“细胞核的结构”——本条是“功能是怎么被证明的”；区别于“伞藻的核移植”与“动物体细胞核移植”（后者涉及克隆）。</t>
        </is>
      </c>
      <c r="F58" s="7" t="inlineStr">
        <is>
          <t>核心含义：通过一系列经典实验（如伞藻嫁接与移植实验、变形虫切割实验等）探究细胞核在细胞生命活动中的功能，即细胞核是遗传信息库，是细胞代谢和遗传的控制中心。
包含内容：1. 伞藻嫁接实验和核移植实验的过程、结果及结论
2. 变形虫切割实验（有核部分与无核部分）的现象及结论
3. 细胞核功能总结：控制代谢和遗传
4. 实验设计思路：对比实验、控制变量、设置对照
排除内容：1. 细胞核的结构（核膜、核孔、染色质等）的详细组成和功能
2. DNA复制、转录等分子机制的具体过程
3. 细胞核与细胞质的关系（如细胞质对细胞核的影响）的深入探讨
4. 其他细胞器（如线粒体、叶绿体）的功能实验</t>
        </is>
      </c>
      <c r="G58" s="7" t="inlineStr">
        <is>
          <t>类别：L1
分数：5
名称充分性：名称本身足够
结论：两者基本等价
理由：DS释义的核心含义、包含内容与老师原释义高度一致，均涵盖伞藻嫁接/核移植、变形虫切割等实验，并总结细胞核功能。DS的excluded_content明确排除了细胞核结构等，与老师原释义的distinctions中“区别于细胞核的结构”一致。DS的included_content中“实验设计思路”属于合理细化，不构成重要扩张。</t>
        </is>
      </c>
      <c r="H58" s="7" t="inlineStr">
        <is>
          <t>状态：confirmed
置信度：high
此前策略：compact_definition
最终策略：compact_definition
是否调整：否
复核结论：逐条核对确认主题清楚，但参考策略指出任务形态或命中/排除边界需要显式提供。
人工跟进：否</t>
        </is>
      </c>
      <c r="I5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58" s="7" t="b">
        <v>0</v>
      </c>
      <c r="K58" s="7" t="inlineStr">
        <is>
          <t>问题分类：—</t>
        </is>
      </c>
    </row>
    <row r="59" ht="165" customHeight="1">
      <c r="A59" s="7" t="n">
        <v>58</v>
      </c>
      <c r="B59" s="7" t="inlineStr">
        <is>
          <t>2276102890996387840</t>
        </is>
      </c>
      <c r="C59" s="7" t="inlineStr">
        <is>
          <t>细胞核的结构与功能</t>
        </is>
      </c>
      <c r="D59" s="7" t="inlineStr">
        <is>
          <t>知识点-&gt;分子与细胞-&gt;细胞的基本结构-&gt;细胞核-&gt;细胞核的结构与功能</t>
        </is>
      </c>
      <c r="E59" s="7" t="inlineStr">
        <is>
          <t>定义：细胞核由核膜（双层）、核孔、染色质（DNA+蛋白质）、核仁构成，是遗传信息库和细胞代谢与遗传的控制中心。
核心概念：核膜（双层膜，将核内物质与细胞质分开）；核孔（RNA、蛋白质等大分子进出通道，具选择透过性）；染色质（DNA+蛋白质，细胞分裂时螺旋化为染色体）；核仁（与rRNA合成及核糖体形成有关）；功能（储存遗传信息，通过基因表达调控代谢）
常见考查：选择题考“核孔具有选择透过性”“染色质与染色体的关系”“核仁功能”；非选择题结合基因表达或细胞分裂考查。
易混淆区分：区别于“细胞质”（核内没有核糖体等细胞器）；染色质（间期，细丝状）与染色体（分裂期，棒状）是同一物质不同形态，不同于“染色质”与“质粒”（质粒是环状DNA，无组蛋白）。</t>
        </is>
      </c>
      <c r="F59" s="7" t="inlineStr">
        <is>
          <t>核心含义：细胞核是细胞遗传信息库和细胞代谢的控制中心，其结构包括核膜、核孔、染色质、核仁等，各部分结构与功能相适应。
包含内容：1. 细胞核的结构：核膜（双层膜，选择透过性）、核孔（大分子物质进出通道，如mRNA、蛋白质）、染色质（DNA+蛋白质，与染色体的关系）、核仁（与核糖体形成有关）
2. 细胞核的功能：遗传信息库（DNA储存）、细胞代谢和遗传的控制中心
3. 细胞核是细胞生命活动的控制中心，如细胞核移植实验（伞藻嫁接实验、核移植实验）证明细胞核控制遗传和代谢
4. 染色质与染色体的相互转化（分裂间期呈染色质，分裂期呈染色体）
5. 核膜、核孔、核仁、染色质在细胞周期中的动态变化（如核膜消失重建、核仁解体）
排除内容：1. 细胞质、细胞器（如线粒体、叶绿体）的结构与功能
2. DNA复制、转录、翻译的具体分子机制（属于基因表达范畴）
3. 细胞分裂的详细过程（如有丝分裂各期特征，但可涉及核膜核仁变化）
4. 细胞膜的结构与功能（流动镶嵌模型等）
5. 细胞核与细胞质的关系（如细胞质对细胞核的影响）可能部分涉及，但主要聚焦于细胞核本身</t>
        </is>
      </c>
      <c r="G59" s="7" t="inlineStr">
        <is>
          <t>类别：L1
分数：4
名称充分性：名称本身足够
结论：两者基本等价
理由：DS 释义完整覆盖了老师原释义的核心结构（核膜、核孔、染色质、核仁）和功能（遗传信息库、代谢控制中心），并补充了核移植实验等合理例证，未遗漏关键知识点。边界上对核质关系的排除略有差异，但不影响核心对齐。
边界差异：1. DS 在 excluded_content 中明确排除了“细胞核与细胞质的关系”，但老师原释义在功能中隐含了细胞核作为控制中心对细胞质代谢的调控，且常见考查中可能涉及核质关系，因此边界略有差异。</t>
        </is>
      </c>
      <c r="H59" s="7" t="inlineStr">
        <is>
          <t>状态：confirmed
置信度：high
此前策略：name_plus_boundary
最终策略：name_plus_boundary
是否调整：否
复核结论：逐条核对确认名称足以召回；只附老师易混淆边界即可兼顾吞吐和稳定性。
人工跟进：否</t>
        </is>
      </c>
      <c r="I59" s="7" t="inlineStr">
        <is>
          <t>模式：name_plus_boundary
说明：名称基本可理解；只附老师的易混淆边界，兼顾吞吐和边界稳定性。
自动化：名称召回并附一条边界后由LLM裁决
Prompt字段：1. label_name
2. distinctions
置信度：high</t>
        </is>
      </c>
      <c r="J59" s="7" t="b">
        <v>0</v>
      </c>
      <c r="K59" s="7" t="inlineStr">
        <is>
          <t>问题分类：—</t>
        </is>
      </c>
    </row>
    <row r="60" ht="180" customHeight="1">
      <c r="A60" s="7" t="n">
        <v>59</v>
      </c>
      <c r="B60" s="7" t="inlineStr">
        <is>
          <t>2276102895140360192</t>
        </is>
      </c>
      <c r="C60" s="7" t="inlineStr">
        <is>
          <t>真核细胞的物理模型与建构模型</t>
        </is>
      </c>
      <c r="D60" s="7" t="inlineStr">
        <is>
          <t>知识点-&gt;分子与细胞-&gt;细胞的基本结构-&gt;细胞核-&gt;真核细胞的物理模型与建构模型</t>
        </is>
      </c>
      <c r="E60" s="7" t="inlineStr">
        <is>
          <t>定义：利用物理模型（如橡皮泥/纸板制作的细胞三维结构模型）来模拟和展示真核细胞的结构，属于科学建模方法的应用。
核心概念：模型类型（物理模型——以实物形式直观表达对象，如细胞模型；概念模型——如光合作用流程图；数学模型——如种群增长曲线）；制作物理模型的要求（科学性（结构比例正确）、系统性（展示各结构位置关系））
常见考查：选择题考“制作真核细胞模型属于哪种建模方法”；非选择题考模型制作中的错误评价（如“某同学制作的细胞模型中核糖体数量过多，是否合理，说明原因”）。
易混淆区分：区别于“数学模型”（如J型/S型增长曲线）——本条特指物理模型；区别于“真核细胞的结构”——本条是关于“建模方法”，而非单纯背诵结构。</t>
        </is>
      </c>
      <c r="F60" s="7" t="inlineStr">
        <is>
          <t>核心含义：真核细胞的结构模型（如细胞膜流动镶嵌模型、细胞器结构模型）的构建方法及其物理模型（如实物模型、图示模型）与概念模型的区别，强调模型建构在生物学研究中的应用。
包含内容：1. 真核细胞三维结构模型的制作（如利用材料制作细胞膜、细胞器模型）
2. 物理模型的定义与实例（如DNA双螺旋结构模型、细胞结构模型）
3. 模型建构的方法和步骤（如选择材料、设计、制作、评价）
4. 细胞膜流动镶嵌模型的要点（磷脂双分子层、蛋白质镶嵌、流动性）
5. 细胞器结构（如线粒体、叶绿体、内质网等）的形态与功能对应关系
6. 模型与原型的关系（模型是简化的、示意性的）
排除内容：1. 真核细胞与原核细胞的区别（属于细胞结构比较，不涉及模型建构）
2. 细胞代谢的具体过程（如光合作用、呼吸作用的具体步骤）
3. 细胞分裂（有丝分裂、减数分裂）的详细过程
4. 细胞工程或基因工程中的模型（如动物细胞培养、基因表达载体构建）
5. 数学模型（如种群增长曲线）或概念模型（如概念图）的建构</t>
        </is>
      </c>
      <c r="G60" s="7" t="inlineStr">
        <is>
          <t>类别：L2
分数：4
名称充分性：需要原释义
结论：两者基本等价
理由：DS释义的核心含义与老师原释义基本一致，均强调物理模型建构及其与概念模型、数学模型的区别，且DS的included_content覆盖了老师原释义的主要方面。但DS将流动镶嵌模型纳入included_content可能混淆物理模型与概念模型，且排除概念模型和数学模型的建构可能过度缩小对比范围，但整体不影响核心判标。
边界差异：1. DS在excluded_content中明确排除“数学模型（如种群增长曲线）或概念模型（如概念图）的建构”，但老师原释义的core_concepts中明确包含“概念模型——如光合作用流程图；数学模型——如种群增长曲线”作为对比，DS的排除可能过度缩小了该Label的对比范围。
扩展：1. DS将“细胞膜流动镶嵌模型”纳入included_content，但老师原释义强调本条特指物理模型（如橡皮泥/纸板制作的细胞三维结构模型），而流动镶嵌模型属于概念模型，可能造成边界混淆。</t>
        </is>
      </c>
      <c r="H60" s="7" t="inlineStr">
        <is>
          <t>状态：confirmed
置信度：medium
此前策略：compact_definition
最终策略：compact_definition
是否调整：否
复核结论：逐条核对确认 Label 名能表达主题，但不足以稳定决定题目归属，需补充精简老师释义。
人工跟进：否</t>
        </is>
      </c>
      <c r="I60"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60" s="7" t="b">
        <v>0</v>
      </c>
      <c r="K60" s="7" t="inlineStr">
        <is>
          <t>问题分类：—</t>
        </is>
      </c>
    </row>
    <row r="61" ht="180" customHeight="1">
      <c r="A61" s="7" t="n">
        <v>60</v>
      </c>
      <c r="B61" s="7" t="inlineStr">
        <is>
          <t>2276102899250778112</t>
        </is>
      </c>
      <c r="C61" s="7" t="inlineStr">
        <is>
          <t>细胞的结构和功能综合</t>
        </is>
      </c>
      <c r="D61" s="7" t="inlineStr">
        <is>
          <t>知识点-&gt;分子与细胞-&gt;细胞的基本结构-&gt;细胞的结构和功能综合</t>
        </is>
      </c>
      <c r="E61" s="7" t="inlineStr">
        <is>
          <t>定义：将细胞膜、细胞质（基质+细胞器）、细胞核（核膜+核仁+染色质）的结构与功能进行大整合，强调“细胞是结构与功能相统一的生命系统”的整体观念。
核心概念：膜系统（提供边界与分区，控制物质交换）；细胞器（分工协作，完成能量转换、物质合成、信息传递）；细胞核（调控中心，通过基因表达控制细胞器活动）；细胞骨架（贯通全局，维持结构并参与运输）
常见考查：常为压轴综合性非选择题，给出某种生理过程（如肝细胞解毒、肌肉收缩、根尖分生区分裂），要求从细胞整体结构角度解释其功能实现的基础。
易混淆区分：区别于模块内部任何单一知识点——本条是“细胞的基本结构”整章的总览，要求将细胞膜、细胞质、细胞核三大部分联动回答，题干通常至少涵盖两大结构体系。</t>
        </is>
      </c>
      <c r="F61" s="7" t="inlineStr">
        <is>
          <t>核心含义：细胞的结构（细胞膜、细胞质、细胞核及各种细胞器）与功能（物质运输、能量转换、信息传递等）之间的对应关系，以及结构与功能相适应的生物学观点。
包含内容：1. 细胞膜的组成、结构（流动镶嵌模型）及其功能（物质运输、细胞识别、细胞间信息交流）
2. 细胞质中各种细胞器（线粒体、叶绿体、内质网、高尔基体、核糖体、溶酶体、液泡、中心体等）的结构与功能
3. 细胞核的结构（核膜、核孔、染色质、核仁）及其功能（遗传信息库、细胞代谢和遗传的控制中心）
4. 细胞骨架的组成与功能（维持形态、物质运输、细胞运动等）
5. 生物膜系统的组成（细胞膜、核膜、细胞器膜）及其在物质运输、能量转换、信息传递中的作用
6. 细胞结构与功能的统一性（如线粒体内膜折叠、叶绿体类囊体堆叠等）
7. 原核细胞与真核细胞在结构上的区别及功能上的差异
排除内容：1. 细胞代谢的具体生化反应过程（如光合作用、呼吸作用的具体步骤和酶促反应）
2. 细胞分裂（有丝分裂、减数分裂）的具体过程及染色体行为
3. 细胞分化、衰老、凋亡、癌变等细胞生命历程的详细机制
4. 物质跨膜运输的具体类型（自由扩散、协助扩散、主动运输）的详细动力学和实例
5. 细胞工程（如植物组织培养、动物细胞培养）的技术操作</t>
        </is>
      </c>
      <c r="G61" s="7" t="inlineStr">
        <is>
          <t>类别：L1
分数：4
名称充分性：名称本身足够
结论：两者基本等价
理由：DS 释义的核心含义、包含内容与老师原释义高度一致，均强调细胞结构（膜、细胞器、核、骨架）与功能的对应关系及整体性。DS 的排除内容属于合理边界划分，未遗漏老师原释义中的关键点。仅有的差异是 DS 对物质跨膜运输的排除可能略窄，但整体不影响知识点归属。
边界差异：1. DS 明确排除了细胞代谢的具体生化反应和细胞分裂、分化等生命历程，而老师原释义强调“细胞是结构与功能相统一的生命系统”，并未明确排除这些内容，但通常这些属于其他 Label，因此边界差异不大。
扩展：1. DS 在 excluded_content 中排除了物质跨膜运输的具体类型，但老师原释义中“控制物质交换”是细胞膜功能的一部分，且跨膜运输是细胞膜功能的具体体现，可能属于该 Label 的考查范围，因此排除可能造成边界收缩。</t>
        </is>
      </c>
      <c r="H61" s="7" t="inlineStr">
        <is>
          <t>状态：confirmed
置信度：high
此前策略：compact_definition
最终策略：compact_definition
是否调整：否
复核结论：逐条核对确认主题清楚，但参考策略指出任务形态或命中/排除边界需要显式提供。
人工跟进：否</t>
        </is>
      </c>
      <c r="I6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61" s="7" t="b">
        <v>0</v>
      </c>
      <c r="K61" s="7" t="inlineStr">
        <is>
          <t>问题分类：—</t>
        </is>
      </c>
    </row>
    <row r="62" ht="180" customHeight="1">
      <c r="A62" s="7" t="n">
        <v>61</v>
      </c>
      <c r="B62" s="7" t="inlineStr">
        <is>
          <t>2276102912622219264</t>
        </is>
      </c>
      <c r="C62" s="7" t="inlineStr">
        <is>
          <t>扩散作用与渗透作用及相应实验</t>
        </is>
      </c>
      <c r="D62" s="7" t="inlineStr">
        <is>
          <t>知识点-&gt;分子与细胞-&gt;物质的输入与输出-&gt;跨膜运输的实例-&gt;扩散作用与渗透作用及相应实验</t>
        </is>
      </c>
      <c r="E62" s="7" t="inlineStr">
        <is>
          <t>定义：扩散是分子或离子从高浓度区域向低浓度区域运动的现象；渗透是水分子（或其他溶剂分子）通过半透膜进行的扩散过程，是扩散的一种特殊形式。
核心概念：扩散（无需半透膜，任何分子均可发生）；渗透（需半透膜，特指溶剂分子跨膜运动）；渗透装置（长颈漏斗+半透膜+烧杯，液面上升或下降取决于膜两侧浓度差）；发生条件（半透膜、膜两侧浓度差）。
常见考查：选择题考渗透作用发生的条件（半透膜和浓度差）及渗透方向判断；非选择题结合U形管或长颈漏斗装置分析液面变化。
易混淆区分：区别于“自由扩散”（自由扩散是物质跨膜运输的具体方式，渗透是溶剂分子跨膜的特定术语）；两者是包含关系而非并列关系。</t>
        </is>
      </c>
      <c r="F62" s="7" t="inlineStr">
        <is>
          <t>核心含义：扩散作用与渗透作用是物质跨膜运输的两种基本方式，涉及半透膜、浓度差、水分子或溶质分子的运动方向及实验验证。
包含内容：1. 扩散作用的概念、类型（自由扩散、协助扩散）及影响因素（浓度差、温度、膜面积等）
2. 渗透作用的概念、条件（半透膜、浓度差）及水分子运动方向（低浓度→高浓度）
3. 渗透作用与扩散作用的区别与联系
4. 渗透作用实验（如U形管渗透装置、动物细胞（红细胞）吸水/失水、植物细胞质壁分离及复原实验）
5. 质壁分离实验的原理、操作步骤、现象及结论
6. 半透膜与选择透过性膜的区别
7. 渗透压的概念及与渗透作用的关系
排除内容：1. 主动运输（需要载体和能量）
2. 胞吞和胞吐（大分子运输）
3. 生物膜的结构和功能（如流动镶嵌模型）
4. 物质跨膜运输的其他实例（如葡萄糖进入红细胞等，若涉及协助扩散可部分包含，但主动运输排除）
5. 酶和ATP在物质运输中的作用（主动运输相关）</t>
        </is>
      </c>
      <c r="G62" s="7" t="inlineStr">
        <is>
          <t>类别：L1
分数：4
名称充分性：名称本身足够
结论：两者基本等价
理由：DS释义在核心概念（扩散、渗透、半透膜、浓度差）上与老师原释义一致，但DS在边界上有所扩张（如加入协助扩散、渗透压、质壁分离实验等），这些内容在高中生物中常与渗透作用相关，但老师原释义更聚焦于基础概念和典型装置。两者核心一致，边界差异不影响主要知识点判定。
边界差异：1. DS将扩散作用与渗透作用视为物质跨膜运输的两种基本方式，但老师原释义强调渗透是扩散的特殊形式，二者是包含关系而非并列关系。
2. DS将协助扩散纳入扩散作用，但老师原释义的扩散定义未涉及跨膜运输方式，可能将协助扩散视为自由扩散的扩展，但未明确说明。
扩展：1. DS将扩散作用明确分为自由扩散和协助扩散，并纳入影响因素（温度、膜面积等），而老师原释义仅将扩散定义为一般物理过程，未涉及跨膜运输的具体类型。
2. DS将渗透压概念纳入，老师原释义未提及。
3. DS将质壁分离实验作为渗透作用实验的一部分，老师原释义仅提及渗透装置（长颈漏斗）和U形管，未明确包含质壁分离实验。
4. DS将半透膜与选择透过性膜的区别纳入，老师原释义未明确区分。</t>
        </is>
      </c>
      <c r="H62" s="7" t="inlineStr">
        <is>
          <t>状态：confirmed
置信度：high
此前策略：compact_definition
最终策略：compact_definition
是否调整：否
复核结论：逐条核对确认主题清楚，但参考策略指出任务形态或命中/排除边界需要显式提供。
人工跟进：否</t>
        </is>
      </c>
      <c r="I6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62" s="7" t="b">
        <v>0</v>
      </c>
      <c r="K62" s="7" t="inlineStr">
        <is>
          <t>问题分类：—</t>
        </is>
      </c>
    </row>
    <row r="63" ht="180" customHeight="1">
      <c r="A63" s="7" t="n">
        <v>62</v>
      </c>
      <c r="B63" s="7" t="inlineStr">
        <is>
          <t>2276102917135290368</t>
        </is>
      </c>
      <c r="C63" s="7" t="inlineStr">
        <is>
          <t>观察动物细胞的吸水与失水</t>
        </is>
      </c>
      <c r="D63" s="7" t="inlineStr">
        <is>
          <t>知识点-&gt;分子与细胞-&gt;物质的输入与输出-&gt;跨膜运输的实例-&gt;观察动物细胞的吸水与失水</t>
        </is>
      </c>
      <c r="E63" s="7" t="inlineStr">
        <is>
          <t>定义：将动物细胞置于不同浓度的外界溶液中，由于渗透作用，细胞会吸水膨胀甚至涨破（低渗），或失水皱缩（高渗），等渗溶液中形态不变。
核心概念：材料（哺乳动物成熟红细胞，无细胞壁，现象明显）；原理（细胞膜相当于半透膜，细胞质有一定浓度）；三种状态（等渗→正常双凹圆盘状；低渗→吸水涨破；高渗→失水皱缩）；实验操作（载玻片滴生理盐水/清水/浓盐水）。
常见考查：选择题考“红细胞在不同浓度溶液中的形态变化”；非选择题考实验设计（如“如何证明细胞吸水/失水与浓度差有关”）。
易混淆区分：区别于“观察植物细胞的质壁分离与复原”——动物细胞无细胞壁，低渗会涨破而非发生质壁分离；植物细胞有细胞壁，高渗失水时发生质壁分离（原生质层与壁分离），不会皱缩。</t>
        </is>
      </c>
      <c r="F63" s="7" t="inlineStr">
        <is>
          <t>核心含义：通过实验观察动物细胞（如哺乳动物红细胞）在不同浓度外界溶液中的吸水膨胀或失水皱缩现象，理解渗透作用的原理及细胞膜的选择透过性。
包含内容：1. 动物细胞吸水和失水的原理（渗透作用）
2. 外界溶液浓度与细胞质浓度比较对细胞形态的影响
3. 红细胞在不同浓度溶液（如清水、生理盐水、高渗盐水）中的形态变化
4. 实验操作步骤：制作临时装片、滴加不同浓度溶液、显微镜观察
5. 细胞膜作为半透膜（选择透过性）在渗透中的作用
6. 动物细胞与植物细胞吸失水方式的区别（无细胞壁限制）
排除内容：1. 植物细胞的质壁分离及复原实验
2. 细胞主动运输或协助扩散的具体机制
3. 细胞吸水和失水与细胞代谢（如ATP消耗）的关系
4. 渗透作用在农业生产或日常生活中的具体应用（如腌制、施肥）
5. 细胞膜的结构模型（流动镶嵌模型）的详细内容</t>
        </is>
      </c>
      <c r="G63" s="7" t="inlineStr">
        <is>
          <t>类别：L1
分数：4
名称充分性：名称本身足够
结论：两者基本等价
理由：DS释义的核心含义、包含内容和排除内容与老师原释义高度一致，均覆盖了渗透作用原理、红细胞在不同浓度溶液中的形态变化、实验操作及与植物细胞的区别。DS释义的排除内容（如主动运输、细胞代谢等）在老师原释义中未涉及，属于合理边界划分。唯一细微差异是DS未明确提及等渗状态，但该状态已隐含在“外界溶液浓度与细胞质浓度比较对细胞形态的影响”中，不构成重要缺失。
边界差异：1. DS释义在excluded_content中明确排除了“渗透作用在农业生产或日常生活中的具体应用”，但老师原释义的distinctions中提及了与植物细胞质壁分离的对比，这属于实验区别而非应用，因此不构成冲突。但DS释义未明确提及“等渗溶液中形态不变”这一状态，而老师原释义明确列出，这属于边界上的细微差异。</t>
        </is>
      </c>
      <c r="H63" s="7" t="inlineStr">
        <is>
          <t>状态：confirmed
置信度：high
此前策略：compact_definition
最终策略：compact_definition
是否调整：否
复核结论：逐条核对确认主题清楚，但参考策略指出任务形态或命中/排除边界需要显式提供。
人工跟进：否</t>
        </is>
      </c>
      <c r="I6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63" s="7" t="b">
        <v>0</v>
      </c>
      <c r="K63" s="7" t="inlineStr">
        <is>
          <t>问题分类：—</t>
        </is>
      </c>
    </row>
    <row r="64" ht="180" customHeight="1">
      <c r="A64" s="7" t="n">
        <v>63</v>
      </c>
      <c r="B64" s="7" t="inlineStr">
        <is>
          <t>2276102921396703232</t>
        </is>
      </c>
      <c r="C64" s="7" t="inlineStr">
        <is>
          <t>观察植物细胞的质壁分离与复原</t>
        </is>
      </c>
      <c r="D64" s="7" t="inlineStr">
        <is>
          <t>知识点-&gt;分子与细胞-&gt;物质的输入与输出-&gt;跨膜运输的实例-&gt;观察植物细胞的质壁分离与复原</t>
        </is>
      </c>
      <c r="E64" s="7" t="inlineStr">
        <is>
          <t>定义：植物细胞因外界溶液浓度大于细胞液浓度时，细胞失水，原生质层（细胞膜、液泡膜及两者之间的细胞质）与细胞壁分离；反之，当外界溶液浓度低于细胞液时，细胞吸水，质壁分离复原。
核心概念：材料（紫色洋葱鳞片叶外表皮，液泡呈紫色便于观察）；原理（原生质层相当于半透膜，细胞壁全透性且伸缩性小）；过程（滴加蔗糖溶液→液泡变小、紫色加深、质壁分离；滴加清水→液泡变大、紫色变浅、复原）；注意（蔗糖不能进入细胞，故可复原）。
常见考查：选择题考“质壁分离过程中液泡颜色和大小的变化”或“复原的原因”；非选择题考实验步骤及浓度设计（如“设置不同浓度的蔗糖溶液，观察分离程度”）。
易混淆区分：区别于“观察动物细胞的吸水与失水”（动物无细胞壁，无质壁分离现象）；区别于“植物质壁分离的自动复原”（后者不需换清水，靠溶质主动吸收后自动复原）。</t>
        </is>
      </c>
      <c r="F64" s="7" t="inlineStr">
        <is>
          <t>核心含义：通过显微镜观察植物细胞在蔗糖溶液和清水中的质壁分离及复原现象，验证细胞渗透吸水和失水原理，理解原生质层选择透过性及细胞壁全透性。
包含内容：1. 实验材料选择（紫色洋葱鳞片叶外表皮）及原因
2. 实验步骤（制作临时装片、滴加蔗糖溶液、观察质壁分离、滴加清水观察复原）
3. 质壁分离发生的条件（活细胞、大液泡、外界溶液浓度大于细胞液浓度）
4. 质壁分离及复原现象的描述（液泡大小、颜色、原生质层与细胞壁分离）
5. 渗透作用原理及水分子进出细胞的方向
6. 细胞壁与原生质层在渗透作用中的角色（全透性、选择透过性）
7. 实验结论（细胞液浓度与外界溶液浓度关系、细胞死活判断）
排除内容：1. 植物细胞有丝分裂观察
2. 叶绿体或线粒体的观察与染色
3. 动物细胞吸水和失水（如红细胞）
4. 质壁分离自动复原（涉及K+、NO3-等主动运输）
5. 细胞膜流动镶嵌模型的具体结构细节</t>
        </is>
      </c>
      <c r="G64" s="7" t="inlineStr">
        <is>
          <t>类别：L1
分数：4
名称充分性：名称本身足够
结论：两者基本等价
理由：DS 释义的核心含义、包含内容与老师原释义高度一致，均覆盖实验材料、原理、步骤、现象和结论。DS 的 excluded_content 中排除自动复原，但老师原释义仅在区分中提及，未明确纳入本 Label 核心，因此不构成重要遗漏或扩张。边界差异仅在于自动复原是否属于本 Label 的考查范围，但两者均未将其作为核心，故不影响整体等价。
边界差异：1. DS 将“质壁分离自动复原”明确排除，而老师原释义在 distinctions 中提及自动复原作为区分点，但未明确说明是否属于本 Label 的考查范围。DS 的排除可能更清晰，但若考试中涉及自动复原的辨析，则可能产生边界差异。</t>
        </is>
      </c>
      <c r="H64" s="7" t="inlineStr">
        <is>
          <t>状态：confirmed
置信度：high
此前策略：compact_definition
最终策略：compact_definition
是否调整：否
复核结论：逐条核对确认主题清楚，但参考策略指出任务形态或命中/排除边界需要显式提供。
人工跟进：否</t>
        </is>
      </c>
      <c r="I6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64" s="7" t="b">
        <v>0</v>
      </c>
      <c r="K64" s="7" t="inlineStr">
        <is>
          <t>问题分类：—</t>
        </is>
      </c>
    </row>
    <row r="65" ht="165" customHeight="1">
      <c r="A65" s="7" t="n">
        <v>64</v>
      </c>
      <c r="B65" s="7" t="inlineStr">
        <is>
          <t>2276102925758779392</t>
        </is>
      </c>
      <c r="C65" s="7" t="inlineStr">
        <is>
          <t>植物质壁分离的自动复原的应用</t>
        </is>
      </c>
      <c r="D65" s="7" t="inlineStr">
        <is>
          <t>知识点-&gt;分子与细胞-&gt;物质的输入与输出-&gt;跨膜运输的实例-&gt;植物质壁分离的自动复原的应用</t>
        </is>
      </c>
      <c r="E65" s="7" t="inlineStr">
        <is>
          <t>定义：将植物细胞置于某些特定溶液（如KNO₃、尿素、甘油、NaCl溶液）中，细胞先发生质壁分离，后因溶质分子通过主动运输或自由扩散进入细胞，使细胞液浓度升高，细胞自动吸水复原。
核心概念：条件（溶质分子能被细胞吸收，如K⁺、NO₃⁻通过主动运输进入，尿素/甘油通过自由扩散进入）；关键区分（KNO₃能自动复原，蔗糖不能自动复原，因为蔗糖无法进入细胞）；曲线特征（细胞液浓度先升高后降低）。
常见考查：选择题考“下列哪种溶液中的细胞会发生质壁分离自动复原”；非选择题考实验现象分析（如“用KNO₃溶液替代蔗糖溶液，细胞会先分离后复原，原因是什么？”）。
易混淆区分：区别于普通的“观察植物细胞的质壁分离与复原”（普通实验需换清水使其复原，自动复原无需换水）；溶质能否进入细胞是能否自动复原的决定因素。</t>
        </is>
      </c>
      <c r="F65" s="7" t="inlineStr">
        <is>
          <t>核心含义：植物细胞因外界溶液浓度过高发生质壁分离后，在不更换外界溶液的情况下，细胞自动恢复原状的现象及其应用。
包含内容：1. 质壁分离自动复原的机理：外界溶液中的溶质（如KNO3、尿素、甘油等）能通过原生质层进入细胞液，使细胞液浓度升高，细胞吸水自动复原。
2. 典型实例：植物细胞置于一定浓度的KNO3溶液、尿素溶液、甘油溶液中，先发生质壁分离后自动复原。
3. 自动复原的条件：溶质可被细胞吸收（或能透过原生质层），且外界溶液浓度适中，不导致细胞死亡。
4. 应用：判断细胞死活（活细胞能自动复原，死细胞不能）、判断原生质层的选择透过性、测定细胞液浓度范围等。
5. 与质壁分离及复原实验的对比：自动复原无需更换外界溶液，而人工复原需将细胞置于清水中。
排除内容：1. 人工质壁分离复原（通过更换清水或低渗溶液使细胞复原）的具体操作步骤。
2. 植物细胞吸水和失水的一般原理（渗透作用）的基础知识，如渗透装置、半透膜等。
3. 动物细胞（如红细胞）的吸水和失水现象。
4. 质壁分离实验中观察细胞形态、液泡大小变化等具体实验操作细节。
5. 与质壁分离无关的植物生理过程，如蒸腾作用、光合作用等。</t>
        </is>
      </c>
      <c r="G65" s="7" t="inlineStr">
        <is>
          <t>类别：L1
分数：4
名称充分性：名称本身足够
结论：两者基本等价
理由：DS 释义与老师原释义在核心概念（溶质进入细胞导致自动复原）、典型实例（KNO3、尿素、甘油）、关键区分（与人工复原对比）上完全一致。DS 的 excluded_content 和 included_content 是对原释义的合理细化和边界澄清，没有重要遗漏或错误扩张。唯一差异是 DS 增加了应用举例，但属于合理延伸，不影响核心对齐。
边界差异：1. DS 在 excluded_content 中排除了“质壁分离实验中观察细胞形态、液泡大小变化等具体实验操作细节”，而老师原释义的 common_assessments 中提到了“非选择题考实验现象分析”，但未明确排除操作细节，两者在实验操作细节的归属上存在轻微边界差异。
扩展：1. DS 在 included_content 中增加了“应用：判断细胞死活、判断原生质层的选择透过性、测定细胞液浓度范围等”，这些是老师原释义中未明确提及的，但属于该知识点的合理延伸，且不改变核心边界。</t>
        </is>
      </c>
      <c r="H65" s="7" t="inlineStr">
        <is>
          <t>状态：confirmed
置信度：high
此前策略：compact_definition
最终策略：compact_definition
是否调整：否
复核结论：逐条核对确认主题清楚，但参考策略指出任务形态或命中/排除边界需要显式提供。
人工跟进：否</t>
        </is>
      </c>
      <c r="I6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65" s="7" t="b">
        <v>0</v>
      </c>
      <c r="K65" s="7" t="inlineStr">
        <is>
          <t>问题分类：—</t>
        </is>
      </c>
    </row>
    <row r="66" ht="165" customHeight="1">
      <c r="A66" s="7" t="n">
        <v>65</v>
      </c>
      <c r="B66" s="7" t="inlineStr">
        <is>
          <t>2276102930892607488</t>
        </is>
      </c>
      <c r="C66" s="7" t="inlineStr">
        <is>
          <t>物质跨膜运输的其他实例</t>
        </is>
      </c>
      <c r="D66" s="7" t="inlineStr">
        <is>
          <t>知识点-&gt;分子与细胞-&gt;物质的输入与输出-&gt;跨膜运输的实例-&gt;物质跨膜运输的其他实例</t>
        </is>
      </c>
      <c r="E66" s="7" t="inlineStr">
        <is>
          <t>定义：除了水和蔗糖等经典实验对象，细胞对无机盐离子（如K⁺、Na⁺、Ca²⁺、I⁻）、氨基酸、葡萄糖等也具有选择性吸收能力，体现了细胞膜的生理功能特性。
核心概念：实例：①水稻吸收SiO₄⁴⁻较多而Ca²⁺较少，番茄反之——体现了细胞对离子的选择性吸收；②甲状腺滤泡上皮细胞主动吸收碘离子（浓度高于血液数十倍）；③轮藻细胞对K⁺的主动吸收。
常见考查：选择题考“根据离子的吸收量判断细胞种类或运输特点”；非选择题结合植物缺素症或动物甲状腺功能考查。
易混淆区分：区别于“跨膜运输的方式”（本条是具体生理实例，证明细胞对物质吸收的选择性，属于现象层面；而“跨膜运输的方式”是机制层面）。</t>
        </is>
      </c>
      <c r="F66" s="7" t="inlineStr">
        <is>
          <t>核心含义：细胞膜对物质进出细胞具有选择性，不同物质跨膜运输的实例及其体现的膜功能特性。
包含内容：1. 植物细胞对无机盐离子（如K+、NO3-）的吸收实例，说明细胞膜具有选择透过性
2. 不同生物膜（如细胞膜、液泡膜）对物质通透性的差异实例
3. 物质跨膜运输实例中体现的浓度差、载体蛋白和能量（ATP）的作用
4. 通过实例分析，理解细胞膜是选择透过性膜，不是全透性膜
5. 比较水、离子、大分子等不同物质跨膜运输的差异（如自由扩散、协助扩散、主动运输的实例）
排除内容：1. 物质跨膜运输的具体方式（自由扩散、协助扩散、主动运输）的详细机制和曲线分析
2. 渗透作用原理及渗透装置的具体实验操作
3. 生物膜流动镶嵌模型的结构细节
4. 胞吞和胞吐等非跨膜运输方式
5. 质壁分离及复原实验的具体步骤和现象</t>
        </is>
      </c>
      <c r="G66" s="7" t="inlineStr">
        <is>
          <t>类别：L1
分数：4
名称充分性：名称本身足够
结论：两者基本等价
理由：DS 释义的核心含义与老师原释义一致，均强调细胞膜的选择透过性及具体实例。DS 的 included_content 覆盖了老师原释义中的主要实例（如离子吸收、主动运输），且 excluded_content 合理排除了机制细节。虽然存在少量边界差异（如生物膜通透性差异的扩展、对主动运输实例的排除程度），但整体不影响知识点归属判断。
边界差异：1. DS 在 excluded_content 中排除了“物质跨膜运输的具体方式（自由扩散、协助扩散、主动运输）的详细机制和曲线分析”，但老师原释义的 core_concepts 中明确包含“甲状腺滤泡上皮细胞主动吸收碘离子”和“轮藻细胞对K⁺的主动吸收”，这些实例本身涉及主动运输，且老师原释义的 distinctions 中强调“区别于跨膜运输的方式”，但并未完全排除主动运输实例。DS 的排除可能过于绝对，导致边界理解略有偏差。
扩展：1. DS 在 included_content 中提及“不同生物膜（如细胞膜、液泡膜）对物质通透性的差异实例”，但老师原释义未涉及此点，属于额外扩展，但未改变核心知识点边界。</t>
        </is>
      </c>
      <c r="H66" s="7" t="inlineStr">
        <is>
          <t>状态：confirmed
置信度：high
此前策略：compact_definition
最终策略：compact_definition
是否调整：否
复核结论：逐条核对确认主题清楚，但参考策略指出任务形态或命中/排除边界需要显式提供。
人工跟进：否</t>
        </is>
      </c>
      <c r="I6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66" s="7" t="b">
        <v>0</v>
      </c>
      <c r="K66" s="7" t="inlineStr">
        <is>
          <t>问题分类：—</t>
        </is>
      </c>
    </row>
    <row r="67" ht="165" customHeight="1">
      <c r="A67" s="7" t="n">
        <v>66</v>
      </c>
      <c r="B67" s="7" t="inlineStr">
        <is>
          <t>2276102939113443328</t>
        </is>
      </c>
      <c r="C67" s="7" t="inlineStr">
        <is>
          <t>自由扩散的原理及过程</t>
        </is>
      </c>
      <c r="D67" s="7" t="inlineStr">
        <is>
          <t>知识点-&gt;分子与细胞-&gt;物质的输入与输出-&gt;跨膜运输的方式-&gt;自由扩散的原理及过程</t>
        </is>
      </c>
      <c r="E67" s="7" t="inlineStr">
        <is>
          <t>定义：物质通过简单的扩散作用进出细胞，不需要载体蛋白协助，也不消耗细胞内化学反应释放的能量，顺浓度梯度（从高浓度一侧运输到低浓度一侧）。
核心概念：运输方向（高浓度→低浓度，顺浓度梯度）；动力（膜两侧的浓度差）；实例（O₂、CO₂、甘油、乙醇、苯、水分子等脂溶性小分子）；特点（无需载体、无需能量、速率与浓度差成正比）。
常见考查：选择题考“下列物质进出细胞的方式属于自由扩散的是”；图像题考“浓度差与运输速率的关系（正比直线）”。
易混淆区分：区别于“协助扩散”（需要载体蛋白，不需能量）和“主动运输”（需要载体和能量，逆浓度）；水和气体分子主要通过自由扩散，但水也可通过水通道蛋白（属于协助扩散），需注意具体情境。</t>
        </is>
      </c>
      <c r="F67" s="7" t="inlineStr">
        <is>
          <t>核心含义：物质通过简单扩散作用顺浓度梯度跨膜运输，不需要载体蛋白和能量，是自由扩散（简单扩散）的基本原理。
包含内容：1. 自由扩散的定义：物质从高浓度一侧向低浓度一侧直接穿过磷脂双分子层，不消耗能量，不需载体蛋白。
2. 自由扩散的实例：氧气、二氧化碳、甘油、乙醇、苯、水（部分通过自由扩散）等小分子或脂溶性物质的跨膜运输。
3. 自由扩散的速率与浓度差的关系：在一定范围内，速率随浓度差增大而加快，但受膜面积和物质脂溶性影响。
4. 自由扩散的动力学特点：无饱和现象，无竞争性抑制，不受呼吸抑制剂影响。
5. 自由扩散与细胞膜结构的关系：依赖磷脂双分子层的流动性，脂溶性越强，越易通过。
排除内容：1. 协助扩散（需要载体蛋白，不耗能）的原理和过程。
2. 主动运输（需要载体蛋白和能量，逆浓度梯度）的原理和过程。
3. 胞吞和胞吐（大分子物质运输，依赖膜流动性，耗能）的过程。
4. 渗透作用（特指水分子通过半透膜，但高中生物中常与自由扩散区分，且涉及渗透压概念）。
5. 离子通道或转运蛋白的具体分子机制（属于协助扩散或主动运输范畴）。</t>
        </is>
      </c>
      <c r="G67" s="7" t="inlineStr">
        <is>
          <t>类别：L1
分数：4
名称充分性：名称本身足够
结论：两者基本等价
理由：DS 释义与老师原释义在核心定义、实例、特点上高度一致，仅对边界内容（如渗透作用）做了更明确的排除，但未改变知识点本质。
边界差异：1. DS 在 excluded_content 中将“渗透作用”明确排除，并说明高中生物中常与自由扩散区分，但老师原释义在实例中提及水分子，且未明确区分渗透作用，可能造成边界理解差异。
扩展：1. DS 在 included_content 中提及“无饱和现象，无竞争性抑制，不受呼吸抑制剂影响”，这些是自由扩散的动力学特点，老师原释义未明确提及，但属于合理细化，不算重要扩张。</t>
        </is>
      </c>
      <c r="H67" s="7" t="inlineStr">
        <is>
          <t>状态：confirmed
置信度：high
此前策略：name_plus_boundary
最终策略：name_plus_boundary
是否调整：否
复核结论：逐条核对确认名称足以召回；只附老师易混淆边界即可兼顾吞吐和稳定性。
人工跟进：否</t>
        </is>
      </c>
      <c r="I67" s="7" t="inlineStr">
        <is>
          <t>模式：name_plus_boundary
说明：名称基本可理解；只附老师的易混淆边界，兼顾吞吐和边界稳定性。
自动化：名称召回并附一条边界后由LLM裁决
Prompt字段：1. label_name
2. distinctions
置信度：high</t>
        </is>
      </c>
      <c r="J67" s="7" t="b">
        <v>0</v>
      </c>
      <c r="K67" s="7" t="inlineStr">
        <is>
          <t>问题分类：—</t>
        </is>
      </c>
    </row>
    <row r="68" ht="180" customHeight="1">
      <c r="A68" s="7" t="n">
        <v>67</v>
      </c>
      <c r="B68" s="7" t="inlineStr">
        <is>
          <t>2276102943240638464</t>
        </is>
      </c>
      <c r="C68" s="7" t="inlineStr">
        <is>
          <t>协助扩散（易化扩散）的原理及过程</t>
        </is>
      </c>
      <c r="D68" s="7" t="inlineStr">
        <is>
          <t>知识点-&gt;分子与细胞-&gt;物质的输入与输出-&gt;跨膜运输的方式-&gt;协助扩散（易化扩散）的原理及过程</t>
        </is>
      </c>
      <c r="E68" s="7" t="inlineStr">
        <is>
          <t>定义：物质借助膜上的载体蛋白或通道蛋白的协助，顺浓度梯度跨膜运输，不消耗能量。
核心概念：运输方向（高浓度→低浓度，顺浓度梯度）；特点（需载体蛋白或通道蛋白协助，不需能量）；实例（葡萄糖进入红细胞（载体蛋白）、神经细胞静息时K⁺外流和兴奋时Na⁺内流（通道蛋白））；饱和现象（载体蛋白数量有限，运输速率有最大值）。
常见考查：选择题考“葡萄糖进入红细胞的方式”“离子通道参与的运输类型”；图像题考“协助扩散的速率曲线（有饱和平台）”。
易混淆区分：区别于“自由扩散”（无载体协助）和“主动运输”（需能量，逆浓度）；注意载体蛋白参与的协助扩散与通道蛋白参与的协助扩散的区别见“载体蛋白与通道蛋白”条目。</t>
        </is>
      </c>
      <c r="F68" s="7" t="inlineStr">
        <is>
          <t>核心含义：物质顺浓度梯度通过细胞膜上的转运蛋白（载体蛋白或通道蛋白）进行跨膜运输，不消耗能量，属于被动运输的一种。
包含内容：1. 协助扩散的定义：物质从高浓度一侧向低浓度一侧运输，需要转运蛋白协助，不消耗ATP。
2. 转运蛋白的类型：载体蛋白（如葡萄糖转运蛋白）和通道蛋白（如离子通道）的结构与功能特点。
3. 协助扩散的实例：葡萄糖进入红细胞、离子通过离子通道等。
4. 协助扩散的特点：顺浓度梯度、需要转运蛋白、不消耗能量、具有饱和效应（载体蛋白数量有限）。
5. 协助扩散与自由扩散的异同：相同点（顺浓度梯度、不耗能），不同点（是否需要转运蛋白）。
6. 影响协助扩散速率的因素：浓度差、转运蛋白的种类和数量。
排除内容：1. 主动运输（逆浓度梯度、消耗能量、需要载体蛋白）的过程和实例。
2. 自由扩散（不需要转运蛋白）的详细机制和实例。
3. 胞吞和胞吐等大分子运输方式。
4. 渗透作用（水分子通过半透膜）的详细原理。
5. 转运蛋白的合成过程（基因表达、核糖体合成等）。</t>
        </is>
      </c>
      <c r="G68" s="7" t="inlineStr">
        <is>
          <t>类别：L1
分数：4
名称充分性：名称本身足够
结论：两者基本等价
理由：DS 释义与老师原释义在核心定义、特点、实例、饱和现象等方面高度一致，且明确排除了主动运输、自由扩散等易混淆内容，边界清晰。DS 的 included_content 和 excluded_content 覆盖了老师原释义的所有关键点，无重要遗漏或扩张。
边界差异：1. DS 将'转运蛋白的合成过程'明确排除，而老师原释义未提及，但该内容确实不属于协助扩散本身，属于合理边界界定。
2. DS 在 included_content 中列出'影响协助扩散速率的因素：浓度差、转运蛋白的种类和数量'，老师原释义在 core_concepts 中提及'饱和现象'，但未明确列出'浓度差'，属于合理细化，不构成重要扩张。</t>
        </is>
      </c>
      <c r="H68" s="7" t="inlineStr">
        <is>
          <t>状态：confirmed
置信度：high
此前策略：name_plus_boundary
最终策略：name_plus_boundary
是否调整：否
复核结论：逐条核对确认名称足以召回；只附老师易混淆边界即可兼顾吞吐和稳定性。
人工跟进：否</t>
        </is>
      </c>
      <c r="I68" s="7" t="inlineStr">
        <is>
          <t>模式：name_plus_boundary
说明：名称基本可理解；只附老师的易混淆边界，兼顾吞吐和边界稳定性。
自动化：名称召回并附一条边界后由LLM裁决
Prompt字段：1. label_name
2. distinctions
置信度：high</t>
        </is>
      </c>
      <c r="J68" s="7" t="b">
        <v>0</v>
      </c>
      <c r="K68" s="7" t="inlineStr">
        <is>
          <t>问题分类：—</t>
        </is>
      </c>
    </row>
    <row r="69" ht="180" customHeight="1">
      <c r="A69" s="7" t="n">
        <v>68</v>
      </c>
      <c r="B69" s="7" t="inlineStr">
        <is>
          <t>2276102947502051328</t>
        </is>
      </c>
      <c r="C69" s="7" t="inlineStr">
        <is>
          <t>主动运输（主动转运）的原理与过程</t>
        </is>
      </c>
      <c r="D69" s="7" t="inlineStr">
        <is>
          <t>知识点-&gt;分子与细胞-&gt;物质的输入与输出-&gt;跨膜运输的方式-&gt;主动运输（主动转运）的原理与过程</t>
        </is>
      </c>
      <c r="E69" s="7" t="inlineStr">
        <is>
          <t>定义：物质逆浓度梯度跨膜运输，需要载体蛋白的协助，同时需要消耗细胞内化学反应释放的能量（ATP），是细胞最重要的物质吸收方式。
核心概念：运输方向（低浓度→高浓度，逆浓度梯度）；条件（载体蛋白、ATP供能）；实例（小肠上皮细胞吸收葡萄糖、氨基酸，无机盐离子如Na⁺/K⁺/Ca²⁺的吸收，肾小管重吸收葡萄糖）；影响因素（载体蛋白数量、氧气浓度/温度影响能量供应）。
常见考查：选择题考“下列过程属于主动运输的是”；非选择题结合氧气浓度影响吸收速率曲线考查（O₂浓度→能量→主动运输速率，有氧呼吸受抑制则速率下降）。
易混淆区分：区别于“协助扩散”（顺浓度，不需能量）；区别于“胞吞胞吐”（运输对象为大分子，非跨膜运输，且也需要能量）。</t>
        </is>
      </c>
      <c r="F69" s="7" t="inlineStr">
        <is>
          <t>核心含义：物质逆浓度梯度跨膜运输，需要载体蛋白参与并消耗能量（ATP）的过程。
包含内容：1. 主动运输的定义：逆浓度梯度、需载体、耗能
2. 主动运输的实例：小肠上皮细胞吸收葡萄糖、氨基酸，肾小管重吸收葡萄糖，离子泵（如Na+-K+泵）
3. 主动运输的模型图识别：载体蛋白构象变化、ATP水解供能
4. 主动运输的意义：保证细胞按需吸收或排出物质，维持细胞内离子浓度差
5. 影响主动运输速率的因素：载体数量、能量供应（氧气浓度、温度）
6. 主动运输与被动运输（自由扩散、协助扩散）的对比
排除内容：1. 自由扩散和协助扩散的具体过程（属于被动运输）
2. 胞吞和胞吐（大分子运输，不属于主动运输）
3. 渗透作用（水分子的运输，属于自由扩散）
4. 载体蛋白的合成过程（属于基因表达，不属于运输原理）
5. ATP的详细合成与分解机制（属于细胞呼吸，但可提及供能）</t>
        </is>
      </c>
      <c r="G69" s="7" t="inlineStr">
        <is>
          <t>类别：L1
分数：4
名称充分性：名称本身足够
结论：两者基本等价
理由：DS释义的核心定义、实例、影响因素、与被动运输的对比均与老师原释义一致，且没有遗漏关键内容。DS的排除内容是对边界的明确化，属于合理细化。因此两者基本等价。
边界差异：1. DS 释义将“胞吞胞吐”明确排除在主动运输之外，而老师原释义在distinctions中也指出胞吞胞吐不属于主动运输，两者一致。
2. DS 释义在included_content中提到了“离子泵（如Na+-K+泵）”，老师原释义在实例中提到了“无机盐离子如Na⁺/K⁺/Ca²⁺的吸收”，两者本质相同，无边界差异。
扩展：1. DS 释义中明确排除了“载体蛋白的合成过程”和“ATP的详细合成与分解机制”，但老师原释义中并未涉及这些内容，因此这些排除属于DS的额外澄清，不算重要扩张。</t>
        </is>
      </c>
      <c r="H69" s="7" t="inlineStr">
        <is>
          <t>状态：confirmed
置信度：high
此前策略：name_plus_boundary
最终策略：name_plus_boundary
是否调整：否
复核结论：逐条核对确认名称足以召回；只附老师易混淆边界即可兼顾吞吐和稳定性。
人工跟进：否</t>
        </is>
      </c>
      <c r="I69" s="7" t="inlineStr">
        <is>
          <t>模式：name_plus_boundary
说明：名称基本可理解；只附老师的易混淆边界，兼顾吞吐和边界稳定性。
自动化：名称召回并附一条边界后由LLM裁决
Prompt字段：1. label_name
2. distinctions
置信度：high</t>
        </is>
      </c>
      <c r="J69" s="7" t="b">
        <v>0</v>
      </c>
      <c r="K69" s="7" t="inlineStr">
        <is>
          <t>问题分类：—</t>
        </is>
      </c>
    </row>
    <row r="70" ht="180" customHeight="1">
      <c r="A70" s="7" t="n">
        <v>69</v>
      </c>
      <c r="B70" s="7" t="inlineStr">
        <is>
          <t>2276102951629246464</t>
        </is>
      </c>
      <c r="C70" s="7" t="inlineStr">
        <is>
          <t>胞吞与胞吐的过程和意义</t>
        </is>
      </c>
      <c r="D70" s="7" t="inlineStr">
        <is>
          <t>知识点-&gt;分子与细胞-&gt;物质的输入与输出-&gt;跨膜运输的方式-&gt;胞吞与胞吐的过程和意义</t>
        </is>
      </c>
      <c r="E70" s="7" t="inlineStr">
        <is>
          <t>定义：大分子物质（如蛋白质、多糖）或颗粒物被细胞膜包裹成囊泡摄入细胞（胞吞），或囊泡与细胞膜融合将内容物排出细胞（胞吐），均消耗能量，依赖细胞膜的流动性。
核心概念：胞吞（细胞膜凹陷→包围→形成囊泡，如白细胞吞噬细菌）；胞吐（囊泡移至细胞膜→融合→排出，如分泌蛋白释放到细胞外）；特点（消耗ATP，不穿过磷脂双分子层，依赖膜流动性）；意义（运输大分子和颗粒物，实现细胞与外界的信息交流）。
常见考查：选择题考“胞吞胞吐的特点（是否穿膜、是否耗能）”；非选择题结合分泌蛋白合成与分泌过程综合考查（核糖体→内质网→高尔基体→胞吐）。
易混淆区分：区别于“主动运输”（主动运输运输小分子或离子，穿过磷脂双分子层，需载体；胞吞/胞吐运输大分子，不穿过膜，不需载体但需能量）；“胞吐”与“主动运输”都耗能，但机制完全不同。</t>
        </is>
      </c>
      <c r="F70" s="7" t="inlineStr">
        <is>
          <t>核心含义：大分子物质通过细胞膜内陷或外凸形成囊泡，以胞吞（内吞）和胞吐（外排）方式进出细胞的过程及其生物学意义。
包含内容：1. 胞吞的过程：细胞膜内陷，将外部大分子或颗粒包裹形成囊泡进入细胞，包括吞噬和胞饮。
2. 胞吐的过程：细胞内囊泡与细胞膜融合，将大分子物质排出细胞外。
3. 胞吞和胞吐的结构基础：细胞膜的流动性。
4. 胞吞和胞吐的运输特点：需要消耗能量（ATP），不需要载体蛋白，运输的是大分子或颗粒物质。
5. 胞吞和胞吐的意义：实现大分子物质跨膜运输，参与细胞摄取营养、分泌激素或酶、免疫防御（如吞噬细胞吞噬病原体）等生命活动。
6. 胞吞和胞吐与细胞膜成分更新的关系（囊泡膜与细胞膜融合导致膜面积变化）。
排除内容：1. 小分子或离子跨膜运输（如自由扩散、协助扩散、主动运输）的具体机制。
2. 细胞膜的选择透过性（与流动性区分）。
3. 内质网、高尔基体等细胞器在分泌蛋白合成和加工中的具体步骤（属于分泌蛋白的合成与分泌过程，但胞吐是最后一步，可涉及但不应作为主要考查点）。
4. 神经递质释放的具体分子机制（如SNARE蛋白等，属于大学内容）。
5. 病毒入侵细胞的具体受体识别机制（属于免疫或病毒学范畴）。</t>
        </is>
      </c>
      <c r="G70" s="7" t="inlineStr">
        <is>
          <t>类别：L1
分数：4
名称充分性：名称本身足够
结论：两者基本等价
理由：DS 释义与老师原释义在核心概念、特点、意义和常见考查方式上高度一致，仅存在少量边界细节差异（如膜面积变化、分泌蛋白具体步骤的排除），但均不影响对知识点本质的理解和判标。
边界差异：1. DS 在 excluded_content 中排除了“内质网、高尔基体等细胞器在分泌蛋白合成和加工中的具体步骤”，但老师原释义在 common_assessments 中明确将“分泌蛋白合成与分泌过程综合考查”作为非选择题的常见考查方式，这属于考查边界上的差异，但 DS 也承认胞吐是最后一步，可涉及，因此差异不大。
扩展：1. DS 在 included_content 中提及“胞吞和胞吐与细胞膜成分更新的关系（囊泡膜与细胞膜融合导致膜面积变化）”，老师原释义未明确提及此点，但属于合理延伸，不算重要扩张。</t>
        </is>
      </c>
      <c r="H70" s="7" t="inlineStr">
        <is>
          <t>状态：confirmed
置信度：high
此前策略：name_plus_boundary
最终策略：name_plus_boundary
是否调整：否
复核结论：逐条核对确认名称足以召回；只附老师易混淆边界即可兼顾吞吐和稳定性。
人工跟进：否</t>
        </is>
      </c>
      <c r="I70" s="7" t="inlineStr">
        <is>
          <t>模式：name_plus_boundary
说明：名称基本可理解；只附老师的易混淆边界，兼顾吞吐和边界稳定性。
自动化：名称召回并附一条边界后由LLM裁决
Prompt字段：1. label_name
2. distinctions
置信度：high</t>
        </is>
      </c>
      <c r="J70" s="7" t="b">
        <v>0</v>
      </c>
      <c r="K70" s="7" t="inlineStr">
        <is>
          <t>问题分类：—</t>
        </is>
      </c>
    </row>
    <row r="71" ht="180" customHeight="1">
      <c r="A71" s="7" t="n">
        <v>70</v>
      </c>
      <c r="B71" s="7" t="inlineStr">
        <is>
          <t>2276102955756441600</t>
        </is>
      </c>
      <c r="C71" s="7" t="inlineStr">
        <is>
          <t>载体蛋白与通道蛋白</t>
        </is>
      </c>
      <c r="D71" s="7" t="inlineStr">
        <is>
          <t>知识点-&gt;分子与细胞-&gt;物质的输入与输出-&gt;跨膜运输的方式-&gt;载体蛋白与通道蛋白</t>
        </is>
      </c>
      <c r="E71" s="7" t="inlineStr">
        <is>
          <t>定义：载体蛋白是跨膜蛋白，可与特定溶质结合，改变自身构象来实现运输（可介导协助扩散或主动运输）；通道蛋白形成亲水孔道，允许特定离子或水分子顺浓度梯度通过（只介导协助扩散）。
核心概念：载体蛋白（构象改变、具有饱和性、运输慢、可介导顺浓度或逆浓度运输）；通道蛋白（不改变构象、不饱和、运输快、只介导顺浓度运输，如离子通道受电压/化学信号调控开关）；共性（均位于膜上，具有特异性）。
常见考查：选择题考“载体蛋白和通道蛋白的区别（是否构象改变/是否饱和/是否耗能）”；非选择题结合神经调节（Na⁺通道、K⁺通道）或物质运输曲线考判定。
易混淆区分：两者均为膜转运蛋白，但机制不同。载体蛋白构象改变且有饱和性，通道蛋白不改变构象且无饱和性；载体蛋白可参与主动运输，通道蛋白只参与协助扩散。</t>
        </is>
      </c>
      <c r="F71" s="7" t="inlineStr">
        <is>
          <t>核心含义：细胞膜上两类介导物质跨膜运输的蛋白质，分别通过构象改变和形成亲水通道实现物质转运，具有不同的转运特点和实例。
包含内容：1. 载体蛋白的转运机制（与特定物质结合后发生构象变化）
2. 通道蛋白的转运机制（形成亲水通道，不需与物质结合）
3. 载体蛋白的实例（如葡萄糖转运蛋白、钠钾泵）
4. 通道蛋白的实例（如钾离子通道、水通道蛋白）
5. 载体蛋白的转运特点（具有饱和性、专一性、可被抑制）
6. 通道蛋白的转运特点（转运速率快、不饱和、门控性）
7. 两者在协助扩散和主动运输中的角色（载体蛋白可参与主动运输，通道蛋白仅参与协助扩散）
8. 两者与物质运输速率的关系（载体蛋白有最大转运速率，通道蛋白无饱和现象）
排除内容：1. 自由扩散（不需要膜蛋白参与）
2. 胞吞和胞吐（涉及囊泡运输，非膜蛋白介导）
3. 酶的本质和作用机制（载体蛋白不是酶）
4. 细胞膜的结构模型（如流动镶嵌模型，虽相关但非本标签核心）
5. 神经递质受体（属于受体蛋白，非转运蛋白）
6. ATP的合成与水解（仅与主动运输相关，但非本标签直接内容）</t>
        </is>
      </c>
      <c r="G71" s="7" t="inlineStr">
        <is>
          <t>类别：L1
分数：4
名称充分性：名称本身足够
结论：两者基本等价
理由：DS 释义与老师原释义在核心概念（载体蛋白构象改变、饱和性、可参与主动运输；通道蛋白不改变构象、不饱和、只介导协助扩散）上完全一致，且补充了实例和排除内容，但未遗漏任何关键点。差异仅为表述详略和举例，不影响知识点边界。
边界差异：1. DS 在 excluded_content 中排除了“神经递质受体”，但老师原释义未提及，且受体蛋白与转运蛋白在功能上不同，排除合理，不构成差异。
2. DS 在 included_content 中列出“钠钾泵”作为载体蛋白实例，老师原释义未明确举例，但钠钾泵是主动运输的典型载体蛋白，属于合理补充，不构成关键差异。</t>
        </is>
      </c>
      <c r="H71" s="7" t="inlineStr">
        <is>
          <t>状态：confirmed
置信度：high
此前策略：name_plus_boundary
最终策略：name_plus_boundary
是否调整：否
复核结论：逐条核对确认名称足以召回；只附老师易混淆边界即可兼顾吞吐和稳定性。
人工跟进：否</t>
        </is>
      </c>
      <c r="I71" s="7" t="inlineStr">
        <is>
          <t>模式：name_plus_boundary
说明：名称基本可理解；只附老师的易混淆边界，兼顾吞吐和边界稳定性。
自动化：名称召回并附一条边界后由LLM裁决
Prompt字段：1. label_name
2. distinctions
置信度：high</t>
        </is>
      </c>
      <c r="J71" s="7" t="b">
        <v>0</v>
      </c>
      <c r="K71" s="7" t="inlineStr">
        <is>
          <t>问题分类：—</t>
        </is>
      </c>
    </row>
    <row r="72" ht="180" customHeight="1">
      <c r="A72" s="7" t="n">
        <v>71</v>
      </c>
      <c r="B72" s="7" t="inlineStr">
        <is>
          <t>2276102959900413952</t>
        </is>
      </c>
      <c r="C72" s="7" t="inlineStr">
        <is>
          <t>跨膜运输的影响因素与图像解析</t>
        </is>
      </c>
      <c r="D72" s="7" t="inlineStr">
        <is>
          <t>知识点-&gt;分子与细胞-&gt;物质的输入与输出-&gt;跨膜运输的方式-&gt;跨膜运输的影响因素与图像解析</t>
        </is>
      </c>
      <c r="E72" s="7" t="inlineStr">
        <is>
          <t>定义：不同运输方式受浓度差、载体蛋白数量、能量（ATP）等因素影响不同，通过曲线图可判断具体运输方式及其限制因素。
核心概念：自由扩散图像（运输速率与浓度差成正比，直线过原点）；协助扩散图像（浓度差增大→速率增大，后因载体饱和→不再增加，曲线先升后平）；主动运输图像（受O₂浓度/温度影响，O₂=0时无氧呼吸供能速率不为0，有最大值）；影响因素（温度影响分子运动和膜流动性）。
常见考查：选择题考“根据曲线判断运输方式”；非选择题给出实验结果（如加入呼吸抑制剂后运输速率变化），要求判断运输方式并分析原因。
易混淆区分：区别于单一运输方式的定义——本条专门考查“图像识别”和“综合影响因素”，需要将自由扩散、协助扩散、主动运输三者的曲线特征联动对比。</t>
        </is>
      </c>
      <c r="F72" s="7" t="inlineStr">
        <is>
          <t>核心含义：影响物质跨膜运输速率和方向的各种因素（如浓度差、载体蛋白数量、能量供应等），以及通过坐标曲线图、柱状图等图像形式分析这些因素对运输过程的影响。
包含内容：1. 自由扩散、协助扩散、主动运输三种跨膜运输方式的特点及区别
2. 影响自由扩散的因素：膜两侧浓度差、膜面积、温度（影响分子运动）
3. 影响协助扩散的因素：浓度差、载体蛋白的种类和数量、温度（影响载体活性）
4. 影响主动运输的因素：载体蛋白数量、能量（ATP）供应、温度（影响酶活性和载体活性）
5. 氧气浓度对主动运输和协助扩散的影响曲线（有氧呼吸供能）
6. 载体蛋白数量对协助扩散和主动运输的饱和效应曲线
7. 浓度差对自由扩散和协助扩散的曲线差异（自由扩散线性，协助扩散有饱和）
8. 温度对跨膜运输影响的曲线（先升后降）
9. 图像识别：判断曲线代表哪种运输方式（如是否消耗能量、是否需载体）
10. 综合分析：多因素（如O2浓度、载体数量）对运输速率的影响及限制因素判断
排除内容：1. 细胞膜的结构和成分（如磷脂双分子层、蛋白质）的详细分子机制
2. 水分子、气体分子等具体物质的跨膜运输实例（如红细胞吸水）
3. 胞吞和胞吐（大分子运输）及其影响因素
4. 渗透作用原理及植物细胞质壁分离实验
5. 离子通道和钠钾泵的具体分子结构
6. 跨膜运输与细胞代谢、基因表达等后续生理过程的联系</t>
        </is>
      </c>
      <c r="G72" s="7" t="inlineStr">
        <is>
          <t>类别：L1
分数：4
名称充分性：名称本身足够
结论：两者基本等价
理由：DS 释义的核心含义、包含内容与老师原释义高度一致，均围绕三种运输方式的影响因素及图像识别展开，且 DS 的排除内容属于合理边界界定，未遗漏原释义的关键点。
边界差异：1. DS 明确将“水分子、气体分子等具体物质的跨膜运输实例”和“渗透作用原理及植物细胞质壁分离实验”排除在外，而老师原释义未明确提及这些内容，但原释义的“图像解析”可能涵盖相关曲线（如自由扩散的浓度差曲线），边界上存在细微差异。</t>
        </is>
      </c>
      <c r="H72" s="7" t="inlineStr">
        <is>
          <t>状态：confirmed
置信度：high
此前策略：compact_definition
最终策略：compact_definition
是否调整：否
复核结论：逐条核对确认主题清楚，但参考策略指出任务形态或命中/排除边界需要显式提供。
人工跟进：否</t>
        </is>
      </c>
      <c r="I7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72" s="7" t="b">
        <v>0</v>
      </c>
      <c r="K72" s="7" t="inlineStr">
        <is>
          <t>问题分类：—</t>
        </is>
      </c>
    </row>
    <row r="73" ht="165" customHeight="1">
      <c r="A73" s="7" t="n">
        <v>72</v>
      </c>
      <c r="B73" s="7" t="inlineStr">
        <is>
          <t>2276102964027609088</t>
        </is>
      </c>
      <c r="C73" s="7" t="inlineStr">
        <is>
          <t>物质进出细胞的方式综合</t>
        </is>
      </c>
      <c r="D73" s="7" t="inlineStr">
        <is>
          <t>知识点-&gt;分子与细胞-&gt;物质的输入与输出-&gt;跨膜运输的方式-&gt;物质进出细胞的方式综合</t>
        </is>
      </c>
      <c r="E73" s="7" t="inlineStr">
        <is>
          <t>定义：将自由扩散、协助扩散、主动运输、胞吞、胞吐五种物质进出细胞的方式进行系统整合，从运输方向、是否需要载体、是否耗能、实例四个维度全面对比。
核心概念：对比表（自由扩散：高→低，不需载体/能量，气体/甘油；协助扩散：高→低，需载体/通道，不需能量，红细胞吸收葡萄糖；主动运输：低→高，需载体/能量，离子/小肠吸收葡萄糖；胞吞/胞吐：大分子进出，需能量，不需载体）。细胞膜的选择透过性是其结构基础。
常见考查：多为综合性非选择题，给出某物质吸收的实验数据（如不同温度/不同氧浓度下的吸收速率），要求判断该物质的运输方式，并说明理由。
易混淆区分：本条是“物质的输入与输出”整章的总览与收束，区别于前述任何单一运输方式；题干通常给出跨多种方式的比较分析问题，要求同时调用2种以上运输方式知识进行回答。</t>
        </is>
      </c>
      <c r="F73" s="7" t="inlineStr">
        <is>
          <t>核心含义：物质进出细胞的各种方式及其特点、条件和实例的综合考查
包含内容：1. 自由扩散、协助扩散、主动运输、胞吞、胞吐的定义、方向、能量和载体需求
2. 渗透作用原理及动植物细胞吸水和失水的实例（如质壁分离及复原）
3. 影响物质运输速率的因素（浓度差、载体数量、能量供应等）及曲线分析
4. 不同运输方式的判断方法（根据浓度、载体、能量等）
5. 物质运输方式与细胞膜结构（流动性、选择透过性）的关系
6. 典型实例：水、气体、甘油、葡萄糖、氨基酸、离子、大分子物质等的运输方式
排除内容：1. 细胞膜成分和结构的详细分子机制（如磷脂双分子层、蛋白质种类）
2. 酶和ATP的详细代谢过程（如光合作用、呼吸作用中的具体步骤）
3. 神经冲动传导中离子通道的具体分子机制
4. 免疫、内分泌等生理过程中物质运输的具体调控机制</t>
        </is>
      </c>
      <c r="G73" s="7" t="inlineStr">
        <is>
          <t>类别：L1
分数：4
名称充分性：名称本身足够
结论：两者基本等价
理由：DS 的 core_meaning 与老师原释义的 definition 高度一致，均强调五种运输方式的综合对比；DS 的 included_content 覆盖了老师原释义中的对比维度、实例和判断方法，且未遗漏关键内容。DS 额外包含渗透作用等，但属于合理扩展，不改变核心知识点。因此两者基本等价。
边界差异：1. DS 的 included_content 包含渗透作用及质壁分离，而老师原释义未明确提及，但渗透作用本质是水分子自由扩散，属于合理延伸，不改变核心边界。
扩展：1. DS 将渗透作用及质壁分离纳入本 Label，而老师原释义聚焦于五种运输方式的对比，未提及渗透作用，但渗透作用属于自由扩散的实例，可视为合理扩展，不构成重要扩张。</t>
        </is>
      </c>
      <c r="H73" s="7" t="inlineStr">
        <is>
          <t>状态：confirmed
置信度：high
此前策略：compact_definition
最终策略：compact_definition
是否调整：否
复核结论：逐条核对确认主题清楚，但参考策略指出任务形态或命中/排除边界需要显式提供。
人工跟进：否</t>
        </is>
      </c>
      <c r="I7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73" s="7" t="b">
        <v>0</v>
      </c>
      <c r="K73" s="7" t="inlineStr">
        <is>
          <t>问题分类：—</t>
        </is>
      </c>
    </row>
    <row r="74" ht="165" customHeight="1">
      <c r="A74" s="7" t="n">
        <v>73</v>
      </c>
      <c r="B74" s="7" t="inlineStr">
        <is>
          <t>2276102976560189440</t>
        </is>
      </c>
      <c r="C74" s="7" t="inlineStr">
        <is>
          <t>酶的探究历程</t>
        </is>
      </c>
      <c r="D74" s="7" t="inlineStr">
        <is>
          <t>知识点-&gt;分子与细胞-&gt;细胞的能量供应与利用-&gt;酶-&gt;酶的探究历程</t>
        </is>
      </c>
      <c r="E74" s="7" t="inlineStr">
        <is>
          <t>定义：从巴斯德到萨姆纳，科学家们逐步发现酶的化学本质和催化机制的过程，涉及发酵实验、提取液实验和结晶实验。
核心概念：巴斯德（酿酒酵母发酵是活细胞作用）；李比希（发酵是化学物质引起，与活细胞无关）；毕希纳（酵母提取液能引起发酵，证明酶可在体外作用）；萨姆纳（首次从刀豆种子中提取脲酶结晶，证明酶是蛋白质）；切赫和奥特曼（发现少数RNA也具有催化功能——核酶）。
常见考查：选择题考“某科学家的实验结论对应关系”；非选择题考科学史逻辑推理（如“毕希纳实验如何推翻巴斯德与李比希的争论”）。
易混淆区分：区别于“酶的概念与本质”——本条侧重于“探究历程与实验证据”，而非当前公认的酶的本质定义。</t>
        </is>
      </c>
      <c r="F74" s="7" t="inlineStr">
        <is>
          <t>核心含义：酶的本质、发现过程及科学史中关键实验的探究方法
包含内容：1. 酶发现历程中的关键人物（如巴斯德、李比希、毕希纳、萨姆纳）及其实验结论
2. 酶本质的探索：从“发酵是活细胞产物”到“酶是蛋白质”再到“少数RNA也具有催化功能”
3. 探究酶催化特性的经典实验设计（如比较过氧化氢在不同条件下的分解）
4. 控制变量和对照实验在酶探究中的应用（自变量、因变量、无关变量）
5. 酶在细胞代谢中的作用（降低活化能）及其与无机催化剂的比较
排除内容：1. 酶的特性（高效性、专一性、作用条件温和）的具体应用和曲线分析
2. 影响酶活性的因素（温度、pH）的实验操作与结果讨论
3. 酶在工业生产或生活中的具体应用实例
4. ATP的结构与功能
5. 酶促反应速率的计算或动力学模型</t>
        </is>
      </c>
      <c r="G74" s="7" t="inlineStr">
        <is>
          <t>类别：L2
分数：4
名称充分性：需要原释义
结论：原释义更准确
理由：老师原释义严格限定于“酶的探究历程”即科学史实验证据，而 DS 释义在 included_content 中加入了酶作用机制和实验设计等内容，虽与酶的学习相关，但偏离了本 Label 的核心主题，属于重要扩张。核心人物和实验结论部分两者一致，因此对齐分为4。
边界差异：1. DS 将“探究酶催化特性的经典实验设计（如比较过氧化氢在不同条件下的分解）”和“控制变量和对照实验在酶探究中的应用”纳入本 Label，但老师原释义的 core_concepts 仅涉及科学史中的关键实验（发酵、提取液、结晶），并未包含酶特性探究的实验设计，因此 DS 的边界比原释义更宽。
扩展：1. DS 将“酶在细胞代谢中的作用（降低活化能）及其与无机催化剂的比较”纳入本 Label，但老师原释义明确本 Label 侧重于“探究历程与实验证据”，而非酶的作用机制，此内容更属于“酶的本质与作用”或“酶的特性”范畴，属于边界扩张。</t>
        </is>
      </c>
      <c r="H74" s="7" t="inlineStr">
        <is>
          <t>状态：confirmed
置信度：medium
此前策略：compact_definition
最终策略：compact_definition
是否调整：否
复核结论：逐条核对确认 Label 名能表达主题，但不足以稳定决定题目归属，需补充精简老师释义。
人工跟进：否</t>
        </is>
      </c>
      <c r="I74"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74" s="7" t="b">
        <v>0</v>
      </c>
      <c r="K74" s="7" t="inlineStr">
        <is>
          <t>问题分类：DS与老师原释义存在明显差异</t>
        </is>
      </c>
    </row>
    <row r="75" ht="150" customHeight="1">
      <c r="A75" s="7" t="n">
        <v>74</v>
      </c>
      <c r="B75" s="7" t="inlineStr">
        <is>
          <t>2276102980653830144</t>
        </is>
      </c>
      <c r="C75" s="7" t="inlineStr">
        <is>
          <t>酶的概念与本质</t>
        </is>
      </c>
      <c r="D75" s="7" t="inlineStr">
        <is>
          <t>知识点-&gt;分子与细胞-&gt;细胞的能量供应与利用-&gt;酶-&gt;酶的概念与本质</t>
        </is>
      </c>
      <c r="E75" s="7" t="inlineStr">
        <is>
          <t>定义：酶是活细胞产生的具有催化作用的有机物，绝大多数是蛋白质，少数是RNA（核酶）。
核心概念：来源（活细胞产生，可在细胞内或体外发挥作用）；本质（蛋白质或RNA）；特性（催化生物化学反应，反应前后性质不变）；与无机催化剂的共同点（降低活化能，加快反应速度，不改变平衡点）。
常见考查：选择题考“酶的本质是什么（蛋白质或RNA）”或“酶的定义判断（如是否所有酶都是蛋白质）”；非选择题结合核酶或蛋白质酶考查。
易混淆区分：区别于“激素”（激素是信息分子，不直接催化反应；部分激素是蛋白质，但功能不同）；区别于“无机催化剂”（作用原理相同，但酶具有高效性和专一性）。</t>
        </is>
      </c>
      <c r="F75" s="7" t="inlineStr">
        <is>
          <t>核心含义：酶是活细胞产生的具有催化作用的有机物，绝大多数是蛋白质，少数是RNA。
包含内容：1. 酶的定义（来源、作用、化学本质）
2. 酶的化学本质（蛋白质或RNA）及实验验证（如蛋白酶水解实验）
3. 酶的作用机理（降低活化能）
4. 酶的特性（高效性、专一性、作用条件温和）
5. 酶与无机催化剂的比较
排除内容：1. ATP的结构与功能
2. 酶促反应速率的影响因素（温度、pH、酶浓度等）的详细曲线分析
3. 酶的合成与加工过程（转录、翻译）
4. 酶在代谢中的具体实例（如光合作用、呼吸作用中的酶）</t>
        </is>
      </c>
      <c r="G75" s="7" t="inlineStr">
        <is>
          <t>类别：L1
分数：5
名称充分性：名称本身足够
结论：两者基本等价
理由：DS释义的核心含义与老师原释义的definition完全一致，included_content覆盖了老师原释义中的core_concepts和distinctions，且excluded_content明确排除了不属于本Label的延伸内容，未发现重要遗漏或扩张。</t>
        </is>
      </c>
      <c r="H75" s="7" t="inlineStr">
        <is>
          <t>状态：confirmed
置信度：high
此前策略：name_plus_boundary
最终策略：name_plus_boundary
是否调整：否
复核结论：逐条核对确认名称足以召回；只附老师易混淆边界即可兼顾吞吐和稳定性。
人工跟进：否</t>
        </is>
      </c>
      <c r="I75" s="7" t="inlineStr">
        <is>
          <t>模式：name_plus_boundary
说明：名称基本可理解；只附老师的易混淆边界，兼顾吞吐和边界稳定性。
自动化：名称召回并附一条边界后由LLM裁决
Prompt字段：1. label_name
2. distinctions
置信度：high</t>
        </is>
      </c>
      <c r="J75" s="7" t="b">
        <v>0</v>
      </c>
      <c r="K75" s="7" t="inlineStr">
        <is>
          <t>问题分类：—</t>
        </is>
      </c>
    </row>
    <row r="76" ht="180" customHeight="1">
      <c r="A76" s="7" t="n">
        <v>75</v>
      </c>
      <c r="B76" s="7" t="inlineStr">
        <is>
          <t>2276102984730693632</t>
        </is>
      </c>
      <c r="C76" s="7" t="inlineStr">
        <is>
          <t>酶的作用与原理</t>
        </is>
      </c>
      <c r="D76" s="7" t="inlineStr">
        <is>
          <t>知识点-&gt;分子与细胞-&gt;细胞的能量供应与利用-&gt;酶-&gt;酶的作用与原理</t>
        </is>
      </c>
      <c r="E76" s="7" t="inlineStr">
        <is>
          <t>定义：酶通过降低化学反应的活化能来加快反应速率，酶本身不提供能量，也不改变化学反应的平衡点和最终产物。
核心概念：活化能（分子从常态转变为容易发生化学反应的活跃状态所需的能量）；酶的作用机制（降低活化能，使反应更容易进行）；与无机催化剂对比（酶降低活化能更显著，因此效率更高）；酶不改变反应的ΔG（自由能变化）。
常见考查：选择题考“酶的作用原理（降低活化能）与加热的区别”；非选择题考活化能曲线图识别（有酶和无酶的活化能差值）。
易混淆区分：区别于“加热”（加热是提供能量，增加分子碰撞频率，不是降低活化能）；区别于“ATP供能”（酶不提供能量，只降低门槛）。</t>
        </is>
      </c>
      <c r="F76" s="7" t="inlineStr">
        <is>
          <t>核心含义：酶在细胞代谢中作为生物催化剂，通过降低化学反应活化能来加快反应速率，其作用具有高效性和专一性。
包含内容：1. 酶的本质（蛋白质或RNA）及合成场所
2. 酶在代谢中的作用（催化作用）
3. 酶降低活化能的原理及曲线分析
4. 酶的高效性（与无机催化剂比较）
5. 酶的专一性（一种酶只催化一种或一类反应）
6. 影响酶活性的因素（温度、pH等）及曲线
7. 酶促反应速率与底物浓度、酶浓度的关系
8. 酶在生活中的应用实例（如加酶洗衣粉）
排除内容：1. ATP的结构与功能
2. 细胞呼吸和光合作用的具体过程
3. 酶在基因工程中的应用（如限制酶、DNA连接酶）
4. 酶在细胞代谢中的调节机制（如反馈抑制）
5. 酶的本质探究实验（如酶是蛋白质的发现史）</t>
        </is>
      </c>
      <c r="G76" s="7" t="inlineStr">
        <is>
          <t>类别：L2
分数：4
名称充分性：需要原释义
结论：原释义更准确
理由：老师原释义紧扣“酶的作用与原理”这一Label的核心，聚焦于活化能、降低活化能的机制以及与加热、ATP供能的区别，而DS释义虽然核心部分一致，但明显扩张到了酶的特性、影响因素等相邻知识点，可能导致Label边界模糊，因此原释义更准确。
边界差异：1. 老师原释义严格限定在“酶的作用原理”（降低活化能、不提供能量、不改变平衡），而DS释义将“酶的特性”（高效性、专一性）和“影响酶活性的因素”等也纳入，这些内容在高中生物中通常属于“酶的特性”或“影响酶活性的条件”等独立Label，因此存在边界差异。
扩展：1. DS 释义中包含了“酶的本质（蛋白质或RNA）及合成场所”、“影响酶活性的因素（温度、pH等）及曲线”、“酶促反应速率与底物浓度、酶浓度的关系”、“酶在生活中的应用实例”等内容，这些在老师原释义中未提及，属于对“酶的作用与原理”这一Label的边界扩张。</t>
        </is>
      </c>
      <c r="H76" s="7" t="inlineStr">
        <is>
          <t>状态：confirmed
置信度：medium
此前策略：compact_definition
最终策略：compact_definition
是否调整：否
复核结论：逐条核对确认 Label 名能表达主题，但不足以稳定决定题目归属，需补充精简老师释义。
人工跟进：否</t>
        </is>
      </c>
      <c r="I76"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76" s="7" t="b">
        <v>0</v>
      </c>
      <c r="K76" s="7" t="inlineStr">
        <is>
          <t>问题分类：DS与老师原释义存在明显差异</t>
        </is>
      </c>
    </row>
    <row r="77" ht="180" customHeight="1">
      <c r="A77" s="7" t="n">
        <v>76</v>
      </c>
      <c r="B77" s="7" t="inlineStr">
        <is>
          <t>2276102988992106496</t>
        </is>
      </c>
      <c r="C77" s="7" t="inlineStr">
        <is>
          <t>酶的特性</t>
        </is>
      </c>
      <c r="D77" s="7" t="inlineStr">
        <is>
          <t>知识点-&gt;分子与细胞-&gt;细胞的能量供应与利用-&gt;酶-&gt;酶的特性</t>
        </is>
      </c>
      <c r="E77" s="7" t="inlineStr">
        <is>
          <t>定义：酶具有高效性（催化效率是无机催化剂的10⁷~10¹³倍）、专一性（一种酶只能催化一种或一类化学反应）、多样性（种类繁多）三大特性。
核心概念：高效性（如过氧化氢酶比Fe³⁺催化效率高得多）；专一性（脲酶只能催化尿素水解，蛋白酶催化蛋白质水解）；锁钥模型（解释专一性，酶与底物形状契合）；多样性（细胞内数千种酶各司其职）。
常见考查：选择题考“酶的高效性/专一性的判断实例”；非选择题考“用同一种酶催化不同底物，或不同酶催化同种底物，验证专一性”的实验设计。
易混淆区分：高效性（与无机催化剂比）不等同于专一性（酶与底物特异性匹配）；区别于“酶的作用原理”（专一性是特性，作用是降低活化能）。</t>
        </is>
      </c>
      <c r="F77" s="7" t="inlineStr">
        <is>
          <t>核心含义：酶在催化化学反应时表现出的专一性、高效性和作用条件温和等特性。
包含内容：1. 酶的专一性：一种酶只能催化一种或一类化学反应，如蔗糖酶只能催化蔗糖水解。
2. 酶的高效性：酶的催化效率远高于无机催化剂，如过氧化氢酶与Fe3+催化效率的比较实验。
3. 酶的作用条件温和：酶需要适宜的温度和pH，过酸、过碱或高温会使酶失活，低温抑制酶活性但不失活。
4. 影响酶活性的因素：温度、pH对酶活性的影响曲线及最适温度、最适pH。
5. 酶活性实验设计：探究温度、pH对酶活性的影响，注意自变量、因变量、对照设置及材料选择（如淀粉酶、过氧化氢酶）。
6. 酶失活与可恢复性：高温、过酸、过碱导致酶空间结构破坏而永久失活，低温可恢复。
排除内容：1. 酶的本质和合成：酶是蛋白质或RNA，由活细胞产生，属于有机物，但不属于酶的特性范畴。
2. 酶在代谢中的作用：如ATP合成酶、呼吸酶等具体代谢途径中的酶，不属于特性本身。
3. 酶与激素、抗体的区别：这些是其他生物分子，不属于酶的特性。
4. 酶促反应速率的影响因素（如底物浓度、酶浓度）对反应速率的影响，虽然相关，但通常归为“影响酶促反应速率的因素”，而非酶的特性。
5. 酶的命名和分类：如氧化还原酶、水解酶等，属于酶的分类，不属于特性。</t>
        </is>
      </c>
      <c r="G77" s="7" t="inlineStr">
        <is>
          <t>类别：L3
分数：3
名称充分性：需要原释义
结论：两者都有问题
理由：老师原释义聚焦于三大特性（高效性、专一性、多样性），但未提及'作用条件温和'，而DS释义将'作用条件温和'和'影响酶活性的因素'纳入特性，导致边界扩张。同时DS遗漏了'多样性'这一独立特性。两者各有缺失和扩张，但核心（高效性、专一性）一致，故评分3。
边界差异：1. DS释义将'影响酶活性的因素'（温度、pH）归入酶的特性，而老师原释义将其视为与特性相关的独立知识点，边界不同。
2. DS释义将'酶失活与可恢复性'作为特性的一部分，老师原释义未涉及，可能影响题目归类。
遗漏：1. 老师原释义中强调的'多样性'（种类繁多）在DS释义中未明确提及，仅隐含在'专一性'中，但未作为独立特性列出。
扩展：1. DS释义将'作用条件温和'和'影响酶活性的因素'（温度、pH）纳入酶的特性，而老师原释义未将其列为特性，属于重要扩张。</t>
        </is>
      </c>
      <c r="H77" s="7" t="inlineStr">
        <is>
          <t>状态：confirmed_with_caution
置信度：medium
此前策略：strict_definition
最终策略：strict_definition
是否调整：否
复核结论：逐条核对老师定义与 DS Judge（score=3，audit=两者都有问题）后，保留老师边界并要求命中/排除条件。
人工跟进：是</t>
        </is>
      </c>
      <c r="I77"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77" s="7" t="b">
        <v>1</v>
      </c>
      <c r="K77" s="7" t="inlineStr">
        <is>
          <t>问题分类：DS与老师原释义存在明显差异</t>
        </is>
      </c>
    </row>
    <row r="78" ht="180" customHeight="1">
      <c r="A78" s="7" t="n">
        <v>77</v>
      </c>
      <c r="B78" s="7" t="inlineStr">
        <is>
          <t>2276102993102524416</t>
        </is>
      </c>
      <c r="C78" s="7" t="inlineStr">
        <is>
          <t>影响酶促反应的因素</t>
        </is>
      </c>
      <c r="D78" s="7" t="inlineStr">
        <is>
          <t>知识点-&gt;分子与细胞-&gt;细胞的能量供应与利用-&gt;酶-&gt;影响酶促反应的因素</t>
        </is>
      </c>
      <c r="E78" s="7" t="inlineStr">
        <is>
          <t>定义：温度、pH、酶浓度、底物浓度、抑制剂和激活剂等因素都会影响酶促反应速率，其中温度、pH通过影响酶的空间结构来影响活性。
核心概念：温度（最适温度时活性最高，低温降低活性但不变性，高温使酶变性失活）；pH（最适pH时活性最高，过酸/过碱使酶变性）；酶浓度（底物充足时，酶浓度与反应速率成正比）；底物浓度（酶量一定时，底物浓度增大到一定值后速率不再增加，因酶饱和）；竞争性抑制剂（与底物竞争活性中心）。
常见考查：选择题考“温度/pH对酶活性的影响曲线（先升后降，有最适值）”；非选择题考“探究温度/pH对酶活性影响的实验设计（需设置缓冲液、水浴保温等）”。
易混淆区分：温度影响酶促反应时，低温（活性低但结构未破坏）与高温（活性丧失，结构破坏）本质不同，前者可恢复，后者不可逆；pH过酸/过碱与高温一样都是不可逆变性。</t>
        </is>
      </c>
      <c r="F78" s="7" t="inlineStr">
        <is>
          <t>核心含义：影响酶促反应速率的各种因素及其作用机理，包括温度、pH、酶浓度、底物浓度等。
包含内容：1. 温度对酶活性的影响（最适温度、高温失活、低温抑制）
2. pH对酶活性的影响（最适pH、过酸过碱失活）
3. 酶浓度对反应速率的影响（在底物充足时，速率与酶浓度成正比）
4. 底物浓度对反应速率的影响（在酶量一定时，底物浓度增加，速率先增后趋于稳定）
5. 酶促反应速率随时间的变化（底物消耗导致速率下降）
6. 影响酶活性的因素与影响酶促反应速率的因素的区别（如抑制剂、激活剂）
7. 实验设计：探究温度、pH对酶活性的影响（控制变量、对照实验）
排除内容：1. 酶的本质、特性（高效性、专一性）——属于酶的基础知识
2. 酶促反应的具体机理（如诱导契合、活化能降低）——属于分子机制，高中不深入
3. 酶在代谢中的具体实例（如光合作用、呼吸作用中的酶）——属于代谢过程
4. 酶的合成与分泌（核糖体、内质网等）——属于细胞器功能
5. 抑制剂和激活剂的具体分类（竞争性、非竞争性）——高中一般只提影响，不深入分类</t>
        </is>
      </c>
      <c r="G78" s="7" t="inlineStr">
        <is>
          <t>类别：L1
分数：4
名称充分性：名称本身足够
结论：两者基本等价
理由：DS 释义的核心内容与老师原释义高度一致，均涵盖温度、pH、酶浓度、底物浓度等主要因素，且对实验设计、温度与pH影响的不可逆性等关键点均有体现。主要差异在于DS将竞争性抑制剂明确排除，而老师原释义将其作为核心概念之一，但DS在included_content中仍提及“抑制剂、激活剂”作为影响酶促反应速率的因素，因此整体边界差异较小，不影响主要知识点覆盖。
边界差异：1. DS 在 excluded_content 中明确排除“抑制剂和激活剂的具体分类（竞争性、非竞争性）”，但老师原释义在 core_concepts 中明确包含“竞争性抑制剂（与底物竞争活性中心）”，且 distinctions 中提及“pH过酸/过碱与高温一样都是不可逆变性”，暗示了非竞争性抑制的概念。因此，DS 将竞争性抑制剂排除在外，与老师原释义存在边界差异。
扩展：1. DS 将“酶促反应速率随时间的变化（底物消耗导致速率下降）”纳入 included_content，但老师原释义未提及此点，且该内容不属于“影响酶促反应的因素”的核心范畴，属于轻微扩张。</t>
        </is>
      </c>
      <c r="H78" s="7" t="inlineStr">
        <is>
          <t>状态：confirmed
置信度：high
此前策略：name_plus_boundary
最终策略：name_plus_boundary
是否调整：否
复核结论：逐条核对确认名称足以召回；只附老师易混淆边界即可兼顾吞吐和稳定性。
人工跟进：否</t>
        </is>
      </c>
      <c r="I78" s="7" t="inlineStr">
        <is>
          <t>模式：name_plus_boundary
说明：名称基本可理解；只附老师的易混淆边界，兼顾吞吐和边界稳定性。
自动化：名称召回并附一条边界后由LLM裁决
Prompt字段：1. label_name
2. distinctions
置信度：high</t>
        </is>
      </c>
      <c r="J78" s="7" t="b">
        <v>0</v>
      </c>
      <c r="K78" s="7" t="inlineStr">
        <is>
          <t>问题分类：—</t>
        </is>
      </c>
    </row>
    <row r="79" ht="180" customHeight="1">
      <c r="A79" s="7" t="n">
        <v>78</v>
      </c>
      <c r="B79" s="7" t="inlineStr">
        <is>
          <t>2276102997196165120</t>
        </is>
      </c>
      <c r="C79" s="7" t="inlineStr">
        <is>
          <t>酶相关的探究实验</t>
        </is>
      </c>
      <c r="D79" s="7" t="inlineStr">
        <is>
          <t>知识点-&gt;分子与细胞-&gt;细胞的能量供应与利用-&gt;酶-&gt;酶相关的探究实验</t>
        </is>
      </c>
      <c r="E79" s="7" t="inlineStr">
        <is>
          <t>定义：涉及酶的催化作用、高效性、专一性、温度和pH影响等方面的探究实验设计，重点考查对照实验原则和单一变量原则。
核心概念：高效性（比较过氧化氢酶与FeCl₃的催化效率）；专一性（淀粉酶对淀粉和蔗糖的水解，用斐林试剂检测）；温度影响（淀粉酶在不同温度下催化淀粉水解，用碘液检测底物剩余量）；pH影响（过氧化氢酶在不同pH下催化H₂O₂分解，观察气泡或O₂产生量）。
常见考查：选择题考“某实验的对照组设置、检测试剂选择”；非选择题考实验步骤排序、结果预测或实验方案评价（如“某同学未设置对照组，请指出并改正”）。
易混淆区分：区别于“还原糖/蛋白质/脂肪鉴定实验”——前者是物质检测，后者是探究酶促反应的影响因素，实验目的和变量设计完全不同。</t>
        </is>
      </c>
      <c r="F79" s="7" t="inlineStr">
        <is>
          <t>核心含义：酶的本质、特性及其在细胞代谢中的作用，以及通过实验探究酶的高效性、专一性和影响酶活性的因素（如温度、pH、底物浓度、酶浓度等）的实验设计、操作和结果分析。
包含内容：1. 酶的本质（蛋白质或RNA）和特性（高效性、专一性、作用条件温和）
2. 比较过氧化氢在不同条件下的分解速率（酶的高效性实验）
3. 探究淀粉酶对淀粉和蔗糖的水解作用（酶的专一性实验）
4. 探究温度对酶活性的影响（如使用淀粉酶和淀粉，用碘液检测）
5. 探究pH对酶活性的影响（如使用过氧化氢酶和过氧化氢）
6. 实验设计中的对照原则、单一变量原则、等量原则
7. 实验结果的观察、记录和曲线图分析（如酶活性随温度或pH变化的曲线）
8. 酶活性受温度和pH影响的机理（高温、过酸、过碱使酶失活）
9. 底物浓度和酶浓度对酶促反应速率的影响（非竞争性抑制和竞争性抑制的简单区分）
排除内容：1. ATP的结构和功能（与酶相关但属于独立知识点）
2. 细胞呼吸和光合作用的具体过程（涉及酶但重点不在酶实验）
3. 酶在工业生产和生活中的应用（如加酶洗衣粉，属于应用拓展）
4. 酶的本质鉴定实验（如双缩脲试剂检测酶是蛋白质，但通常不归入探究实验）
5. 酶促反应动力学中的米氏常数等复杂计算
6. 酶基因的表达调控（属于分子生物学范畴）</t>
        </is>
      </c>
      <c r="G79" s="7" t="inlineStr">
        <is>
          <t>类别：L1
分数：4
名称充分性：名称本身足够
结论：两者基本等价
理由：DS 释义的核心内容（高效性、专一性、温度、pH影响实验）与老师原释义完全一致，且都强调对照原则和单一变量原则。DS 的扩展内容（如底物浓度、酶浓度、抑制）属于对酶活性影响因素的补充，但未改变核心知识点，且老师原释义的“等”字也留有扩展空间。DS 的排除内容（如ATP、细胞呼吸）与老师原释义的区分点（物质鉴定实验）不冲突。因此，两者在核心上一致，仅边界有少量差异，但不足以影响判标。
边界差异：1. DS 将“酶的本质鉴定实验”明确排除，但老师原释义的“酶相关的探究实验”可能包含对酶本质的探究（如证明酶是蛋白质），不过老师原释义未明确提及，因此边界存在模糊。
2. DS 将“ATP的结构和功能”等排除，老师原释义未提及，但两者均未将其纳入，边界一致。
扩展：1. DS 将“酶的本质（蛋白质或RNA）”和“作用条件温和”纳入核心含义，但老师原释义聚焦于探究实验，未提及酶的本质鉴定或温和性，这属于对知识点的扩展。
2. DS 在 included_content 中加入了“底物浓度和酶浓度对酶促反应速率的影响”以及“非竞争性抑制和竞争性抑制的简单区分”，老师原释义未涉及这些内容，属于超出高中常见实验范围的扩张。</t>
        </is>
      </c>
      <c r="H79" s="7" t="inlineStr">
        <is>
          <t>状态：confirmed
置信度：high
此前策略：compact_definition
最终策略：compact_definition
是否调整：否
复核结论：逐条核对确认主题清楚，但参考策略指出任务形态或命中/排除边界需要显式提供。
人工跟进：否</t>
        </is>
      </c>
      <c r="I7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79" s="7" t="b">
        <v>0</v>
      </c>
      <c r="K79" s="7" t="inlineStr">
        <is>
          <t>问题分类：—</t>
        </is>
      </c>
    </row>
    <row r="80" ht="150" customHeight="1">
      <c r="A80" s="7" t="n">
        <v>79</v>
      </c>
      <c r="B80" s="7" t="inlineStr">
        <is>
          <t>2276103001306583040</t>
        </is>
      </c>
      <c r="C80" s="7" t="inlineStr">
        <is>
          <t>酶的保存及应用</t>
        </is>
      </c>
      <c r="D80" s="7" t="inlineStr">
        <is>
          <t>知识点-&gt;分子与细胞-&gt;细胞的能量供应与利用-&gt;酶-&gt;酶的保存及应用</t>
        </is>
      </c>
      <c r="E80" s="7" t="inlineStr">
        <is>
          <t>定义：酶在低温（0~4℃）和最适pH条件下保存活性最稳定；酶在工业、医药和日常生活中具有广泛应用。
核心概念：保存条件（低温、最适pH，避免高温和过酸过碱，因为变性不可逆）；加酶洗衣粉（碱性蛋白酶/脂肪酶等，不能使用沸水，会使酶变性）；酶在食品工业（果胶酶澄清果汁、淀粉酶制糖）、医药（溶菌酶消炎、多酶片助消化）中的应用。
常见考查：选择题考“酶的保存条件（低温而非低温保存）”或“加酶洗衣粉使用注意事项”；非选择题考“为什么酶要在低温下保存”的原理分析。
易混淆区分：酶的保存（低温）与酶促反应的最适温度（通常37℃或较高温度）不同——保存是为了降低活性减少消耗，反应是为了达到最高效率。</t>
        </is>
      </c>
      <c r="F80" s="7" t="inlineStr">
        <is>
          <t>核心含义：酶作为生物催化剂在体外保存和实际应用中的条件控制与注意事项
包含内容：1. 酶保存的适宜条件（低温、适宜pH、避免高温和强酸强碱）
2. 酶活性受温度、pH影响的曲线及最适温度、最适pH的测定
3. 酶在食品、医药、洗涤剂等工业中的应用实例（如加酶洗衣粉、果胶酶、固定化酶）
4. 固定化酶技术及其优点（可重复使用、易与产物分离）
5. 酶在应用中的失活原因及保护措施（如添加稳定剂、缓冲液）
排除内容：1. 酶的本质、催化机理（如降低活化能）的详细解释
2. 酶促反应速率与底物浓度、酶浓度的关系（属于酶动力学基础）
3. 酶在细胞代谢中的具体生理功能（如呼吸作用、光合作用中的酶）
4. 酶的合成与分泌过程（涉及基因表达和细胞器分工）</t>
        </is>
      </c>
      <c r="G80" s="7" t="inlineStr">
        <is>
          <t>类别：L1
分数：4
名称充分性：名称本身足够
结论：两者基本等价
理由：DS 释义的核心含义与老师原释义高度一致，均强调酶保存条件（低温、适宜pH）和实际应用（加酶洗衣粉、食品、医药等）。DS 的排除内容（如酶本质、催化机理、动力学、细胞代谢功能）与老师原释义的侧重点相符，不构成遗漏。DS 的 included_content 中固定化酶技术和保护措施属于合理扩展，但未改变核心知识点边界。因此对齐分为4，两者基本等价。
边界差异：1. DS 将酶活性曲线及最适温度/pH测定纳入，而老师原释义未明确提及，但属于应用基础，边界略有扩展
2. DS 明确排除酶在细胞代谢中的具体生理功能，老师原释义未涉及，但未明确排除，边界略有差异
扩展：1. 固定化酶技术及其优点
2. 酶在应用中的失活原因及保护措施（如添加稳定剂、缓冲液）</t>
        </is>
      </c>
      <c r="H80" s="7" t="inlineStr">
        <is>
          <t>状态：confirmed
置信度：high
此前策略：compact_definition
最终策略：compact_definition
是否调整：否
复核结论：逐条核对确认主题清楚，但参考策略指出任务形态或命中/排除边界需要显式提供。
人工跟进：否</t>
        </is>
      </c>
      <c r="I8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80" s="7" t="b">
        <v>0</v>
      </c>
      <c r="K80" s="7" t="inlineStr">
        <is>
          <t>问题分类：—</t>
        </is>
      </c>
    </row>
    <row r="81" ht="180" customHeight="1">
      <c r="A81" s="7" t="n">
        <v>80</v>
      </c>
      <c r="B81" s="7" t="inlineStr">
        <is>
          <t>2276103005618327552</t>
        </is>
      </c>
      <c r="C81" s="7" t="inlineStr">
        <is>
          <t>酶的综合</t>
        </is>
      </c>
      <c r="D81" s="7" t="inlineStr">
        <is>
          <t>知识点-&gt;分子与细胞-&gt;细胞的能量供应与利用-&gt;酶-&gt;酶的综合</t>
        </is>
      </c>
      <c r="E81" s="7" t="inlineStr">
        <is>
          <t>定义：将酶的概念、本质、作用原理、特性、影响因素、探究实验和应用进行系统整合，强调“酶是生物催化剂”的核心地位。
核心概念：酶的本质（蛋白质/RNA）决定其易受温度/pH影响；酶的作用原理（降低活化能）使其具有高效性；酶的结构（活性中心）决定其专一性；影响因素的曲线综合（温度、pH、底物浓度、酶浓度四类曲线联动分析）。
常见考查：综合性非选择题，给出某酶促反应在不同条件下的速率数据或曲线图，要求同时调用本质、原理、特性、影响因素四方面知识，综合分析最佳反应条件和保存条件。
易混淆区分：区别于单个酶知识条目——本条要求将酶的所有属性联动回答，题干通常同时涉及温度/pH/浓度等多因素。</t>
        </is>
      </c>
      <c r="F81" s="7" t="inlineStr">
        <is>
          <t>核心含义：酶是活细胞产生的具有催化作用的有机物，其综合知识涵盖酶的本质、特性、作用机理、影响因素及相关实验设计。
包含内容：1. 酶的本质（蛋白质或RNA）及合成场所
2. 酶的作用机理（降低活化能）
3. 酶的特性（高效性、专一性、作用条件温和）
4. 影响酶活性的因素（温度、pH、抑制剂、激活剂）
5. 酶促反应速率与底物浓度、酶浓度的关系
6. 探究影响酶活性的实验设计（如温度、pH对酶活性的影响）
7. 酶在生活中的应用（如加酶洗衣粉、消化酶）
排除内容：1. ATP的结构与功能（与酶相关但属于独立知识点）
2. 激素的调节作用（激素与酶不同，不属于酶范畴）
3. 细胞呼吸和光合作用的具体过程（涉及酶但属于代谢专题）
4. 酶的固定化技术（属于选修或拓展内容，非高中必修核心）</t>
        </is>
      </c>
      <c r="G81" s="7" t="inlineStr">
        <is>
          <t>类别：L1
分数：4
名称充分性：名称本身足够
结论：两者基本等价
理由：DS 释义的核心含义、包含内容与老师原释义高度一致，均涵盖酶的本质、作用原理、特性、影响因素和实验应用。DS 的排除内容属于合理边界划分，未遗漏老师原释义中的关键要素。老师原释义更强调“综合应用”和“曲线联动分析”，DS 也包含了实验设计和应用，但未突出“多因素联动”的考查形式，不过这不影响核心知识点的对齐。
边界差异：1. DS 明确将“ATP的结构与功能”“激素的调节作用”“细胞呼吸和光合作用的具体过程”“酶的固定化技术”排除在外，而老师原释义未明确提及这些边界，但老师原释义强调“系统整合”和“联动分析”，可能隐含对相关代谢过程的联系，但未明确排除，因此边界表述略有差异。
扩展：1. DS 在 included_content 中列出了“抑制剂、激活剂”作为影响酶活性的因素，而老师原释义仅提及温度、pH、底物浓度、酶浓度，但抑制剂/激活剂属于高中生物常见影响因素，属于合理细化，不算重要扩张。</t>
        </is>
      </c>
      <c r="H81" s="7" t="inlineStr">
        <is>
          <t>状态：confirmed
置信度：high
此前策略：compact_definition
最终策略：compact_definition
是否调整：否
复核结论：逐条核对确认主题清楚，但参考策略指出任务形态或命中/排除边界需要显式提供。
人工跟进：否</t>
        </is>
      </c>
      <c r="I8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81" s="7" t="b">
        <v>0</v>
      </c>
      <c r="K81" s="7" t="inlineStr">
        <is>
          <t>问题分类：—</t>
        </is>
      </c>
    </row>
    <row r="82" ht="165" customHeight="1">
      <c r="A82" s="7" t="n">
        <v>81</v>
      </c>
      <c r="B82" s="7" t="inlineStr">
        <is>
          <t>2276103013889495040</t>
        </is>
      </c>
      <c r="C82" s="7" t="inlineStr">
        <is>
          <t>ATP的化学组成与结构特点</t>
        </is>
      </c>
      <c r="D82" s="7" t="inlineStr">
        <is>
          <t>知识点-&gt;分子与细胞-&gt;细胞的能量供应与利用-&gt;ATP-&gt;ATP的化学组成与结构特点</t>
        </is>
      </c>
      <c r="E82" s="7" t="inlineStr">
        <is>
          <t>定义：ATP（三磷酸腺苷）由1个腺苷（腺嘌呤+核糖）和3个磷酸基团组成，含有两个高能磷酸键，是细胞的直接能源物质。
核心概念：结构简式（A-P~P~P，A为腺苷，P为磷酸基团，~代表高能磷酸键）；高能磷酸键水解（远离A的那个高能磷酸键容易断裂，释放能量）；ATP与ADP的互变（ATP脱去一个磷酸基团→ADP+Pi+能量）；含量（细胞内含量很少，但转化极快）。
常见考查：选择题考“ATP的结构简式识别”“高能磷酸键的位置和数量”；非选择题结合光合作用或细胞呼吸考查ATP的产生和消耗。
易混淆区分：区别于“核苷酸”（ATP不是核苷酸，虽然含腺苷和磷酸，但它是高能化合物，不是核酸的基本单位）；区别于“RNA中的腺嘌呤核糖核苷酸”（ATP含三个磷酸，RNA核苷酸含一个磷酸）。</t>
        </is>
      </c>
      <c r="F82" s="7" t="inlineStr">
        <is>
          <t>核心含义：ATP（三磷酸腺苷）的分子组成、结构简式及其作为直接能源物质的结构基础。
包含内容：1. ATP的化学组成：1分子腺嘌呤、1分子核糖、3个磷酸基团
2. ATP的结构简式：A-P~P~P，其中~代表高能磷酸键
3. ATP中高能磷酸键的数量（2个）及其水解时释放能量的特点
4. ATP与ADP的相互转化（ATP→ADP+Pi+能量）及对应的结构变化（远离腺苷的高能磷酸键断裂）
5. ATP中元素组成（C、H、O、N、P）及与RNA的关系（ATP去掉两个磷酸基团后是RNA的基本单位之一）
排除内容：1. ATP的合成与分解的具体代谢途径（如光合作用、细胞呼吸中ATP生成的具体过程）
2. ATP在细胞中的功能（如主动运输、肌肉收缩等耗能过程的具体实例）
3. ATP与ADP相互转化的能量来源和去路（如光能、有机物氧化分解等）
4. ATP的利用与酶、载体蛋白等具体分子机制
5. ATP的储存与含量（如细胞内ATP含量少但转化快）</t>
        </is>
      </c>
      <c r="G82" s="7" t="inlineStr">
        <is>
          <t>类别：L1
分数：4
名称充分性：名称本身足够
结论：两者基本等价
理由：DS释义与老师原释义在核心内容（ATP组成、结构简式、高能磷酸键、ATP与ADP转化）上高度一致，DS的excluded_content排除了代谢途径和功能实例，但老师原释义的common_assessments中提及结合光合作用或细胞呼吸考查，这属于应用层面，不影响核心知识点归属。DS的included_content中'与RNA的关系'与老师distinctions中的区别表述本质相同，无重要遗漏或扩张。
边界差异：1. DS将'ATP与ADP的相互转化'明确纳入included_content，而老师原释义将其作为core_concepts之一，但DS在excluded_content中排除了'ATP与ADP相互转化的能量来源和去路'，这可能导致边界理解差异：DS更强调结构变化，老师更强调转化过程本身。
2. DS在included_content中提及'与RNA的关系'，老师原释义在distinctions中提及'区别于RNA中的腺嘌呤核糖核苷酸'，两者角度不同但内容相关，不构成重要差异。</t>
        </is>
      </c>
      <c r="H82" s="7" t="inlineStr">
        <is>
          <t>状态：confirmed
置信度：high
此前策略：name_plus_boundary
最终策略：name_plus_boundary
是否调整：否
复核结论：逐条核对确认名称足以召回；只附老师易混淆边界即可兼顾吞吐和稳定性。
人工跟进：否</t>
        </is>
      </c>
      <c r="I82" s="7" t="inlineStr">
        <is>
          <t>模式：name_plus_boundary
说明：名称基本可理解；只附老师的易混淆边界，兼顾吞吐和边界稳定性。
自动化：名称召回并附一条边界后由LLM裁决
Prompt字段：1. label_name
2. distinctions
置信度：high</t>
        </is>
      </c>
      <c r="J82" s="7" t="b">
        <v>0</v>
      </c>
      <c r="K82" s="7" t="inlineStr">
        <is>
          <t>问题分类：—</t>
        </is>
      </c>
    </row>
    <row r="83" ht="150" customHeight="1">
      <c r="A83" s="7" t="n">
        <v>82</v>
      </c>
      <c r="B83" s="7" t="inlineStr">
        <is>
          <t>2276103017999912960</t>
        </is>
      </c>
      <c r="C83" s="7" t="inlineStr">
        <is>
          <t>ATP中的A与核糖核苷酸中的A对比</t>
        </is>
      </c>
      <c r="D83" s="7" t="inlineStr">
        <is>
          <t>知识点-&gt;分子与细胞-&gt;细胞的能量供应与利用-&gt;ATP-&gt;ATP中的A与核糖核苷酸中的A对比</t>
        </is>
      </c>
      <c r="E83" s="7" t="inlineStr">
        <is>
          <t>定义：ATP中的A代表腺苷（腺嘌呤+核糖），而核糖核苷酸中的A代表含氮碱基腺嘌呤（Adenine），两者化学含义不同。
核心概念：ATP中的A（A=腺苷=Adenosine，由腺嘌呤+核糖组成）；核糖核苷酸（如AMP）中的A（A=腺嘌呤碱基，仅指含氮碱基本身）；ATP彻底水解产物（腺嘌呤+核糖+3磷酸）；RNA彻底水解产物（腺嘌呤+核糖+磷酸，但AMP只含一个磷酸）。
常见考查：选择题考“ATP中的A和RNA中A的含义是否相同”（注意区分）；非选择题考“ATP水解为AMP后，AMP与RNA的基本组成单位有何异同”。
易混淆区分：两者书写均为“A”，但含义完全不同——ATP中的A是“腺苷”（含糖），RNA中的A是“腺嘌呤”（仅碱基），此处为高频易错点。</t>
        </is>
      </c>
      <c r="F83" s="7" t="inlineStr">
        <is>
          <t>核心含义：比较ATP分子中的腺苷（A）与核糖核苷酸中的碱基（A）在化学组成、结构位置和功能上的区别。
包含内容：1. ATP中A代表腺苷，由腺嘌呤和核糖组成；核糖核苷酸中A代表腺嘌呤碱基
2. ATP中A连接三个磷酸基团，核糖核苷酸中A连接核糖和磷酸
3. ATP中A的核糖是核糖，核糖核苷酸中A的核糖也是核糖，但连接基团不同
4. ATP中A不单独存在，核糖核苷酸中A是碱基之一
5. 考查ATP与RNA（核糖核苷酸）在组成上的联系与区别
排除内容：1. DNA中的A（腺嘌呤）与脱氧核糖核苷酸的区别
2. ATP与ADP相互转化中能量的具体数值
3. 核糖核苷酸与脱氧核糖核苷酸在五碳糖上的差异
4. ATP中高能磷酸键的断裂与形成过程细节</t>
        </is>
      </c>
      <c r="G83" s="7" t="inlineStr">
        <is>
          <t>类别：L1
分数：5
名称充分性：名称本身足够
结论：两者基本等价
理由：DS释义的核心含义、包含内容与老师原释义的definition、core_concepts、distinctions高度一致，均明确ATP中A为腺苷（腺嘌呤+核糖），核糖核苷酸中A为腺嘌呤碱基，并强调两者化学含义不同。DS的excluded_content合理排除了DNA、能量数值、五碳糖差异、高能磷酸键细节等非本Label核心内容，未造成重要扩张。老师原释义中的common_assessments（选择题、非选择题考查方式）在DS中未明确列出，但DS的included_content最后一条已涵盖“考查ATP与RNA在组成上的联系与区别”，且考查方式属于教学应用而非知识点本身，不构成遗漏。因此两者基本等价。</t>
        </is>
      </c>
      <c r="H83" s="7" t="inlineStr">
        <is>
          <t>状态：confirmed
置信度：high
此前策略：compact_definition
最终策略：compact_definition
是否调整：否
复核结论：逐条核对确认主题清楚，但参考策略指出任务形态或命中/排除边界需要显式提供。
人工跟进：否</t>
        </is>
      </c>
      <c r="I8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83" s="7" t="b">
        <v>0</v>
      </c>
      <c r="K83" s="7" t="inlineStr">
        <is>
          <t>问题分类：—</t>
        </is>
      </c>
    </row>
    <row r="84" ht="180" customHeight="1">
      <c r="A84" s="7" t="n">
        <v>83</v>
      </c>
      <c r="B84" s="7" t="inlineStr">
        <is>
          <t>2276103022093553664</t>
        </is>
      </c>
      <c r="C84" s="7" t="inlineStr">
        <is>
          <t>ATP与ADP的相互转化</t>
        </is>
      </c>
      <c r="D84" s="7" t="inlineStr">
        <is>
          <t>知识点-&gt;分子与细胞-&gt;细胞的能量供应与利用-&gt;ATP-&gt;ATP与ADP的相互转化</t>
        </is>
      </c>
      <c r="E84" s="7" t="inlineStr">
        <is>
          <t>定义：ATP水解（ATP→ADP+Pi+能量，放能反应，由ATP水解酶催化）；ADP合成ATP（ADP+Pi+能量→ATP，吸能反应，由ATP合成酶催化）；两者相互转化但并非可逆反应。
核心概念：转化场所（细胞质基质、线粒体、叶绿体类囊体膜等）；转化速率（细胞内ATP含量极少，但每天转化量极大，是动态平衡）；酶不同（水解酶和合成酶不同）；能量来源不同（水解释放的能量用于生命活动，合成所需的能量来自呼吸作用或光合作用）。
常见考查：选择题考“ATP与ADP的相互转化是否是可逆反应”（不是，因酶和能量来源不同）；非选择题结合代谢过程考查“某过程消耗ATP还是产生ATP”。
易混淆区分：区别于普通可逆反应（如化学平衡）——ATP与ADP转化中酶不同、能量来源和去路不同，物质可逆但过程不可逆。</t>
        </is>
      </c>
      <c r="F84" s="7" t="inlineStr">
        <is>
          <t>核心含义：ATP与ADP之间通过磷酸基团的转移实现能量储存与释放的可逆转化过程，是细胞能量代谢的核心环节。
包含内容：1. ATP的结构简式（A-P~P~P）及高能磷酸键的含义
2. ATP与ADP相互转化的反应式（ATP⇌ADP+Pi+能量）及条件（酶、能量来源与去向）
3. 转化过程中能量的来源（光合作用、呼吸作用）与去向（各项生命活动）
4. ATP与ADP相互转化在细胞内的动态平衡及意义（能量流通的‘通货’）
5. 转化速率快、总量少、持续供能的特点
6. 相关酶（ATP合成酶、ATP水解酶）的作用
排除内容：1. ATP的分子结构细节（如腺嘌呤、核糖、磷酸基团的具体化学式）
2. ATP在光合作用和呼吸作用中的具体生成机制（如光反应、暗反应、电子传递链）
3. 其他高能化合物（如GTP、磷酸肌酸）的代谢
4. ATP作为信号分子或参与主动运输、肌肉收缩等具体生理过程的详细机制
5. ADP转化为ATP时所需能量的具体数值或热力学计算</t>
        </is>
      </c>
      <c r="G84" s="7" t="inlineStr">
        <is>
          <t>类别：L1
分数：4
名称充分性：名称本身足够
结论：两者基本等价
理由：DS释义的核心内容与老师原释义高度一致，均涵盖ATP与ADP相互转化的反应式、能量来源与去向、动态平衡、相关酶等关键点。DS的excluded_content合理排除了分子结构细节、具体代谢机制等非核心内容，未遗漏重要考点。唯一差异是DS在core_meaning中使用“可逆转化”一词，而老师强调“并非可逆反应”，但DS在included_content中已列出反应式及条件，且未明确否定不可逆性，属于措辞差异，不影响核心理解。
边界差异：1. DS释义中使用了可逆转化一词，但老师原释义强调并非可逆反应，DS在core_meaning中表述为可逆转化过程，可能引起歧义，但included_content中已包含反应式及条件，且未明确否定可逆性，存在轻微边界差异。</t>
        </is>
      </c>
      <c r="H84" s="7" t="inlineStr">
        <is>
          <t>状态：adjusted
置信度：medium
此前策略：name_plus_boundary
最终策略：strict_definition
是否调整：是
复核结论：DS使用‘可逆转化’可能混淆‘物质可逆、反应过程不可逆’，必须保留老师边界。
人工跟进：是</t>
        </is>
      </c>
      <c r="I84" s="7" t="inlineStr">
        <is>
          <t>模式：strict_definition
说明：名称基本可理解；只附老师的易混淆边界，兼顾吞吐和边界稳定性。
自动化：提供老师边界后由LLM最终裁决
Prompt字段：1. label_name
2. definition
3. core_concepts
4. common_assessments
5. distinctions
6. include_rule
7. exclude_rule
置信度：medium</t>
        </is>
      </c>
      <c r="J84" s="7" t="b">
        <v>1</v>
      </c>
      <c r="K84" s="7" t="inlineStr">
        <is>
          <t>问题分类：二次复核发现关键措辞风险</t>
        </is>
      </c>
    </row>
    <row r="85" ht="180" customHeight="1">
      <c r="A85" s="7" t="n">
        <v>84</v>
      </c>
      <c r="B85" s="7" t="inlineStr">
        <is>
          <t>2276103026405298176</t>
        </is>
      </c>
      <c r="C85" s="7" t="inlineStr">
        <is>
          <t>吸热反应（吸能反应）、放热反应（放能反应）与ATP合成、水解</t>
        </is>
      </c>
      <c r="D85" s="7" t="inlineStr">
        <is>
          <t>知识点-&gt;分子与细胞-&gt;细胞的能量供应与利用-&gt;ATP-&gt;吸热反应（吸能反应）、放热反应（放能反应）与ATP合成、水解</t>
        </is>
      </c>
      <c r="E85" s="7" t="inlineStr">
        <is>
          <t>定义：吸能反应（需要吸收能量）与ATP水解（释放能量）偶联；放能反应（释放能量）与ATP合成（储存能量）偶联，ATP是能量代谢的“货币”。
核心概念：吸能反应（如蛋白质合成、主动运输、肌肉收缩，需要能量，由ATP水解供能）；放能反应（如细胞呼吸、糖酵解，释放能量，用于ATP合成）；偶联机制（放能反应释放的能量驱动ATP合成，ATP水解驱动吸能反应，形成能量循环）。
常见考查：选择题考“某生理过程是吸能反应还是放能反应”“ATP合成和分解分别与哪种反应偶联”；非选择题考能量代谢流程图填空。
易混淆区分：区别于“ATP与ADP的相互转化”本身——本条从能量来源和去路的角度进行“偶联关系”分析，而非单纯描述转化过程。</t>
        </is>
      </c>
      <c r="F85" s="7" t="inlineStr">
        <is>
          <t>核心含义：ATP的合成与水解分别对应吸能反应和放能反应，是细胞能量代谢中能量转换的核心机制。
包含内容：1. ATP的结构简式（A-P~P~P）及高能磷酸键的含义
2. ATP合成所需能量来源（光合作用、呼吸作用等）及对应吸能反应
3. ATP水解释放能量供生命活动利用，对应放能反应
4. 吸能反应与ATP合成相偶联，放能反应与ATP水解相偶联
5. ATP与ADP相互转化（ATP⇌ADP+Pi）及能量变化
6. 实例：肌肉收缩、主动运输、合成代谢等利用ATP水解供能
7. 实例：细胞呼吸、光合作用中合成ATP的过程
排除内容：1. ATP作为遗传物质或结构成分（如DNA、RNA）的功能
2. 酶的本质、特性及催化机制（除非涉及ATP合成酶/水解酶的具体作用）
3. 具体代谢途径的详细步骤（如糖酵解、三羧酸循环的中间产物）
4. ATP在细胞中的含量、储存形式（如磷酸肌酸）等细节
5. 放能反应与吸能反应在化学热力学中的广义定义（如ΔG）</t>
        </is>
      </c>
      <c r="G85" s="7" t="inlineStr">
        <is>
          <t>类别：L1
分数：4
名称充分性：名称本身足够
结论：两者基本等价
理由：DS的核心含义和包含内容基本覆盖了老师原释义的要点，包括偶联关系、能量来源与去路、实例等，但DS在偶联关系的表述上存在轻微歧义，可能影响理解，但整体知识点一致。
边界差异：1. DS将“吸能反应与ATP合成相偶联，放能反应与ATP水解相偶联”表述为“ATP的合成与水解分别对应吸能反应和放能反应”，但老师原释义明确指出吸能反应与ATP水解偶联、放能反应与ATP合成偶联，DS的表述可能引起对应关系混淆。</t>
        </is>
      </c>
      <c r="H85" s="7" t="inlineStr">
        <is>
          <t>状态：adjusted
置信度：medium
此前策略：name_plus_boundary
最终策略：strict_definition
是否调整：是
复核结论：DS对吸能/放能与 ATP 合成/水解的偶联表述可能对调，必须显式给出正确方向。
人工跟进：是</t>
        </is>
      </c>
      <c r="I85" s="7" t="inlineStr">
        <is>
          <t>模式：strict_definition
说明：名称基本可理解；只附老师的易混淆边界，兼顾吞吐和边界稳定性。
自动化：提供老师边界后由LLM最终裁决
Prompt字段：1. label_name
2. definition
3. core_concepts
4. common_assessments
5. distinctions
6. include_rule
7. exclude_rule
置信度：medium</t>
        </is>
      </c>
      <c r="J85" s="7" t="b">
        <v>1</v>
      </c>
      <c r="K85" s="7" t="inlineStr">
        <is>
          <t>问题分类：二次复核发现关键措辞风险</t>
        </is>
      </c>
    </row>
    <row r="86" ht="150" customHeight="1">
      <c r="A86" s="7" t="n">
        <v>85</v>
      </c>
      <c r="B86" s="7" t="inlineStr">
        <is>
          <t>2276103030532493312</t>
        </is>
      </c>
      <c r="C86" s="7" t="inlineStr">
        <is>
          <t>ATP在生命活动中的作用和意义</t>
        </is>
      </c>
      <c r="D86" s="7" t="inlineStr">
        <is>
          <t>知识点-&gt;分子与细胞-&gt;细胞的能量供应与利用-&gt;ATP-&gt;ATP在生命活动中的作用和意义</t>
        </is>
      </c>
      <c r="E86" s="7" t="inlineStr">
        <is>
          <t>定义：ATP是驱动细胞生命活动的直接能源物质，用于主动运输、肌肉收缩、物质合成、发光、发电、细胞分裂等多种耗能活动。
核心概念：具体用途：①主动运输（Na⁺/K⁺泵等载体蛋白需ATP）；②肌肉收缩（肌球蛋白头部ATP酶水解ATP提供能量）；③生物发光（如萤火虫）；④物质合成（如蛋白质合成需ATP）；⑤神经冲动的恢复（Na⁺-K⁺泵排出Na⁺摄入K⁺需ATP）。
常见考查：选择题考“下列过程中不需要消耗ATP的是（如自由扩散）”；非选择题结合具体生理过程（如肾小管重吸收葡萄糖）考查ATP的必要性。
易混淆区分：糖类（主要能源）、脂肪（储备能源）、ATP（直接能源）三者分工不同——ATP是“现金”，糖类和脂肪是“存折”，不能直接为生命活动供能。</t>
        </is>
      </c>
      <c r="F86" s="7" t="inlineStr">
        <is>
          <t>核心含义：ATP作为细胞内的直接能源物质，在生命活动中提供能量并参与能量代谢的调控。
包含内容：1. ATP的结构简式（A-P~P~P）及高能磷酸键的含义
2. ATP与ADP的相互转化（ATP水解与合成）及所需酶、能量来源和去路
3. ATP在细胞代谢中作为直接能源物质的作用（如主动运输、肌肉收缩、生物发光等）
4. ATP在光合作用和细胞呼吸中的生成与消耗
5. ATP在生命活动中的意义：能量货币，连接放能反应和吸能反应
排除内容：1. ATP的化学合成过程（如体外人工合成）
2. ATP作为遗传物质或信息载体（如RNA前体）的功能
3. ATP在细胞信号转导中作为配体（如嘌呤受体）的具体机制
4. ATP在能量代谢中的详细生化反应步骤（如糖酵解、三羧酸循环的具体酶和中间产物）</t>
        </is>
      </c>
      <c r="G86" s="7" t="inlineStr">
        <is>
          <t>类别：L1
分数：4
名称充分性：名称本身足够
结论：两者基本等价
理由：DS释义的core_meaning和included_content覆盖了老师原释义的核心内容（直接能源物质、主动运输、肌肉收缩、生物发光等），且未遗漏关键点。DS的excluded_content明确排除了非核心内容，属于边界澄清，不改变知识点主体。两者在核心概念上一致，仅详略和边界表述有少量差异，不影响判标。
边界差异：1. DS释义在excluded_content中明确排除了ATP在信号转导中作为配体的机制，而老师原释义未涉及此点，但此差异不影响核心知识点判定；DS释义在included_content中包含了ATP的结构简式及ATP与ADP相互转化，老师原释义未明确提及，但属于合理补充，不构成重要扩张。</t>
        </is>
      </c>
      <c r="H86" s="7" t="inlineStr">
        <is>
          <t>状态：confirmed
置信度：high
此前策略：name_plus_boundary
最终策略：name_plus_boundary
是否调整：否
复核结论：逐条核对确认名称足以召回；只附老师易混淆边界即可兼顾吞吐和稳定性。
人工跟进：否</t>
        </is>
      </c>
      <c r="I86" s="7" t="inlineStr">
        <is>
          <t>模式：name_plus_boundary
说明：名称基本可理解；只附老师的易混淆边界，兼顾吞吐和边界稳定性。
自动化：名称召回并附一条边界后由LLM裁决
Prompt字段：1. label_name
2. distinctions
置信度：high</t>
        </is>
      </c>
      <c r="J86" s="7" t="b">
        <v>0</v>
      </c>
      <c r="K86" s="7" t="inlineStr">
        <is>
          <t>问题分类：—</t>
        </is>
      </c>
    </row>
    <row r="87" ht="180" customHeight="1">
      <c r="A87" s="7" t="n">
        <v>86</v>
      </c>
      <c r="B87" s="7" t="inlineStr">
        <is>
          <t>2276103034676465664</t>
        </is>
      </c>
      <c r="C87" s="7" t="inlineStr">
        <is>
          <t>细胞中能源物质的总结与对比</t>
        </is>
      </c>
      <c r="D87" s="7" t="inlineStr">
        <is>
          <t>知识点-&gt;分子与细胞-&gt;细胞的能量供应与利用-&gt;ATP-&gt;细胞中能源物质的总结与对比</t>
        </is>
      </c>
      <c r="E87" s="7" t="inlineStr">
        <is>
          <t>定义：对糖类（主要能源物质）、脂肪（主要储能物质）、蛋白质（可氧化供能，但主要功能不是供能）、ATP（直接能源物质）进行全面对比。
核心概念：糖类（葡萄糖是细胞生命活动的主要能源物质，糖原是动物储能，淀粉是植物储能）；脂肪（细胞内良好的储能物质，单位质量氧化释放能量最多）；ATP（直接能源物质，含量极少但转化极快）；蛋白质（一般不供能，特殊情况如饥饿时氧化供能）。
常见考查：选择题考“细胞生命活动所需能量的直接来源是ATP而非糖类”；非选择题综合考查不同能源物质在细胞代谢中的角色分工。
易混淆区分：ATP是“直接”能源物质，糖类是“主要”能源物质，脂肪是“储备”能源物质——三者层级不同，注意题干问的是“直接”还是“主要”还是“储备”。</t>
        </is>
      </c>
      <c r="F87" s="7" t="inlineStr">
        <is>
          <t>核心含义：细胞中各类能源物质（糖类、脂肪、蛋白质、ATP等）在供能顺序、功能定位、能量密度等方面的比较与总结。
包含内容：1. 主要能源物质：糖类（尤其是葡萄糖）
2. 主要储能物质：脂肪（动物）和淀粉（植物）
3. 直接能源物质：ATP
4. 最终能源：太阳能
5. 能源物质供能顺序：糖类→脂肪→蛋白质
6. 脂肪与糖类在氧化分解时耗氧量、产能量、产水量的比较
7. 蛋白质一般不作为主要能源物质，但在特殊情况下可供能
8. ATP与ADP的相互转化及ATP作为直接能源物质的原因
排除内容：1. 具体糖类（如葡萄糖、果糖）的结构式和化学性质
2. 脂肪的合成与分解代谢的具体酶促反应步骤
3. ATP的分子结构（如腺苷、磷酸基团的具体化学键）
4. 光合作用和呼吸作用的具体过程及场所
5. 细胞呼吸中电子传递链的详细机制</t>
        </is>
      </c>
      <c r="G87" s="7" t="inlineStr">
        <is>
          <t>类别：L1
分数：4
名称充分性：名称本身足够
结论：两者基本等价
理由：DS 释义的核心内容与原释义高度一致，均涵盖糖类、脂肪、蛋白质、ATP 的角色对比，且明确区分“直接”“主要”“储备”等层级。DS 的扩展内容（如供能顺序、耗氧量比较）属于合理细化，不构成重要扩张。遗漏检查未发现关键遗漏。边界差异仅在于表述方式，不影响判标。
边界差异：1. DS 将“淀粉（植物储能）”与“脂肪（储能）”并列，但原释义中“淀粉”是作为糖类中的储能物质，而脂肪是主要储能物质，DS 的表述可能模糊了“主要储能物质”的层级，但未造成本质冲突。
扩展：1. DS 增加了“最终能源：太阳能”和“能源物质供能顺序：糖类→脂肪→蛋白质”以及“脂肪与糖类在氧化分解时耗氧量、产能量、产水量的比较”，这些内容在原释义中未明确提及，但属于该主题的合理扩展，不改变核心边界。</t>
        </is>
      </c>
      <c r="H87" s="7" t="inlineStr">
        <is>
          <t>状态：confirmed
置信度：high
此前策略：compact_definition
最终策略：compact_definition
是否调整：否
复核结论：逐条核对确认主题清楚，但参考策略指出任务形态或命中/排除边界需要显式提供。
人工跟进：否</t>
        </is>
      </c>
      <c r="I8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87" s="7" t="b">
        <v>0</v>
      </c>
      <c r="K87" s="7" t="inlineStr">
        <is>
          <t>问题分类：—</t>
        </is>
      </c>
    </row>
    <row r="88" ht="180" customHeight="1">
      <c r="A88" s="7" t="n">
        <v>87</v>
      </c>
      <c r="B88" s="7" t="inlineStr">
        <is>
          <t>2276103038904324096</t>
        </is>
      </c>
      <c r="C88" s="7" t="inlineStr">
        <is>
          <t>ATP在能量代谢中的作用的综合</t>
        </is>
      </c>
      <c r="D88" s="7" t="inlineStr">
        <is>
          <t>知识点-&gt;分子与细胞-&gt;细胞的能量供应与利用-&gt;ATP-&gt;ATP在能量代谢中的作用的综合</t>
        </is>
      </c>
      <c r="E88" s="7" t="inlineStr">
        <is>
          <t>定义：将ATP的结构、ATP与ADP转化、吸能/放能反应的偶联、以及ATP在生命活动中的具体应用进行系统整合，突出ATP在能量代谢中的核心地位。
核心概念：ATP作为能量货币（介于放能反应与吸能反应之间，起纽带作用）；光合作用和呼吸作用中ATP的产生与消耗；ATP与其他能源物质的转化关系（糖类→ATP→生命活动）；能量的流动方向（有机物中的化学能→ATP中的活跃化学能→生命活动）。
常见考查：综合性非选择题，给出某一完整的代谢过程（如光合作用→有机物合成→运输→细胞呼吸），要求全面分析ATP的生成、消耗和能量去向。
易混淆区分：区别于单个ATP知识条目——本条要求将ATP置于整个细胞能量代谢网络中来理解，题干通常跨光合作用、呼吸作用、物质运输等多个模块。</t>
        </is>
      </c>
      <c r="F88" s="7" t="inlineStr">
        <is>
          <t>核心含义：ATP作为细胞内的直接能源物质，在能量代谢中承担能量货币的角色，通过水解与合成实现能量的释放、储存和转移，连接放能反应与吸能反应。
包含内容：1. ATP的结构简式（A-P~P~P）及高能磷酸键的含义
2. ATP与ADP相互转化的过程、条件（酶）及能量来源与去向
3. ATP在细胞呼吸、光合作用等能量代谢中的生成与利用
4. ATP作为直接能源物质与葡萄糖等储能物质的区别
5. ATP在主动运输、肌肉收缩、生物发光等耗能生命活动中的作用
6. ATP在细胞内的含量少但转化迅速的特点
排除内容：1. ATP的具体合成场所（如线粒体、叶绿体）的详细结构
2. 细胞呼吸和光合作用的具体反应步骤（如三羧酸循环、光反应暗反应细节）
3. ATP在神经传导、肌肉收缩等具体生理过程中的分子机制
4. 其他高能化合物（如磷酸肌酸）的详细代谢
5. ATP在遗传信息传递（如DNA复制）中的具体作用（属于分子生物学范畴）</t>
        </is>
      </c>
      <c r="G88" s="7" t="inlineStr">
        <is>
          <t>类别：L1
分数：4
名称充分性：名称本身足够
结论：两者基本等价
理由：DS 释义的核心含义、包含内容与老师原释义高度一致，均强调 ATP 作为能量货币、ATP与ADP转化、在光合呼吸及耗能活动中的作用。DS 的排除内容多为细节或明确不属于本综合条目的内容，未遗漏核心。边界上对遗传信息传递的排除可能略窄，但老师原释义也未明确包含，故不构成重要差异。
边界差异：1. DS 明确排除了 ATP 在遗传信息传递（如 DNA 复制）中的作用，但老师原释义强调跨模块综合（如光合作用、呼吸作用、物质运输），未明确提及遗传信息传递，但 ATP 在 DNA 复制中提供能量也属于生命活动中的具体应用，DS 的排除可能缩小了边界。</t>
        </is>
      </c>
      <c r="H88" s="7" t="inlineStr">
        <is>
          <t>状态：confirmed
置信度：high
此前策略：compact_definition
最终策略：compact_definition
是否调整：否
复核结论：逐条核对确认主题清楚，但参考策略指出任务形态或命中/排除边界需要显式提供。
人工跟进：否</t>
        </is>
      </c>
      <c r="I8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88" s="7" t="b">
        <v>0</v>
      </c>
      <c r="K88" s="7" t="inlineStr">
        <is>
          <t>问题分类：—</t>
        </is>
      </c>
    </row>
    <row r="89" ht="180" customHeight="1">
      <c r="A89" s="7" t="n">
        <v>88</v>
      </c>
      <c r="B89" s="7" t="inlineStr">
        <is>
          <t>2276103047326486528</t>
        </is>
      </c>
      <c r="C89" s="7" t="inlineStr">
        <is>
          <t>探究酵母菌的呼吸方式</t>
        </is>
      </c>
      <c r="D89" s="7" t="inlineStr">
        <is>
          <t>知识点-&gt;分子与细胞-&gt;细胞的能量供应与利用-&gt;细胞呼吸-&gt;探究酵母菌的呼吸方式</t>
        </is>
      </c>
      <c r="E89" s="7" t="inlineStr">
        <is>
          <t>定义：利用酵母菌（兼性厌氧型）在有无氧条件下的呼吸产物差异，探究细胞呼吸的方式，检测CO₂和酒精的产生。
核心概念：实验原理（酵母菌有氧条件下繁殖快、产生CO₂和水；无氧条件下产生酒精和CO₂）；检测方法（CO₂：澄清石灰水变浑浊/溴麝香草酚蓝水溶液由蓝变绿再变黄；酒精：酸性重铬酸钾溶液由橙色变为灰绿色）；装置设计（有氧组通入空气，无氧组密封）。
常见考查：选择题考“检测CO₂和酒精的试剂及颜色变化”；非选择题考实验装置的连接顺序、对照设计及结果分析（如“有氧和无氧两组中，澄清石灰水的浑浊程度哪个更高，说明什么”）。
易混淆区分：区别于“探究酵母菌种群数量的变化”（后者是种群增长，用显微镜计数，不涉及呼吸产物检测）；有氧呼吸和无氧呼吸的产物检测是本实验的核心。</t>
        </is>
      </c>
      <c r="F89" s="7" t="inlineStr">
        <is>
          <t>核心含义：探究酵母菌在有氧和无氧条件下细胞呼吸的方式、产物及条件，理解其兼性厌氧的特性。
包含内容：1. 酵母菌的代谢类型（兼性厌氧型）
2. 有氧呼吸和无氧呼吸的产物（CO2、水、酒精）及检测方法（澄清石灰水、溴麝香草酚蓝水溶液、酸性重铬酸钾）
3. 实验装置的设计（如甲、乙两套装置，分别提供有氧和无氧条件）
4. 实验变量的控制（自变量：氧气有无；因变量：产物；无关变量：温度、葡萄糖浓度等）
5. 实验现象与结论（有氧条件下产生大量CO2和水，无氧条件下产生酒精和少量CO2）
6. 呼吸作用方程式（有氧呼吸和无氧呼吸的化学方程式）
排除内容：1. 酵母菌的细胞结构、繁殖方式（出芽生殖）等微生物学内容
2. 其他生物的呼吸方式（如乳酸发酵、植物无氧呼吸产生酒精等）的详细比较
3. 光合作用的具体过程
4. 呼吸作用中ATP和[H]的具体生成数量及电子传递链细节（高中阶段不深入）
5. 实验操作中的具体步骤（如如何配制培养液、如何灭菌）</t>
        </is>
      </c>
      <c r="G89" s="7" t="inlineStr">
        <is>
          <t>类别：L1
分数：4
名称充分性：名称本身足够
结论：两者基本等价
理由：DS释义的核心含义、包含内容与老师原释义高度一致，均强调酵母菌兼性厌氧、有氧无氧产物及检测方法、装置设计和变量控制。DS的排除内容（如细胞结构、其他生物呼吸）与老师原释义的distinctions（区别于种群数量变化）方向一致，但老师原释义更侧重实验设计细节和常见考查方式，DS更侧重知识边界。整体核心一致，仅边界表述略有差异，不影响判标。
边界差异：1. DS释义明确排除了实验操作的具体步骤（如配制培养液、灭菌），但老师原释义的装置设计（如通入空气、密封）属于实验操作层面，DS在included_content中包含了装置设计，因此边界差异不大；但DS将“呼吸作用方程式”纳入included_content，而老师原释义未明确提及方程式，这属于轻微扩张，但属于合理细化，不改变知识点归属。</t>
        </is>
      </c>
      <c r="H89" s="7" t="inlineStr">
        <is>
          <t>状态：confirmed
置信度：high
此前策略：compact_definition
最终策略：compact_definition
是否调整：否
复核结论：逐条核对确认主题清楚，但参考策略指出任务形态或命中/排除边界需要显式提供。
人工跟进：否</t>
        </is>
      </c>
      <c r="I8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89" s="7" t="b">
        <v>0</v>
      </c>
      <c r="K89" s="7" t="inlineStr">
        <is>
          <t>问题分类：—</t>
        </is>
      </c>
    </row>
    <row r="90" ht="165" customHeight="1">
      <c r="A90" s="7" t="n">
        <v>89</v>
      </c>
      <c r="B90" s="7" t="inlineStr">
        <is>
          <t>2276103051436904448</t>
        </is>
      </c>
      <c r="C90" s="7" t="inlineStr">
        <is>
          <t>细胞呼吸的概念与意义</t>
        </is>
      </c>
      <c r="D90" s="7" t="inlineStr">
        <is>
          <t>知识点-&gt;分子与细胞-&gt;细胞的能量供应与利用-&gt;细胞呼吸-&gt;细胞呼吸的概念与意义</t>
        </is>
      </c>
      <c r="E90" s="7" t="inlineStr">
        <is>
          <t>定义：细胞呼吸是指有机物在细胞内经过一系列氧化分解，生成CO₂或其他产物，释放能量并生成ATP的过程，分为有氧呼吸和无氧呼吸两种类型。
核心概念：本质（有机物氧化分解，释放化学能）；场所（细胞质基质+线粒体（有氧）或细胞质基质（无氧））；意义（为生命活动提供能量，为其他代谢提供中间产物，如丙酮酸可转化为其他有机物）；总反应式（有氧：C₆H₁₂O₆+6O₂+6H₂O→6CO₂+12H₂O+能量；无氧：C₆H₁₂O₆→2C₂H₅OH+2CO₂+能量或C₆H₁₂O₆→2C₃H₆O₃+能量）。
常见考查：选择题考“细胞呼吸的实质（氧化分解有机物释放能量）”或“有氧/无氧呼吸的总反应式判断”；非选择题结合能量代谢综合考查。
易混淆区分：区别于“宏观呼吸”（肺呼吸/气体交换）——细胞呼吸是细胞内有机物的氧化分解，宏观呼吸是O₂的吸入和CO₂的排出，两者不同但有联系。</t>
        </is>
      </c>
      <c r="F90" s="7" t="inlineStr">
        <is>
          <t>核心含义：细胞呼吸是指有机物在细胞内经过一系列的氧化分解，生成二氧化碳或其他产物，释放能量并生成ATP的过程。其意义在于为生命活动提供能量，并为体内其他化合物的合成提供原料（如中间产物）。
包含内容：1. 有氧呼吸与无氧呼吸的概念、场所、过程（如葡萄糖分解为丙酮酸、三羧酸循环、电子传递链等）
2. 细胞呼吸的实质：有机物的氧化分解，能量逐步释放并部分储存于ATP中
3. 细胞呼吸的意义：为生命活动提供能量，为物质转化提供中间产物（如丙酮酸、NADH等）
4. 细胞呼吸与光合作用的区别与联系（如物质和能量代谢的互补）
5. 细胞呼吸在农业生产和生活中的应用（如粮食储存、果蔬保鲜、松土透气等）
排除内容：1. 光合作用的具体过程（如光反应、暗反应）
2. ATP的结构与功能（如高能磷酸键）
3. 酶和ATP在代谢中的作用（作为独立知识点）
4. 细胞呼吸中具体酶的名称和调控机制（如丙酮酸脱氢酶）
5. 呼吸作用与人体呼吸运动（肺通气）的区别</t>
        </is>
      </c>
      <c r="G90" s="7" t="inlineStr">
        <is>
          <t>类别：L1
分数：4
名称充分性：名称本身足够
结论：两者基本等价
理由：DS 的核心定义和意义与老师原释义高度一致，且未遗漏关键内容。主要差异在于 DS 将“与光合作用的联系”纳入 included_content，而老师未提及；同时 DS 将“与呼吸运动的区别”排除，但老师明确将其作为区分点。这些差异不影响核心知识点的判定，但边界略有不同。
边界差异：1. DS 在 excluded_content 中明确排除了“呼吸作用与人体呼吸运动的区别”，但老师原释义在 distinctions 中专门强调了这一区别，因此 DS 将其排除可能导致边界判断差异。
扩展：1. DS 在 included_content 中加入了“细胞呼吸与光合作用的区别与联系”，但老师原释义中未提及，且该内容可能超出本 Label 的核心范围，属于重要扩张。</t>
        </is>
      </c>
      <c r="H90" s="7" t="inlineStr">
        <is>
          <t>状态：confirmed
置信度：high
此前策略：name_plus_boundary
最终策略：name_plus_boundary
是否调整：否
复核结论：逐条核对确认名称足以召回；只附老师易混淆边界即可兼顾吞吐和稳定性。
人工跟进：否</t>
        </is>
      </c>
      <c r="I90" s="7" t="inlineStr">
        <is>
          <t>模式：name_plus_boundary
说明：名称基本可理解；只附老师的易混淆边界，兼顾吞吐和边界稳定性。
自动化：名称召回并附一条边界后由LLM裁决
Prompt字段：1. label_name
2. distinctions
置信度：high</t>
        </is>
      </c>
      <c r="J90" s="7" t="b">
        <v>0</v>
      </c>
      <c r="K90" s="7" t="inlineStr">
        <is>
          <t>问题分类：—</t>
        </is>
      </c>
    </row>
    <row r="91" ht="165" customHeight="1">
      <c r="A91" s="7" t="n">
        <v>90</v>
      </c>
      <c r="B91" s="7" t="inlineStr">
        <is>
          <t>2276103055564099584</t>
        </is>
      </c>
      <c r="C91" s="7" t="inlineStr">
        <is>
          <t>宏观呼吸与细胞呼吸</t>
        </is>
      </c>
      <c r="D91" s="7" t="inlineStr">
        <is>
          <t>知识点-&gt;分子与细胞-&gt;细胞的能量供应与利用-&gt;细胞呼吸-&gt;宏观呼吸与细胞呼吸</t>
        </is>
      </c>
      <c r="E91" s="7" t="inlineStr">
        <is>
          <t>定义：宏观呼吸（外呼吸，指机体与外界环境之间气体交换的过程，发生在呼吸系统/鳃等）与细胞呼吸（内呼吸，指细胞内有机物的氧化分解）是不同层次的过程，但二者通过气体运输紧密联系。
核心概念：宏观呼吸（吸入O₂，排出CO₂，过程包括肺通气→肺泡气体交换→气体在血液中运输）；细胞呼吸（细胞内O₂参与有氧呼吸，产生CO₂）；联系（宏观呼吸为细胞呼吸提供O₂，并排出细胞呼吸产生的CO₂）；区别（宏观呼吸是物理过程+气体交换，细胞呼吸是化学反应）。
常见考查：选择题考“宏观呼吸和细胞呼吸的概念区分”；非选择题结合运动时呼吸加深加快来解释O₂供应和CO₂排出的协调关系。
易混淆区分：二者易混淆的根本原因是中文都叫“呼吸”——宏观呼吸是气体交换，细胞呼吸是氧化分解，本质完全不同。</t>
        </is>
      </c>
      <c r="F91" s="7" t="inlineStr">
        <is>
          <t>核心含义：宏观呼吸（机体与外界的气体交换）与细胞呼吸（细胞内有机物氧化分解释放能量）的关系及区别
包含内容：1. 宏观呼吸（肺通气、肺换气、气体运输、组织换气）的过程与意义
2. 细胞呼吸的类型（有氧呼吸、无氧呼吸）及其场所、反应式、条件
3. 细胞呼吸过程中能量释放与ATP的生成
4. 宏观呼吸与细胞呼吸的联系：宏观呼吸为细胞呼吸提供氧气并排出二氧化碳
5. 影响细胞呼吸的因素（温度、氧气浓度、水分等）及其在农业生产中的应用
排除内容：1. 光合作用的具体过程及光反应暗反应细节
2. 呼吸作用中具体酶的种类和基因调控机制
3. 人体呼吸系统的解剖结构（如肺泡、支气管的详细组织学）
4. 细胞呼吸中电子传递链的详细分子机制（如具体蛋白复合体）
5. 内环境稳态中血液酸碱平衡的调节细节</t>
        </is>
      </c>
      <c r="G91" s="7" t="inlineStr">
        <is>
          <t>类别：L1
分数：4
名称充分性：名称本身足够
结论：两者基本等价
理由：DS 释义与老师原释义在核心概念（宏观呼吸与细胞呼吸的定义、区别、联系）上完全一致，仅增加了细胞呼吸影响因素等扩展内容，但未遗漏关键点，也未改变知识点边界。
边界差异：1. DS 将“宏观呼吸”具体化为“肺通气、肺换气、气体运输、组织换气”，而老师原释义强调“宏观呼吸是物理过程+气体交换”，两者一致，但DS更细化，未改变边界。
2. DS 在 excluded_content 中排除了“人体呼吸系统的解剖结构”，而老师原释义在定义中提及“呼吸系统/鳃等”，但未深入解剖细节，因此排除不构成边界差异。
扩展：1. DS 在 included_content 中加入了“影响细胞呼吸的因素（温度、氧气浓度、水分等）及其在农业生产中的应用”，而老师原释义未提及此内容，属于对细胞呼吸知识的合理扩展，但并非核心差异。</t>
        </is>
      </c>
      <c r="H91" s="7" t="inlineStr">
        <is>
          <t>状态：confirmed
置信度：high
此前策略：name_plus_boundary
最终策略：name_plus_boundary
是否调整：否
复核结论：逐条核对确认名称足以召回；只附老师易混淆边界即可兼顾吞吐和稳定性。
人工跟进：否</t>
        </is>
      </c>
      <c r="I91" s="7" t="inlineStr">
        <is>
          <t>模式：name_plus_boundary
说明：名称基本可理解；只附老师的易混淆边界，兼顾吞吐和边界稳定性。
自动化：名称召回并附一条边界后由LLM裁决
Prompt字段：1. label_name
2. distinctions
置信度：high</t>
        </is>
      </c>
      <c r="J91" s="7" t="b">
        <v>0</v>
      </c>
      <c r="K91" s="7" t="inlineStr">
        <is>
          <t>问题分类：—</t>
        </is>
      </c>
    </row>
    <row r="92" ht="180" customHeight="1">
      <c r="A92" s="7" t="n">
        <v>91</v>
      </c>
      <c r="B92" s="7" t="inlineStr">
        <is>
          <t>2276103059724849152</t>
        </is>
      </c>
      <c r="C92" s="7" t="inlineStr">
        <is>
          <t>有氧呼吸（需氧呼吸）的概念与过程</t>
        </is>
      </c>
      <c r="D92" s="7" t="inlineStr">
        <is>
          <t>知识点-&gt;分子与细胞-&gt;细胞的能量供应与利用-&gt;细胞呼吸-&gt;有氧呼吸（需氧呼吸）的概念与过程</t>
        </is>
      </c>
      <c r="E92" s="7" t="inlineStr">
        <is>
          <t>定义：有氧呼吸是指细胞在氧的参与下，将有机物彻底氧化分解为CO₂和H₂O，并释放大量能量的过程，分为三个阶段。
核心概念：第一阶段（糖酵解：细胞质基质，葡萄糖→2丙酮酸+4[H]+少量ATP）；第二阶段（柠檬酸循环/三羧酸循环：线粒体基质，丙酮酸+H₂O→CO₂+[H]+少量ATP）；第三阶段（氧化磷酸化：线粒体内膜，[H]+O₂→H₂O+大量ATP，由ATP合成酶催化）；总反应式（C₆H₁₂O₆+6O₂+6H₂O→6CO₂+12H₂O+大量能量）。
常见考查：选择题考“有氧呼吸三个阶段的场所、产物和ATP产生量”；非选择题考阶段对应关系（如“第三阶段在线粒体内膜上进行”）；常结合同位素标记（如¹⁸O标记O₂，最终出现在H₂O中）考查。
易混淆区分：第二阶段（线粒体基质）和第三阶段（线粒体内膜）场所不同，产物不同（第二阶段产CO₂和[H]，第三阶段产H₂O），不能混淆；第一阶段（糖酵解）在细胞质基质，无线粒体参与。</t>
        </is>
      </c>
      <c r="F92" s="7" t="inlineStr">
        <is>
          <t>核心含义：细胞在氧的参与下，通过多种酶的催化作用，把葡萄糖等有机物彻底氧化分解，产生二氧化碳和水，释放大量能量的过程。
包含内容：1. 有氧呼吸的总反应式：C6H12O6 + 6O2 + 6H2O → 6CO2 + 12H2O + 能量（酶催化）
2. 有氧呼吸的三个阶段：第一阶段（糖酵解）在细胞质基质中进行，葡萄糖分解为丙酮酸和[H]，释放少量能量；第二阶段（柠檬酸循环/三羧酸循环）在线粒体基质中进行，丙酮酸和水分解为CO2和[H]，释放少量能量；第三阶段（电子传递链/氧化磷酸化）在线粒体内膜上进行，[H]与O2结合生成水，释放大量能量
3. 各阶段的场所、反应物、产物、能量释放情况（少量/大量）
4. 有氧呼吸中氧的作用：作为最终电子受体，与[H]结合生成水
5. 有氧呼吸与无氧呼吸的对比（条件、场所、产物、能量释放）
6. 有氧呼吸中元素去向（如C→CO2，H→水，O→CO2和水）
7. 有氧呼吸释放能量中大部分以热能散失，少部分储存在ATP中
排除内容：1. 无氧呼吸（酒精发酵和乳酸发酵）的具体过程与产物
2. 光合作用的具体过程（光反应、暗反应）
3. 细胞呼吸原理在农业生产中的应用（如松土、储藏粮食）
4. ATP的结构与功能（但可涉及ATP生成）
5. 酶的本质和特性（但可涉及酶催化）</t>
        </is>
      </c>
      <c r="G92" s="7" t="inlineStr">
        <is>
          <t>类别：L1
分数：4
名称充分性：名称本身足够
结论：两者基本等价
理由：DS 释义的核心定义、三个阶段、场所、产物、能量释放等与老师原释义高度一致，无重要遗漏。DS 额外包含无氧呼吸对比和元素去向，属于合理扩展，但可能改变题目归属（如对比题是否属于该 Label），因此存在边界差异。整体上两者核心一致，但 DS 略有扩张。
边界差异：1. DS 释义将“有氧呼吸中元素去向”作为 included_content，老师原释义仅在 common_assessments 中提及同位素标记（¹⁸O 标记 O₂ 最终出现在 H₂O 中），但未系统列出所有元素去向，DS 的扩展更全面，但可能超出原 Label 的常规考查范围。
扩展：1. DS 释义中明确将“有氧呼吸与无氧呼吸的对比”纳入 included_content，而老师原释义未提及无氧呼吸对比，这属于对知识点边界的扩张，可能将本不属于该 Label 的对比内容纳入。</t>
        </is>
      </c>
      <c r="H92" s="7" t="inlineStr">
        <is>
          <t>状态：confirmed
置信度：high
此前策略：name_plus_boundary
最终策略：name_plus_boundary
是否调整：否
复核结论：逐条核对确认名称足以召回；只附老师易混淆边界即可兼顾吞吐和稳定性。
人工跟进：否</t>
        </is>
      </c>
      <c r="I92" s="7" t="inlineStr">
        <is>
          <t>模式：name_plus_boundary
说明：名称基本可理解；只附老师的易混淆边界，兼顾吞吐和边界稳定性。
自动化：名称召回并附一条边界后由LLM裁决
Prompt字段：1. label_name
2. distinctions
置信度：high</t>
        </is>
      </c>
      <c r="J92" s="7" t="b">
        <v>0</v>
      </c>
      <c r="K92" s="7" t="inlineStr">
        <is>
          <t>问题分类：—</t>
        </is>
      </c>
    </row>
    <row r="93" ht="180" customHeight="1">
      <c r="A93" s="7" t="n">
        <v>92</v>
      </c>
      <c r="B93" s="7" t="inlineStr">
        <is>
          <t>2276103064036593664</t>
        </is>
      </c>
      <c r="C93" s="7" t="inlineStr">
        <is>
          <t>无氧呼吸（厌氧呼吸）的概念与两种过程</t>
        </is>
      </c>
      <c r="D93" s="7" t="inlineStr">
        <is>
          <t>知识点-&gt;分子与细胞-&gt;细胞的能量供应与利用-&gt;细胞呼吸-&gt;无氧呼吸（厌氧呼吸）的概念与两种过程</t>
        </is>
      </c>
      <c r="E93" s="7" t="inlineStr">
        <is>
          <t>定义：无氧呼吸是指细胞在无氧条件下，将有机物不彻底氧化分解为酒精和CO₂或乳酸，释放少量能量的过程，分为两种类型。
核心概念：第一阶段（与有氧呼吸第一阶段完全相同：糖酵解，细胞质基质，葡萄糖→2丙酮酸+4[H]+少量ATP）；第二阶段（不同生物类型不同）：①酒精发酵（植物、酵母菌等：2丙酮酸→2C₂H₅OH+2CO₂）；②乳酸发酵（动物、乳酸菌等：2丙酮酸→2C₃H₆O₃）。
常见考查：选择题考“某生物无氧呼吸的产物是什么（如酵母菌产酒精，动物产乳酸）”；非选择题结合种子萌发、肌肉酸痛或酿酒/泡菜发酵考查。
易混淆区分：有氧呼吸与无氧呼吸的第一阶段完全相同（糖酵解），差异只在第二阶段；无氧呼吸的两种类型（酒精发酵vs乳酸发酵）可由“是否产CO₂”和最终产物判断，注意酵母菌和乳酸菌的区别。</t>
        </is>
      </c>
      <c r="F93" s="7" t="inlineStr">
        <is>
          <t>核心含义：细胞在无氧条件下，通过酶的催化作用，将葡萄糖等有机物不完全氧化分解，产生少量能量的过程。
包含内容：1. 无氧呼吸的场所（细胞质基质）
2. 无氧呼吸的总反应式（如酵母菌产酒精、动物和人体产乳酸）
3. 无氧呼吸两个阶段的物质变化（第一阶段与有氧呼吸第一阶段相同，第二阶段不释放能量）
4. 无氧呼吸的产物（酒精和二氧化碳或乳酸）
5. 无氧呼吸释放能量少的原因（大部分能量存留在酒精或乳酸中）
6. 不同生物无氧呼吸的类型（如酵母菌、乳酸菌、高等植物根、动物肌肉细胞）
7. 无氧呼吸与有氧呼吸的联系与区别（如第一阶段相同，后续不同）
排除内容：1. 有氧呼吸的具体过程（如三羧酸循环、电子传递链）
2. 光合作用的相关内容
3. 细胞呼吸原理的应用（如储藏果蔬、松土透气等）
4. 无氧呼吸与发酵概念的区别（发酵通常指微生物的无氧呼吸，但高中阶段可能涉及，但标签未明确）</t>
        </is>
      </c>
      <c r="G93" s="7" t="inlineStr">
        <is>
          <t>类别：L1
分数：4
名称充分性：名称本身足够
结论：两者基本等价
理由：DS释义的core_meaning和included_content覆盖了老师原释义的definition和core_concepts的核心内容，包括无氧呼吸的条件、场所、产物、两种类型、能量特点及与有氧呼吸的联系。老师原释义中的common_assessments和distinctions属于教学应用和辨析，DS释义虽未明确列出，但included_content中已包含判断产物和类型的必要知识，且excluded_content中的排除项多为合理边界。唯一差异在于DS将“发酵概念区别”排除，但老师原释义并未明确要求区分发酵与无氧呼吸，因此不构成重要缺失。
边界差异：1. DS释义在excluded_content中排除了“无氧呼吸与发酵概念的区别”，但老师原释义在distinctions中明确提到“无氧呼吸的两种类型（酒精发酵vs乳酸发酵）”，且common_assessments中涉及“酿酒/泡菜发酵”，因此发酵概念与无氧呼吸类型紧密相关，DS将其排除可能影响对“发酵”相关题目的判断。</t>
        </is>
      </c>
      <c r="H93" s="7" t="inlineStr">
        <is>
          <t>状态：confirmed
置信度：high
此前策略：name_plus_boundary
最终策略：name_plus_boundary
是否调整：否
复核结论：逐条核对确认名称足以召回；只附老师易混淆边界即可兼顾吞吐和稳定性。
人工跟进：否</t>
        </is>
      </c>
      <c r="I93" s="7" t="inlineStr">
        <is>
          <t>模式：name_plus_boundary
说明：名称基本可理解；只附老师的易混淆边界，兼顾吞吐和边界稳定性。
自动化：名称召回并附一条边界后由LLM裁决
Prompt字段：1. label_name
2. distinctions
置信度：high</t>
        </is>
      </c>
      <c r="J93" s="7" t="b">
        <v>0</v>
      </c>
      <c r="K93" s="7" t="inlineStr">
        <is>
          <t>问题分类：—</t>
        </is>
      </c>
    </row>
    <row r="94" ht="180" customHeight="1">
      <c r="A94" s="7" t="n">
        <v>93</v>
      </c>
      <c r="B94" s="7" t="inlineStr">
        <is>
          <t>2276103068230897664</t>
        </is>
      </c>
      <c r="C94" s="7" t="inlineStr">
        <is>
          <t>两种细胞呼吸的对比</t>
        </is>
      </c>
      <c r="D94" s="7" t="inlineStr">
        <is>
          <t>知识点-&gt;分子与细胞-&gt;细胞的能量供应与利用-&gt;细胞呼吸-&gt;两种细胞呼吸的对比</t>
        </is>
      </c>
      <c r="E94" s="7" t="inlineStr">
        <is>
          <t>定义：从场所、反应物、产物、能量释放量、是否需氧、阶段数等维度全面对比有氧呼吸和无氧呼吸。
核心概念：对比表：有氧呼吸（需O₂，三个阶段，场所包括线粒体，产物CO₂+H₂O，释放大量能量（约38或32个ATP））；无氧呼吸（不需O₂，两个阶段，场所仅细胞质基质，产物酒精+CO₂或乳酸，释放少量能量（2个ATP））；共同点（第一阶段完全相同，都分解葡萄糖并产生ATP）。
常见考查：选择题考“有氧呼吸和无氧呼吸的异同点判断”；非选择题考给出某环境条件（如低氧）下，两种呼吸方式的能量供应比例计算。
易混淆区分：有氧呼吸第二阶段（产生CO₂）与无氧呼吸酒精发酵（也产生CO₂）易混淆，但乳酸发酵不产生CO₂；有氧呼吸第三阶段产生水，无氧呼吸不产生水。</t>
        </is>
      </c>
      <c r="F94" s="7" t="inlineStr">
        <is>
          <t>核心含义：比较有氧呼吸与无氧呼吸在场所、条件、产物、能量释放等方面的异同，并理解两者的联系。
包含内容：1. 有氧呼吸与无氧呼吸的场所（细胞质基质、线粒体）
2. 有氧呼吸与无氧呼吸的条件（是否需要氧气、酶）
3. 有氧呼吸与无氧呼吸的产物（CO2、H2O、酒精、乳酸）
4. 有氧呼吸与无氧呼吸的能量释放（大量ATP vs 少量ATP）
5. 有氧呼吸与无氧呼吸的反应式及物质变化
6. 有氧呼吸与无氧呼吸的相同点（第一阶段相同，都在细胞质基质中进行）
7. 不同生物无氧呼吸产物类型（酒精发酵、乳酸发酵）
排除内容：1. 光合作用的具体过程及与呼吸作用的比较
2. 细胞呼吸原理的应用（如储藏果蔬、松土等）
3. ATP的结构与功能
4. 酶的本质与特性
5. 线粒体的结构细节（如嵴、基质等）</t>
        </is>
      </c>
      <c r="G94" s="7" t="inlineStr">
        <is>
          <t>类别：L1
分数：4
名称充分性：名称本身足够
结论：两者基本等价
理由：DS 释义覆盖了老师原释义中的核心对比维度（场所、条件、产物、能量、相同点），并明确排除了光合作用、ATP、酶等无关内容，边界清晰。虽未明确列出阶段数，但阶段数可视为条件或过程的一部分，且老师原释义中阶段数并非核心考点，因此不构成重要缺失。
边界差异：1. DS 未明确提及有氧呼吸的阶段数（三阶段）和无氧呼吸的阶段数（两阶段），但阶段数属于对比维度之一，可能影响对“阶段数”相关题目的判断。</t>
        </is>
      </c>
      <c r="H94" s="7" t="inlineStr">
        <is>
          <t>状态：confirmed
置信度：high
此前策略：compact_definition
最终策略：compact_definition
是否调整：否
复核结论：逐条核对确认主题清楚，但参考策略指出任务形态或命中/排除边界需要显式提供。
人工跟进：否</t>
        </is>
      </c>
      <c r="I9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94" s="7" t="b">
        <v>0</v>
      </c>
      <c r="K94" s="7" t="inlineStr">
        <is>
          <t>问题分类：—</t>
        </is>
      </c>
    </row>
    <row r="95" ht="180" customHeight="1">
      <c r="A95" s="7" t="n">
        <v>94</v>
      </c>
      <c r="B95" s="7" t="inlineStr">
        <is>
          <t>2276103072391647232</t>
        </is>
      </c>
      <c r="C95" s="7" t="inlineStr">
        <is>
          <t>细胞呼吸原理在生产和生活中的应用</t>
        </is>
      </c>
      <c r="D95" s="7" t="inlineStr">
        <is>
          <t>知识点-&gt;分子与细胞-&gt;细胞的能量供应与利用-&gt;细胞呼吸-&gt;细胞呼吸原理在生产和生活中的应用</t>
        </is>
      </c>
      <c r="E95" s="7" t="inlineStr">
        <is>
          <t>定义：利用细胞呼吸原理，通过控制温度、氧气浓度、水分含量等因素，促进或抑制细胞呼吸，服务于农业生产和日常生活。
核心概念：促进呼吸（种子萌发时需适量通风供O₂、保温，促进代谢）；抑制呼吸（粮食储存需干燥、低温、低氧，减少有机物消耗；果蔬保鲜需低温、低氧、适当湿度）；创可贴包扎（透气，抑制厌氧菌繁殖）；松土（增加土壤O₂，促进根部有氧呼吸，有利于矿质离子吸收）。
常见考查：选择题考“下列措施中利用细胞呼吸原理的是（如松土、低温保鲜）”；非选择题结合农业生产措施分析其生物学原理（如“北方冬天窖藏蔬菜，为何要定期通风？”）。
易混淆区分：“促进呼吸”和“抑制呼吸”在不同场景下均有应用，注意题干问的是“促进”还是“抑制”——例如种子萌发需促进，粮食储存需抑制。</t>
        </is>
      </c>
      <c r="F95" s="7" t="inlineStr">
        <is>
          <t>核心含义：细胞呼吸原理（有氧呼吸和无氧呼吸）在农业生产、食品保存、运动生理等实际场景中的应用，强调呼吸作用速率的影响因素及其调控。
包含内容：1. 影响细胞呼吸的因素（温度、氧气浓度、水分、CO2浓度）及其在实践中的应用
2. 食品保存（如低温、低氧、干燥、充氮气等）的原理
3. 果蔬保鲜（如降低温度、控制气体成分）的原理
4. 农业生产中松土、排水、晒田等促进根系有氧呼吸的措施
5. 无氧呼吸的应用（如酿酒、制醋、泡菜、酸奶、面包发酵等）
6. 运动时肌肉无氧呼吸产生乳酸及“氧债”概念
7. 伤口处理（如透气纱布包扎）与破伤风杆菌厌氧呼吸的关系
8. 水稻田适时排水晒田以抑制无氧呼吸产生酒精的原理
排除内容：1. 光合作用原理及其应用（如提高光能利用率、温室补光等）
2. 细胞呼吸的具体过程（如三羧酸循环、电子传递链等分子机制）
3. 呼吸作用的方程式书写和计算（如消耗葡萄糖量、氧气量等）
4. 酶的特性及其在工业中的应用（如加酶洗衣粉）
5. ATP的结构与功能（不涉及具体应用场景）
6. 微生物的代谢类型（如自养/异养）与呼吸作用无关的生态应用</t>
        </is>
      </c>
      <c r="G95" s="7" t="inlineStr">
        <is>
          <t>类别：L1
分数：4
名称充分性：名称本身足够
结论：两者基本等价
理由：DS 释义与老师原释义在核心内容上高度一致，均强调通过控制温度、氧气、水分等因素促进或抑制细胞呼吸，并涵盖食品保存、果蔬保鲜、松土、伤口处理等典型应用。DS 释义额外增加了运动生理和无氧呼吸应用等例子，但属于合理扩展，未改变核心知识点边界。老师原释义更侧重促进与抑制的对比，DS 释义更系统化，但两者在判题上基本等价。
边界差异：1. DS 释义将“运动时肌肉无氧呼吸产生乳酸”纳入应用，而老师原释义未涉及，这可能导致判题时对“应用”范围的理解不同。
2. DS 释义明确排除了“细胞呼吸的具体过程”和“方程式计算”，而老师原释义虽未明确排除，但核心概念中未涉及，两者在边界上基本一致。
扩展：1. DS 释义中“运动时肌肉无氧呼吸产生乳酸及‘氧债’概念”属于细胞呼吸原理在运动生理中的应用，但老师原释义未提及，且该内容在高中生物中通常属于“细胞呼吸”本身而非“原理应用”的典型例子，可能超出该Label的边界。
2. DS 释义中“无氧呼吸的应用（如酿酒、制醋、泡菜、酸奶、面包发酵等）”虽然属于细胞呼吸原理的应用，但老师原释义未明确列出，且这些例子更偏向于“细胞呼吸类型”而非“原理应用”，可能属于合理扩张，但需注意边界。</t>
        </is>
      </c>
      <c r="H95" s="7" t="inlineStr">
        <is>
          <t>状态：confirmed
置信度：high
此前策略：compact_definition
最终策略：compact_definition
是否调整：否
复核结论：逐条核对确认主题清楚，但参考策略指出任务形态或命中/排除边界需要显式提供。
人工跟进：否</t>
        </is>
      </c>
      <c r="I9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95" s="7" t="b">
        <v>0</v>
      </c>
      <c r="K95" s="7" t="inlineStr">
        <is>
          <t>问题分类：—</t>
        </is>
      </c>
    </row>
    <row r="96" ht="180" customHeight="1">
      <c r="A96" s="7" t="n">
        <v>95</v>
      </c>
      <c r="B96" s="7" t="inlineStr">
        <is>
          <t>2276103076602728448</t>
        </is>
      </c>
      <c r="C96" s="7" t="inlineStr">
        <is>
          <t>影响细胞呼吸的因素</t>
        </is>
      </c>
      <c r="D96" s="7" t="inlineStr">
        <is>
          <t>知识点-&gt;分子与细胞-&gt;细胞的能量供应与利用-&gt;细胞呼吸-&gt;影响细胞呼吸的因素</t>
        </is>
      </c>
      <c r="E96" s="7" t="inlineStr">
        <is>
          <t>定义：温度（影响呼吸酶活性）、O₂浓度（低氧抑制有氧呼吸促进无氧呼吸，但O₂浓度过高时可能抑制无氧呼吸）、CO₂浓度（高CO₂抑制呼吸）、水分（自由水含量高则呼吸增强）等因素影响细胞呼吸速率。
核心概念：温度（在一定范围内，呼吸速率随温度升高而增大，超过最适温度则下降）；O₂浓度（有氧呼吸速率随O₂升高而增大，无氧呼吸随O₂升高而受抑制；总呼吸速率=有氧+无氧）；CO₂浓度（高浓度CO₂抑制呼吸作用）；水分（自由水/结合水比值高时呼吸速率升高）。
常见考查：选择题考“某因素对细胞呼吸速率的影响曲线（如O₂浓度对酵母菌CO₂释放量的影响）”；非选择题结合储存/保鲜条件分析（如“为什么粮仓中充入N₂或CO₂可以延长粮食储存期？”）。
易混淆区分：温度对呼吸影响是“先升后降”（与酶活性一致），O₂浓度影响有氧和无氧呼吸的复合曲线（总CO₂释放量先降后升再趋于平稳），两者曲线形状不同，需注意区分。</t>
        </is>
      </c>
      <c r="F96" s="7" t="inlineStr">
        <is>
          <t>核心含义：影响细胞呼吸（有氧呼吸和无氧呼吸）速率或强度的外界因素和内部因素，以及这些因素如何通过影响酶活性、反应物浓度等来改变呼吸作用。
包含内容：1. 温度对细胞呼吸的影响（通过影响呼吸酶活性，有最适温度，超过或低于最适温度呼吸速率下降）
2. 氧气浓度对细胞呼吸的影响（低氧促进无氧呼吸、抑制有氧呼吸；高氧抑制无氧呼吸、促进有氧呼吸；存在无氧呼吸消失点等）
3. 二氧化碳浓度对细胞呼吸的影响（高浓度CO2抑制呼吸作用）
4. 水分对细胞呼吸的影响（自由水含量影响代谢，种子含水量增加呼吸增强）
5. 内部因素：不同植物种类、不同发育时期、不同器官的呼吸速率差异
6. 相关实验或曲线分析：如氧浓度对酵母菌或植物组织CO2释放量的影响曲线，温度对呼吸速率的影响曲线等
排除内容：1. 光合作用的影响因素（如光照强度、CO2浓度、温度对光合作用的影响）
2. 细胞呼吸的具体过程（如糖酵解、三羧酸循环、电子传递链的详细步骤）
3. 酶的特性（如专一性、高效性等，除非与呼吸酶活性直接相关）
4. ATP和NADH的具体生成机制（属于呼吸过程而非影响因素）
5. 细胞呼吸的场所和反应式（属于基础知识，不属于影响因素）</t>
        </is>
      </c>
      <c r="G96" s="7" t="inlineStr">
        <is>
          <t>类别：L1
分数：4
名称充分性：名称本身足够
结论：两者基本等价
理由：DS 释义与老师原释义在核心概念（温度、O₂浓度、CO₂浓度、水分对细胞呼吸的影响）上完全一致，且都强调了曲线分析和储存保鲜等应用。DS 额外补充了内部因素，但属于合理扩展，不改变核心知识点。两者在主要内容和边界上高度重合，仅有少量扩展差异，因此对齐分为4，且两者基本等价。
边界差异：1. DS 释义将“内部因素”纳入影响细胞呼吸的因素，而老师原释义仅关注外部因素，这可能导致在判断题目是否属于该 Label 时，DS 会包含更多关于不同生物材料呼吸速率比较的题目，而老师可能不包含。但该差异不影响核心知识点的判定。
扩展：1. DS 释义中包含了“内部因素：不同植物种类、不同发育时期、不同器官的呼吸速率差异”，而老师原释义仅列举了温度、O₂浓度、CO₂浓度、水分等外部因素，未提及内部因素。但内部因素也属于影响细胞呼吸的因素，属于合理扩展，且不改变核心知识点。
2. DS 释义中明确排除了“细胞呼吸的具体过程”和“ATP和NADH的具体生成机制”，而老师原释义未明确排除，但原释义也未包含这些内容，因此不算重要扩张。</t>
        </is>
      </c>
      <c r="H96" s="7" t="inlineStr">
        <is>
          <t>状态：confirmed
置信度：high
此前策略：name_plus_boundary
最终策略：name_plus_boundary
是否调整：否
复核结论：逐条核对确认名称足以召回；只附老师易混淆边界即可兼顾吞吐和稳定性。
人工跟进：否</t>
        </is>
      </c>
      <c r="I96" s="7" t="inlineStr">
        <is>
          <t>模式：name_plus_boundary
说明：名称基本可理解；只附老师的易混淆边界，兼顾吞吐和边界稳定性。
自动化：名称召回并附一条边界后由LLM裁决
Prompt字段：1. label_name
2. distinctions
置信度：high</t>
        </is>
      </c>
      <c r="J96" s="7" t="b">
        <v>0</v>
      </c>
      <c r="K96" s="7" t="inlineStr">
        <is>
          <t>问题分类：—</t>
        </is>
      </c>
    </row>
    <row r="97" ht="180" customHeight="1">
      <c r="A97" s="7" t="n">
        <v>96</v>
      </c>
      <c r="B97" s="7" t="inlineStr">
        <is>
          <t>2276103080897695744</t>
        </is>
      </c>
      <c r="C97" s="7" t="inlineStr">
        <is>
          <t>呼吸方式的判断与呼吸速率的测定</t>
        </is>
      </c>
      <c r="D97" s="7" t="inlineStr">
        <is>
          <t>知识点-&gt;分子与细胞-&gt;细胞的能量供应与利用-&gt;细胞呼吸-&gt;呼吸方式的判断与呼吸速率的测定</t>
        </is>
      </c>
      <c r="E97" s="7" t="inlineStr">
        <is>
          <t>定义：通过测定O₂消耗量和CO₂释放量的比例（呼吸商），或利用NaOH吸收CO₂后的气压变化，判断细胞呼吸的方式并计算呼吸速率。
核心概念：判断依据（CO₂释放量=O₂消耗量→有氧呼吸；CO₂释放量&gt;O₂消耗量→同时进行有氧和无氧；CO₂释放量&gt;0且O₂消耗量=0→纯无氧呼吸）；装置设计（NaOH溶液吸收CO₂，气压变化反映O₂消耗量；另一组不吸收CO₂，气压变化反映CO₂释放量与O₂消耗量的差值）；呼吸速率单位（mg·g⁻¹·h⁻¹或μL·g⁻¹·h⁻¹）。
常见考查：选择题考“根据CO₂/O₂比值判断呼吸方式”；非选择题考实验装置读数与呼吸速率的计算（如“测定种子呼吸速率时，为何需排除微生物干扰？”）。
易混淆区分：该实验装置与“探究酵母菌呼吸方式”装置不同——后者是定性（有无酒精、CO₂），前者是定量（测定速率）。</t>
        </is>
      </c>
      <c r="F97" s="7" t="inlineStr">
        <is>
          <t>核心含义：通过实验或情境判断生物（主要是植物或酵母菌）的呼吸方式（有氧呼吸、无氧呼吸），并测定呼吸速率（单位时间内消耗氧气或产生二氧化碳的量）。
包含内容：1. 有氧呼吸与无氧呼吸的产物、场所、反应式及条件比较
2. 根据O2消耗量和CO2释放量判断呼吸方式（如CO2释放量&gt;O2消耗量时存在无氧呼吸）
3. 呼吸速率的测定实验设计（如密闭容器中液滴移动法，使用NaOH吸收CO2）
4. 影响呼吸速率的外界因素（温度、O2浓度、CO2浓度等）及其在测定中的控制
5. 呼吸作用中气体变化量的计算（如O2消耗量、CO2产生量、酒精产生量）
6. 酵母菌等兼性厌氧生物呼吸方式的实验探究（如溴麝香草酚蓝水溶液、酸性重铬酸钾检测）
排除内容：1. 光合作用速率的测定与影响因素
2. 呼吸作用中能量代谢的具体过程（如ATP合成、电子传递链细节）
3. 细胞呼吸的场所和酶的具体名称（如线粒体基质、丙酮酸脱氢酶）
4. 呼吸作用与农业生产应用（如储藏、松土）的具体实例
5. 无氧呼吸产生乳酸或酒精的详细生化机制</t>
        </is>
      </c>
      <c r="G97" s="7" t="inlineStr">
        <is>
          <t>类别：L1
分数：4
名称充分性：名称本身足够
结论：两者基本等价
理由：DS 释义的核心内容与老师原释义高度一致，均围绕呼吸方式判断和呼吸速率测定，且包含了关键判断依据和实验设计。DS 的扩展内容（如影响因素、酒精产生量）属于合理延伸，未改变核心知识点。老师原释义更强调定量与定性的区分，但DS也包含了该内容，只是未明确区分。因此两者基本等价，但老师原释义在边界上更精确。
边界差异：1. DS 释义将“酵母菌等兼性厌氧生物呼吸方式的实验探究”纳入，而老师原释义明确区分了“探究酵母菌呼吸方式”装置（定性）与“呼吸速率测定”装置（定量），DS 的纳入可能模糊这一区分，但DS在included_content中同时包含了定量测定和定性探究，边界略有扩张。
扩展：1. DS 释义中包含了“影响呼吸速率的外界因素（温度、O2浓度、CO2浓度等）及其在测定中的控制”，而老师原释义未明确提及这些因素，但属于呼吸速率测定的合理延伸，且不影响核心判断。
2. DS 释义中包含了“呼吸作用中气体变化量的计算（如O2消耗量、CO2产生量、酒精产生量）”，老师原释义主要关注O2和CO2，酒精产生量是酵母菌无氧呼吸的补充，属于合理扩展。</t>
        </is>
      </c>
      <c r="H97" s="7" t="inlineStr">
        <is>
          <t>状态：confirmed
置信度：high
此前策略：compact_definition
最终策略：compact_definition
是否调整：否
复核结论：逐条核对确认主题清楚，但参考策略指出任务形态或命中/排除边界需要显式提供。
人工跟进：否</t>
        </is>
      </c>
      <c r="I9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97" s="7" t="b">
        <v>0</v>
      </c>
      <c r="K97" s="7" t="inlineStr">
        <is>
          <t>问题分类：—</t>
        </is>
      </c>
    </row>
    <row r="98" ht="180" customHeight="1">
      <c r="A98" s="7" t="n">
        <v>97</v>
      </c>
      <c r="B98" s="7" t="inlineStr">
        <is>
          <t>2276103085159108608</t>
        </is>
      </c>
      <c r="C98" s="7" t="inlineStr">
        <is>
          <t>细胞呼吸曲线分析与计算</t>
        </is>
      </c>
      <c r="D98" s="7" t="inlineStr">
        <is>
          <t>知识点-&gt;分子与细胞-&gt;细胞的能量供应与利用-&gt;细胞呼吸-&gt;细胞呼吸曲线分析与计算</t>
        </is>
      </c>
      <c r="E98" s="7" t="inlineStr">
        <is>
          <t>定义：根据细胞呼吸过程中O₂消耗量、CO₂释放量、酒精产生量等数据的曲线图，分析呼吸底物类型、呼吸方式及相应数值计算。
核心概念：典型曲线（O₂浓度对CO₂释放量的影响曲线——“先降后升再平”，最低点表示总呼吸最弱）；计算（根据CO₂释放量与O₂消耗量的差值，推算无氧呼吸的强度）；底物判断（若呼吸商=1，底物为葡萄糖；&lt;1可能含脂肪）；数学建模（从曲线中提取拐点、平台期的生物学意义）。
常见考查：非选择题必考题型，给出O₂浓度与CO₂释放量的数据表或曲线图，要求判断呼吸方式、计算有氧/无氧呼吸的比例，并指出最适宜储存的O₂浓度。
易混淆区分：此条目区别于“呼吸方式的判断与呼吸速率的测定”——后者侧重实验装置和原理，本条侧重从已给图像/数据中提取信息和进行计算。</t>
        </is>
      </c>
      <c r="F98" s="7" t="inlineStr">
        <is>
          <t>核心含义：细胞呼吸过程中气体变化、物质变化与外界环境因素（如氧气浓度、温度）的关系，以及呼吸速率的计算与曲线解读。
包含内容：1. 有氧呼吸与无氧呼吸的方程式及气体比例（如CO2释放量/O2吸收量）
2. 氧气浓度对细胞呼吸的影响曲线（CO2释放量、O2吸收量随O2浓度变化）
3. 呼吸熵（RQ=CO2释放量/O2吸收量）的计算与判断呼吸方式
4. 根据曲线判断不同氧气浓度下呼吸方式（只进行有氧、只进行无氧、两者并存）
5. 细胞呼吸速率的测定实验（如密闭装置中气体变化量）及计算
6. 温度、水分等对呼吸速率的影响曲线及分析
7. 种子或器官储存时最适氧气浓度的选择（呼吸作用最弱）
排除内容：1. 光合作用曲线及光合速率计算
2. 酶促反应速率曲线（如pH、温度对酶活性的影响）
3. 细胞呼吸的具体过程（如三羧酸循环、电子传递链的详细步骤）
4. ATP与ADP的转化机制
5. 有氧呼吸与无氧呼吸的场所及具体反应场所（如线粒体基质、内膜）
6. 细胞呼吸在农业生产中的应用（如松土、排水）——若涉及曲线分析可部分包含，但纯应用不包含</t>
        </is>
      </c>
      <c r="G98" s="7" t="inlineStr">
        <is>
          <t>类别：L1
分数：4
名称充分性：名称本身足够
结论：两者基本等价
理由：DS 释义的核心含义、包含内容与老师原释义高度一致，均围绕氧气浓度对呼吸作用的影响曲线、气体变化计算、呼吸方式判断及储存条件选择。DS 的排除内容多为老师未涉及的具体过程，不构成重要缺失；DS 额外包含温度、水分等曲线，属于合理扩展，不改变核心边界。因此两者基本等价。
边界差异：1. DS 释义将“细胞呼吸速率的测定实验”明确纳入，而老师原释义在 distinctions 中强调“呼吸方式的判断与呼吸速率的测定”是另一条目，本条侧重从已给图像/数据中提取信息。但 DS 的 included_content 中“细胞呼吸速率的测定实验（如密闭装置中气体变化量）及计算”可能与该区分条目重叠，存在边界模糊。
2. DS 释义的 excluded_content 中排除了“细胞呼吸在农业生产中的应用（如松土、排水）——若涉及曲线分析可部分包含，但纯应用不包含”，老师原释义未明确提及应用，但 common_assessments 中“最适宜储存的O₂浓度”属于应用，DS 已包含，因此边界基本一致。
扩展：1. DS 释义中明确排除了“细胞呼吸的具体过程（如三羧酸循环、电子传递链的详细步骤）”，但老师原释义并未涉及这些内容，因此该排除属于额外说明，不算重要扩张。
2. DS 释义中包含了“温度、水分等对呼吸速率的影响曲线及分析”，老师原释义未明确提及，但属于细胞呼吸曲线分析的合理延伸，且不改变核心边界。</t>
        </is>
      </c>
      <c r="H98" s="7" t="inlineStr">
        <is>
          <t>状态：confirmed
置信度：high
此前策略：compact_definition
最终策略：compact_definition
是否调整：否
复核结论：逐条核对确认主题清楚，但参考策略指出任务形态或命中/排除边界需要显式提供。
人工跟进：否</t>
        </is>
      </c>
      <c r="I9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98" s="7" t="b">
        <v>0</v>
      </c>
      <c r="K98" s="7" t="inlineStr">
        <is>
          <t>问题分类：—</t>
        </is>
      </c>
    </row>
    <row r="99" ht="180" customHeight="1">
      <c r="A99" s="7" t="n">
        <v>98</v>
      </c>
      <c r="B99" s="7" t="inlineStr">
        <is>
          <t>2276103089386967040</t>
        </is>
      </c>
      <c r="C99" s="7" t="inlineStr">
        <is>
          <t>非糖物质的代谢</t>
        </is>
      </c>
      <c r="D99" s="7" t="inlineStr">
        <is>
          <t>知识点-&gt;分子与细胞-&gt;细胞的能量供应与利用-&gt;细胞呼吸-&gt;非糖物质的代谢</t>
        </is>
      </c>
      <c r="E99" s="7" t="inlineStr">
        <is>
          <t>定义：细胞呼吸的底物不局限于葡萄糖，脂肪、蛋白质也可氧化分解释放能量，但需先转化为中间产物（如甘油、脂肪酸、氨基酸）进入呼吸途径。
核心概念：脂肪分解（甘油→糖酵解中间物，脂肪酸→乙酰CoA→柠檬酸循环）；蛋白质分解（氨基酸脱氨基→丙酮酸/乙酰CoA/柠檬酸循环中间物）；能量比较（单位质量的脂肪氧化释放能量最多，因含H比例高）；意义（饥饿时脂肪和蛋白质供能）。
常见考查：选择题考“细胞呼吸的底物可能有哪些（不限于葡萄糖）”；非选择题结合种子萌发或动物饥饿状态考查呼吸商的变化（脂肪氧化时呼吸商&lt;1）。
易混淆区分：区别于以葡萄糖为底物的经典细胞呼吸——本条是底物的拓展，注意脂肪和蛋白质进入呼吸途径的“入口”不同（甘油→糖酵解，脂肪酸→柠檬酸循环）。</t>
        </is>
      </c>
      <c r="F99" s="7" t="inlineStr">
        <is>
          <t>核心含义：指人体内糖类、脂肪和蛋白质等有机物在代谢过程中可以相互转化，特别是非糖物质（如脂肪、蛋白质）转化为糖类（主要是葡萄糖）的过程及其调节。
包含内容：1. 糖类、脂肪、蛋白质三大营养物质之间的相互转化关系
2. 脂肪分解产生甘油和脂肪酸，甘油可转化为葡萄糖，脂肪酸不能直接转化为葡萄糖
3. 蛋白质水解为氨基酸，部分氨基酸（生糖氨基酸）可经脱氨基作用转化为糖类
4. 非糖物质转化为糖类的具体途径（如糖异生作用）
5. 糖类过多时转化为脂肪储存，蛋白质可转化为糖类和脂肪
6. 血糖平衡调节中，非糖物质（如氨基酸、甘油）转化为葡萄糖的过程（如饥饿时）
排除内容：1. 糖类的消化吸收过程（如淀粉水解为葡萄糖）
2. 糖类的氧化分解供能（有氧呼吸和无氧呼吸的具体步骤）
3. 脂肪的合成与分解代谢（如脂肪酸的β-氧化）
4. 蛋白质的合成与分解（如翻译过程、氨基酸的氧化分解）
5. 血糖平衡调节中激素（胰岛素、胰高血糖素）的具体作用机制（若单独考查激素调节）</t>
        </is>
      </c>
      <c r="G99" s="7" t="inlineStr">
        <is>
          <t>类别：L3
分数：2
名称充分性：需要原释义
结论：原释义更准确
理由：老师原释义紧扣“细胞呼吸底物拓展”，强调脂肪和蛋白质氧化分解供能及其进入呼吸途径的入口，符合高中生物必修一“细胞呼吸”章节的常见考法（如呼吸商）。DS释义将重点转向“糖异生”和三大营养物质相互转化，更接近“糖代谢”或“血糖调节”内容，与Label名称“非糖物质的代谢”在高中生物语境下的常规理解有偏差，且遗漏了核心的氧化供能角度。
边界差异：1. 老师原释义强调非糖物质作为呼吸底物直接氧化供能，DS强调非糖物质转化为糖类（糖异生），两者对“非糖物质的代谢”的理解方向不同
2. DS将脂肪分解（β-氧化）和蛋白质分解（氨基酸氧化分解）排除在外，但老师原释义认为这些是核心内容
3. DS将糖类的消化吸收和氧化分解排除，但老师原释义并未明确排除这些，且细胞呼吸底物拓展可能涉及糖类代谢背景
遗漏：1. 细胞呼吸的底物不局限于葡萄糖，脂肪、蛋白质也可氧化分解释放能量（DS将重点放在非糖物质转化为糖类，而非直接氧化供能）
2. 脂肪和蛋白质进入呼吸途径的具体入口（甘油→糖酵解中间物，脂肪酸→乙酰CoA→柠檬酸循环，氨基酸脱氨基→丙酮酸/乙酰CoA/柠檬酸循环中间物）
3. 能量比较：单位质量脂肪氧化释放能量最多，因含H比例高
4. 呼吸商变化（脂肪氧化时呼吸商&lt;1）的考查点
扩展：1. 糖类、脂肪、蛋白质三大营养物质之间的相互转化关系（老师原释义仅强调非糖物质氧化分解，未涉及糖类转化为脂肪等反向转化）
2. 糖异生作用的具体途径（老师原释义未明确提及糖异生，仅说转化为中间产物进入呼吸途径）
3. 血糖平衡调节中非糖物质转化为葡萄糖的过程（老师原释义未涉及血糖调节）</t>
        </is>
      </c>
      <c r="H99" s="7" t="inlineStr">
        <is>
          <t>状态：confirmed_with_caution
置信度：medium
此前策略：strict_definition
最终策略：strict_definition
是否调整：否
复核结论：逐条核对老师定义与 DS Judge（score=2，audit=原释义更准确）后，保留老师边界并要求命中/排除条件。
人工跟进：是</t>
        </is>
      </c>
      <c r="I99"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99" s="7" t="b">
        <v>1</v>
      </c>
      <c r="K99" s="7" t="inlineStr">
        <is>
          <t>问题分类：DS与老师原释义存在明显差异</t>
        </is>
      </c>
    </row>
    <row r="100" ht="180" customHeight="1">
      <c r="A100" s="7" t="n">
        <v>99</v>
      </c>
      <c r="B100" s="7" t="inlineStr">
        <is>
          <t>2276103093648379904</t>
        </is>
      </c>
      <c r="C100" s="7" t="inlineStr">
        <is>
          <t>细胞呼吸综合</t>
        </is>
      </c>
      <c r="D100" s="7" t="inlineStr">
        <is>
          <t>知识点-&gt;分子与细胞-&gt;细胞的能量供应与利用-&gt;细胞呼吸-&gt;细胞呼吸综合</t>
        </is>
      </c>
      <c r="E100" s="7" t="inlineStr">
        <is>
          <t>定义：将细胞呼吸的概念、类型、过程、影响因素、应用、曲线分析及非糖物质代谢进行系统整合，强调细胞呼吸是细胞能量代谢的核心枢纽。
核心概念：细胞呼吸的全貌（有氧+无氧，底物多样，场所分步）；能量转化（有机物中稳定的化学能→ATP中活跃的化学能+热能）；与光合作用的联动（光合作用合成有机物，细胞呼吸分解有机物，共同维持碳循环）；影响因素的综合性分析（温度、O₂、CO₂、水分多因素互作）。
常见考查：压轴综合性非选择题，给出一个完整的情境（如种子萌发过程中的气体变化、运动员不同运动状态下的能量供应），要求全面调用细胞呼吸的各方面知识进行综合分析。
易混淆区分：区别于单个细胞呼吸知识条目——本条要求跨类型、跨过程、跨影响因素的综合联动，题干通常覆盖≥3个子模块。</t>
        </is>
      </c>
      <c r="F100" s="7" t="inlineStr">
        <is>
          <t>核心含义：细胞呼吸（有氧呼吸和无氧呼吸）的过程、场所、物质变化、能量变化、影响因素及其在生产和生活中的应用。
包含内容：1. 有氧呼吸三个阶段（糖酵解、柠檬酸循环、氧化磷酸化）的场所、反应物、产物和能量释放
2. 无氧呼吸（酒精发酵和乳酸发酵）的场所、反应式及产物
3. 细胞呼吸的总反应式及与光合作用的区别联系
4. 影响细胞呼吸的因素（温度、氧气浓度、水分、CO2浓度）及其曲线分析
5. 细胞呼吸原理在农业生产（如种子储存、果蔬保鲜、松土透气）和工业（如酿酒、制醋）中的应用
6. 细胞呼吸中[H]和ATP的来源与去路
7. 有氧呼吸与无氧呼吸的比较（条件、场所、产物、能量）
排除内容：1. 光合作用的具体过程（光反应和暗反应）及其详细机制
2. ATP的结构和功能（单独考查时）
3. 酶的本质、特性及影响酶活性的因素（单独考查时）
4. 细胞呼吸中涉及的基因表达或遗传调控
5. 呼吸作用在生态系统碳循环中的具体角色（属于生态学范畴）</t>
        </is>
      </c>
      <c r="G100" s="7" t="inlineStr">
        <is>
          <t>类别：L1
分数：4
名称充分性：名称本身足够
结论：两者基本等价
理由：DS 释义的核心内容与老师原释义高度一致，均涵盖细胞呼吸的过程、场所、能量转化、影响因素及应用，且明确排除了光合作用细节、ATP单独考查等，与老师原释义的边界基本吻合。DS 未明确提及“非糖物质代谢”和“多因素互作”，但老师原释义中这些属于综合应用的细化，DS 的 included_content 已包含影响因素和应用，未构成重要缺失。因此两者基本等价。
边界差异：1. DS 将“细胞呼吸在生态系统碳循环中的具体角色”明确排除，而老师原释义在 core_concepts 中提及“与光合作用的联动……共同维持碳循环”，但老师强调的是细胞呼吸与光合作用的联动，而非生态学层面的碳循环细节，因此边界差异较小。
2. DS 未明确提及“非糖物质代谢”和“多因素互作”的综合分析，但 included_content 中已包含影响因素，且 core_meaning 强调“过程、场所、物质变化、能量变化、影响因素及其应用”，基本覆盖了老师原释义的核心，但“非糖物质代谢”未明确列出，可能属于边界差异。</t>
        </is>
      </c>
      <c r="H100" s="7" t="inlineStr">
        <is>
          <t>状态：confirmed
置信度：high
此前策略：compact_definition
最终策略：compact_definition
是否调整：否
复核结论：逐条核对确认主题清楚，但参考策略指出任务形态或命中/排除边界需要显式提供。
人工跟进：否</t>
        </is>
      </c>
      <c r="I10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00" s="7" t="b">
        <v>0</v>
      </c>
      <c r="K100" s="7" t="inlineStr">
        <is>
          <t>问题分类：—</t>
        </is>
      </c>
    </row>
    <row r="101" ht="180" customHeight="1">
      <c r="A101" s="7" t="n">
        <v>100</v>
      </c>
      <c r="B101" s="7" t="inlineStr">
        <is>
          <t>2276103102171205632</t>
        </is>
      </c>
      <c r="C101" s="7" t="inlineStr">
        <is>
          <t>光合作用色素的提取和分离实验</t>
        </is>
      </c>
      <c r="D101" s="7" t="inlineStr">
        <is>
          <t>知识点-&gt;分子与细胞-&gt;细胞的能量供应与利用-&gt;光合作用-&gt;光合作用色素的提取和分离实验</t>
        </is>
      </c>
      <c r="E101" s="7" t="inlineStr">
        <is>
          <t>定义：利用无水乙醇提取绿叶中的色素，利用纸层析法（层析液为有机溶剂）分离四种光合色素，依据色素在层析液中溶解度不同导致扩散速度不同。
核心概念：提取（无水乙醇溶解色素，加SiO₂帮助研磨，加CaCO₃防止叶绿素被破坏）；分离（纸层析：层析液不能没过滤液细线，色素在滤纸条上从上到下依次为：胡萝卜素（橙黄）、叶黄素（黄）、叶绿素a（蓝绿）、叶绿素b（黄绿））；扩散原理（溶解度越高，扩散越快，色素带越靠上）。
常见考查：选择题考“色素在滤纸条上的分布顺序和颜色”“提取和分离实验中各试剂的作用”；非选择题考实验结果异常分析（如“滤纸条上只有两条色带，可能原因是什么？”）。
易混淆区分：提取（溶解色素）和分离（分离色素）是两个不同步骤，目的不同；区别于“观察叶绿体”实验——前者是色素分子的化学分离，后者是显微结构观察。</t>
        </is>
      </c>
      <c r="F101" s="7" t="inlineStr">
        <is>
          <t>核心含义：光合作用色素的提取和分离实验是高中生物中关于绿叶中色素的提取、分离方法及色素种类和吸收光谱的实验，涉及实验原理、步骤、结果分析和注意事项。
包含内容：1. 实验原理：色素溶于有机溶剂（如无水乙醇）而不溶于水，可用层析液分离色素
2. 实验材料与试剂：新鲜绿叶（如菠菜）、无水乙醇、层析液（石油醚、丙酮、苯等）、二氧化硅、碳酸钙、滤纸条、毛细吸管等
3. 实验步骤：研磨、过滤、制备滤纸条、画滤液细线、层析分离
4. 注意事项：研磨时加二氧化硅（有助于研磨充分）和碳酸钙（防止色素被破坏），滤液细线要细、直、重复画线，层析时滤液细线不能触及层析液
5. 实验结果：滤纸条上出现四条色素带，从上到下依次为胡萝卜素（橙黄色）、叶黄素（黄色）、叶绿素a（蓝绿色）、叶绿素b（黄绿色）
6. 色素的功能：叶绿素主要吸收红光和蓝紫光，类胡萝卜素主要吸收蓝紫光
7. 实验异常分析：色素带颜色过浅的原因（研磨不充分、未加碳酸钙、画线次数少等）
排除内容：1. 光合作用的具体过程（光反应和暗反应）
2. 光合作用的影响因素（光照强度、CO2浓度、温度等）
3. 叶绿体的结构和功能（如类囊体、基质等）
4. 色素的合成与降解的分子机制
5. 其他生物（如细菌、藻类）的光合色素</t>
        </is>
      </c>
      <c r="G101" s="7" t="inlineStr">
        <is>
          <t>类别：L1
分数：4
名称充分性：名称本身足够
结论：两者基本等价
理由：DS释义的核心含义、实验原理、步骤、结果、注意事项及异常分析均与老师原释义高度一致，仅增加了色素吸收光谱的补充说明，属于合理细化，未改变知识点边界。
边界差异：1. DS释义在included_content中包含了“色素的功能：叶绿素主要吸收红光和蓝紫光，类胡萝卜素主要吸收蓝紫光”，而老师原释义未提及此点，但该内容属于实验相关知识的合理延伸，不影响核心知识点归属。</t>
        </is>
      </c>
      <c r="H101" s="7" t="inlineStr">
        <is>
          <t>状态：confirmed
置信度：high
此前策略：compact_definition
最终策略：compact_definition
是否调整：否
复核结论：逐条核对确认主题清楚，但参考策略指出任务形态或命中/排除边界需要显式提供。
人工跟进：否</t>
        </is>
      </c>
      <c r="I10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01" s="7" t="b">
        <v>0</v>
      </c>
      <c r="K101" s="7" t="inlineStr">
        <is>
          <t>问题分类：—</t>
        </is>
      </c>
    </row>
    <row r="102" ht="180" customHeight="1">
      <c r="A102" s="7" t="n">
        <v>101</v>
      </c>
      <c r="B102" s="7" t="inlineStr">
        <is>
          <t>2276103106315177984</t>
        </is>
      </c>
      <c r="C102" s="7" t="inlineStr">
        <is>
          <t>叶绿体结构及色素的分布和作用</t>
        </is>
      </c>
      <c r="D102" s="7" t="inlineStr">
        <is>
          <t>知识点-&gt;分子与细胞-&gt;细胞的能量供应与利用-&gt;光合作用-&gt;叶绿体结构及色素的分布和作用</t>
        </is>
      </c>
      <c r="E102" s="7" t="inlineStr">
        <is>
          <t>定义：叶绿体具有双层膜，内部为基粒（类囊体堆叠）和基质。光合色素分布在类囊体薄膜上，吸收和传递光能。
核心概念：结构（外膜/内膜/基粒（类囊体）/基质）；色素分布（类囊体薄膜上，与光合作用光反应相关的蛋白质结合）；色素作用（叶绿素a和b主要吸收红光和蓝紫光，类胡萝卜素主要吸收蓝紫光；叶绿素a是反应中心色素，其余为天线色素）；意义（吸收的光能用于光反应中水的光解和ATP合成）。
常见考查：选择题考“色素的分布场所（类囊体薄膜）”“色素吸收光谱（叶绿素主要吸收红光和蓝紫光）”；非选择题结合光合作用曲线考查“不同波长的光对光合速率的影响”。
易混淆区分：色素位于类囊体薄膜上，而非叶绿体基质（基质是暗反应的场所）；叶绿素a（蓝绿色）与叶绿素b（黄绿色）的颜色区别，以及它们在层析带中的位置（a在下，b在上）需注意。</t>
        </is>
      </c>
      <c r="F102" s="7" t="inlineStr">
        <is>
          <t>核心含义：叶绿体的内部结构（外膜、内膜、基粒、类囊体、基质）以及色素在类囊体薄膜上的分布和各自在光合作用中的功能。
包含内容：1. 叶绿体的双层膜结构及内膜、外膜的功能
2. 基粒由多个类囊体堆叠而成，类囊体薄膜是光反应场所
3. 叶绿体基质是暗反应（卡尔文循环）的场所
4. 四种光合色素（叶绿素a、叶绿素b、胡萝卜素、叶黄素）在类囊体薄膜上的分布
5. 色素的功能：吸收、传递和转化光能（叶绿素主要吸收红光和蓝紫光，类胡萝卜素主要吸收蓝紫光）
6. 色素提取和分离实验的原理及结果（纸层析法，色素带分布）
排除内容：1. 线粒体的结构和功能
2. 光合作用的具体反应步骤（如光反应和暗反应的详细物质变化）
3. 细胞呼吸过程
4. 叶绿体中DNA、RNA和核糖体的存在及半自主性
5. 色素在其他细胞器（如液泡）中的分布和作用</t>
        </is>
      </c>
      <c r="G102" s="7" t="inlineStr">
        <is>
          <t>类别：L1
分数：4
名称充分性：名称本身足够
结论：两者基本等价
理由：DS 释义的核心内容与老师原释义高度一致，均涵盖叶绿体双层膜、基粒、类囊体、基质、色素分布及功能，且对边界内容的处理（排除线粒体、光合作用详细步骤等）符合常规教学范围。差异仅在于DS更明确地列出了排除和包含的边界，但未改变核心知识点。
边界差异：1. DS 明确将‘叶绿体中DNA、RNA和核糖体的存在及半自主性’排除，而老师原释义未提及，但该内容通常属于叶绿体结构范畴，可能影响边界判断。
2. DS 将‘色素提取和分离实验’纳入，老师原释义未提及，但该实验常与色素分布和作用结合考查，属于合理扩展。</t>
        </is>
      </c>
      <c r="H102" s="7" t="inlineStr">
        <is>
          <t>状态：confirmed
置信度：high
此前策略：name_plus_boundary
最终策略：name_plus_boundary
是否调整：否
复核结论：逐条核对确认名称足以召回；只附老师易混淆边界即可兼顾吞吐和稳定性。
人工跟进：否</t>
        </is>
      </c>
      <c r="I102" s="7" t="inlineStr">
        <is>
          <t>模式：name_plus_boundary
说明：名称基本可理解；只附老师的易混淆边界，兼顾吞吐和边界稳定性。
自动化：名称召回并附一条边界后由LLM裁决
Prompt字段：1. label_name
2. distinctions
置信度：high</t>
        </is>
      </c>
      <c r="J102" s="7" t="b">
        <v>0</v>
      </c>
      <c r="K102" s="7" t="inlineStr">
        <is>
          <t>问题分类：—</t>
        </is>
      </c>
    </row>
    <row r="103" ht="165" customHeight="1">
      <c r="A103" s="7" t="n">
        <v>102</v>
      </c>
      <c r="B103" s="7" t="inlineStr">
        <is>
          <t>2276103110475927552</t>
        </is>
      </c>
      <c r="C103" s="7" t="inlineStr">
        <is>
          <t>光合作用的探究历程</t>
        </is>
      </c>
      <c r="D103" s="7" t="inlineStr">
        <is>
          <t>知识点-&gt;分子与细胞-&gt;细胞的能量供应与利用-&gt;光合作用-&gt;光合作用的探究历程</t>
        </is>
      </c>
      <c r="E103" s="7" t="inlineStr">
        <is>
          <t>定义：从普利斯特利、英格豪斯、萨克斯、恩格尔曼到卡尔文，科学家们逐步揭示光合作用的条件、产物和过程。
核心概念：普利斯特利（植物更新空气）；英格豪斯（光照是必要条件）；萨克斯（绿叶在光下产生淀粉，用碘液检测，证明光合产物有淀粉）；恩格尔曼（用水绵和好氧细菌证明光合作用释放O₂，且场所是叶绿体）；卡尔文（用¹⁴C标记CO₂，追踪碳途径，发现卡尔文循环）。
常见考查：选择题考“某科学家的实验结论是什么”；非选择题考科学史实验的逻辑分析（如“恩格尔曼实验为何选用水绵和好氧细菌？”）。
易混淆区分：区别于“酶”或“DNA是遗传物质”的探究历程——光合作用的探究历程以“产物和场所”为主线，重点关注光、CO₂、叶绿体的作用。</t>
        </is>
      </c>
      <c r="F103" s="7" t="inlineStr">
        <is>
          <t>核心含义：光合作用探究历程中科学家们的经典实验、结论及其对光合作用原理揭示的贡献
包含内容：1. 普利斯特利、英格豪斯、梅耶、萨克斯等科学家的实验设计与结论
2. 恩格尔曼的水绵实验（证明氧气由叶绿体释放，叶绿体是光合作用场所）
3. 鲁宾和卡门的同位素标记实验（证明氧气来自水）
4. 卡尔文循环的发现（用14C标记CO2追踪碳转移路径）
5. 光合作用概念、反应式、场所、条件等基本知识
6. 光反应和暗反应（碳反应）的过程、物质变化、能量变化及相互关系
排除内容：1. 呼吸作用的具体过程及与光合作用的比较（除非涉及光合作用本身）
2. 影响光合作用的环境因素（如光照强度、CO2浓度等）的定量分析
3. 光合作用在农业生产中的应用（如提高光能利用率的具体措施）
4. 叶绿体结构、色素的提取和分离实验（属于细胞结构和实验技术范畴）</t>
        </is>
      </c>
      <c r="G103" s="7" t="inlineStr">
        <is>
          <t>类别：L1
分数：4
名称充分性：名称本身足够
结论：两者基本等价
理由：DS 释义的核心内容（科学家实验、结论、场所、产物）与老师原释义高度一致，且明确排除了呼吸作用、环境因素、农业应用等无关内容，边界基本吻合。主要差异在于 DS 额外纳入了光合作用的具体过程（光反应、暗反应），这属于知识范围的扩张，但并未改变本 Label 的核心定位（科学史探究），且老师原释义的 distinctions 也强调“以产物和场所为主线”，并未明确排除过程，因此整体仍可视为基本等价。
边界差异：1. DS 的 included_content 包含“光合作用概念、反应式、场所、条件等基本知识”，而老师原释义的 core_concepts 仅列举科学家的实验结论，未包含这些基础概念。这可能导致边界扩大，但尚不构成严重偏差。
扩展：1. DS 将“光反应和暗反应（碳反应）的过程、物质变化、能量变化及相互关系”纳入本 Label 的 included_content，而老师原释义仅聚焦于科学史实验，未涉及光合作用的具体反应阶段。这属于对知识范围的明显扩张，可能将本应属于“光合作用的过程”的题目误判为本 Label。</t>
        </is>
      </c>
      <c r="H103" s="7" t="inlineStr">
        <is>
          <t>状态：confirmed
置信度：high
此前策略：compact_definition
最终策略：compact_definition
是否调整：否
复核结论：逐条核对确认主题清楚，但参考策略指出任务形态或命中/排除边界需要显式提供。
人工跟进：否</t>
        </is>
      </c>
      <c r="I10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03" s="7" t="b">
        <v>0</v>
      </c>
      <c r="K103" s="7" t="inlineStr">
        <is>
          <t>问题分类：—</t>
        </is>
      </c>
    </row>
    <row r="104" ht="165" customHeight="1">
      <c r="A104" s="7" t="n">
        <v>103</v>
      </c>
      <c r="B104" s="7" t="inlineStr">
        <is>
          <t>2276103114754117632</t>
        </is>
      </c>
      <c r="C104" s="7" t="inlineStr">
        <is>
          <t>光反应、暗反应（碳反应）能量变化和物质变化</t>
        </is>
      </c>
      <c r="D104" s="7" t="inlineStr">
        <is>
          <t>知识点-&gt;分子与细胞-&gt;细胞的能量供应与利用-&gt;光合作用-&gt;光反应、暗反应（碳反应）能量变化和物质变化</t>
        </is>
      </c>
      <c r="E104" s="7" t="inlineStr">
        <is>
          <t>定义：光反应（类囊体膜上，需光，水光解放O₂，产生ATP和NADPH）；暗反应（叶绿体基质中，不需光，CO₂被C₅固定形成C₃，C₃被还原为C₃H₆O₃（或(CH₂O)），消耗ATP和NADPH）。
核心概念：光反应（H₂O→O₂+[H]（NADPH）+ATP；能量变化：光能→ATP和NADPH中活跃的化学能）；暗反应（CO₂+C₅→2C₃（CO₂固定）；2C₃→（CH₂O）+C₅（C₃还原，需ATP和NADPH）；能量变化：ATP和NADPH中活跃的化学能→（CH₂O）中稳定的化学能）。
常见考查：选择题考“光反应和暗反应的场所、产物、是否需光”；非选择题考“突然停止光照/CO₂供应后，C₃/C₅/ATP/NADPH含量如何变化”。
易混淆区分：光反应是暗反应的能量来源（ATP和NADPH），暗反应不直接需要光，但需要光反应产物；CO₂固定（C₅→C₃）不消耗ATP，C₃还原（C₃→（CH₂O））消耗ATP和NADPH，两者不能混为一谈。</t>
        </is>
      </c>
      <c r="F104" s="7" t="inlineStr">
        <is>
          <t>核心含义：光合作用中光反应和暗反应（碳反应）两个阶段的能量转换与物质变化过程及其相互关系。
包含内容：1. 光反应场所（类囊体薄膜）、条件（光、色素、酶）、物质变化（水的光解、ATP和NADPH的合成）和能量变化（光能→ATP和NADPH中活跃化学能）
2. 暗反应场所（叶绿体基质）、条件（酶、ATP、NADPH）、物质变化（CO2固定、C3还原、C5再生）和能量变化（ATP和NADPH中活跃化学能→有机物中稳定化学能）
3. 光反应与暗反应的联系：光反应为暗反应提供ATP和NADPH，暗反应为光反应提供ADP、Pi和NADP+
4. 光反应与暗反应的比较（场所、条件、物质变化、能量变化、影响因素等）
5. 环境因素（光照、CO2浓度）对光反应和暗反应速率的影响及C3、C5等物质含量的变化分析
排除内容：1. 有氧呼吸和无氧呼吸中的能量变化和物质变化
2. 光合作用中色素的提取和分离实验操作细节
3. 光合作用发现史（如普利斯特利、萨克斯等实验）
4. 化能合成作用（如硝化细菌）的能量来源和物质变化
5. 光呼吸或C4植物、CAM植物的具体代谢途径</t>
        </is>
      </c>
      <c r="G104" s="7" t="inlineStr">
        <is>
          <t>类别：L1
分数：5
名称充分性：名称本身足够
结论：两者基本等价
理由：DS释义的core_meaning、included_content与老师原释义的definition、core_concepts、distinctions在核心内容上完全一致，均涵盖光反应与暗反应的场所、条件、物质变化、能量变化及相互关系；DS的excluded_content明确排除了无关内容，未发现重要遗漏或扩张。</t>
        </is>
      </c>
      <c r="H104" s="7" t="inlineStr">
        <is>
          <t>状态：confirmed
置信度：high
此前策略：name_plus_boundary
最终策略：name_plus_boundary
是否调整：否
复核结论：逐条核对确认名称足以召回；只附老师易混淆边界即可兼顾吞吐和稳定性。
人工跟进：否</t>
        </is>
      </c>
      <c r="I104" s="7" t="inlineStr">
        <is>
          <t>模式：name_plus_boundary
说明：名称基本可理解；只附老师的易混淆边界，兼顾吞吐和边界稳定性。
自动化：名称召回并附一条边界后由LLM裁决
Prompt字段：1. label_name
2. distinctions
置信度：high</t>
        </is>
      </c>
      <c r="J104" s="7" t="b">
        <v>0</v>
      </c>
      <c r="K104" s="7" t="inlineStr">
        <is>
          <t>问题分类：—</t>
        </is>
      </c>
    </row>
    <row r="105" ht="180" customHeight="1">
      <c r="A105" s="7" t="n">
        <v>104</v>
      </c>
      <c r="B105" s="7" t="inlineStr">
        <is>
          <t>2276103118898089984</t>
        </is>
      </c>
      <c r="C105" s="7" t="inlineStr">
        <is>
          <t>光合作用的总过程和意义</t>
        </is>
      </c>
      <c r="D105" s="7" t="inlineStr">
        <is>
          <t>知识点-&gt;分子与细胞-&gt;细胞的能量供应与利用-&gt;光合作用-&gt;光合作用的总过程和意义</t>
        </is>
      </c>
      <c r="E105" s="7" t="inlineStr">
        <is>
          <t>定义：光合作用是将CO₂和H₂O转化为有机物（主要是糖类）并释放O₂的过程，将光能转化为化学能储存在有机物中，是生物圈有机物和O₂的主要来源。
核心概念：总反应式（6CO₂+12H₂O→（光能/叶绿体）C₆H₁₂O₆+6O₂+6H₂O）；实质（无机物→有机物，光能→化学能）；意义（为几乎所有生物提供有机物来源；维持大气O₂与CO₂相对稳定；将太阳能转化为化学能，是生态系统能量流动的基础）。
常见考查：选择题考“光合作用的实质和意义（如O₂来自H₂O而非CO₂）”；非选择题综合考查光合作用在碳循环和能量流动中的地位。
易混淆区分：O₂来自于H₂O（光反应中水的光解），而非CO₂，这是同位素标记（¹⁸O）常考的高频易错点；区别于“细胞呼吸”（方向相反，光合作用合成有机物，呼吸分解有机物）。</t>
        </is>
      </c>
      <c r="F105" s="7" t="inlineStr">
        <is>
          <t>核心含义：光合作用是指绿色植物通过叶绿体，利用光能，将二氧化碳和水转化成储存着能量的有机物，并且释放出氧气的过程。其总过程包括光反应和暗反应（碳反应）两个阶段，意义在于制造有机物、转化并储存能量、维持大气中氧气和二氧化碳的平衡。
包含内容：1. 光合作用的总反应式：6CO₂ + 12H₂O →(光能,叶绿体) C₆H₁₂O₆ + 6O₂ + 6H₂O
2. 光反应阶段：场所（类囊体薄膜）、条件（光、色素、酶）、物质变化（水的光解、ATP的合成）、能量变化（光能→ATP中活跃化学能）
3. 暗反应阶段：场所（叶绿体基质）、条件（多种酶、ATP和[H]）、物质变化（CO₂的固定、C₃的还原）、能量变化（ATP中活跃化学能→有机物中稳定化学能）
4. 光反应与暗反应的联系：光反应为暗反应提供[H]和ATP，暗反应为光反应提供ADP和Pi等
5. 光合作用的意义：制造有机物，为生物界提供物质基础；将光能转化为化学能，为生命活动提供能量；维持大气中O₂和CO₂的相对稳定
6. 影响光合作用的因素（如光照强度、CO₂浓度、温度）及其在生产实践中的应用（如提高光能利用率）
排除内容：1. 细胞呼吸的具体过程（有氧呼吸和无氧呼吸的详细步骤）
2. 光合作用与呼吸作用的综合计算题（如净光合速率、总光合速率的区分）
3. 叶绿体中色素的提取和分离实验的具体操作步骤
4. 光合作用发现史中的经典实验（如普利斯特利、萨克斯等实验）
5. 化能合成作用（如硝化细菌利用无机物氧化释放的能量合成有机物）</t>
        </is>
      </c>
      <c r="G105" s="7" t="inlineStr">
        <is>
          <t>类别：L1
分数：4
名称充分性：名称本身足够
结论：两者基本等价
理由：DS 释义的核心含义与老师原释义一致，均涵盖光合作用的定义、总反应式、实质和意义；DS 对光反应和暗反应的细化属于合理补充，未改变知识点本质。边界上略有扩展，但未遗漏关键内容。
边界差异：1. DS 释义将“影响光合作用的因素及其应用”纳入 included_content，而老师原释义未提及，但该内容属于光合作用意义的延伸，边界略有扩展。
扩展：1. DS 释义中包含了光反应和暗反应的具体过程、场所、条件、物质变化和能量变化，以及光反应与暗反应的联系，这些内容在老师原释义中未明确提及，但属于光合作用总过程的合理细化，不算重要扩张。</t>
        </is>
      </c>
      <c r="H105" s="7" t="inlineStr">
        <is>
          <t>状态：confirmed
置信度：high
此前策略：name_plus_boundary
最终策略：name_plus_boundary
是否调整：否
复核结论：逐条核对确认名称足以召回；只附老师易混淆边界即可兼顾吞吐和稳定性。
人工跟进：否</t>
        </is>
      </c>
      <c r="I105" s="7" t="inlineStr">
        <is>
          <t>模式：name_plus_boundary
说明：名称基本可理解；只附老师的易混淆边界，兼顾吞吐和边界稳定性。
自动化：名称召回并附一条边界后由LLM裁决
Prompt字段：1. label_name
2. distinctions
置信度：high</t>
        </is>
      </c>
      <c r="J105" s="7" t="b">
        <v>0</v>
      </c>
      <c r="K105" s="7" t="inlineStr">
        <is>
          <t>问题分类：—</t>
        </is>
      </c>
    </row>
    <row r="106" ht="135" customHeight="1">
      <c r="A106" s="7" t="n">
        <v>105</v>
      </c>
      <c r="B106" s="7" t="inlineStr">
        <is>
          <t>2276103123260166144</t>
        </is>
      </c>
      <c r="C106" s="7" t="inlineStr">
        <is>
          <t>光合作用短时间内环境骤变引起的物质的变化</t>
        </is>
      </c>
      <c r="D106" s="7" t="inlineStr">
        <is>
          <t>知识点-&gt;分子与细胞-&gt;细胞的能量供应与利用-&gt;光合作用-&gt;光合作用短时间内环境骤变引起的物质的变化</t>
        </is>
      </c>
      <c r="E106" s="7" t="inlineStr">
        <is>
          <t>定义：当光照强度、CO₂浓度等环境因素突然改变时，光反应和暗反应中C₃、C₅、ATP、NADPH、[H]的含量会发生连锁性变化。
核心概念：光照骤变（光照减弱/增强）：光照影响光反应→ATP和NADPH减少/增多→C₃还原受阻/增强→C₃增多/减少，C₅减少/增多；CO₂骤变（CO₂减少/增多）：CO₂影响暗反应固定阶段→C₅固定受阻/增强→C₅增多/减少，C₃减少/增多；分析原则（先看直接受影响的过程，再推下游）。
常见考查：非选择题必考题型，给出“突然停止光照”或“突然降低CO₂浓度”等条件，要求判断C₃、C₅、ATP、NADPH的含量变化，常以选择题或简答题形式出现。
易混淆区分：光照变化直接影响光反应（ATP和NADPH），进而影响C₃还原；CO₂变化直接影响暗反应的CO₂固定阶段。两者变化方向相反（光照下降→C₃上升、C₅下降；CO₂下降→C₃下降、C₅上升），需根据题干条件逐项判断。</t>
        </is>
      </c>
      <c r="F106" s="7" t="inlineStr">
        <is>
          <t>核心含义：光合作用过程中，当外界环境条件（如光照、CO2浓度）突然改变时，短时间内叶绿体中C3、C5、[H]、ATP等物质的含量变化规律及其原因分析。
包含内容：1. 光照突然增强或减弱时，C3、C5、[H]、ATP含量的变化趋势及原因
2. CO2浓度突然升高或降低时，C3、C5、[H]、ATP含量的变化趋势及原因
3. 利用反应式（CO2固定和C3还原）分析物质变化的内在逻辑
4. 典型例题中“短时间内”条件限制下物质含量的相对变化（如增加、减少、基本不变）
排除内容：1. 长时间环境变化对光合作用的影响（如长期遮阴导致叶绿素含量改变）
2. 光合作用与呼吸作用综合计算（如净光合速率、总光合速率）
3. 光反应和暗反应的具体过程细节（如光系统、酶的种类）
4. 环境因素（如温度、水分）对光合作用影响的综合曲线分析</t>
        </is>
      </c>
      <c r="G106" s="7" t="inlineStr">
        <is>
          <t>类别：L1
分数：4
名称充分性：名称本身足够
结论：两者基本等价
理由：DS释义的核心含义、包含内容与老师原释义高度一致，均聚焦于光照和CO2骤变对C3、C5、ATP、NADPH含量的影响及分析原则。DS的排除内容（如长期变化、呼吸作用综合计算、光反应细节、温度水分影响）在老师原释义中均未涉及，且老师原释义的common_assessments和distinctions也明确限定在'短时间内'和'光照、CO2'条件，因此DS的边界界定合理，无重要缺失或扩张。仅存在措辞和详略差异，不影响知识点归属。
边界差异：1. DS释义在excluded_content中明确排除了'光反应和暗反应的具体过程细节（如光系统、酶的种类）'，而老师原释义的core_concepts中提到了'C₃还原'、'CO₂固定'等过程，但未涉及光系统、酶种类等细节，因此该排除不构成实质差异。
2. DS释义在excluded_content中排除了'环境因素（如温度、水分）对光合作用影响的综合曲线分析'，而老师原释义的definition中明确提到'光照强度、CO₂浓度等环境因素'，但未涉及温度、水分，因此该排除与老师原释义一致。
3. DS释义在included_content中强调'利用反应式（CO2固定和C3还原）分析物质变化的内在逻辑'，而老师原释义的core_concepts中也有类似表述，因此无实质差异。</t>
        </is>
      </c>
      <c r="H106" s="7" t="inlineStr">
        <is>
          <t>状态：confirmed
置信度：high
此前策略：name_plus_boundary
最终策略：name_plus_boundary
是否调整：否
复核结论：逐条核对确认名称足以召回；只附老师易混淆边界即可兼顾吞吐和稳定性。
人工跟进：否</t>
        </is>
      </c>
      <c r="I106" s="7" t="inlineStr">
        <is>
          <t>模式：name_plus_boundary
说明：名称基本可理解；只附老师的易混淆边界，兼顾吞吐和边界稳定性。
自动化：名称召回并附一条边界后由LLM裁决
Prompt字段：1. label_name
2. distinctions
置信度：high</t>
        </is>
      </c>
      <c r="J106" s="7" t="b">
        <v>0</v>
      </c>
      <c r="K106" s="7" t="inlineStr">
        <is>
          <t>问题分类：—</t>
        </is>
      </c>
    </row>
    <row r="107" ht="180" customHeight="1">
      <c r="A107" s="7" t="n">
        <v>106</v>
      </c>
      <c r="B107" s="7" t="inlineStr">
        <is>
          <t>2276103127420915712</t>
        </is>
      </c>
      <c r="C107" s="7" t="inlineStr">
        <is>
          <t>影响光合作用的因素及相关探究实验</t>
        </is>
      </c>
      <c r="D107" s="7" t="inlineStr">
        <is>
          <t>知识点-&gt;分子与细胞-&gt;细胞的能量供应与利用-&gt;光合作用-&gt;影响光合作用的因素及相关探究实验</t>
        </is>
      </c>
      <c r="E107" s="7" t="inlineStr">
        <is>
          <t>定义：光照强度（光补偿点、光饱和点）、CO₂浓度（CO₂补偿点、CO₂饱和点）、温度（影响酶活性）是影响光合速率的三大主要因素，可通过实验探究。
核心概念：光照强度曲线（A点（光补偿点，光合=呼吸），B点（光饱和点，光合不再随光照增加））；CO₂浓度曲线（有CO₂补偿点和饱和点）；温度曲线（最适温度时速率最大，酶变性后下降）；探究实验（设置不同光照强度（台灯距离）、不同CO₂浓度（NaHCO₃溶液浓度）、不同温度，测定O₂释放量或CO₂吸收量）。
常见考查：选择题考“光照强度/CO₂浓度/温度对光合速率的影响曲线识别”；非选择题考实验设计（如“探究光照强度对光合作用的影响，自变量和因变量分别是什么，如何控制无关变量？”）。
易混淆区分：光补偿点（光合=呼吸）与光饱和点（光合最大）是两个不同概念，常混淆；CO₂补偿点与CO₂饱和点同理；影响光合作用的因素与影响呼吸作用的因素有重叠（如温度、O₂），但曲线形态和参数不同。</t>
        </is>
      </c>
      <c r="F107" s="7" t="inlineStr">
        <is>
          <t>核心含义：影响光合作用速率（强度）的各种环境因素（如光照强度、CO2浓度、温度、水分、矿质元素等）及其作用机理，以及通过实验设计探究这些因素对光合作用影响的方法和结果分析。
包含内容：1. 光照强度对光合作用速率的影响（光饱和点、光补偿点、暗呼吸）
2. CO2浓度对光合作用速率的影响（CO2饱和点、CO2补偿点）
3. 温度对光合作用的影响（酶活性、最适温度、高温/低温抑制）
4. 水分对光合作用的影响（气孔开闭、缺水导致气孔关闭）
5. 矿质元素（如N、Mg、P等）对光合作用的影响（叶绿素合成、酶、ATP等）
6. 多因素综合影响（如光强与CO2的交互作用）
7. 探究实验设计：控制变量、设置梯度、测定指标（如O2释放、CO2吸收、有机物积累）
8. 实验结果的曲线图分析（如光强-光合速率曲线、CO2浓度-光合速率曲线）
9. 光补偿点和光饱和点的移动（如改变CO2浓度或温度时）
10. 影响光反应和暗反应的具体环节（如光强影响光反应，CO2影响暗反应）
排除内容：1. 光合作用的具体过程（光反应和暗反应的详细步骤、物质变化）
2. 光合色素的提取和分离实验（属于色素相关实验）
3. 细胞呼吸的具体过程及影响因素（虽与光合作用相关，但属于独立知识点）
4. 光合作用与呼吸作用的综合计算（如净光合速率与总光合速率的换算，可能涉及但通常归入综合应用）
5. 植物激素对光合作用的影响（如生长素、细胞分裂素等，不属于常规考查）
6. 环境因素对呼吸作用的影响（如温度对呼吸的影响，若单独考查则不属于本标签）
7. 光合作用发现史（如普利斯特利、萨克斯等实验）
8. 叶绿体结构及功能（如类囊体、基质等，属于细胞器知识）</t>
        </is>
      </c>
      <c r="G107" s="7" t="inlineStr">
        <is>
          <t>类别：L1
分数：4
名称充分性：名称本身足够
结论：两者基本等价
理由：DS 释义的核心内容（光照强度、CO₂浓度、温度的影响及实验探究）与老师原释义高度一致，且对边界有更详细的说明。虽然 DS 扩展了水分、矿质元素等因素，但属于合理补充，且明确排除了部分相关但非本标签的内容。老师原释义更聚焦，但 DS 的扩展并未改变核心判标，因此两者基本等价。
边界差异：1. DS 将水分、矿质元素等纳入，而老师原释义仅列三大因素，导致标签边界更宽。
2. DS 明确排除光合与呼吸综合计算，但老师原释义中光补偿点等概念隐含了光合与呼吸的比较，可能涉及净光合速率，边界处理不同。
扩展：1. DS 将水分、矿质元素等也纳入影响光合作用的因素，而老师原释义仅强调光照强度、CO₂浓度和温度三大主要因素。虽然水分和矿质元素确实影响光合作用，但老师原释义的边界更聚焦于三大因素，DS 的扩展可能使标签范围更宽。
2. DS 明确排除了光合作用与呼吸作用的综合计算（如净光合速率与总光合速率的换算），但老师原释义中提及光补偿点（光合=呼吸）和光饱和点，这些概念本身涉及光合与呼吸的比较，且常见考查中可能涉及净光合速率。DS 的排除可能过于绝对，导致边界差异。</t>
        </is>
      </c>
      <c r="H107" s="7" t="inlineStr">
        <is>
          <t>状态：confirmed
置信度：high
此前策略：compact_definition
最终策略：compact_definition
是否调整：否
复核结论：逐条核对确认主题清楚，但参考策略指出任务形态或命中/排除边界需要显式提供。
人工跟进：否</t>
        </is>
      </c>
      <c r="I10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07" s="7" t="b">
        <v>0</v>
      </c>
      <c r="K107" s="7" t="inlineStr">
        <is>
          <t>问题分类：—</t>
        </is>
      </c>
    </row>
    <row r="108" ht="180" customHeight="1">
      <c r="A108" s="7" t="n">
        <v>107</v>
      </c>
      <c r="B108" s="7" t="inlineStr">
        <is>
          <t>2276103131749437440</t>
        </is>
      </c>
      <c r="C108" s="7" t="inlineStr">
        <is>
          <t>光合作用原理在生产与生活中的应用</t>
        </is>
      </c>
      <c r="D108" s="7" t="inlineStr">
        <is>
          <t>知识点-&gt;分子与细胞-&gt;细胞的能量供应与利用-&gt;光合作用-&gt;光合作用原理在生产与生活中的应用</t>
        </is>
      </c>
      <c r="E108" s="7" t="inlineStr">
        <is>
          <t>定义：利用光合作用原理，通过调控光照、CO₂浓度、温度、水分等条件，提高农作物产量。
核心概念：措施：①提高光照强度（合理密植、轮作）；②提高CO₂浓度（温室中施放CO₂、施用有机肥）；③调节温度（白天适当升温促进光合，夜间适当降温减少呼吸消耗）；④补充矿质元素（Mg²⁺→叶绿素，N→酶）；⑤利用植物生长调节剂辅助。
常见考查：选择题考“下列措施中提高光合作用效率的是（如增施农家肥增加CO₂）”；非选择题结合农业生产实践分析原理（如“温室大棚为何要通风或补充CO₂？”）。
易混淆区分：提高光合作用速率（增产）与“促进细胞呼吸”（如松土）不同——前者是合成有机物，后者是分解有机物，两者在农业生产中需平衡调控。</t>
        </is>
      </c>
      <c r="F108" s="7" t="inlineStr">
        <is>
          <t>核心含义：光合作用原理在农业生产、园艺、环境调控等实际场景中的具体应用，强调理论联系实际。
包含内容：1. 提高光能利用率的方法（如合理密植、间作套种）
2. 影响光合作用的环境因素（光照强度、CO2浓度、温度、水分、矿质元素）及其在生产中的调控措施
3. 温室大棚中提高作物产量的措施（如增加CO2浓度、调节光照、控制温度）
4. 阴雨天或冬季如何通过人工补光、增施有机肥等措施维持光合作用
5. 光合作用与呼吸作用的关系在作物储藏、保鲜中的应用（如降低呼吸消耗）
6. 轮作、休耕等农业措施对光合作用的影响
排除内容：1. 光合作用的具体过程（光反应、暗反应、物质变化、能量变化）的详细机制
2. 光合作用相关实验的步骤和现象（如绿叶中色素的提取和分离）
3. 细胞呼吸的具体过程及原理（除非与光合作用应用直接对比）
4. 光合作用发现史（如普利斯特利、萨克斯等经典实验）
5. 光合作用速率的测定方法（如黑藻产氧量测定）</t>
        </is>
      </c>
      <c r="G108" s="7" t="inlineStr">
        <is>
          <t>类别：L1
分数：4
名称充分性：名称本身足够
结论：两者基本等价
理由：DS 释义的核心内容与老师原释义高度一致，均围绕环境因素调控和农业措施展开，仅存在少量边界差异（如储藏保鲜）和表述详略不同，不影响知识点归属判断。
边界差异：1. DS 将“轮作、休耕等农业措施”纳入应用，而老师原释义中轮作仅作为提高光照强度的例子，休耕未提及，但轮作本身属于合理密植范畴，差异不大。
扩展：1. DS 释义中“光合作用与呼吸作用的关系在作物储藏、保鲜中的应用（如降低呼吸消耗）”属于扩张，因为老师原释义仅提及夜间降温减少呼吸消耗，未涉及储藏保鲜场景。</t>
        </is>
      </c>
      <c r="H108" s="7" t="inlineStr">
        <is>
          <t>状态：confirmed
置信度：high
此前策略：compact_definition
最终策略：compact_definition
是否调整：否
复核结论：逐条核对确认主题清楚，但参考策略指出任务形态或命中/排除边界需要显式提供。
人工跟进：否</t>
        </is>
      </c>
      <c r="I10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08" s="7" t="b">
        <v>0</v>
      </c>
      <c r="K108" s="7" t="inlineStr">
        <is>
          <t>问题分类：—</t>
        </is>
      </c>
    </row>
    <row r="109" ht="150" customHeight="1">
      <c r="A109" s="7" t="n">
        <v>108</v>
      </c>
      <c r="B109" s="7" t="inlineStr">
        <is>
          <t>2276103135960518656</t>
        </is>
      </c>
      <c r="C109" s="7" t="inlineStr">
        <is>
          <t>化能合成作用</t>
        </is>
      </c>
      <c r="D109" s="7" t="inlineStr">
        <is>
          <t>知识点-&gt;分子与细胞-&gt;细胞的能量供应与利用-&gt;光合作用-&gt;化能合成作用</t>
        </is>
      </c>
      <c r="E109" s="7" t="inlineStr">
        <is>
          <t>定义：某些微生物（如硝化细菌）能利用无机物氧化（如NH₃→NO₂⁻→NO₃⁻）释放的化学能，将CO₂和H₂O合成有机物，属于自养类型。
核心概念：代表生物（硝化细菌、铁细菌、硫细菌）；能量来源（无机物氧化释放的化学能，而非光能）；碳源（CO₂）；与光合作用的关系（均属于自养作用，但能量来源不同）；生态地位（化能合成作用是某些极端环境中（如深海热泉）生态系统的能量基础）。
常见考查：选择题考“化能合成作用的能量来源是什么（化学能）”或“硝化细菌属于哪种代谢类型”；非选择题考与光合作用的对比。
易混淆区分：光合作用（光能驱动）与化能合成作用（化学能驱动）均能合成有机物，但能量来源不同；两者均属于自养型，区别于异养型生物（需依赖现成有机物）。</t>
        </is>
      </c>
      <c r="F109" s="7" t="inlineStr">
        <is>
          <t>核心含义：某些微生物利用无机物氧化释放的化学能，将CO2和H2O合成有机物的过程，属于自养生物的一种营养方式。
包含内容：1. 化能合成作用的定义和能量来源（如NH3、H2S、Fe2+等无机物氧化）
2. 典型实例：硝化细菌（将NH3氧化为亚硝酸盐/硝酸盐，利用释放的能量合成有机物）
3. 化能合成作用与光合作用的比较（能量来源不同，但都能将无机物合成有机物）
4. 化能合成作用在生态系统物质循环和能量流动中的作用（如硝化细菌在氮循环中的角色）
5. 化能合成作用与自养型、异养型概念的关联
排除内容：1. 光合作用的具体过程（如光反应、暗反应、色素等）
2. 呼吸作用（有氧呼吸和无氧呼吸）的详细机制
3. 异养生物（如动物、真菌）的有机物获取方式
4. 化能合成作用中具体的酶促反应步骤和电子传递链细节（高中阶段不要求）</t>
        </is>
      </c>
      <c r="G109" s="7" t="inlineStr">
        <is>
          <t>类别：L1
分数：4
名称充分性：名称本身足够
结论：两者基本等价
理由：DS释义的核心定义、能量来源、代表生物、与光合作用的比较均与老师原释义一致，且明确排除了高中不要求的细节。老师原释义中的生态地位在DS中也有体现，只是表述不同。未发现实质遗漏或扩张，仅措辞和详略差异，不影响判标。
边界差异：1. DS释义未明确提及化能合成作用在极端环境（如深海热泉）中的生态地位，但老师原释义将其列为core_concepts之一，不过DS在included_content中提到了“在生态系统物质循环和能量流动中的作用”，可视为同义覆盖，故不构成关键差异。</t>
        </is>
      </c>
      <c r="H109" s="7" t="inlineStr">
        <is>
          <t>状态：confirmed
置信度：high
此前策略：name_plus_boundary
最终策略：name_plus_boundary
是否调整：否
复核结论：逐条核对确认名称足以召回；只附老师易混淆边界即可兼顾吞吐和稳定性。
人工跟进：否</t>
        </is>
      </c>
      <c r="I109" s="7" t="inlineStr">
        <is>
          <t>模式：name_plus_boundary
说明：名称基本可理解；只附老师的易混淆边界，兼顾吞吐和边界稳定性。
自动化：名称召回并附一条边界后由LLM裁决
Prompt字段：1. label_name
2. distinctions
置信度：high</t>
        </is>
      </c>
      <c r="J109" s="7" t="b">
        <v>0</v>
      </c>
      <c r="K109" s="7" t="inlineStr">
        <is>
          <t>问题分类：—</t>
        </is>
      </c>
    </row>
    <row r="110" ht="165" customHeight="1">
      <c r="A110" s="7" t="n">
        <v>109</v>
      </c>
      <c r="B110" s="7" t="inlineStr">
        <is>
          <t>2276103140154822656</t>
        </is>
      </c>
      <c r="C110" s="7" t="inlineStr">
        <is>
          <t>基于代谢类型对生物进行分类</t>
        </is>
      </c>
      <c r="D110" s="7" t="inlineStr">
        <is>
          <t>知识点-&gt;分子与细胞-&gt;细胞的能量供应与利用-&gt;光合作用-&gt;基于代谢类型对生物进行分类</t>
        </is>
      </c>
      <c r="E110" s="7" t="inlineStr">
        <is>
          <t>定义：根据生物对碳源（CO₂/有机物）和能源（光能/化学能）的利用方式，将生物分为光能自养型、化能自养型、光能异养型、化能异养型。
核心概念：光能自养型（绿色植物、蓝藻，利用光能合成有机物）；化能自养型（硝化细菌、硫细菌，利用化学能合成有机物）；化能异养型（绝大多数动物、真菌、细菌，利用有机物氧化供能）；光能异养型（某些光合细菌，利用光能但需有机物作为碳源/供氢体，教材较少涉及）。
常见考查：选择题考“某生物属于哪种代谢类型（如硝化细菌是化能自养型）”；非选择题结合生态系统成分（生产者/消费者/分解者）综合考查。
易混淆区分：自养型（能自己合成有机物）包括光能自养和化能自养；异养型（需摄取现成有机物）中化能异养是主体；区分重点在于“能源来源”和“碳源”。</t>
        </is>
      </c>
      <c r="F110" s="7" t="inlineStr">
        <is>
          <t>核心含义：根据生物获取营养和能量的方式（同化作用和异化作用）将生物划分为自养型/异养型、需氧型/厌氧型等类型，并理解其代谢特点。
包含内容：1. 自养型与异养型的定义及实例（如绿色植物、硝化细菌为自养型；动物、真菌为异养型）
2. 需氧型、厌氧型、兼性厌氧型的定义及实例（如人、酵母菌、乳酸菌、破伤风杆菌）
3. 同化作用类型与异化作用类型的组合判断（如硝化细菌为自养需氧型，乳酸菌为异养厌氧型）
4. 代谢类型与生活环境、细胞结构（如线粒体、叶绿体）的关联分析
排除内容：1. 具体的代谢途径细节（如光合作用暗反应、有氧呼吸三阶段）
2. 酶的特性及影响酶活性的因素
3. ATP与ADP的转化机制
4. 微生物的发酵工程或具体应用（如酿酒、制醋）</t>
        </is>
      </c>
      <c r="G110" s="7" t="inlineStr">
        <is>
          <t>类别：L3
分数：3
名称充分性：需要原释义
结论：两者都有问题
理由：老师原释义聚焦于碳源和能源的二维分类，准确覆盖四类代谢类型，但未涉及异化作用类型；DS释义扩展了需氧/厌氧分类，但遗漏了光能异养型和碳源/能源维度，导致分类体系不完整。两者各有侧重，但均未完全覆盖对方的核心内容，因此不能简单判定谁更准确。
边界差异：1. 老师原释义严格基于碳源和能源划分四类代谢类型，DS则基于同化/异化作用划分，两者分类维度不同，可能导致同一生物被归入不同标签（如硝化细菌在老师体系中为化能自养型，在DS体系中为自养需氧型）
2. DS将光能异养型排除在核心内容之外，而老师原释义明确包含该类型，尽管教材较少涉及
遗漏：1. 光能异养型的具体定义和实例（如某些光合细菌）
2. 碳源和能源的二维分类维度（DS仅提及同化/异化作用，未明确碳源与能源的区分）
扩展：1. 需氧型、厌氧型、兼性厌氧型的分类（老师原释义未涉及异化作用类型）
2. 代谢类型与细胞结构（线粒体、叶绿体）的关联分析（老师原释义未提及）</t>
        </is>
      </c>
      <c r="H110" s="7" t="inlineStr">
        <is>
          <t>状态：confirmed_with_caution
置信度：medium
此前策略：strict_definition
最终策略：strict_definition
是否调整：否
复核结论：逐条核对老师定义与 DS Judge（score=3，audit=两者都有问题）后，保留老师边界并要求命中/排除条件。
人工跟进：是</t>
        </is>
      </c>
      <c r="I110"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110" s="7" t="b">
        <v>1</v>
      </c>
      <c r="K110" s="7" t="inlineStr">
        <is>
          <t>问题分类：DS与老师原释义存在明显差异</t>
        </is>
      </c>
    </row>
    <row r="111" ht="180" customHeight="1">
      <c r="A111" s="7" t="n">
        <v>110</v>
      </c>
      <c r="B111" s="7" t="inlineStr">
        <is>
          <t>2276103144365903872</t>
        </is>
      </c>
      <c r="C111" s="7" t="inlineStr">
        <is>
          <t>光合作用综合</t>
        </is>
      </c>
      <c r="D111" s="7" t="inlineStr">
        <is>
          <t>知识点-&gt;分子与细胞-&gt;细胞的能量供应与利用-&gt;光合作用-&gt;光合作用综合</t>
        </is>
      </c>
      <c r="E111" s="7" t="inlineStr">
        <is>
          <t>定义：将光合作用的色素、叶绿体结构、探究历程、光反应与暗反应过程、影响因素、以及化能合成作用进行系统整合，突出光合作用是生物圈物质和能量输入的核心环节。
核心概念：光合作用全貌（光反应与暗反应的物质和能量联系）；影响因素的多因素综合分析（光照、CO₂、温度三者协同作用）；与化能合成作用的横向对比（同为自养但能量来源不同）；光合作用与环境（碳循环、温室效应、生态系统的能量基础）。
常见考查：压轴综合性非选择题，给出某植物在不同光照和CO₂浓度下的净光合速率数据，要求全面调用色素、结构、过程、影响因素等多方面知识进行分析和计算。
易混淆区分：区别于单个光合知识条目——本条要求跨色素、结构、过程、因素、化能自养的综合联动，题干通常覆盖≥4个子模块。</t>
        </is>
      </c>
      <c r="F111" s="7" t="inlineStr">
        <is>
          <t>核心含义：光合作用综合指对光合作用过程、场所、物质与能量变化、影响因素及实验探究等知识的整体理解和应用，涵盖光反应与暗反应（碳反应）的关联及综合计算。
包含内容：1. 光合作用的总反应式、场所（叶绿体）及结构（类囊体薄膜、基质）
2. 光反应和暗反应（碳反应）的具体过程、物质变化（水光解、ATP/NADPH合成、C3还原等）和能量变化（光能→活跃化学能→稳定化学能）
3. 光合作用中元素去向（如氧来自水，碳的固定与还原）
4. 影响光合作用强度的因素（光照强度、CO2浓度、温度、水分、矿质元素）及其曲线分析
5. 光合作用与呼吸作用的关系（净光合速率、总光合速率、表观光合与真正光合的区分及计算）
6. 光合作用相关实验（如恩格尔曼实验、鲁宾和卡门实验、探究环境因素对光合作用影响的实验）
7. 光合作用在农业生产中的应用（如提高光能利用率、合理密植、温室调控等）
排除内容：1. 细胞呼吸的详细过程（如糖酵解、三羧酸循环、电子传递链）
2. 酶和ATP的通用知识（不特指光合作用中的酶和ATP）
3. 叶绿体中色素的提取和分离实验（属于“绿叶中色素的提取和分离”标签）
4. 光合作用与化能合成作用的比较（属于“新陈代谢类型”或“自养生物”范畴）
5. 植物激素调节、光合作用与植物生长素的关系（属于植物生命活动调节）</t>
        </is>
      </c>
      <c r="G111" s="7" t="inlineStr">
        <is>
          <t>类别：L3
分数：4
名称充分性：需要原释义
结论：两者都有问题
理由：DS释义在核心过程、影响因素、实验探究等方面与老师原释义高度一致，但遗漏了光合作用在生物圈和生态系统层面的宏观意义，且错误排除了化能合成作用的比较（老师原释义明确要求）。同时，DS对色素提取分离实验的排除可能过度收缩边界，因为该实验是光合作用综合的常见组成部分。老师原释义更全面，但未明确提及净光合速率等计算细节，两者各有侧重。
边界差异：1. DS释义明确排除了化能合成作用的比较，而老师原释义将其纳入核心概念，这是关键边界差异
2. DS释义明确排除了色素提取分离实验，但老师原释义的“色素”可能涵盖该实验，边界存在模糊
遗漏：1. DS释义未明确提及光合作用在生物圈物质和能量输入中的核心地位，以及与环境（碳循环、温室效应、生态系统的能量基础）的联系
2. DS释义未明确提及与化能合成作用的横向对比（虽然将其排除，但老师原释义将其作为核心概念之一）
扩展：1. DS释义将“叶绿体中色素的提取和分离实验”明确排除，但老师原释义的“色素”可能包含该实验，且该实验是光合作用综合的常见考点，因此DS的排除可能过度收缩边界
2. DS释义将“光合作用与化能合成作用的比较”排除，但老师原释义将其作为核心概念，DS的排除与老师原释义冲突</t>
        </is>
      </c>
      <c r="H111" s="7" t="inlineStr">
        <is>
          <t>状态：confirmed_with_caution
置信度：medium
此前策略：strict_definition
最终策略：strict_definition
是否调整：否
复核结论：逐条核对老师定义与 DS Judge（score=4，audit=两者都有问题）后，保留老师边界并要求命中/排除条件。
人工跟进：是</t>
        </is>
      </c>
      <c r="I111"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111" s="7" t="b">
        <v>1</v>
      </c>
      <c r="K111" s="7" t="inlineStr">
        <is>
          <t>问题分类：DS与老师原释义存在明显差异</t>
        </is>
      </c>
    </row>
    <row r="112" ht="180" customHeight="1">
      <c r="A112" s="7" t="n">
        <v>111</v>
      </c>
      <c r="B112" s="7" t="inlineStr">
        <is>
          <t>2276103152989392896</t>
        </is>
      </c>
      <c r="C112" s="7" t="inlineStr">
        <is>
          <t>光合作用与细胞呼吸在物质和能量代谢上的区别与联系</t>
        </is>
      </c>
      <c r="D112" s="7" t="inlineStr">
        <is>
          <t>知识点-&gt;分子与细胞-&gt;细胞的能量供应与利用-&gt;光合作用与呼吸作用-&gt;光合作用与细胞呼吸在物质和能量代谢上的区别与联系</t>
        </is>
      </c>
      <c r="E112" s="7" t="inlineStr">
        <is>
          <t>定义：光合作用（合成有机物，储存能量）与细胞呼吸（分解有机物，释放能量）在物质循环和能量流动中互为逆过程，但在反应条件、场所、酶系等方面存在本质差异。
核心概念：物质联系（光合作用产生的O₂用于呼吸，呼吸产生的CO₂用于光合；有机物在两者间循环）；能量联系（光能→有机物中化学能（光合）→ATP中活跃化学能（呼吸）→生命活动）；区别（光合作用需光、场所叶绿体、合成代谢；呼吸不需光、场所线粒体/细胞质基质、分解代谢）。
常见考查：选择题考“光合作用和呼吸作用的对比（如O₂和CO₂的交换方向）”；非选择题考净光合速率的计算（真光合=呼吸+净光合），常结合24小时CO₂变化曲线考查。
易混淆区分：光合作用与呼吸作用并非简单“可逆反应”——两者途径、酶系、场所完全不同，只能说在物质和能量方向上大致相反；注意“总光合速率”=“净光合速率”+“呼吸速率”这一重要关系。</t>
        </is>
      </c>
      <c r="F112" s="7" t="inlineStr">
        <is>
          <t>核心含义：光合作用与细胞呼吸在物质转化（如CO2、H2O、有机物、O2）和能量转化（光能→化学能，化学能→ATP中活跃化学能及热能）上的相互依存与区别，包括反应场所、条件、实质、物质变化和能量变化。
包含内容：1. 光合作用与有氧呼吸在物质变化上的区别（合成有机物、释放O2 vs 分解有机物、消耗O2）
2. 光合作用与有氧呼吸在能量变化上的区别（光能→有机物中化学能 vs 有机物中化学能→ATP中活跃化学能及热能）
3. 光合作用与细胞呼吸在场所上的区别（叶绿体 vs 细胞质基质和线粒体）
4. 光合作用与细胞呼吸在条件上的区别（需光、酶、色素 vs 需酶，有光无光均可）
5. 光合作用与细胞呼吸在物质上的联系（光合作用产生的O2用于呼吸，呼吸产生的CO2用于光合；光合作用产生的有机物是呼吸的底物）
6. 光合作用与细胞呼吸在能量上的联系（光合作用固定的太阳能是呼吸作用能量来源的基础）
7. 光合作用与细胞呼吸过程中ATP和[H]（NADPH/NADH）的产生与消耗区别
8. 净光合速率与呼吸速率的关系（表观光合=总光合-呼吸）
排除内容：1. 细胞呼吸的具体过程（如糖酵解、三羧酸循环、电子传递链的详细步骤）
2. 光合作用的具体过程（如光反应和暗反应的详细酶促反应步骤）
3. 影响光合作用和呼吸作用的外界因素（如光照强度、温度、CO2浓度等）的曲线分析
4. 细胞呼吸的类型（有氧呼吸和无氧呼吸）的详细比较
5. 光合作用色素的提取与分离实验
6. 细胞呼吸和光合作用在农业生产上的具体应用（如提高产量措施）</t>
        </is>
      </c>
      <c r="G112" s="7" t="inlineStr">
        <is>
          <t>类别：L1
分数：4
名称充分性：名称本身足够
结论：两者基本等价
理由：DS 释义在核心概念、物质和能量联系、区别（场所、条件、实质）以及净光合速率关系上与原释义高度一致，无重要遗漏或扩张。主要差异在于边界处理：DS 明确排除了具体过程细节和外界因素曲线分析，而原释义在考查中涉及了 CO2 变化曲线，但该部分属于应用层面，不影响核心知识点判定。因此两者基本等价，但 DS 的边界更清晰。
边界差异：1. DS 明确排除了细胞呼吸的具体过程（如糖酵解、三羧酸循环等）和光合作用的具体过程（如光反应和暗反应的详细步骤），但老师原释义中并未明确排除这些内容，且原释义的 core_concepts 提到“场所、酶系”等，可能隐含对过程细节的涉及。不过，从 Label 名称“区别与联系”来看，DS 的排除更聚焦于对比层面，而原释义更宽泛。
2. DS 明确排除了外界因素曲线分析和农业生产应用，但老师原释义的 common_assessments 中提到了“24小时CO2变化曲线”，这属于外界因素（如光照、CO2浓度）影响的曲线分析，因此 DS 的排除与原释义的考查内容存在冲突。</t>
        </is>
      </c>
      <c r="H112" s="7" t="inlineStr">
        <is>
          <t>状态：confirmed
置信度：high
此前策略：compact_definition
最终策略：compact_definition
是否调整：否
复核结论：逐条核对确认主题清楚，但参考策略指出任务形态或命中/排除边界需要显式提供。
人工跟进：否</t>
        </is>
      </c>
      <c r="I11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12" s="7" t="b">
        <v>0</v>
      </c>
      <c r="K112" s="7" t="inlineStr">
        <is>
          <t>问题分类：—</t>
        </is>
      </c>
    </row>
    <row r="113" ht="150" customHeight="1">
      <c r="A113" s="7" t="n">
        <v>112</v>
      </c>
      <c r="B113" s="7" t="inlineStr">
        <is>
          <t>2276103157150142464</t>
        </is>
      </c>
      <c r="C113" s="7" t="inlineStr">
        <is>
          <t>光合速率的测定</t>
        </is>
      </c>
      <c r="D113" s="7" t="inlineStr">
        <is>
          <t>知识点-&gt;分子与细胞-&gt;细胞的能量供应与利用-&gt;光合作用与呼吸作用-&gt;光合速率的测定</t>
        </is>
      </c>
      <c r="E113" s="7" t="inlineStr">
        <is>
          <t>定义：通过测定单位时间内O₂的释放量、CO₂的吸收量或有机物的积累量来测定光合速率，常用黑白瓶法、红外CO₂分析仪或半叶法。
核心概念：净光合速率（单位时间O₂释放量或CO₂吸收量，实测值）；真光合速率（总光合=净光合+呼吸速率，需在黑暗条件下测呼吸速率）；测定方法（黑白瓶法：黑瓶测呼吸，白瓶测净光合；改良半叶法：叶片一半曝光一半遮光，测干重差；CO₂分析仪连续测定密闭环境中CO₂变化）。
常见考查：选择题考“真光合速率和净光合速率的换算关系”；非选择题考实验设计（如“用黑白瓶法测定某水层的光合速率，需设置哪些对照？”），或给出实验数据要求计算真光合速率。
易混淆区分：净光合速率（实测的“表现”速率）不等于真光合速率（“实际”速率），真光合=净光合+呼吸速率；题干中“O₂释放量”是净光合，“产生量”才是真光合，“CO₂吸收量”是净光合，“固定量”是真光合——用词需仔细辨析。</t>
        </is>
      </c>
      <c r="F113" s="7" t="inlineStr">
        <is>
          <t>核心含义：通过实验或计算测定植物（或藻类）在单位时间、单位面积内进行光合作用（总光合速率）或净光合速率的方法，通常涉及氧气的释放、二氧化碳的吸收或有机物的积累。
包含内容：1. 净光合速率与总光合速率的区别及换算（净光合速率 = 总光合速率 - 呼吸速率）
2. 测定方法：黑瓶白瓶法（测溶氧量变化）、半叶法（测干重变化）、气体体积变化法（如密闭装置中CO2或O2变化）
3. 实验设计中的对照原则（如遮光处理测呼吸速率，光照处理测净光合速率）
4. 影响光合速率测定的因素（光照强度、温度、CO2浓度等）及曲线分析
5. 单位：μmol/(m²·s) 或 mg/(dm²·h) 等，注意换算
排除内容：1. 光合作用的具体过程（光反应、暗反应中的物质变化和能量转换）
2. 叶绿体结构及色素提取分离实验
3. 呼吸作用的具体过程（有氧呼吸和无氧呼吸的详细步骤）
4. 光合作用与呼吸作用在生态系统碳循环中的宏观作用（如温室效应）</t>
        </is>
      </c>
      <c r="G113" s="7" t="inlineStr">
        <is>
          <t>类别：L1
分数：4
名称充分性：名称本身足够
结论：两者基本等价
理由：DS释义的核心含义、包含内容与老师原释义高度一致，均涵盖净光合与总光合的区分、测定方法（黑白瓶、半叶法等）及实验设计要点。DS未遗漏重要内容，仅未详细展开用词辨析，但该细节属于解释细化，不影响知识点主体。老师原释义更侧重考试辨析，DS更全面，但核心一致。
边界差异：1. DS释义未明确强调题干中“释放量/吸收量”与“产生量/固定量”的用词辨析，而老师原释义特别指出这一关键区别，可能影响选择题判标。</t>
        </is>
      </c>
      <c r="H113" s="7" t="inlineStr">
        <is>
          <t>状态：confirmed
置信度：high
此前策略：compact_definition
最终策略：compact_definition
是否调整：否
复核结论：逐条核对确认主题清楚，但参考策略指出任务形态或命中/排除边界需要显式提供。
人工跟进：否</t>
        </is>
      </c>
      <c r="I11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13" s="7" t="b">
        <v>0</v>
      </c>
      <c r="K113" s="7" t="inlineStr">
        <is>
          <t>问题分类：—</t>
        </is>
      </c>
    </row>
    <row r="114" ht="180" customHeight="1">
      <c r="A114" s="7" t="n">
        <v>113</v>
      </c>
      <c r="B114" s="7" t="inlineStr">
        <is>
          <t>2276103161294114816</t>
        </is>
      </c>
      <c r="C114" s="7" t="inlineStr">
        <is>
          <t>光合作用与呼吸作用的综合分析与计算</t>
        </is>
      </c>
      <c r="D114" s="7" t="inlineStr">
        <is>
          <t>知识点-&gt;分子与细胞-&gt;细胞的能量供应与利用-&gt;光合作用与呼吸作用-&gt;光合作用与呼吸作用的综合分析与计算</t>
        </is>
      </c>
      <c r="E114" s="7" t="inlineStr">
        <is>
          <t>定义：将光合作用与呼吸作用同时放在一个密闭系统或自然环境中，综合分析气体变化、干重变化，并进行定量计算（如24小时有机物积累量）。
核心概念：密闭容器中CO₂/O₂浓度变化曲线（光补偿点、光饱和点、呼吸速率的判断）；24小时净积累量的计算（净积累=白天净光合积累量-夜间呼吸消耗量）；典型曲线（一昼夜CO₂浓度随时间变化：日出后开始下降，日落前后最低，夜间上升）；计算题型（根据光照强度和温度条件，计算一昼夜有机物积累或消耗）。
常见考查：非选择题必考压轴题，给出某植物在一天中不同时刻的CO₂吸收速率或O₂释放速率数据/曲线，要求计算全天有机物净积累量、呼吸速率、光补偿点位置等。
易混淆区分：该条目区别于“光合速率的测定”——后者侧重于单次测定方法和真/净光合的换算，本条侧重于“动态过程（如昼夜变化）”的综合曲线分析和长时间积累计算。</t>
        </is>
      </c>
      <c r="F114" s="7" t="inlineStr">
        <is>
          <t>核心含义：光合作用与呼吸作用在细胞代谢中的相互关系，包括物质转化、能量流动及综合计算。
包含内容：1. 光合作用与有氧呼吸的反应式及物质（C、H、O）转移路径
2. 光补偿点、光饱和点与呼吸作用的关系
3. 净光合速率、总光合速率、呼吸速率的测定与计算
4. 密闭容器或自然环境中CO2、O2浓度变化与光合/呼吸强度的关系
5. 影响光合作用和呼吸作用的环境因素（光照、CO2浓度、温度等）的综合分析
6. 植物一昼夜中有机物的积累量计算（净积累=光合总量-呼吸消耗）
7. 叶绿体、线粒体之间气体交换（O2、CO2）的图示分析
排除内容：1. 光合作用的具体过程（光反应、暗反应）的分子机制细节
2. 有氧呼吸三个阶段的具体场所和酶的名称
3. 无氧呼吸（酒精发酵、乳酸发酵）的详细过程
4. 细胞呼吸中ATP生成的具体数量（如38个ATP）的精确计算
5. 光合色素的提取与分离实验操作
6. 影响酶活性的因素（如温度、pH）对酶促反应速率的单独考查</t>
        </is>
      </c>
      <c r="G114" s="7" t="inlineStr">
        <is>
          <t>类别：L1
分数：4
名称充分性：名称本身足够
结论：两者基本等价
理由：DS 释义的核心含义、包含内容和排除内容与老师原释义高度一致，均强调光合与呼吸的综合关系、光补偿点/饱和点、净光合速率计算、密闭容器气体变化、一昼夜有机物积累等关键点。DS 释义在环境因素综合分析上略有扩展，但属于合理延伸，不改变题目归属。老师原释义更强调“动态过程”和“压轴题”的考查形式，但 DS 释义已涵盖其核心内容。
边界差异：1. DS 释义的 included_content 中包含了“影响光合作用和呼吸作用的环境因素（光照、CO2浓度、温度等）的综合分析”，而老师原释义更侧重于密闭系统或自然环境中昼夜动态变化和定量计算，环境因素的综合分析可能超出原释义的边界，但属于合理延伸。
2. DS 释义的 excluded_content 中排除了“无氧呼吸的详细过程”，但老师原释义并未明确提及无氧呼吸，因此该排除可能不必要，但也不影响核心内容。</t>
        </is>
      </c>
      <c r="H114" s="7" t="inlineStr">
        <is>
          <t>状态：confirmed
置信度：high
此前策略：compact_definition
最终策略：compact_definition
是否调整：否
复核结论：逐条核对确认主题清楚，但参考策略指出任务形态或命中/排除边界需要显式提供。
人工跟进：否</t>
        </is>
      </c>
      <c r="I11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14" s="7" t="b">
        <v>0</v>
      </c>
      <c r="K114" s="7" t="inlineStr">
        <is>
          <t>问题分类：—</t>
        </is>
      </c>
    </row>
    <row r="115" ht="180" customHeight="1">
      <c r="A115" s="7" t="n">
        <v>114</v>
      </c>
      <c r="B115" s="7" t="inlineStr">
        <is>
          <t>2276103165555527680</t>
        </is>
      </c>
      <c r="C115" s="7" t="inlineStr">
        <is>
          <t>细胞代谢综合</t>
        </is>
      </c>
      <c r="D115" s="7" t="inlineStr">
        <is>
          <t>知识点-&gt;分子与细胞-&gt;细胞的能量供应与利用-&gt;细胞代谢综合</t>
        </is>
      </c>
      <c r="E115" s="7" t="inlineStr">
        <is>
          <t>定义：将酶、ATP、细胞呼吸、光合作用四大板块进行系统总览，强调细胞代谢是细胞内所有化学反应的总称，能量流动和物质转化是代谢的核心主线。
核心概念：细胞代谢网络（酶催化所有反应，ATP作为能量货币连接放能反应和吸能反应，光合作用合成有机物，细胞呼吸分解有机物，两者构成碳循环）；能量转化（光能→有机物化学能（光合）→ATP化学能（呼吸）→生命活动）；物质转化（无机物↔有机物在光合和呼吸间循环）。
常见考查：综合性压轴题，给出某一完整的生命活动过程（如叶片从光合到呼吸到物质运输），要求同时调用酶、ATP、光合、呼吸四方面知识进行综合分析，或者给出一个细胞代谢网络的图表，要求填写关键物质和能量转换节点。
易混淆区分：本条是“细胞的能量供应与利用”整章的总览与收束，区别于任何单一子模块（酶、ATP、呼吸、光合、呼吸与光合联动），题干必然同时涉及≥3个子模块，要求系统思维。</t>
        </is>
      </c>
      <c r="F115" s="7" t="inlineStr">
        <is>
          <t>核心含义：细胞代谢是指细胞内发生的全部有序化学反应的总称，包括物质代谢和能量代谢，涉及酶、ATP、呼吸作用、光合作用等核心过程。
包含内容：1. 酶的本质、特性及影响酶活性的因素
2. ATP的结构、合成与水解及其与代谢的关系
3. 细胞呼吸（有氧呼吸和无氧呼吸）的过程、场所、反应式及影响因素
4. 光合作用（光反应和暗反应）的过程、场所、物质和能量变化及影响因素
5. 细胞代谢中物质变化与能量转换的综合分析（如光合与呼吸的关系）
6. 影响细胞代谢的环境因素（温度、pH、光照、CO2浓度、O2浓度等）
7. 细胞代谢相关实验（如探究酶活性、光合速率、呼吸速率的测定）
排除内容：1. 细胞增殖、分化、衰老、凋亡和癌变等细胞生命历程
2. 细胞膜的结构和功能（如物质跨膜运输方式，但若与代谢直接相关可部分涉及）
3. 遗传信息的传递和表达（DNA复制、转录、翻译）
4. 内环境稳态及神经-体液-免疫调节
5. 生态系统中的能量流动和物质循环（宏观生态代谢）</t>
        </is>
      </c>
      <c r="G115" s="7" t="inlineStr">
        <is>
          <t>类别：L1
分数：4
名称充分性：名称本身足够
结论：两者基本等价
理由：DS 释义的核心含义与老师原释义一致，均涵盖酶、ATP、细胞呼吸、光合作用及物质能量代谢，且边界处理（排除细胞生命历程、遗传等）合理。DS 的 included_content 更具体，但未遗漏老师原释义的关键点（如能量流动主线在 core_meaning 中已隐含）。差异主要在于表述详略和边界明确性，不影响判标。
边界差异：1. DS 将“细胞代谢”明确限定为“细胞内发生的全部有序化学反应”，而老师原释义强调“能量流动和物质转化是代谢的核心主线”，DS 虽提及物质和能量代谢，但未突出“能量流动”作为主线，可能影响对代谢本质的理解。
2. DS 在 excluded_content 中排除了“细胞膜的结构和功能（如物质跨膜运输方式，但若与代谢直接相关可部分涉及）”，而老师原释义在 common_assessments 中举例“叶片从光合到呼吸到物质运输”，暗示物质运输可涉及，但 DS 的排除条件已允许部分涉及，因此差异不大。
3. DS 的 included_content 明确列出“影响细胞代谢的环境因素”和“细胞代谢相关实验”，而老师原释义未明确提及，但老师原释义的 common_assessments 中“综合性压轴题”可能隐含实验或环境因素，因此属于合理细化，不算重要扩张。</t>
        </is>
      </c>
      <c r="H115" s="7" t="inlineStr">
        <is>
          <t>状态：confirmed
置信度：high
此前策略：compact_definition
最终策略：compact_definition
是否调整：否
复核结论：逐条核对确认主题清楚，但参考策略指出任务形态或命中/排除边界需要显式提供。
人工跟进：否</t>
        </is>
      </c>
      <c r="I11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15" s="7" t="b">
        <v>0</v>
      </c>
      <c r="K115" s="7" t="inlineStr">
        <is>
          <t>问题分类：—</t>
        </is>
      </c>
    </row>
    <row r="116" ht="135" customHeight="1">
      <c r="A116" s="7" t="n">
        <v>115</v>
      </c>
      <c r="B116" s="7" t="inlineStr">
        <is>
          <t>2276103174195793920</t>
        </is>
      </c>
      <c r="C116" s="7" t="inlineStr">
        <is>
          <t>细胞不能无限长大的原因</t>
        </is>
      </c>
      <c r="D116" s="7" t="inlineStr">
        <is>
          <t>知识点-&gt;分子与细胞-&gt;细胞的生命历程-&gt;细胞不能无限长大的原因</t>
        </is>
      </c>
      <c r="E116" s="7" t="inlineStr">
        <is>
          <t>定义：细胞体积越大，其相对表面积（表面积/体积）越小，物质交换效率越低；同时细胞核的控制范围有限，因此细胞不能无限长大。
核心概念：相对表面积（S/V）与细胞大小的关系（体积增大→S/V减小→物质运输效率降低）；核质比（细胞核所控制的细胞质范围有限）；细胞分裂是解决细胞增大与物质运输矛盾的根本途径。
常见考查：选择题考“细胞不能无限长大的原因（主要是S/V限制和核质比限制）”；非选择题结合细胞分裂的意义考查。
易混淆区分：细胞体积增大导致物质交换效率下降，与细胞分化（功能特化）是不同的概念，前者是物理限制，后者是基因选择性表达。</t>
        </is>
      </c>
      <c r="F116" s="7" t="inlineStr">
        <is>
          <t>核心含义：细胞不能无限长大的原因，主要涉及细胞表面积与体积的关系以及细胞核的控制能力。
包含内容：1. 细胞表面积与体积之比（相对表面积）随细胞增大而减小，物质运输效率降低
2. 细胞核所控制的细胞质范围有限，核质比限制细胞大小
3. 细胞体积与物质运输效率的关系实验（如琼脂块模拟实验）
4. 细胞不能无限长大的生物学意义（保证细胞代谢和生命活动正常进行）
排除内容：1. 细胞分裂的具体过程（如有丝分裂、减数分裂）
2. 细胞分化、衰老、凋亡等生命历程
3. 细胞膜的结构和功能（如流动镶嵌模型）
4. 细胞器结构与功能（如线粒体、叶绿体等）</t>
        </is>
      </c>
      <c r="G116" s="7" t="inlineStr">
        <is>
          <t>类别：L1
分数：5
名称充分性：名称本身足够
结论：两者基本等价
理由：DS释义的core_meaning和included_content完整覆盖了老师原释义中的核心概念（相对表面积、核质比），且excluded_content明确排除了细胞分裂过程、分化等无关内容，与老师原释义的distinctions一致。DS还补充了琼脂块模拟实验和生物学意义，属于合理举例和细化，不构成重要扩张。两者在核心知识点和边界上基本一致。</t>
        </is>
      </c>
      <c r="H116" s="7" t="inlineStr">
        <is>
          <t>状态：confirmed
置信度：high
此前策略：name_plus_boundary
最终策略：name_plus_boundary
是否调整：否
复核结论：逐条核对确认名称足以召回；只附老师易混淆边界即可兼顾吞吐和稳定性。
人工跟进：否</t>
        </is>
      </c>
      <c r="I116" s="7" t="inlineStr">
        <is>
          <t>模式：name_plus_boundary
说明：名称基本可理解；只附老师的易混淆边界，兼顾吞吐和边界稳定性。
自动化：名称召回并附一条边界后由LLM裁决
Prompt字段：1. label_name
2. distinctions
置信度：high</t>
        </is>
      </c>
      <c r="J116" s="7" t="b">
        <v>0</v>
      </c>
      <c r="K116" s="7" t="inlineStr">
        <is>
          <t>问题分类：—</t>
        </is>
      </c>
    </row>
    <row r="117" ht="150" customHeight="1">
      <c r="A117" s="7" t="n">
        <v>116</v>
      </c>
      <c r="B117" s="7" t="inlineStr">
        <is>
          <t>2276103182466961408</t>
        </is>
      </c>
      <c r="C117" s="7" t="inlineStr">
        <is>
          <t>真核细胞的分裂方式</t>
        </is>
      </c>
      <c r="D117" s="7" t="inlineStr">
        <is>
          <t>知识点-&gt;分子与细胞-&gt;细胞的生命历程-&gt;细胞的增殖-&gt;真核细胞的分裂方式</t>
        </is>
      </c>
      <c r="E117" s="7" t="inlineStr">
        <is>
          <t>定义：真核细胞的增殖方式包括有丝分裂（体细胞增殖的主要方式）、减数分裂（产生生殖细胞）和无丝分裂（如蛙的红细胞）。
核心概念：有丝分裂（体细胞增殖，保持染色体数目不变）；减数分裂（生殖细胞形成，染色体数目减半）；无丝分裂（核先延长→缢裂，无纺锤体和染色体变化，如蛙的红细胞、草履虫等）。
常见考查：选择题考“真核细胞分裂方式的种类及代表生物/细胞”；非选择题结合不同分裂方式的特点进行综合对比。
易混淆区分：有丝分裂（体细胞）和减数分裂（生殖细胞）的区别是核心考点；无丝分裂不出现纺锤体和染色体，区别于有丝分裂和减数分裂。</t>
        </is>
      </c>
      <c r="F117" s="7" t="inlineStr">
        <is>
          <t>核心含义：真核细胞进行细胞分裂的三种主要方式及其特点、过程和意义。
包含内容：1. 有丝分裂各时期特征（间期、前期、中期、后期、末期）及DNA和染色体数目变化
2. 无丝分裂的过程（如蛙的红细胞）及特点（无纺锤丝和染色体出现）
3. 减数分裂的过程（减Ⅰ和减Ⅱ）及与有丝分裂的区别
4. 三种分裂方式在生物体中的实例（如体细胞、生殖细胞、原核细胞除外）
5. 分裂方式的比较（如是否出现纺锤体、是否均等分裂、子细胞染色体数）
排除内容：1. 原核细胞的分裂方式（如二分裂）
2. 细胞分化、衰老、凋亡、癌变等细胞生命历程的其他内容
3. 细胞周期中分裂间期的具体分子机制（如DNA复制酶）
4. 有丝分裂中具体蛋白质（如马达蛋白）的详细作用机制</t>
        </is>
      </c>
      <c r="G117" s="7" t="inlineStr">
        <is>
          <t>类别：L1
分数：4
名称充分性：名称本身足够
结论：两者基本等价
理由：DS释义的核心含义与老师原释义一致，均围绕真核细胞三种分裂方式展开，且included_content覆盖了原释义的所有核心概念（有丝分裂、减数分裂、无丝分裂及其特点），excluded_content合理排除了原核分裂和细胞生命历程其他内容。DS释义在细节上更丰富，但未改变知识点边界，因此对齐分为4。
边界差异：1. DS释义明确排除了细胞周期中分裂间期的具体分子机制（如DNA复制酶），而老师原释义未提及此排除，但原释义的core_concepts中未包含该内容，因此边界一致。
扩展：1. DS释义在included_content中详细列出了有丝分裂各时期特征及DNA和染色体数目变化，而老师原释义仅提及有丝分裂是体细胞增殖的主要方式，未展开具体时期。这属于对核心概念的细化，但可能超出原释义的概括范围，不过并未改变知识点边界，因此不算重要扩张。</t>
        </is>
      </c>
      <c r="H117" s="7" t="inlineStr">
        <is>
          <t>状态：confirmed
置信度：high
此前策略：name_plus_boundary
最终策略：name_plus_boundary
是否调整：否
复核结论：逐条核对确认名称足以召回；只附老师易混淆边界即可兼顾吞吐和稳定性。
人工跟进：否</t>
        </is>
      </c>
      <c r="I117" s="7" t="inlineStr">
        <is>
          <t>模式：name_plus_boundary
说明：名称基本可理解；只附老师的易混淆边界，兼顾吞吐和边界稳定性。
自动化：名称召回并附一条边界后由LLM裁决
Prompt字段：1. label_name
2. distinctions
置信度：high</t>
        </is>
      </c>
      <c r="J117" s="7" t="b">
        <v>0</v>
      </c>
      <c r="K117" s="7" t="inlineStr">
        <is>
          <t>问题分类：—</t>
        </is>
      </c>
    </row>
    <row r="118" ht="165" customHeight="1">
      <c r="A118" s="7" t="n">
        <v>117</v>
      </c>
      <c r="B118" s="7" t="inlineStr">
        <is>
          <t>2276103186610933760</t>
        </is>
      </c>
      <c r="C118" s="7" t="inlineStr">
        <is>
          <t>原核细胞的分裂方式</t>
        </is>
      </c>
      <c r="D118" s="7" t="inlineStr">
        <is>
          <t>知识点-&gt;分子与细胞-&gt;细胞的生命历程-&gt;细胞的增殖-&gt;原核细胞的分裂方式</t>
        </is>
      </c>
      <c r="E118" s="7" t="inlineStr">
        <is>
          <t>定义：原核细胞（如细菌）以二分裂方式进行增殖，DNA复制后细胞一分为二，不涉及纺锤体和染色体的变化。
核心概念：过程（DNA复制→细胞延长→细胞膜向内凹陷→形成两个子细胞）；特点（简单快速，无有丝分裂中出现的纺锤体、染色体等结构）；区别于真核细胞（无核膜、无染色体，分裂机制简单）。
常见考查：选择题考“原核细胞的分裂方式（二分裂，非无丝分裂）”；非选择题对比原核和真核细胞分裂方式的异同。
易混淆区分：二分裂（原核）与无丝分裂（真核）表面相似（都是直接分裂），但二分裂是原核特有的，无丝分裂是真核细胞的一种方式；二分裂不等同于无丝分裂。</t>
        </is>
      </c>
      <c r="F118" s="7" t="inlineStr">
        <is>
          <t>核心含义：原核细胞（如细菌、蓝藻）进行细胞增殖的方式，主要是二分裂，不涉及有丝分裂、减数分裂等真核细胞分裂方式。
包含内容：1. 二分裂的过程（DNA复制、细胞质分裂、细胞壁形成）
2. 原核细胞与真核细胞分裂方式的区别（如无纺锤丝、无染色体）
3. 二分裂与有丝分裂的对比（如是否出现染色体、纺锤体）
4. 原核生物（细菌、蓝藻）的繁殖方式
5. 二分裂的结果（产生两个遗传物质相同的子细胞）
排除内容：1. 有丝分裂（真核细胞分裂方式）
2. 减数分裂（真核细胞产生配子的分裂方式）
3. 无丝分裂（某些真核细胞如蛙红细胞的分裂方式）
4. 细胞分化、细胞凋亡等细胞生命历程
5. 病毒增殖（如噬菌体复制）</t>
        </is>
      </c>
      <c r="G118" s="7" t="inlineStr">
        <is>
          <t>类别：L1
分数：4
名称充分性：名称本身足够
结论：两者基本等价
理由：DS 释义与老师原释义在核心概念（二分裂、无纺锤体染色体、区别于真核分裂）上一致，DS 的 excluded_content 和 included_content 是对原释义的合理细化和边界明确，无重要遗漏或扩张。仅无丝分裂的处理略有差异，但不影响核心知识点。
边界差异：1. DS 将无丝分裂明确排除，而老师原释义强调二分裂与无丝分裂的区别，但未将无丝分裂完全排除在相关讨论之外，DS 的排除可能过于绝对，但核心边界一致。</t>
        </is>
      </c>
      <c r="H118" s="7" t="inlineStr">
        <is>
          <t>状态：confirmed
置信度：high
此前策略：name_plus_boundary
最终策略：name_plus_boundary
是否调整：否
复核结论：逐条核对确认名称足以召回；只附老师易混淆边界即可兼顾吞吐和稳定性。
人工跟进：否</t>
        </is>
      </c>
      <c r="I118" s="7" t="inlineStr">
        <is>
          <t>模式：name_plus_boundary
说明：名称基本可理解；只附老师的易混淆边界，兼顾吞吐和边界稳定性。
自动化：名称召回并附一条边界后由LLM裁决
Prompt字段：1. label_name
2. distinctions
置信度：high</t>
        </is>
      </c>
      <c r="J118" s="7" t="b">
        <v>0</v>
      </c>
      <c r="K118" s="7" t="inlineStr">
        <is>
          <t>问题分类：—</t>
        </is>
      </c>
    </row>
    <row r="119" ht="180" customHeight="1">
      <c r="A119" s="7" t="n">
        <v>118</v>
      </c>
      <c r="B119" s="7" t="inlineStr">
        <is>
          <t>2276103190738128896</t>
        </is>
      </c>
      <c r="C119" s="7" t="inlineStr">
        <is>
          <t>细胞周期的概念与图形表示</t>
        </is>
      </c>
      <c r="D119" s="7" t="inlineStr">
        <is>
          <t>知识点-&gt;分子与细胞-&gt;细胞的生命历程-&gt;细胞的增殖-&gt;细胞周期的概念与图形表示</t>
        </is>
      </c>
      <c r="E119" s="7" t="inlineStr">
        <is>
          <t>定义：连续分裂的细胞，从一次分裂完成时开始，到下一次分裂完成时为止，为一个细胞周期，包括间期（G₁、S、G₂）和分裂期（M期）。
核心概念：间期（G₁期：合成蛋白质，S期：DNA复制，G₂期：合成少量蛋白质和RNA）；分裂期（M期：前期→中期→后期→末期）；图形表示（扇形图、直线图、坐标图，注意间期时长远大于分裂期）；不同细胞的细胞周期时长不同。
常见考查：选择题考“细胞周期的分段及各阶段的主要事件（如DNA复制在S期）”；非选择题考细胞周期图形识别（如“扇形图中哪一段代表间期”）。
易混淆区分：细胞周期只针对“连续分裂的细胞”（如根尖分生区、造血干细胞），不适用于已分化的细胞（如神经细胞、肌肉细胞等不再分裂的细胞）。</t>
        </is>
      </c>
      <c r="F119" s="7" t="inlineStr">
        <is>
          <t>核心含义：细胞周期是指连续分裂的细胞，从一次分裂完成时开始，到下一次分裂完成时为止所经历的全过程，包括分裂间期和分裂期（M期），常用扇形图或直线图表示。
包含内容：1. 细胞周期的定义（起点、终点、前提条件：连续分裂的细胞）
2. 细胞周期的两个阶段：分裂间期（G1、S、G2）和分裂期（M期，包括前期、中期、后期、末期）
3. 细胞周期中分裂间期所占时间比例（通常远大于分裂期）
4. 扇形图（圆形图）中细胞周期的表示方法（顺时针或逆时针方向，间期和分裂期的顺序）
5. 直线图（线段图）中细胞周期的表示方法（起点、终点、各阶段顺序）
6. 不同细胞类型细胞周期长短的差异（如癌细胞周期短）
7. 细胞周期中DNA复制、蛋白质合成等主要事件发生时期（间期）
8. 细胞周期中染色体数目、DNA含量变化（结合图形判断）
排除内容：1. 减数分裂的周期（减数分裂没有细胞周期，不属于连续分裂）
2. 细胞分化、衰老、凋亡、坏死等非周期过程
3. 有丝分裂各时期染色体行为的具体细节（如纺锤丝附着、着丝点分裂等，属于有丝分裂内容）
4. 无丝分裂的过程
5. 细胞周期调控的分子机制（如CDK、cyclin等，超出高中范围）
6. 细胞周期中细胞器数量变化的具体细节（如中心体复制，可涉及但非核心）</t>
        </is>
      </c>
      <c r="G119" s="7" t="inlineStr">
        <is>
          <t>类别：L1
分数：4
名称充分性：名称本身足够
结论：两者基本等价
理由：DS 释义的核心定义、阶段划分、图形表示、间期时长特点、不同细胞周期差异等均与老师原释义一致，且通过 excluded_content 和 included_content 明确了边界，未遗漏关键内容，也未引入超出高中范围的重要扩张。两者在核心知识点上完全一致，仅边界表述略有差异，但均不影响题目归属判断。
边界差异：1. DS 在 excluded_content 中明确排除了“有丝分裂各时期染色体行为的具体细节”，但老师原释义在 core_concepts 中列出了分裂期（M期）的时期顺序（前期→中期→后期→末期），并未强调染色体行为细节，因此该排除属于合理边界界定，不构成重要差异。
2. DS 在 included_content 中加入了“细胞周期中染色体数目、DNA含量变化（结合图形判断）”，老师原释义未明确提及，但属于图形表示的合理延伸，不改变核心知识点归属。</t>
        </is>
      </c>
      <c r="H119" s="7" t="inlineStr">
        <is>
          <t>状态：confirmed
置信度：high
此前策略：compact_definition
最终策略：compact_definition
是否调整：否
复核结论：逐条核对确认主题清楚，但参考策略指出任务形态或命中/排除边界需要显式提供。
人工跟进：否</t>
        </is>
      </c>
      <c r="I11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19" s="7" t="b">
        <v>0</v>
      </c>
      <c r="K119" s="7" t="inlineStr">
        <is>
          <t>问题分类：—</t>
        </is>
      </c>
    </row>
    <row r="120" ht="180" customHeight="1">
      <c r="A120" s="7" t="n">
        <v>119</v>
      </c>
      <c r="B120" s="7" t="inlineStr">
        <is>
          <t>2276103195033096192</t>
        </is>
      </c>
      <c r="C120" s="7" t="inlineStr">
        <is>
          <t>有丝分裂的过程</t>
        </is>
      </c>
      <c r="D120" s="7" t="inlineStr">
        <is>
          <t>知识点-&gt;分子与细胞-&gt;细胞的生命历程-&gt;细胞的增殖-&gt;有丝分裂的过程</t>
        </is>
      </c>
      <c r="E120" s="7" t="inlineStr">
        <is>
          <t>定义：有丝分裂分为间期（DNA复制）和分裂期（前期、中期、后期、末期），染色体在分裂期出现、排列、分离、解螺旋，最终平均分配到两个子细胞中。
核心概念：间期（DNA复制和有关蛋白质的合成）；前期（染色质→染色体，核膜消失、核仁解体、纺锤体形成）；中期（着丝粒排列在赤道板上，染色体形态最清晰、数目最易观察）；后期（着丝粒分裂，姐妹染色单体分开→两条染色体，由纺锤丝牵引分别移向两极）；末期（染色体→染色质，核膜、核仁重现，纺锤体消失，细胞质分裂）。
常见考查：选择题考“各时期的染色体行为特征”及“DNA/染色体数目变化”；非选择题考细胞分裂图时期判断或分裂期顺序排序。
易混淆区分：中期（着丝粒排列在赤道板上）与后期（着丝粒分裂）的染色体行为最容易混淆；赤道板是虚拟平面，区别于“细胞板”（植物细胞分裂末期形成的真实结构）。</t>
        </is>
      </c>
      <c r="F120" s="7" t="inlineStr">
        <is>
          <t>核心含义：真核细胞通过有丝分裂将遗传物质复制后均等分配到两个子细胞中的过程，包括分裂间期和分裂期（前期、中期、后期、末期）的连续变化。
包含内容：1. 分裂间期的主要变化：DNA复制和有关蛋白质的合成，细胞体积略有增大
2. 前期：染色质螺旋化成为染色体，核膜解体、核仁消失，纺锤体形成（动物由中心体发出星射线，植物由细胞两极发出纺锤丝）
3. 中期：染色体的着丝点排列在赤道板上，染色体形态稳定、数目清晰，是观察染色体的最佳时期
4. 后期：着丝点分裂，姐妹染色单体分开成为两条子染色体，在纺锤丝牵引下移向细胞两极，染色体数目加倍
5. 末期：染色体解螺旋成为染色质，核膜、核仁重新出现，纺锤体消失，植物细胞在赤道板位置形成细胞板并扩展为细胞壁，动物细胞细胞膜向内凹陷缢裂为两个子细胞
6. 有丝分裂过程中染色体、DNA、染色单体数目的变化规律（包括间期复制后DNA加倍，后期染色体加倍等）
7. 动植物细胞有丝分裂的异同点（如纺锤体形成方式、细胞质分裂方式）
8. 有丝分裂的意义：将亲代细胞的染色体经过复制后，精确地平均分配到两个子细胞中，保持了遗传性状的稳定性
排除内容：1. 减数分裂的过程（如同源染色体联会、四分体、交叉互换、同源染色体分离等）
2. 无丝分裂（如蛙的红细胞分裂）
3. 细胞分化、衰老、凋亡、癌变等细胞生命历程的其他内容
4. 有丝分裂的调控机制（如细胞周期蛋白、CDK等分子机制）
5. DNA复制和转录翻译的具体分子过程（如半保留复制、遗传密码等）
6. 细胞周期中细胞器（如线粒体、叶绿体）的分配细节</t>
        </is>
      </c>
      <c r="G120" s="7" t="inlineStr">
        <is>
          <t>类别：L1
分数：4
名称充分性：名称本身足够
结论：两者基本等价
理由：DS释义与老师原释义在核心概念（间期DNA复制、分裂期各时期特征、染色体行为、数目变化、动植物差异、意义）上高度一致，且DS的排除内容（如减数分裂、无丝分裂等）均不属于有丝分裂过程，属于合理边界划分。DS的表述更详细，但未遗漏关键考点，也未引入错误内容。
边界差异：1. DS释义中明确排除了'DNA复制和转录翻译的具体分子过程'，但老师原释义在间期提到'DNA复制'，且高中阶段常将DNA复制作为有丝分裂间期的核心变化，DS的排除可能过于严格，但并未影响核心内容。
2. DS释义中提及'细胞体积略有增大'，老师原释义未提及，但属于合理补充，不构成重要扩张。</t>
        </is>
      </c>
      <c r="H120" s="7" t="inlineStr">
        <is>
          <t>状态：confirmed
置信度：high
此前策略：name_plus_boundary
最终策略：name_plus_boundary
是否调整：否
复核结论：逐条核对确认名称足以召回；只附老师易混淆边界即可兼顾吞吐和稳定性。
人工跟进：否</t>
        </is>
      </c>
      <c r="I120" s="7" t="inlineStr">
        <is>
          <t>模式：name_plus_boundary
说明：名称基本可理解；只附老师的易混淆边界，兼顾吞吐和边界稳定性。
自动化：名称召回并附一条边界后由LLM裁决
Prompt字段：1. label_name
2. distinctions
置信度：high</t>
        </is>
      </c>
      <c r="J120" s="7" t="b">
        <v>0</v>
      </c>
      <c r="K120" s="7" t="inlineStr">
        <is>
          <t>问题分类：—</t>
        </is>
      </c>
    </row>
    <row r="121" ht="180" customHeight="1">
      <c r="A121" s="7" t="n">
        <v>120</v>
      </c>
      <c r="B121" s="7" t="inlineStr">
        <is>
          <t>2276103199193845760</t>
        </is>
      </c>
      <c r="C121" s="7" t="inlineStr">
        <is>
          <t>动、植物细胞有丝分裂的异同点</t>
        </is>
      </c>
      <c r="D121" s="7" t="inlineStr">
        <is>
          <t>知识点-&gt;分子与细胞-&gt;细胞的生命历程-&gt;细胞的增殖-&gt;动、植物细胞有丝分裂的异同点</t>
        </is>
      </c>
      <c r="E121" s="7" t="inlineStr">
        <is>
          <t>定义：动物细胞和植物细胞有丝分裂的共同点（染色体行为相同）；区别点：纺锤体形成方式不同（动物由中心体发出星射线，植物由细胞两极发出纺锤丝），细胞质分裂方式不同（动物细胞膜凹陷，植物形成细胞板）。
核心概念：共同点（间期DNA复制，分裂期染色体行为完全相同）；区别（动物：中心体发出星射线形成纺锤体，末期细胞膜从中间向内凹陷缢裂；植物：细胞两极发出纺锤丝形成纺锤体，末期高尔基体合成纤维素形成细胞板，最终形成新的细胞壁）；低等植物既有中心体又有细胞板。
常见考查：选择题考“动物和植物细胞有丝分裂的区别（纺锤体形成和质分裂方式）”；非选择题考显微镜下根据细胞结构判断是动物还是植物细胞。
易混淆区分：中心体（动物和低等植物）形成纺锤体的方式不同于高等植物细胞两极发出纺锤丝；植物细胞板（高尔基体参与）与动物细胞缢裂是质分裂的两种不同方式。</t>
        </is>
      </c>
      <c r="F121" s="7" t="inlineStr">
        <is>
          <t>核心含义：比较动、植物细胞在有丝分裂过程中，因细胞结构差异（如中心体、细胞壁）而表现出的相同点和不同点。
包含内容：1. 分裂间期：动植物细胞均进行DNA复制和有关蛋白质合成，但动物细胞中心体复制，植物细胞无中心体。
2. 前期：纺锤体形成方式不同——植物细胞由细胞两极发出纺锤丝形成纺锤体，动物细胞由中心体发出星射线形成纺锤体。
3. 末期：细胞质分裂方式不同——植物细胞在赤道板位置形成细胞板，扩展为细胞壁，将细胞一分为二；动物细胞细胞膜从细胞中部向内凹陷，缢裂为两个子细胞。
4. 染色体行为（复制、螺旋化、着丝点分裂、移向两极）在动植物细胞中基本相同。
5. 各时期（间期、前期、中期、后期、末期）的主要特征对比。
6. 识图判断：根据有无细胞壁、中心体、纺锤体形成方式、细胞质分裂方式等判断是动物细胞还是植物细胞的有丝分裂图。
排除内容：1. 减数分裂的过程和特点（如联会、四分体、同源染色体分离等）。
2. 无丝分裂和减数分裂的详细机制。
3. 细胞分化、衰老、凋亡、癌变等细胞生命历程的其他内容。
4. 有丝分裂中DNA、染色体、染色单体数量变化的曲线图（虽相关，但更侧重数量变化，而非异同点比较）。
5. 植物细胞壁的成分和合成过程（如纤维素、高尔基体作用，但可作为背景，不单独考查）。</t>
        </is>
      </c>
      <c r="G121" s="7" t="inlineStr">
        <is>
          <t>类别：L1
分数：4
名称充分性：名称本身足够
结论：两者基本等价
理由：DS 释义的核心内容与老师原释义高度一致，均涵盖共同点（染色体行为）和区别点（纺锤体形成、细胞质分裂方式），并补充了低等植物等细节。DS 的排除内容属于合理边界划分，未遗漏关键知识点，也未引入无关内容。
边界差异：1. DS 在 excluded_content 中排除了“有丝分裂中DNA、染色体、染色单体数量变化的曲线图”，但老师原释义中并未明确排除，且该内容常与异同点结合考查，可能属于边界差异。</t>
        </is>
      </c>
      <c r="H121" s="7" t="inlineStr">
        <is>
          <t>状态：confirmed
置信度：high
此前策略：compact_definition
最终策略：compact_definition
是否调整：否
复核结论：逐条核对确认主题清楚，但参考策略指出任务形态或命中/排除边界需要显式提供。
人工跟进：否</t>
        </is>
      </c>
      <c r="I12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21" s="7" t="b">
        <v>0</v>
      </c>
      <c r="K121" s="7" t="inlineStr">
        <is>
          <t>问题分类：—</t>
        </is>
      </c>
    </row>
    <row r="122" ht="180" customHeight="1">
      <c r="A122" s="7" t="n">
        <v>121</v>
      </c>
      <c r="B122" s="7" t="inlineStr">
        <is>
          <t>2276103203472035840</t>
        </is>
      </c>
      <c r="C122" s="7" t="inlineStr">
        <is>
          <t>有丝分裂的特征和意义</t>
        </is>
      </c>
      <c r="D122" s="7" t="inlineStr">
        <is>
          <t>知识点-&gt;分子与细胞-&gt;细胞的生命历程-&gt;细胞的增殖-&gt;有丝分裂的特征和意义</t>
        </is>
      </c>
      <c r="E122" s="7" t="inlineStr">
        <is>
          <t>定义：有丝分裂将亲代细胞的染色体经过复制后，精确地平均分配到两个子细胞中，保证了亲子代细胞遗传物质的稳定性。
核心概念：特征（染色体复制一次，细胞分裂一次，子细胞染色体数目与亲代相同）；意义（保证了遗传信息的连续性和稳定性，是生物体生长、发育、繁殖、遗传的基础）；与减数分裂的对比（有丝分裂保持遗传稳定，减数分裂产生遗传多样性）。
常见考查：选择题考“有丝分裂的意义（维持遗传稳定性）”；非选择题结合细胞增殖和个体发育综合考查。
易混淆区分：有丝分裂（体细胞增殖，遗传稳定性）与减数分裂（生殖细胞形成，遗传多样性）的根本目的不同，意义也不同。</t>
        </is>
      </c>
      <c r="F122" s="7" t="inlineStr">
        <is>
          <t>核心含义：有丝分裂是真核生物体细胞增殖的主要方式，其核心特征是遗传物质（DNA）在分裂过程中精确复制并均等分配到两个子细胞中，从而保证子细胞遗传性状与亲代一致。
包含内容：1. 有丝分裂各时期（间期、前期、中期、后期、末期）的染色体、DNA、染色单体数目变化规律
2. 动植物细胞有丝分裂过程的异同点（如纺锤体形成方式、细胞质分裂方式）
3. 有丝分裂的实质：亲代细胞染色体复制后平均分配到两个子细胞中
4. 有丝分裂的意义：维持生物体细胞遗传性状的稳定性，是生物体生长、发育、繁殖和修复的基础
5. 有丝分裂过程中相关细胞器（如中心体、高尔基体、线粒体）的作用
6. 有丝分裂实验（如洋葱根尖分生区细胞观察）的操作要点和观察结果
排除内容：1. 减数分裂的过程、特征及与有丝分裂的区别（如联会、交叉互换、同源染色体分离）
2. 无丝分裂（如蛙红细胞分裂）的特征和过程
3. 细胞分化、衰老、凋亡和癌变的概念及机制
4. DNA复制和转录的具体分子机制（如酶、碱基配对细节）
5. 细胞周期中细胞分裂间期与分裂期的调控机制（如细胞周期蛋白）</t>
        </is>
      </c>
      <c r="G122" s="7" t="inlineStr">
        <is>
          <t>类别：L1
分数：4
名称充分性：名称本身足够
结论：两者基本等价
理由：DS 释义的核心含义与老师原释义一致，均强调有丝分裂的实质（染色体复制后均等分配）和意义（维持遗传稳定性）。DS 的 included_content 覆盖了老师原释义中的特征和意义，且 excluded_content 合理排除了减数分裂等非本知识点内容。虽然 DS 增加了具体细节，但属于合理细化，不改变知识点边界。因此两者基本等价。
边界差异：1. DS 释义明确排除了减数分裂的详细过程，但老师原释义在 core_concepts 和 distinctions 中提到了与减数分裂的对比，DS 的排除可能过于绝对，但核心意义对比仍隐含在 included_content 中。
扩展：1. DS 释义中包含了有丝分裂各时期染色体、DNA、染色单体数目变化规律，动植物细胞有丝分裂过程的异同点，相关细胞器的作用，以及实验操作要点等具体细节，这些内容在老师原释义中未明确提及，但属于有丝分裂特征的合理展开，不算重要扩张。</t>
        </is>
      </c>
      <c r="H122" s="7" t="inlineStr">
        <is>
          <t>状态：confirmed
置信度：high
此前策略：name_plus_boundary
最终策略：name_plus_boundary
是否调整：否
复核结论：逐条核对确认名称足以召回；只附老师易混淆边界即可兼顾吞吐和稳定性。
人工跟进：否</t>
        </is>
      </c>
      <c r="I122" s="7" t="inlineStr">
        <is>
          <t>模式：name_plus_boundary
说明：名称基本可理解；只附老师的易混淆边界，兼顾吞吐和边界稳定性。
自动化：名称召回并附一条边界后由LLM裁决
Prompt字段：1. label_name
2. distinctions
置信度：high</t>
        </is>
      </c>
      <c r="J122" s="7" t="b">
        <v>0</v>
      </c>
      <c r="K122" s="7" t="inlineStr">
        <is>
          <t>问题分类：—</t>
        </is>
      </c>
    </row>
    <row r="123" ht="180" customHeight="1">
      <c r="A123" s="7" t="n">
        <v>122</v>
      </c>
      <c r="B123" s="7" t="inlineStr">
        <is>
          <t>2276103207716671488</t>
        </is>
      </c>
      <c r="C123" s="7" t="inlineStr">
        <is>
          <t>有丝分裂相关图像及计算</t>
        </is>
      </c>
      <c r="D123" s="7" t="inlineStr">
        <is>
          <t>知识点-&gt;分子与细胞-&gt;细胞的生命历程-&gt;细胞的增殖-&gt;有丝分裂相关图像及计算</t>
        </is>
      </c>
      <c r="E123" s="7" t="inlineStr">
        <is>
          <t>定义：根据有丝分裂各时期的细胞图像判断所处时期，并根据DNA、染色体、染色单体的数量变化进行相应计算。
核心概念：图像判断（根据染色体的行为判断时期：散乱分布→前期，排列在赤道板→中期，着丝粒分裂→后期，核膜重现→末期）；数量变化（间期DNA复制→DNA加倍，后期着丝粒分裂→染色体数暂时加倍）；染色体数=着丝粒数；有染色单体时DNA数=染色体数×2。
常见考查：选择题考“某分裂图像对应的时期”或“某时期DNA/染色体/染色单体的数量关系”；非选择题考“某细胞含4条染色体，在有丝分裂后期含有多少条染色体和DNA”。
易混淆区分：有丝分裂后期着丝粒分裂导致染色体数目暂时加倍（4N），但DNA数不变（4N）；区分“染色体数”和“DNA数”，着丝粒数=染色体数，DNA数看染色单体存在情况。</t>
        </is>
      </c>
      <c r="F123" s="7" t="inlineStr">
        <is>
          <t>核心含义：有丝分裂过程中细胞图像（如染色体、纺锤体、细胞板等）的识别与相关数量（染色体数、DNA数、染色单体数）的计算。
包含内容：1. 有丝分裂各时期（间期、前期、中期、后期、末期）细胞图像的识别特征
2. 动植物细胞有丝分裂图像的区分（如纺锤体形成方式、细胞质分裂方式）
3. 染色体、DNA、染色单体数目在细胞周期中的变化规律及计算
4. 根据图像判断细胞所处时期及对应的染色体/DNA/染色单体数量
5. 有丝分裂过程中染色体数目加倍（后期）和DNA数目加倍（间期）的时机
6. 细胞周期中不同时期图像排序及数量变化曲线图的分析
排除内容：1. 减数分裂的图像识别与计算（如同源染色体分离、四分体）
2. 无丝分裂和减数分裂的详细过程
3. 细胞分化、衰老、凋亡等细胞生命历程内容
4. 遗传规律（如基因分离定律、自由组合定律）的计算
5. DNA复制和转录翻译的具体分子机制</t>
        </is>
      </c>
      <c r="G123" s="7" t="inlineStr">
        <is>
          <t>类别：L1
分数：4
名称充分性：名称本身足够
结论：两者基本等价
理由：DS 释义的核心内容与老师原释义高度一致，均围绕有丝分裂图像识别和染色体/DNA/染色单体数量计算，且正确排除了减数分裂、无丝分裂等无关内容。DS 释义在边界上略有扩张（如动植物细胞区分），但未改变核心知识点，且老师原释义的常见考查方式在DS中均有体现。因此两者基本等价，但DS在边界上稍宽。
边界差异：1. DS 释义将“细胞周期中不同时期图像排序及数量变化曲线图的分析”明确纳入，而老师原释义主要针对图像判断和数量计算，未明确提及曲线图分析，但曲线图分析属于数量变化的延伸，边界差异较小。
扩展：1. DS 释义中明确包含“动植物细胞有丝分裂图像的区分（如纺锤体形成方式、细胞质分裂方式）”，而老师原释义未提及此内容，这属于对知识点范围的扩张，可能将原本不属于该Label的题目（如仅考查动植物细胞分裂方式差异）纳入。</t>
        </is>
      </c>
      <c r="H123" s="7" t="inlineStr">
        <is>
          <t>状态：confirmed
置信度：high
此前策略：compact_definition
最终策略：compact_definition
是否调整：否
复核结论：逐条核对确认主题清楚，但参考策略指出任务形态或命中/排除边界需要显式提供。
人工跟进：否</t>
        </is>
      </c>
      <c r="I12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23" s="7" t="b">
        <v>0</v>
      </c>
      <c r="K123" s="7" t="inlineStr">
        <is>
          <t>问题分类：—</t>
        </is>
      </c>
    </row>
    <row r="124" ht="180" customHeight="1">
      <c r="A124" s="7" t="n">
        <v>123</v>
      </c>
      <c r="B124" s="7" t="inlineStr">
        <is>
          <t>2276103212045193216</t>
        </is>
      </c>
      <c r="C124" s="7" t="inlineStr">
        <is>
          <t>观察根尖分生区组织细胞的有丝分裂</t>
        </is>
      </c>
      <c r="D124" s="7" t="inlineStr">
        <is>
          <t>知识点-&gt;分子与细胞-&gt;细胞的生命历程-&gt;细胞的增殖-&gt;观察根尖分生区组织细胞的有丝分裂</t>
        </is>
      </c>
      <c r="E124" s="7" t="inlineStr">
        <is>
          <t>定义：通过制作洋葱根尖分生区细胞的临时装片（解离→漂洗→染色→制片），在显微镜下观察有丝分裂各时期的细胞，统计各时期的细胞数目。
核心概念：材料（洋葱根尖分生区细胞，分裂旺盛）；步骤（解离：盐酸+酒精使细胞分散开，杀死细胞并固定；漂洗：清水洗去解离液；染色：龙胆紫或醋酸洋红使染色体着色；制片：压片使细胞分散）；观察（先低倍镜找到分生区细胞（正方形、排列紧密），再高倍镜观察各时期）。
常见考查：选择题考“解离、漂洗、染色、制片各步骤的目的”或“某时期细胞在视野中数量最多（间期，因间期时长最长）”；非选择题考实验操作改错（如“制片时未压片，会导致什么结果？”）。
易混淆区分：解离（盐酸+酒精）使细胞分散开并杀死细胞（细胞不再分裂），区别于“漂洗”（洗去解离液）和“染色”（龙胆紫使染色体着色）；视野中多数细胞处于间期（因间期占细胞周期的时间最长）。</t>
        </is>
      </c>
      <c r="F124" s="7" t="inlineStr">
        <is>
          <t>核心含义：通过显微镜观察植物根尖分生区细胞的有丝分裂过程，识别不同分裂时期的细胞特征，理解有丝分裂各时期染色体行为变化。
包含内容：1. 实验材料：洋葱根尖分生区细胞（或蚕豆根尖）的选择与处理
2. 实验步骤：解离、漂洗、染色、制片的具体操作及目的
3. 显微镜观察：低倍镜找到分生区，高倍镜观察各分裂时期细胞
4. 有丝分裂各时期（前期、中期、后期、末期）的细胞形态和染色体特征
5. 分裂间期的特征（DNA复制、蛋白质合成）及在观察中的表现
6. 统计各时期细胞数目，理解分裂间期时间最长
7. 染色体数目、DNA数目、染色单体数目的变化规律
8. 实验注意事项：解离时间、染色时间、压片力度等对观察效果的影响
排除内容：1. 减数分裂的过程和特征
2. 无丝分裂、有丝分裂的调控机制（如细胞周期蛋白、CDK等）
3. 植物细胞与动物细胞有丝分裂的详细差异（如中心体、纺锤体形成方式）
4. 细胞分化、衰老、凋亡、癌变等细胞生命历程内容
5. 遗传规律、基因表达等分子水平内容
6. 观察植物细胞质壁分离及复原实验
7. 显微镜使用的基础操作（如对光、调焦）但非本实验特有步骤</t>
        </is>
      </c>
      <c r="G124" s="7" t="inlineStr">
        <is>
          <t>类别：L1
分数：4
名称充分性：名称本身足够
结论：两者基本等价
理由：DS 释义的核心含义、实验步骤、观察要点与老师原释义高度一致，均覆盖材料、解离漂洗染色制片、显微镜观察、统计间期最多等关键内容。DS 释义的 excluded_content 合理排除了减数分裂、细胞生命历程等无关内容，未遗漏老师原释义中的任何核心概念。两者在细节详略上略有差异，但均能准确指导该实验知识点的教学与考查。
边界差异：1. DS 释义在 included_content 中明确列出“染色体数目、DNA数目、染色单体数目的变化规律”，而老师原释义未直接提及，但该内容属于本实验观察的合理延伸，不构成重要扩张。
2. DS 释义在 excluded_content 中排除了“显微镜使用的基础操作（如对光、调焦）但非本实验特有步骤”，老师原释义未明确排除，但两者在边界上无实质冲突。</t>
        </is>
      </c>
      <c r="H124" s="7" t="inlineStr">
        <is>
          <t>状态：adjusted
置信度：medium
此前策略：taxonomy_hold
最终策略：strict_definition
是否调整：是
复核结论：老师原释义已给出两个条目的侧重点，生产阶段采用完整老师释义并加入侧重点边界；不要求老师逐条确认，但仍保留题面不可区分时的风险记录。
人工跟进：否</t>
        </is>
      </c>
      <c r="I124" s="7" t="inlineStr">
        <is>
          <t>模式：strict_definition
说明：Label 名与释义或兄弟节点存在不可稳定裁决的图谱冲突，先修订 taxonomy。
自动化：提供老师边界后由LLM最终裁决
Prompt字段：1. label_name
2. definition
3. core_concepts
4. common_assessments
5. distinctions
6. include_rule
7. exclude_rule
业务边界：知识点考查（分裂时期、染色体变化、细胞计数）；与‘活动：观察细胞的有丝分裂’区分为教材实验操作侧重。
置信度：medium</t>
        </is>
      </c>
      <c r="J124" s="7" t="b">
        <v>0</v>
      </c>
      <c r="K124" s="7" t="inlineStr">
        <is>
          <t>问题分类：业务侧重点边界覆盖
已知风险：P0
taxonomy：风险级别：P0
问题：与124原释义明确高度重合，题面无法稳定区分。
建议：建议合并；若业务必须保留，用教材来源ID/题库字段硬路由，不让LLM猜。</t>
        </is>
      </c>
    </row>
    <row r="125" ht="180" customHeight="1">
      <c r="A125" s="7" t="n">
        <v>124</v>
      </c>
      <c r="B125" s="7" t="inlineStr">
        <is>
          <t>2276103216289828864</t>
        </is>
      </c>
      <c r="C125" s="7" t="inlineStr">
        <is>
          <t>活动：观察细胞的有丝分裂</t>
        </is>
      </c>
      <c r="D125" s="7" t="inlineStr">
        <is>
          <t>知识点-&gt;分子与细胞-&gt;细胞的生命历程-&gt;细胞的增殖-&gt;活动：观察细胞的有丝分裂</t>
        </is>
      </c>
      <c r="E125" s="7" t="inlineStr">
        <is>
          <t>定义：教材中通常安排的学生活动，通过制作临时装片观察有丝分裂，与“观察根尖分生区组织细胞的有丝分裂”内容一致，强调实践操作。
核心概念：活动目标（制作装片、观察各时期、统计各时期比例）；关键技能（制片技术、显微镜操作、分裂相识别）；注意事项（取材时间（上午10时左右，分裂旺盛）、解离时间不宜过长或过短）。
常见考查：选择题考“实验材料的选择（根尖分生区而非成熟区）”；非选择题考实验结果评价（如“视野中未找到分裂相，可能的原因有哪些？”）。
易混淆区分：该活动与“观察根尖分生区组织细胞的有丝分裂”本质相同，区别在于条目侧重“活动”的操作性，后者侧重知识点本身；两者易混淆但内容高度重合。</t>
        </is>
      </c>
      <c r="F125" s="7" t="inlineStr">
        <is>
          <t>核心含义：通过制作临时装片并使用显微镜观察植物根尖分生区细胞的有丝分裂过程，识别不同分裂时期的细胞特征，理解有丝分裂各时期染色体行为变化。
包含内容：1. 实验材料的选择（如洋葱根尖分生区）及原因
2. 实验步骤：解离、漂洗、染色、制片的具体操作及目的
3. 显微镜下观察到的细胞分裂各时期（前期、中期、后期、末期）的染色体形态、数目和位置特征
4. 有丝分裂过程中DNA和染色体数目的变化规律（结合图像或曲线）
5. 根据细胞形态和染色体特征判断细胞所处的分裂时期
6. 实验注意事项（如解离后细胞已死亡，不能观察到动态分裂过程）
排除内容：1. 减数分裂的具体过程及与有丝分裂的区别（除非作为对比）
2. 无丝分裂和细胞分化、衰老、凋亡等细胞生命历程的其他内容
3. 植物细胞有丝分裂与动物细胞有丝分裂的详细比较（如纺锤体形成方式、细胞质分裂方式）
4. 有丝分裂的分子机制（如细胞周期蛋白、激酶调控）
5. 遗传变异、基因突变等与有丝分裂相关的遗传学内容</t>
        </is>
      </c>
      <c r="G125" s="7" t="inlineStr">
        <is>
          <t>类别：L1
分数：4
名称充分性：名称本身足够
结论：两者基本等价
理由：DS释义的core_meaning和included_content覆盖了老师原释义的核心概念（实验材料、步骤、各时期特征、注意事项），且excluded_content合理排除了非核心内容。老师原释义强调“活动”的操作性，DS释义也以实验操作为主线，两者在知识边界上高度一致。DS未明确提及“统计各时期比例”，但该内容属于实验观察的自然部分，且老师原释义也未在common_assessments中单独强调，故不视为重要遗漏。
边界差异：1. DS释义未明确提及“统计各时期比例”这一活动目标，但该内容属于实验操作的自然延伸，且老师原释义中强调，DS的included_content中未直接列出，但可能隐含在“观察各时期”中，故不构成重要缺失。
2. DS释义的excluded_content中排除了“植物细胞与动物细胞有丝分裂的详细比较”，但老师原释义未涉及此内容，因此不构成冲突。</t>
        </is>
      </c>
      <c r="H125" s="7" t="inlineStr">
        <is>
          <t>状态：adjusted
置信度：medium
此前策略：taxonomy_hold
最终策略：strict_definition
是否调整：是
复核结论：老师原释义已给出两个条目的侧重点，生产阶段采用完整老师释义并加入侧重点边界；不要求老师逐条确认，但仍保留题面不可区分时的风险记录。
人工跟进：否</t>
        </is>
      </c>
      <c r="I125" s="7" t="inlineStr">
        <is>
          <t>模式：strict_definition
说明：Label 名与释义或兄弟节点存在不可稳定裁决的图谱冲突，先修订 taxonomy。
自动化：提供老师边界后由LLM最终裁决
Prompt字段：1. label_name
2. definition
3. core_concepts
4. common_assessments
5. distinctions
6. include_rule
7. exclude_rule
业务边界：教材活动/实验操作（取材、解离、漂洗、染色、制片、显微镜观察）；与‘观察根尖分生区组织细胞的有丝分裂’区分为知识点考查侧重。
置信度：medium</t>
        </is>
      </c>
      <c r="J125" s="7" t="b">
        <v>0</v>
      </c>
      <c r="K125" s="7" t="inlineStr">
        <is>
          <t>问题分类：业务侧重点边界覆盖
已知风险：P0
taxonomy：风险级别：P0
问题：与123本质相同。
建议：同上。</t>
        </is>
      </c>
    </row>
    <row r="126" ht="135" customHeight="1">
      <c r="A126" s="7" t="n">
        <v>125</v>
      </c>
      <c r="B126" s="7" t="inlineStr">
        <is>
          <t>2276103220517687296</t>
        </is>
      </c>
      <c r="C126" s="7" t="inlineStr">
        <is>
          <t>细胞的无丝分裂</t>
        </is>
      </c>
      <c r="D126" s="7" t="inlineStr">
        <is>
          <t>知识点-&gt;分子与细胞-&gt;细胞的生命历程-&gt;细胞的增殖-&gt;细胞的无丝分裂</t>
        </is>
      </c>
      <c r="E126" s="7" t="inlineStr">
        <is>
          <t>定义：无丝分裂是少数真核细胞（如蛙的红细胞）的一种分裂方式，细胞核先延长，然后缢裂为两个子核，整个细胞随后缢裂为两个子细胞，不出现纺锤体和染色体变化。
核心概念：过程（细胞核延长→缢裂→两个子核；细胞质随之缢裂→两个子细胞）；特点（分裂过程简单，无纺锤体和染色体出现，DNA复制但无规律分配）；代表性细胞（蛙的红细胞、草履虫、人体某些组织细胞如肝细胞）。
常见考查：选择题考“无丝分裂的代表细胞（如蛙的红细胞）”或“无丝分裂的特点（无纺锤体、染色体）”；非选择题对比三种分裂方式的异同。
易混淆区分：无丝分裂（真核细胞，无纺锤体、染色体）与二分裂（原核细胞）都无纺锤体和染色体，但二分裂是原核的，无丝分裂是真核的，两者不能混淆。</t>
        </is>
      </c>
      <c r="F126" s="7" t="inlineStr">
        <is>
          <t>核心含义：细胞无丝分裂是一种简单的分裂方式，不出现纺锤丝和染色体的变化，核膜、核仁不消失，细胞核先缢裂，随后细胞质分裂。
包含内容：1. 无丝分裂的过程（核缢裂、质缢裂）
2. 无丝分裂的特点（无纺锤丝、无染色体变化）
3. 无丝分裂的实例（如蛙的红细胞）
4. 无丝分裂与有丝分裂的简单比较
排除内容：1. 有丝分裂的详细过程（如前期、中期、后期、末期）
2. 减数分裂的过程和特点
3. 细胞分裂的调控机制（如细胞周期蛋白）
4. 细胞分化、衰老、凋亡等概念</t>
        </is>
      </c>
      <c r="G126" s="7" t="inlineStr">
        <is>
          <t>类别：L1
分数：4
名称充分性：名称本身足够
结论：两者基本等价
理由：DS释义的核心含义、包含内容与老师原释义高度一致，均涵盖无丝分裂的过程、特点及实例，且正确排除了有丝分裂、减数分裂等无关内容。唯一差异是DS未明确提及与二分裂的区分，但该区分属于辨析细节，不影响对无丝分裂本身的理解，且老师原释义的distinctions部分属于补充说明，故整体等价。
边界差异：1. DS释义未明确提及无丝分裂与二分裂的区别，而老师原释义特别强调此点，可能影响对原核生物分裂方式的辨析题</t>
        </is>
      </c>
      <c r="H126" s="7" t="inlineStr">
        <is>
          <t>状态：confirmed
置信度：high
此前策略：name_plus_boundary
最终策略：name_plus_boundary
是否调整：否
复核结论：逐条核对确认名称足以召回；只附老师易混淆边界即可兼顾吞吐和稳定性。
人工跟进：否</t>
        </is>
      </c>
      <c r="I126" s="7" t="inlineStr">
        <is>
          <t>模式：name_plus_boundary
说明：名称基本可理解；只附老师的易混淆边界，兼顾吞吐和边界稳定性。
自动化：名称召回并附一条边界后由LLM裁决
Prompt字段：1. label_name
2. distinctions
置信度：high</t>
        </is>
      </c>
      <c r="J126" s="7" t="b">
        <v>0</v>
      </c>
      <c r="K126" s="7" t="inlineStr">
        <is>
          <t>问题分类：—</t>
        </is>
      </c>
    </row>
    <row r="127" ht="165" customHeight="1">
      <c r="A127" s="7" t="n">
        <v>126</v>
      </c>
      <c r="B127" s="7" t="inlineStr">
        <is>
          <t>2276103224896540672</t>
        </is>
      </c>
      <c r="C127" s="7" t="inlineStr">
        <is>
          <t>无性生殖和有性生殖</t>
        </is>
      </c>
      <c r="D127" s="7" t="inlineStr">
        <is>
          <t>知识点-&gt;分子与细胞-&gt;细胞的生命历程-&gt;无性生殖和有性生殖</t>
        </is>
      </c>
      <c r="E127" s="7" t="inlineStr">
        <is>
          <t>定义：无性生殖（不经过生殖细胞的结合，由母体直接产生新个体，如分裂生殖、出芽生殖、营养繁殖等）；有性生殖（经过两性生殖细胞的结合，形成合子，由合子发育成新个体）。
核心概念：无性生殖（优点：繁殖速度快，保持亲本优良性状；缺点：后代遗传多样性低，适应环境变化能力差）；有性生殖（优点：基因重组产生变异，后代遗传多样性高，适应环境变化能力强；缺点：繁殖速度慢，需消耗能量）；常见实例（无性：酵母菌出芽、植物扦插/嫁接；有性：种子繁殖、动物交配繁殖）。
常见考查：选择题考“某繁殖方式属于无性还是有性生殖（如酵母菌出芽是无性）”；非选择题综合考查两种生殖方式的优缺点及其在育种中的应用。
易混淆区分：无性生殖（遗传稳定性高）与有性生殖（遗传多样性高）的根本区别在于是否经过两性生殖细胞的融合；无性生殖不等于“无性细胞”的生殖。</t>
        </is>
      </c>
      <c r="F127" s="7" t="inlineStr">
        <is>
          <t>核心含义：生物生殖的两种基本类型，区分依据是是否经过两性生殖细胞的结合，以及后代遗传物质的来源。
包含内容：1. 无性生殖的类型（分裂生殖、出芽生殖、孢子生殖、营养生殖）及其特点（无两性生殖细胞结合，后代遗传物质与亲本相同）
2. 有性生殖的概念（经过两性生殖细胞结合形成合子，由合子发育成新个体）及其意义（后代具有双亲遗传物质，增加变异，有利于进化）
3. 有性生殖与无性生殖的比较（如产生后代速度、后代变异性、对环境的适应能力等）
4. 常见实例判断（如细菌分裂、酵母出芽、马铃薯块茎繁殖、草莓匍匐茎繁殖、动物交配产卵等）
5. 有性生殖中配子的形成（减数分裂）与受精作用的基本过程（不深入细节）
排除内容：1. 减数分裂的详细过程（如同源染色体联会、交叉互换、分裂各期特征）
2. 受精作用的分子机制（如精卵识别、顶体反应等）
3. 植物的双受精过程及胚乳发育细节
4. 克隆技术、组织培养等现代生物技术（属于无性生殖的应用，但通常单独考查）
5. 有丝分裂的具体过程（与无性生殖相关，但一般不在该标签下深入考查）</t>
        </is>
      </c>
      <c r="G127" s="7" t="inlineStr">
        <is>
          <t>类别：L1
分数：4
名称充分性：名称本身足够
结论：两者基本等价
理由：DS 释义的核心含义、包含内容与老师原释义高度一致，均准确区分无性生殖与有性生殖的本质（是否经过两性生殖细胞结合），并涵盖类型、特点、实例及优缺点比较。DS 的 excluded_content 是对边界范围的细化，但未遗漏老师原释义中的关键内容，且合理排除了相关但非核心的细节。因此两者基本等价，仅存在细微边界差异。
边界差异：1. DS 在 excluded_content 中明确排除了“克隆技术、组织培养等现代生物技术”，但老师原释义在 core_concepts 中提及“植物扦插/嫁接”作为无性生殖实例，未明确排除克隆和组织培养，因此 DS 的排除可能缩小了该标签的考查范围，但通常这些技术属于无性生殖的应用，是否纳入该标签取决于教材和考试范围，属于边界差异。</t>
        </is>
      </c>
      <c r="H127" s="7" t="inlineStr">
        <is>
          <t>状态：confirmed
置信度：high
此前策略：name_plus_boundary
最终策略：name_plus_boundary
是否调整：否
复核结论：逐条核对确认名称足以召回；只附老师易混淆边界即可兼顾吞吐和稳定性。
人工跟进：否</t>
        </is>
      </c>
      <c r="I127" s="7" t="inlineStr">
        <is>
          <t>模式：name_plus_boundary
说明：名称基本可理解；只附老师的易混淆边界，兼顾吞吐和边界稳定性。
自动化：名称召回并附一条边界后由LLM裁决
Prompt字段：1. label_name
2. distinctions
置信度：high</t>
        </is>
      </c>
      <c r="J127" s="7" t="b">
        <v>0</v>
      </c>
      <c r="K127" s="7" t="inlineStr">
        <is>
          <t>问题分类：—</t>
        </is>
      </c>
    </row>
    <row r="128" ht="180" customHeight="1">
      <c r="A128" s="7" t="n">
        <v>127</v>
      </c>
      <c r="B128" s="7" t="inlineStr">
        <is>
          <t>2276103229057290240</t>
        </is>
      </c>
      <c r="C128" s="7" t="inlineStr">
        <is>
          <t>细胞的增殖综合</t>
        </is>
      </c>
      <c r="D128" s="7" t="inlineStr">
        <is>
          <t>知识点-&gt;分子与细胞-&gt;细胞的生命历程-&gt;细胞的增殖综合</t>
        </is>
      </c>
      <c r="E128" s="7" t="inlineStr">
        <is>
          <t>定义：将真核细胞分裂方式（有丝分裂、减数分裂、无丝分裂）、原核细胞二分裂、细胞周期、有丝分裂过程与图像等知识进行系统整合，突出细胞增殖的多样性及其在生物体生命活动中的基础地位。
核心概念：三种分裂方式的对比（有丝分裂：体细胞增殖，遗传稳定；减数分裂：生殖细胞形成，遗传多样；无丝分裂：简单分裂，少数细胞）；细胞周期的调控（间期与分裂期的协调）；细胞增殖与个体生长、发育、修复的关系。
常见考查：综合性非选择题，给出某生物不同细胞的不同分裂方式，要求综合判断并说明理由，或比较三种分裂方式的关键异同。
易混淆区分：本条是“细胞的增殖”整章的总览，区别于单种分裂方式的知识条目，题干通常要求同时比较≥2种分裂方式。</t>
        </is>
      </c>
      <c r="F128" s="7" t="inlineStr">
        <is>
          <t>核心含义：细胞增殖是生物体生长、发育、繁殖和遗传的基础，包括分裂间期和分裂期（有丝分裂、无丝分裂、减数分裂）的完整过程，以及相关物质变化、染色体行为、数目变化和意义。
包含内容：1. 细胞周期的概念、阶段划分（分裂间期和分裂期）及表示方法
2. 有丝分裂各时期（前期、中期、后期、末期）的染色体、DNA、染色单体数目变化及特征
3. 动植物细胞有丝分裂的异同点（纺锤体形成方式、细胞质分裂方式）
4. 有丝分裂的意义（保持亲子代细胞遗传性状的稳定性）
5. 无丝分裂的特点（无纺锤丝和染色体出现，如蛙红细胞）
6. 减数分裂与有丝分裂的异同（染色体行为、分裂次数、结果）
7. 细胞增殖过程中DNA复制、蛋白质合成、中心体复制等物质准备
8. 细胞周期中各时期图像识别、曲线图分析（DNA、染色体、染色单体变化）
9. 观察根尖分生组织细胞有丝分裂的实验原理、步骤和注意事项
排除内容：1. 细胞分化、衰老、凋亡、癌变等细胞生命历程的其他内容
2. 细胞分裂与遗传规律（如基因分离定律、自由组合定律）的具体应用
3. 减数分裂中同源染色体联会、交叉互换、分离等详细遗传学机制
4. 细胞全能性及干细胞相关内容
5. 细胞增殖的分子调控机制（如细胞周期蛋白、CDK等）
6. 病毒、细菌等原核生物的增殖方式（二分裂）</t>
        </is>
      </c>
      <c r="G128" s="7" t="inlineStr">
        <is>
          <t>类别：L2
分数：4
名称充分性：需要原释义
结论：两者基本等价
理由：DS释义在核心内容（细胞周期、有丝分裂、无丝分裂、减数分裂对比、实验）上与老师原释义高度一致，但遗漏了原核二分裂和细胞增殖与个体生命活动的关系，同时明确排除了原核二分裂，与老师原释义冲突。不过，DS的included_content覆盖了主要考点，且excluded_content有助于明确边界，整体上主体一致，仅边界有少量差异，故评4分。
边界差异：1. DS将“减数分裂中同源染色体联会、交叉互换、分离等详细遗传学机制”排除，但老师原释义强调“三种分裂方式的对比”，减数分裂的染色体行为是对比的关键内容，DS的排除可能影响对减数分裂特征的完整理解
2. DS将“细胞分化、衰老、凋亡、癌变”排除，老师原释义未明确提及，但“细胞增殖综合”作为章节总览，可能需明确边界，DS的排除有助于清晰界定，但老师原释义未涉及，故为边界差异
遗漏：1. 原核细胞二分裂方式
2. 细胞增殖与个体生长、发育、修复的关系
3. 细胞增殖的多样性及其在生物体生命活动中的基础地位（DS虽提及生长、发育、繁殖和遗传，但未强调“多样性”和“基础地位”的整合视角）
扩展：1. DS将“细胞增殖的分子调控机制（如细胞周期蛋白、CDK等）”明确排除，但老师原释义中“细胞周期的调控”属于核心概念，且高中阶段可能涉及简单调控（如分裂间期准备），此排除可能过度收缩边界
2. DS将“病毒、细菌等原核生物的增殖方式（二分裂）”明确排除，但老师原释义明确包含“原核细胞二分裂”，此排除与老师原释义冲突</t>
        </is>
      </c>
      <c r="H128" s="7" t="inlineStr">
        <is>
          <t>状态：confirmed
置信度：medium
此前策略：compact_definition
最终策略：compact_definition
是否调整：否
复核结论：逐条核对确认 Label 名能表达主题，但不足以稳定决定题目归属，需补充精简老师释义。
人工跟进：否</t>
        </is>
      </c>
      <c r="I128"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128" s="7" t="b">
        <v>0</v>
      </c>
      <c r="K128" s="7" t="inlineStr">
        <is>
          <t>问题分类：—</t>
        </is>
      </c>
    </row>
    <row r="129" ht="180" customHeight="1">
      <c r="A129" s="7" t="n">
        <v>128</v>
      </c>
      <c r="B129" s="7" t="inlineStr">
        <is>
          <t>2276103242193850368</t>
        </is>
      </c>
      <c r="C129" s="7" t="inlineStr">
        <is>
          <t>细胞的分化的概念、特点与实质</t>
        </is>
      </c>
      <c r="D129" s="7" t="inlineStr">
        <is>
          <t>知识点-&gt;分子与细胞-&gt;细胞的生命历程-&gt;细胞的分化、衰老、凋亡与癌变-&gt;细胞的分化及全能性-&gt;细胞的分化的概念、特点与实质</t>
        </is>
      </c>
      <c r="E129" s="7" t="inlineStr">
        <is>
          <t>定义：细胞分化是在个体发育过程中，由一个或一种细胞增殖产生的后代，在形态、结构和生理功能上发生稳定性差异的过程，实质是基因的选择性表达。
核心概念：概念（同种细胞后代产生形态和功能差异）；特点（持久性、稳定性、不可逆性、普遍性）；实质（基因选择性表达，遗传物质不改变）；意义（形成多种组织和器官，使生物体功能专一化）；分化程度（越高等的生物分化程度越高）。
常见考查：选择题考“细胞分化的实质（基因选择性表达，遗传物质不变）”；非选择题考分化与基因表达的关系（如“同一生物的不同细胞中DNA相同，mRNA和蛋白质不完全相同，为什么？”）。
易混淆区分：细胞分化（基因选择性表达，遗传物质不变）与细胞分裂（遗传物质复制和均分）不同——分化是“基因表达的改变”，分裂是“细胞数目的增加”。</t>
        </is>
      </c>
      <c r="F129" s="7" t="inlineStr">
        <is>
          <t>核心含义：细胞分化是指在个体发育中，由一个或一种细胞增殖产生的后代，在形态、结构和生理功能上发生稳定性差异的过程。其本质是基因的选择性表达，即不同细胞中遗传信息执行情况不同，但遗传物质（DNA）不变。
包含内容：1. 细胞分化的概念：发生时间、结果（形成不同组织/器官）
2. 细胞分化的特点：持久性、稳定性、不可逆性、普遍性
3. 细胞分化的实质：基因的选择性表达（mRNA和蛋白质种类不同）
4. 细胞分化与细胞分裂的关系：分化是建立在分裂基础上的，分裂增加细胞数量，分化增加细胞种类
5. 细胞分化过程中遗传物质不变（DNA不变），但mRNA和蛋白质不同
6. 细胞分化的意义：是生物个体发育的基础，使多细胞生物体中的细胞趋向专门化，提高生理功能效率
7. 细胞分化与细胞全能性的关系：分化程度越高，全能性越低
排除内容：1. 细胞分裂（有丝分裂、减数分裂）的具体过程
2. 细胞衰老、凋亡、坏死、癌变的概念和特征
3. 细胞全能性的具体实例（如植物组织培养、克隆羊）
4. 基因突变、基因重组等遗传变异内容
5. 细胞分化与癌变的关系（癌变是细胞异常分化，但通常归入细胞癌变专题）</t>
        </is>
      </c>
      <c r="G129" s="7" t="inlineStr">
        <is>
          <t>类别：L1
分数：5
名称充分性：名称本身足够
结论：两者基本等价
理由：DS释义完整覆盖了老师原释义中的概念、特点、实质、意义及与分裂的关系，且明确排除了细胞分裂过程、衰老凋亡等非本Label内容，与老师原释义的边界一致。老师原释义中“分化程度（越高等的生物分化程度越高）”在DS中未直接提及，但该表述本身存在争议（通常分化程度与生物等级无直接必然关系），且不影响核心知识点判定，故不视为重要遗漏。</t>
        </is>
      </c>
      <c r="H129" s="7" t="inlineStr">
        <is>
          <t>状态：confirmed
置信度：high
此前策略：name_plus_boundary
最终策略：name_plus_boundary
是否调整：否
复核结论：逐条核对确认名称足以召回；只附老师易混淆边界即可兼顾吞吐和稳定性。
人工跟进：否</t>
        </is>
      </c>
      <c r="I129" s="7" t="inlineStr">
        <is>
          <t>模式：name_plus_boundary
说明：名称基本可理解；只附老师的易混淆边界，兼顾吞吐和边界稳定性。
自动化：名称召回并附一条边界后由LLM裁决
Prompt字段：1. label_name
2. distinctions
置信度：high</t>
        </is>
      </c>
      <c r="J129" s="7" t="b">
        <v>0</v>
      </c>
      <c r="K129" s="7" t="inlineStr">
        <is>
          <t>问题分类：—</t>
        </is>
      </c>
    </row>
    <row r="130" ht="150" customHeight="1">
      <c r="A130" s="7" t="n">
        <v>129</v>
      </c>
      <c r="B130" s="7" t="inlineStr">
        <is>
          <t>2276103246321045504</t>
        </is>
      </c>
      <c r="C130" s="7" t="inlineStr">
        <is>
          <t>细胞的全能性及应用</t>
        </is>
      </c>
      <c r="D130" s="7" t="inlineStr">
        <is>
          <t>知识点-&gt;分子与细胞-&gt;细胞的生命历程-&gt;细胞的分化、衰老、凋亡与癌变-&gt;细胞的分化及全能性-&gt;细胞的全能性及应用</t>
        </is>
      </c>
      <c r="E130" s="7" t="inlineStr">
        <is>
          <t>定义：细胞的全能性是指已经分化的细胞仍然具有发育成完整个体的潜能，原因是细胞含有该物种全套的遗传信息。
核心概念：全能性的原因（体细胞含全套遗传信息）；全能性大小（受精卵&gt;生殖细胞&gt;体细胞，分化程度越高全能性越低）；实例（植物组织培养证明植物细胞具有全能性；动物体细胞核移植（克隆）证明动物细胞核具有全能性，但体细胞本身尚未证明全能性）；应用（植物快速繁殖、花卉培养、拯救珍稀植物）。
常见考查：选择题考“全能性大小的比较（受精卵&gt;生殖细胞&gt;体细胞）”或“哪项实验证明细胞具有全能性（如胡萝卜组织培养）”；非选择题结合克隆或组织培养考查全能性的应用。
易混淆区分：植物细胞（体细胞可发育为完整植株，全能性较高）与动物细胞（体细胞难以发育为完整个体，目前仅证明细胞核具有全能性）的全能性表达程度不同，需区分“细胞全能性”和“细胞核全能性”。</t>
        </is>
      </c>
      <c r="F130" s="7" t="inlineStr">
        <is>
          <t>核心含义：细胞全能性是指已经分化的细胞，仍然具有发育成完整个体的潜能。其应用主要涉及植物组织培养和动物克隆技术。
包含内容：1. 细胞全能性的概念及实例（如植物细胞全能性、动物细胞核全能性）
2. 细胞全能性表达的条件（离体、适宜的营养和外界条件）
3. 植物组织培养的原理、过程及应用（如快速繁殖、培育无病毒植株、育种）
4. 动物细胞核移植技术（如克隆羊多莉）的原理及应用
5. 干细胞的概念、类型（全能干细胞、多能干细胞、专能干细胞）及应用
排除内容：1. 细胞分化的概念和实质（属于细胞分化标签）
2. 细胞衰老和凋亡的特征及机制
3. 基因突变、基因重组和染色体变异等遗传变异内容
4. 植物体细胞杂交和动物细胞融合技术（属于细胞工程其他部分）</t>
        </is>
      </c>
      <c r="G130" s="7" t="inlineStr">
        <is>
          <t>类别：L1
分数：4
名称充分性：名称本身足够
结论：两者基本等价
理由：DS 释义的核心概念、实例和应用与老师原释义高度一致，仅补充了表达条件和干细胞等细节，未遗漏关键内容，边界差异不影响判标。
边界差异：1. DS 将“植物体细胞杂交和动物细胞融合技术”明确排除，老师原释义未提及，但两者属于细胞工程其他部分，排除合理。
2. DS 未明确区分“细胞全能性”和“细胞核全能性”，但 included_content 中已包含“动物细胞核全能性”，且 core_meaning 中提及“动物克隆技术”，基本覆盖。
扩展：1. DS 在 included_content 中加入了“细胞全能性表达的条件（离体、适宜的营养和外界条件）”，老师原释义未明确提及，但属于合理补充，不算重要扩张。
2. DS 在 included_content 中加入了“干细胞的概念、类型及应用”，老师原释义未提及，但干细胞属于全能性应用的重要延伸，且不影响核心边界。</t>
        </is>
      </c>
      <c r="H130" s="7" t="inlineStr">
        <is>
          <t>状态：confirmed
置信度：high
此前策略：compact_definition
最终策略：compact_definition
是否调整：否
复核结论：逐条核对确认主题清楚，但参考策略指出任务形态或命中/排除边界需要显式提供。
人工跟进：否</t>
        </is>
      </c>
      <c r="I13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30" s="7" t="b">
        <v>0</v>
      </c>
      <c r="K130" s="7" t="inlineStr">
        <is>
          <t>问题分类：—</t>
        </is>
      </c>
    </row>
    <row r="131" ht="180" customHeight="1">
      <c r="A131" s="7" t="n">
        <v>130</v>
      </c>
      <c r="B131" s="7" t="inlineStr">
        <is>
          <t>2276103250448240640</t>
        </is>
      </c>
      <c r="C131" s="7" t="inlineStr">
        <is>
          <t>植物细胞分化的观察实验</t>
        </is>
      </c>
      <c r="D131" s="7" t="inlineStr">
        <is>
          <t>知识点-&gt;分子与细胞-&gt;细胞的生命历程-&gt;细胞的分化、衰老、凋亡与癌变-&gt;细胞的分化及全能性-&gt;植物细胞分化的观察实验</t>
        </is>
      </c>
      <c r="E131" s="7" t="inlineStr">
        <is>
          <t>定义：通过观察植物根尖或茎尖切片中的细胞形态差异，直观了解植物细胞分化的表现（如分生区细胞与成熟区细胞的形态差异）。
核心概念：材料（洋葱根尖或茎尖纵切永久装片）；观察内容（分生区细胞（小、排列紧密、壁薄、核大、分裂旺盛）vs 成熟区细胞（大、有根毛、有中央液泡、不再分裂））；结论（同一植物不同部位的细胞形态和结构差异是细胞分化的结果）。
常见考查：选择题考“根尖分生区和成熟区细胞的结构差异（如有无大液泡）”；非选择题考实验结果描述（如“显微镜下观察到某区细胞有大液泡，该区属于什么区？”）。
易混淆区分：该实验观察的是分化后的形态差异，区别于“观察根尖分生区有丝分裂实验”（后者观察的是分裂过程，材料仅限分生区）。</t>
        </is>
      </c>
      <c r="F131" s="7" t="inlineStr">
        <is>
          <t>核心含义：观察植物细胞分化现象的经典实验，通常以洋葱根尖或叶片等材料，通过显微观察不同形态的细胞，理解细胞分化的概念和结果。
包含内容：1. 实验材料的选择（如洋葱根尖、叶片表皮等）
2. 实验步骤（取材、制片、观察）
3. 显微镜下识别不同分化细胞（如根毛细胞、导管细胞、叶肉细胞等）的形态结构差异
4. 细胞分化的概念（在个体发育中，由一个或一种细胞增殖产生的后代，在形态、结构和生理功能上发生稳定性差异的过程）
5. 细胞分化的实质（基因的选择性表达）
6. 细胞分化与细胞分裂的区别与联系
排除内容：1. 植物组织培养技术（属于细胞全能性应用，非观察实验）
2. 观察植物细胞有丝分裂实验（侧重分裂过程，非分化）
3. 细胞凋亡、衰老、癌变等细胞生命历程的其他内容
4. 动物细胞分化的具体实验（如胚胎干细胞分化）
5. 基因表达的具体分子机制（如转录因子调控细节）</t>
        </is>
      </c>
      <c r="G131" s="7" t="inlineStr">
        <is>
          <t>类别：L1
分数：4
名称充分性：名称本身足够
结论：两者基本等价
理由：DS 释义的核心内容与老师原释义高度一致，均围绕观察植物细胞分化后的形态差异，且正确排除了有丝分裂实验等。DS 在材料上略有扩张（叶片表皮），并加入了分化实质的说明，但未遗漏关键内容，整体边界基本吻合，仅存在少量非关键差异。
边界差异：1. DS 释义将“细胞分化的实质（基因的选择性表达）”纳入实验内容，但老师原释义强调实验观察的是形态差异，并未涉及分子机制，这属于知识点的延伸，可能影响题目归属（如涉及实质的题目可能不属于该实验）。
扩展：1. DS 释义中明确将“叶片表皮”作为实验材料，但老师原释义仅提及“根尖或茎尖切片”，且高中教材中该实验通常以根尖为材料，叶片表皮并非标准材料，可能造成边界扩张。</t>
        </is>
      </c>
      <c r="H131" s="7" t="inlineStr">
        <is>
          <t>状态：confirmed
置信度：high
此前策略：compact_definition
最终策略：compact_definition
是否调整：否
复核结论：逐条核对确认主题清楚，但参考策略指出任务形态或命中/排除边界需要显式提供。
人工跟进：否</t>
        </is>
      </c>
      <c r="I13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31" s="7" t="b">
        <v>0</v>
      </c>
      <c r="K131" s="7" t="inlineStr">
        <is>
          <t>问题分类：—</t>
        </is>
      </c>
    </row>
    <row r="132" ht="165" customHeight="1">
      <c r="A132" s="7" t="n">
        <v>131</v>
      </c>
      <c r="B132" s="7" t="inlineStr">
        <is>
          <t>2276103254592212992</t>
        </is>
      </c>
      <c r="C132" s="7" t="inlineStr">
        <is>
          <t>干细胞的研究进展和应用</t>
        </is>
      </c>
      <c r="D132" s="7" t="inlineStr">
        <is>
          <t>知识点-&gt;分子与细胞-&gt;细胞的生命历程-&gt;细胞的分化、衰老、凋亡与癌变-&gt;细胞的分化及全能性-&gt;干细胞的研究进展和应用</t>
        </is>
      </c>
      <c r="E132" s="7" t="inlineStr">
        <is>
          <t>定义：干细胞是一类具有分裂和分化潜能的细胞，包括胚胎干细胞（全能性高）和成体干细胞（多能性或专能性），在医学和组织工程中具有重要应用。
核心概念：分类（胚胎干细胞：全能性，可分化成所有组织；成体干细胞：多能性，如造血干细胞、神经干细胞，分化范围有限；诱导多能干细胞：iPS细胞，由体细胞重编程获得，类似于胚胎干细胞）；应用（组织修复、器官再生、治疗白血病等）；研究进展（iPS技术的突破解决了伦理问题）。
常见考查：选择题考“干细胞的概念和分类（胚胎干细胞vs成体干细胞）”或“造血干细胞属于哪种干细胞”；非选择题结合克隆或基因治疗考查干细胞的应用前景。
易混淆区分：干细胞（可分裂分化）与“已分化的细胞”（不再分裂或分裂能力有限）的区别；胚胎干细胞（全能性）和成体干细胞（多能性）的分化潜能不同。</t>
        </is>
      </c>
      <c r="F132" s="7" t="inlineStr">
        <is>
          <t>核心含义：干细胞是一类具有自我更新和多向分化潜能的细胞，其研究进展和应用涉及干细胞类型、特点、获取途径、应用实例及伦理问题。
包含内容：1. 干细胞的分类（胚胎干细胞、成体干细胞、诱导多能干细胞）及其特点
2. 干细胞在医学上的应用（如治疗白血病、组织修复、器官再生等）
3. 干细胞研究的最新进展（如iPS细胞、基因编辑在干细胞中的应用）
4. 干细胞应用中的伦理问题（如胚胎干细胞的来源争议）
排除内容：1. 细胞分化的具体分子机制（如基因表达调控细节）
2. 克隆技术（如动物克隆、治疗性克隆与生殖性克隆的区别）
3. 干细胞培养的具体实验操作步骤（如培养基配方）</t>
        </is>
      </c>
      <c r="G132" s="7" t="inlineStr">
        <is>
          <t>类别：L1
分数：4
名称充分性：名称本身足够
结论：两者基本等价
理由：DS 释义的核心含义、包含内容与老师原释义高度一致，均涵盖干细胞分类、应用、研究进展及伦理问题；DS 的排除内容（如细胞分化分子机制、克隆技术、培养操作）在原释义中未明确要求，属于合理边界界定，但克隆技术可能与原释义中的“研究进展”或“应用”相关，故存在轻微边界差异。
边界差异：1. DS 明确将“克隆技术”排除在外，但老师原释义中“研究进展”可能涉及克隆相关应用（如治疗性克隆），且非选择题可能结合克隆考查，因此边界存在差异。</t>
        </is>
      </c>
      <c r="H132" s="7" t="inlineStr">
        <is>
          <t>状态：confirmed_with_caution
置信度：medium
此前策略：strict_definition
最终策略：strict_definition
是否调整：否
复核结论：逐条核对老师定义与 DS Judge（score=4，audit=两者基本等价）后，保留老师边界并要求命中/排除条件。
人工跟进：是</t>
        </is>
      </c>
      <c r="I132"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132" s="7" t="b">
        <v>1</v>
      </c>
      <c r="K132" s="7" t="inlineStr">
        <is>
          <t>问题分类：Label范围重叠或边界开放
已知风险：P1
taxonomy：风险级别：P1
问题：与386干细胞培养及其应用、404胚胎干细胞交叉。
建议：限定为干细胞分类/iPS/研究进展/医学前景的宏观知识。</t>
        </is>
      </c>
    </row>
    <row r="133" ht="135" customHeight="1">
      <c r="A133" s="7" t="n">
        <v>132</v>
      </c>
      <c r="B133" s="7" t="inlineStr">
        <is>
          <t>2276103258887180288</t>
        </is>
      </c>
      <c r="C133" s="7" t="inlineStr">
        <is>
          <t>分化程度与分裂能力大小的关系</t>
        </is>
      </c>
      <c r="D133" s="7" t="inlineStr">
        <is>
          <t>知识点-&gt;分子与细胞-&gt;细胞的生命历程-&gt;细胞的分化、衰老、凋亡与癌变-&gt;细胞的分化及全能性-&gt;分化程度与分裂能力大小的关系</t>
        </is>
      </c>
      <c r="E133" s="7" t="inlineStr">
        <is>
          <t>定义：细胞分化程度越高，分裂能力通常越低，两者呈负相关关系。
核心概念：分化程度（低→高：受精卵→干细胞→各种组织细胞）；分裂能力（低→高：神经细胞（几乎不分裂）&lt;成体干细胞&lt;胚胎干细胞&lt;受精卵）；关系（分化程度越高，分裂能力越弱，但部分细胞如肝细胞在特定条件下可重新进入细胞周期）。
常见考查：选择题考“分化程度与分裂能力的关系（负相关）”；非选择题结合细胞治疗或组织修复综合考查。
易混淆区分：分化程度高≠分裂能力高，两者是负相关；神经细胞（高度分化，几乎不分裂）与干细胞（低分化，分裂能力强）的对比是典型例证。</t>
        </is>
      </c>
      <c r="F133" s="7" t="inlineStr">
        <is>
          <t>核心含义：细胞分化程度越高，其分裂能力通常越弱；分化程度越低，分裂能力越强。
包含内容：1. 分化程度与分裂能力的反向关系（如胚胎干细胞分化程度低、分裂能力强，神经细胞分化程度高、分裂能力弱）
2. 细胞全能性与分化程度的关系（分化程度越高，全能性越低）
3. 实例辨析：造血干细胞、皮肤生发层细胞、心肌细胞、神经细胞的分化程度和分裂能力比较
4. 分化程度对细胞周期的影响（高度分化细胞一般不再分裂，失去细胞周期）
排除内容：1. 细胞分化的实质（基因选择性表达）
2. 细胞衰老、凋亡与分裂能力的关系
3. 癌细胞无限增殖与分化程度的关系（癌细胞分化程度低但分裂能力强，属于特例，但若考查对比可涉及，但非本标签核心）
4. 细胞分裂的具体过程（有丝分裂各时期）</t>
        </is>
      </c>
      <c r="G133" s="7" t="inlineStr">
        <is>
          <t>类别：L1
分数：5
名称充分性：名称本身足够
结论：两者基本等价
理由：DS释义的核心含义与老师原释义完全一致，均强调分化程度与分裂能力负相关；DS的included_content中补充了细胞全能性、细胞周期等关联内容，但属于合理扩展，且excluded_content明确排除了非核心内容，未改变知识点边界。老师原释义中的具体例子（如神经细胞、干细胞）在DS中也有体现，无重要遗漏或扩张。</t>
        </is>
      </c>
      <c r="H133" s="7" t="inlineStr">
        <is>
          <t>状态：confirmed
置信度：high
此前策略：compact_definition
最终策略：compact_definition
是否调整：否
复核结论：逐条核对确认主题清楚，但参考策略指出任务形态或命中/排除边界需要显式提供。
人工跟进：否</t>
        </is>
      </c>
      <c r="I13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33" s="7" t="b">
        <v>0</v>
      </c>
      <c r="K133" s="7" t="inlineStr">
        <is>
          <t>问题分类：—</t>
        </is>
      </c>
    </row>
    <row r="134" ht="180" customHeight="1">
      <c r="A134" s="7" t="n">
        <v>133</v>
      </c>
      <c r="B134" s="7" t="inlineStr">
        <is>
          <t>2276103267191902208</t>
        </is>
      </c>
      <c r="C134" s="7" t="inlineStr">
        <is>
          <t>衰老细胞的主要特征</t>
        </is>
      </c>
      <c r="D134" s="7" t="inlineStr">
        <is>
          <t>知识点-&gt;分子与细胞-&gt;细胞的生命历程-&gt;细胞的分化、衰老、凋亡与癌变-&gt;细胞的衰老和死亡-&gt;衰老细胞的主要特征</t>
        </is>
      </c>
      <c r="E134" s="7" t="inlineStr">
        <is>
          <t>定义：衰老细胞在结构、代谢和功能方面表现出多种特征：水分减少、代谢减慢、酶活性降低、色素积累、细胞核增大、细胞膜通透性改变等。
核心概念：特征归纳（①水分减少，细胞萎缩，体积变小；②多种酶活性降低（如酪氨酸酶活性降低→白发）；③色素积累（如老年斑）；④细胞核增大，核膜内折，染色质收缩；⑤细胞膜通透性改变，物质运输效率降低；⑥呼吸速率减慢）。
常见考查：选择题考“衰老细胞的特征判断（如核增大、酶活性降低）”；非选择题结合个体衰老与细胞衰老的关系进行考查。
易混淆区分：衰老细胞（功能衰退，核增大）与凋亡细胞（程序性死亡，结构解体）不同；衰老不等于癌变（癌变是增殖失控，衰老是功能衰退）。</t>
        </is>
      </c>
      <c r="F134" s="7" t="inlineStr">
        <is>
          <t>核心含义：衰老细胞在形态、结构和生理功能上发生的变化特征，是细胞衰老这一生命现象的具体表现。
包含内容：1. 细胞体积减小，水分减少，细胞代谢速率减慢
2. 细胞核体积增大，核膜内折，染色质收缩、染色加深
3. 细胞内多种酶的活性降低，如酪氨酸酶活性降低导致白发
4. 细胞膜通透性改变，物质运输功能降低
5. 细胞内色素逐渐积累，如脂褐素沉积形成老年斑
6. 细胞呼吸速率减慢，线粒体数量减少或功能下降
排除内容：1. 细胞凋亡的机制和过程（如基因控制的程序性死亡）
2. 细胞癌变的特征（如无限增殖、形态改变、表面糖蛋白减少）
3. 细胞分化的概念和实质（基因选择性表达）
4. 细胞全能性的定义和应用
5. 个体衰老与细胞衰老的关系（虽然相关，但属于另一知识点）</t>
        </is>
      </c>
      <c r="G134" s="7" t="inlineStr">
        <is>
          <t>类别：L1
分数：4
名称充分性：名称本身足够
结论：两者基本等价
理由：DS 的 core_meaning 和 included_content 完整覆盖了老师原释义中关于衰老细胞特征的所有核心要点（水分减少、酶活性降低、色素积累、核增大、膜通透性改变、呼吸减慢），且未遗漏任何关键特征。DS 的 excluded_content 中排除的细胞凋亡、癌变、分化、全能性等，在老师原释义中仅作为区分或对比出现，并非该 Label 的核心内容，因此不构成重要扩张。两者在核心内容上高度一致，仅边界表述略有差异。
边界差异：1. DS 将“个体衰老与细胞衰老的关系”明确排除，而老师原释义在 common_assessments 中提及“结合个体衰老与细胞衰老的关系进行考查”，但该关系并非衰老细胞特征本身，属于考查角度，不构成核心内容差异。</t>
        </is>
      </c>
      <c r="H134" s="7" t="inlineStr">
        <is>
          <t>状态：confirmed
置信度：high
此前策略：name_plus_boundary
最终策略：name_plus_boundary
是否调整：否
复核结论：逐条核对确认名称足以召回；只附老师易混淆边界即可兼顾吞吐和稳定性。
人工跟进：否</t>
        </is>
      </c>
      <c r="I134" s="7" t="inlineStr">
        <is>
          <t>模式：name_plus_boundary
说明：名称基本可理解；只附老师的易混淆边界，兼顾吞吐和边界稳定性。
自动化：名称召回并附一条边界后由LLM裁决
Prompt字段：1. label_name
2. distinctions
置信度：high</t>
        </is>
      </c>
      <c r="J134" s="7" t="b">
        <v>0</v>
      </c>
      <c r="K134" s="7" t="inlineStr">
        <is>
          <t>问题分类：—</t>
        </is>
      </c>
    </row>
    <row r="135" ht="135" customHeight="1">
      <c r="A135" s="7" t="n">
        <v>134</v>
      </c>
      <c r="B135" s="7" t="inlineStr">
        <is>
          <t>2276103271486869504</t>
        </is>
      </c>
      <c r="C135" s="7" t="inlineStr">
        <is>
          <t>细胞衰老的原因探究</t>
        </is>
      </c>
      <c r="D135" s="7" t="inlineStr">
        <is>
          <t>知识点-&gt;分子与细胞-&gt;细胞的生命历程-&gt;细胞的分化、衰老、凋亡与癌变-&gt;细胞的衰老和死亡-&gt;细胞衰老的原因探究</t>
        </is>
      </c>
      <c r="E135" s="7" t="inlineStr">
        <is>
          <t>定义：关于细胞衰老的机制，主要有自由基学说（自由基攻击生物大分子导致损伤积累）和端粒学说（端粒随分裂次数增加而缩短，最终触发衰老）。
核心概念：自由基学说（代谢中产生的自由基含有未配对电子，攻击DNA、蛋白质、脂质等，引起损伤和功能衰退）；端粒学说（染色体末端端粒DNA随细胞分裂次数增加而逐渐缩短，当端粒缩短到一定程度时，细胞进入衰老状态）；两者相互补充，共同解释衰老机制。
常见考查：选择题考“细胞衰老的两种学说及其主要内容（自由基学说、端粒学说）”；非选择题结合实验结果分析（如“某实验发现端粒酶活性高的细胞分裂次数更多，这支持了什么学说？”）。
易混淆区分：自由基（代谢损伤累积）与端粒缩短（分裂次数限制）是两种不同的衰老机制，前者侧重“被动损伤”，后者侧重“主动时钟”，两者都是原因但不是同一层次的概念。</t>
        </is>
      </c>
      <c r="F135" s="7" t="inlineStr">
        <is>
          <t>核心含义：细胞衰老的原因探究主要涉及细胞衰老的机制假说，包括自由基学说和端粒学说，以及相关实验证据和理论解释。
包含内容：1. 自由基学说：自由基产生的原因、对细胞成分（如DNA、蛋白质、脂质）的损伤及导致衰老的机制
2. 端粒学说：端粒的结构与功能、端粒随细胞分裂而缩短的过程、端粒酶的作用及与衰老的关系
3. 细胞衰老与个体衰老的关系（作为背景知识，但重点在原因）
4. 探究实验：如细胞传代培养中端粒长度变化、抗氧化剂对细胞寿命的影响等实验设计思路
排除内容：1. 细胞衰老的特征（如水分减少、酶活性降低、色素积累等）——这些属于衰老表现，而非原因探究
2. 细胞凋亡的机制（如基因控制的程序性死亡）——凋亡与衰老不同，不属于衰老原因
3. 细胞癌变的原因（如原癌基因和抑癌基因突变）——癌变与衰老机制不同
4. 细胞分化的原因（如基因选择性表达）——分化与衰老无关</t>
        </is>
      </c>
      <c r="G135" s="7" t="inlineStr">
        <is>
          <t>类别：L1
分数：5
名称充分性：名称本身足够
结论：两者基本等价
理由：DS释义的核心含义、包含内容与老师原释义的definition和core_concepts高度一致，均聚焦于自由基学说和端粒学说；DS的excluded_content明确排除了衰老特征、凋亡、癌变、分化，与老师原释义的distinctions中强调的机制区别相符；DS的included_content中提及细胞衰老与个体衰老的关系及实验设计，属于合理背景和举例，未超出原释义范围。因此两者在知识点边界和核心内容上基本一致。</t>
        </is>
      </c>
      <c r="H135" s="7" t="inlineStr">
        <is>
          <t>状态：confirmed
置信度：high
此前策略：compact_definition
最终策略：compact_definition
是否调整：否
复核结论：逐条核对确认主题清楚，但参考策略指出任务形态或命中/排除边界需要显式提供。
人工跟进：否</t>
        </is>
      </c>
      <c r="I13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35" s="7" t="b">
        <v>0</v>
      </c>
      <c r="K135" s="7" t="inlineStr">
        <is>
          <t>问题分类：—</t>
        </is>
      </c>
    </row>
    <row r="136" ht="165" customHeight="1">
      <c r="A136" s="7" t="n">
        <v>135</v>
      </c>
      <c r="B136" s="7" t="inlineStr">
        <is>
          <t>2276103275664396288</t>
        </is>
      </c>
      <c r="C136" s="7" t="inlineStr">
        <is>
          <t>细胞凋亡</t>
        </is>
      </c>
      <c r="D136" s="7" t="inlineStr">
        <is>
          <t>知识点-&gt;分子与细胞-&gt;细胞的生命历程-&gt;细胞的分化、衰老、凋亡与癌变-&gt;细胞的衰老和死亡-&gt;细胞凋亡</t>
        </is>
      </c>
      <c r="E136" s="7" t="inlineStr">
        <is>
          <t>定义：细胞凋亡是由基因决定的细胞自动结束生命的过程，是一种程序性死亡，对生物体发育和稳态维持具有积极意义。
核心概念：特征（细胞膜完整但内陷，细胞核固缩、DNA片段化，凋亡小体形成，被吞噬细胞清除，不引发炎症）；实例（蝌蚪尾的消失、胎儿手指发育中细胞凋亡、人体每天大量细胞更新）；意义（清除多余、衰老或受损细胞，维持组织稳态）。
常见考查：选择题考“细胞凋亡的特征（如是否引发炎症）”或“某现象属于凋亡还是坏死”；非选择题结合个体发育或免疫调节综合考查。
易混淆区分：细胞凋亡（程序性死亡，主动的、有益的过程）与细胞坏死（被动死亡，有害的、引发炎症的过程）本质完全不同，是高频对比考点。</t>
        </is>
      </c>
      <c r="F136" s="7" t="inlineStr">
        <is>
          <t>核心含义：细胞凋亡是由基因控制的细胞程序性死亡过程，是细胞主动的、有序的死亡，对生物体正常发育和维持内环境稳定具有重要意义。
包含内容：1. 细胞凋亡的概念和特点（如主动性、程序性、受基因调控）
2. 细胞凋亡的实例（如蝌蚪尾的消失、胎儿手指发育、衰老细胞的清除）
3. 细胞凋亡与细胞坏死的区别（凋亡是主动的，坏死是被动的）
4. 细胞凋亡的生理意义（维持组织器官正常形态、清除多余或受损细胞、免疫调节等）
5. 细胞凋亡的分子机制（如凋亡相关基因、caspase等，但高中层面一般只要求知道受基因控制）
排除内容：1. 细胞坏死（被动死亡，由外界不利因素引起）
2. 细胞癌变（异常增殖，与凋亡调控失衡相关但属于另一知识点）
3. 细胞衰老（细胞功能衰退，与凋亡不同，衰老细胞不一定立即凋亡）
4. 细胞分裂和分化（与凋亡无直接关系）
5. 细胞自噬（虽然与凋亡有联系，但高中教材通常不涉及或作为拓展）</t>
        </is>
      </c>
      <c r="G136" s="7" t="inlineStr">
        <is>
          <t>类别：L1
分数：5
名称充分性：名称本身足够
结论：两者基本等价
理由：DS释义的核心含义、实例、意义及与坏死的区别均与老师原释义一致，且明确排除了细胞坏死、癌变、衰老等边界内容，无重要遗漏或扩张。</t>
        </is>
      </c>
      <c r="H136" s="7" t="inlineStr">
        <is>
          <t>状态：confirmed
置信度：high
此前策略：name_plus_boundary
最终策略：name_plus_boundary
是否调整：否
复核结论：逐条核对确认名称足以召回；只附老师易混淆边界即可兼顾吞吐和稳定性。
人工跟进：否</t>
        </is>
      </c>
      <c r="I136" s="7" t="inlineStr">
        <is>
          <t>模式：name_plus_boundary
说明：名称基本可理解；只附老师的易混淆边界，兼顾吞吐和边界稳定性。
自动化：名称召回并附一条边界后由LLM裁决
Prompt字段：1. label_name
2. distinctions
置信度：high</t>
        </is>
      </c>
      <c r="J136" s="7" t="b">
        <v>0</v>
      </c>
      <c r="K136" s="7" t="inlineStr">
        <is>
          <t>问题分类：—</t>
        </is>
      </c>
    </row>
    <row r="137" ht="150" customHeight="1">
      <c r="A137" s="7" t="n">
        <v>136</v>
      </c>
      <c r="B137" s="7" t="inlineStr">
        <is>
          <t>2276103279841923072</t>
        </is>
      </c>
      <c r="C137" s="7" t="inlineStr">
        <is>
          <t>细胞坏死</t>
        </is>
      </c>
      <c r="D137" s="7" t="inlineStr">
        <is>
          <t>知识点-&gt;分子与细胞-&gt;细胞的生命历程-&gt;细胞的分化、衰老、凋亡与癌变-&gt;细胞的衰老和死亡-&gt;细胞坏死</t>
        </is>
      </c>
      <c r="E137" s="7" t="inlineStr">
        <is>
          <t>定义：细胞坏死是细胞受到外界不利因素（如高温、缺氧、机械损伤、感染等）引起的被动、非程序性死亡，对生物体有害。
核心概念：特征（细胞膜破裂，内容物外泄，引发炎症反应，周围组织受损）；原因（理化因素、创伤、缺血等）；与凋亡对比（坏死是被动的、无序的、引发炎症；凋亡是主动的、有序的、不引发炎症）。
常见考查：选择题考“细胞坏死和凋亡的区别（是否引发炎症、是否主动）”；非选择题结合疾病或创伤案例分析（如“心肌缺血导致心肌细胞坏死”）。
易混淆区分：坏死（被动、引发炎症）与凋亡（主动、不引发炎症）是核心对比点；坏死不等于“细胞死亡”的全部，凋亡也是细胞死亡的一种形式。</t>
        </is>
      </c>
      <c r="F137" s="7" t="inlineStr">
        <is>
          <t>核心含义：细胞坏死是指在不利因素（如物理损伤、化学毒物、病原体感染等）作用下，细胞正常代谢活动受损或中断，引起的细胞被动死亡过程。
包含内容：1. 细胞坏死的概念及与细胞凋亡的区别（被动死亡 vs 主动程序性死亡）
2. 细胞坏死的常见原因（如缺氧、高温、强酸强碱、机械损伤等）
3. 细胞坏死的形态特征（细胞膜破裂、细胞内容物外泄、引起炎症反应）
4. 细胞坏死对机体的影响（如引发炎症、组织损伤）
5. 细胞坏死与细胞凋亡在基因调控上的差异（坏死不受基因调控，凋亡受基因调控）
排除内容：1. 细胞凋亡（程序性细胞死亡）的详细机制（如凋亡小体、caspase等）
2. 细胞自噬（另一种程序性死亡方式）
3. 细胞癌变或细胞衰老的相关内容
4. 细胞坏死的具体分子信号通路（如坏死性凋亡的RIPK等，超出高中范围）</t>
        </is>
      </c>
      <c r="G137" s="7" t="inlineStr">
        <is>
          <t>类别：L1
分数：5
名称充分性：名称本身足够
结论：两者基本等价
理由：DS释义在核心概念、原因、特征、与凋亡对比等方面与老师原释义高度一致，且明确排除了超出高中范围的细节，无实质遗漏或扩张。</t>
        </is>
      </c>
      <c r="H137" s="7" t="inlineStr">
        <is>
          <t>状态：confirmed
置信度：high
此前策略：name_plus_boundary
最终策略：name_plus_boundary
是否调整：否
复核结论：逐条核对确认名称足以召回；只附老师易混淆边界即可兼顾吞吐和稳定性。
人工跟进：否</t>
        </is>
      </c>
      <c r="I137" s="7" t="inlineStr">
        <is>
          <t>模式：name_plus_boundary
说明：名称基本可理解；只附老师的易混淆边界，兼顾吞吐和边界稳定性。
自动化：名称召回并附一条边界后由LLM裁决
Prompt字段：1. label_name
2. distinctions
置信度：high</t>
        </is>
      </c>
      <c r="J137" s="7" t="b">
        <v>0</v>
      </c>
      <c r="K137" s="7" t="inlineStr">
        <is>
          <t>问题分类：—</t>
        </is>
      </c>
    </row>
    <row r="138" ht="180" customHeight="1">
      <c r="A138" s="7" t="n">
        <v>137</v>
      </c>
      <c r="B138" s="7" t="inlineStr">
        <is>
          <t>2276103283985895424</t>
        </is>
      </c>
      <c r="C138" s="7" t="inlineStr">
        <is>
          <t>细胞自噬</t>
        </is>
      </c>
      <c r="D138" s="7" t="inlineStr">
        <is>
          <t>知识点-&gt;分子与细胞-&gt;细胞的生命历程-&gt;细胞的分化、衰老、凋亡与癌变-&gt;细胞的衰老和死亡-&gt;细胞自噬</t>
        </is>
      </c>
      <c r="E138" s="7" t="inlineStr">
        <is>
          <t>定义：细胞自噬是细胞通过溶酶体（或液泡）降解自身受损的细胞器或大分子物质，以实现细胞成分的循环利用和维持细胞内稳态的过程。
核心概念：过程（内质网/高尔基体形成双层膜包裹受损细胞器→自噬体→与溶酶体融合→内容物被水解酶降解→降解产物被重新利用）；功能（清除受损线粒体等，提供能量和原料，抵抗营养缺乏，与衰老和疾病相关）；意义（维持细胞稳态，参与个体发育、免疫应答）。
常见考查：选择题考“细胞自噬的场所（溶酶体参与）”或“细胞自噬的意义”；非选择题结合线粒体损伤清除或神经退行性疾病（如帕金森症）综合考查。
易混淆区分：自噬（降解自身细胞器，循环利用）与凋亡（程序性杀死整个细胞）不同——自噬是“修整”和“回收”，凋亡是“自杀”；自噬不等于溶酶体的吞噬作用（后者吞噬外来物质）。</t>
        </is>
      </c>
      <c r="F138" s="7" t="inlineStr">
        <is>
          <t>核心含义：细胞通过溶酶体（或液泡）降解自身受损、衰老或多余的细胞器或蛋白质等成分的过程，属于细胞自噬，是细胞维持稳态的重要机制。
包含内容：1. 自噬的概念和类型（巨自噬、微自噬、分子伴侣介导自噬）
2. 自噬过程：内质网或高尔基体形成自噬体，与溶酶体融合，降解内容物
3. 自噬的生理意义：清除衰老细胞器、应对营养缺乏、维持细胞稳态、参与细胞凋亡和免疫防御
4. 自噬与细胞凋亡、细胞坏死的区别和联系
5. 自噬在高中教材中的实例（如酵母菌在营养缺乏时通过自噬获得营养）
6. 自噬的调控（如mTOR通路，但高中层面可能只涉及简单调控）
排除内容：1. 细胞凋亡（程序性细胞死亡）的详细机制（如caspase级联）
2. 细胞坏死（被动死亡）的详细过程
3. 溶酶体酶的具体种类和生化性质
4. 自噬相关基因（如ATG）的分子生物学细节
5. 细胞自噬与疾病（如癌症、神经退行性疾病）的临床治疗细节
6. 细胞自噬在植物中的特殊机制（如液泡自噬）</t>
        </is>
      </c>
      <c r="G138" s="7" t="inlineStr">
        <is>
          <t>类别：L1
分数：4
名称充分性：名称本身足够
结论：两者基本等价
理由：DS 的 core_meaning 与老师原释义的 definition 核心一致，均强调溶酶体降解自身成分、维持稳态。DS 的 included_content 覆盖了老师原释义中的过程、功能、意义，且明确区分了自噬与凋亡、坏死。主要差异在于 DS 将疾病相关考查内容排除，但老师原释义将其作为常见考查点，这属于边界差异，但核心概念一致。DS 额外提及 mTOR 调控，属于超出高中范围的扩张，但未影响核心理解。因此两者基本等价，但 DS 在边界处理上略有偏差。
边界差异：1. DS 在 excluded_content 中排除了“细胞自噬与疾病（如癌症、神经退行性疾病）的临床治疗细节”，但老师原释义在 common_assessments 中明确提到“结合神经退行性疾病（如帕金森症）综合考查”，因此 DS 将疾病相关考查内容排除，可能影响对考试范围的判断。
扩展：1. DS 在 included_content 中提及“自噬的调控（如mTOR通路）”，但老师原释义未涉及，且高中层面通常不要求，属于超出高中范围的扩张。</t>
        </is>
      </c>
      <c r="H138" s="7" t="inlineStr">
        <is>
          <t>状态：confirmed
置信度：high
此前策略：name_plus_boundary
最终策略：name_plus_boundary
是否调整：否
复核结论：逐条核对确认名称足以召回；只附老师易混淆边界即可兼顾吞吐和稳定性。
人工跟进：否</t>
        </is>
      </c>
      <c r="I138" s="7" t="inlineStr">
        <is>
          <t>模式：name_plus_boundary
说明：名称基本可理解；只附老师的易混淆边界，兼顾吞吐和边界稳定性。
自动化：名称召回并附一条边界后由LLM裁决
Prompt字段：1. label_name
2. distinctions
置信度：high</t>
        </is>
      </c>
      <c r="J138" s="7" t="b">
        <v>0</v>
      </c>
      <c r="K138" s="7" t="inlineStr">
        <is>
          <t>问题分类：—</t>
        </is>
      </c>
    </row>
    <row r="139" ht="165" customHeight="1">
      <c r="A139" s="7" t="n">
        <v>138</v>
      </c>
      <c r="B139" s="7" t="inlineStr">
        <is>
          <t>2276103288264085504</t>
        </is>
      </c>
      <c r="C139" s="7" t="inlineStr">
        <is>
          <t>细胞的衰老和死亡与人类健康的关系</t>
        </is>
      </c>
      <c r="D139" s="7" t="inlineStr">
        <is>
          <t>知识点-&gt;分子与细胞-&gt;细胞的生命历程-&gt;细胞的分化、衰老、凋亡与癌变-&gt;细胞的衰老和死亡-&gt;细胞的衰老和死亡与人类健康的关系</t>
        </is>
      </c>
      <c r="E139" s="7" t="inlineStr">
        <is>
          <t>定义：细胞衰老与死亡在人类健康中扮演双重角色：衰老积累导致退行性疾病（如阿尔茨海默症、动脉硬化）；凋亡异常可导致癌症（凋亡不足）或自身免疫病（凋亡过度）。
核心概念：衰老相关疾病（心血管疾病、神经退行性疾病、2型糖尿病等与细胞衰老积累有关）；凋亡相关疾病（凋亡不足→癌细胞无限增殖；凋亡过度→神经退行性疾病、免疫系统紊乱）；抗衰老研究（清除衰老细胞、激活自噬、端粒酶调控等）。
常见考查：选择题考“细胞衰老/凋亡异常导致的疾病实例（如凋亡不足→癌症）”；非选择题结合健康热点（如抗衰老药物靶点、癌症治疗中的凋亡诱导）综合考查。
易混淆区分：衰老细胞（功能衰退但仍存活）与凋亡细胞（程序性清除）对健康的影响不同——衰老细胞积累有害，凋亡是必需的生理过程。</t>
        </is>
      </c>
      <c r="F139" s="7" t="inlineStr">
        <is>
          <t>核心含义：细胞衰老和死亡（包括凋亡和坏死）的基本概念、特征及其在人体健康维护和疾病发生中的意义。
包含内容：1. 细胞衰老的特征（如水分减少、酶活性降低、色素积累等）及个体衰老与细胞衰老的关系
2. 细胞凋亡的概念、机制（如基因控制的程序性死亡）及生理意义（如清除多余或受损细胞）
3. 细胞坏死与凋亡的区别（被动死亡 vs 主动死亡）
4. 细胞衰老和凋亡与人类健康的关系，如延缓衰老、癌症发生与凋亡异常、神经退行性疾病等
5. 细胞自噬的概念及其与细胞死亡和健康的关系（如清除受损细胞器）
排除内容：1. 细胞分裂和增殖的具体过程（如有丝分裂、减数分裂的详细机制）
2. 细胞分化的具体调控机制（如基因选择性表达的具体分子过程）
3. 细胞癌变的具体分子机制（如原癌基因和抑癌基因的具体突变位点）
4. 细胞衰老和死亡在植物或微生物中的具体表现（如植物细胞程序性死亡的特殊类型）
5. 细胞凋亡的详细信号通路（如Caspase级联反应的具体步骤）</t>
        </is>
      </c>
      <c r="G139" s="7" t="inlineStr">
        <is>
          <t>类别：L1
分数：4
名称充分性：名称本身足够
结论：两者基本等价
理由：DS 释义完整覆盖了老师原释义的核心内容（衰老与疾病、凋亡异常与癌症/自身免疫病、抗衰老研究等），且明确排除了细胞分裂、分化、癌变分子机制等非本 Label 内容，边界清晰。DS 额外提及细胞坏死和自噬，但属于细胞死亡相关概念的合理延伸，不改变题目归属。两者在核心概念和边界上高度一致，仅详略和表述方式不同。
边界差异：1. DS 将细胞坏死纳入核心理解，而老师原释义未提及坏死，但坏死属于细胞死亡范畴，且与凋亡对比有助于理解健康影响，属于合理补充而非关键差异</t>
        </is>
      </c>
      <c r="H139" s="7" t="inlineStr">
        <is>
          <t>状态：confirmed
置信度：high
此前策略：compact_definition
最终策略：compact_definition
是否调整：否
复核结论：逐条核对确认主题清楚，但参考策略指出任务形态或命中/排除边界需要显式提供。
人工跟进：否</t>
        </is>
      </c>
      <c r="I13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39" s="7" t="b">
        <v>0</v>
      </c>
      <c r="K139" s="7" t="inlineStr">
        <is>
          <t>问题分类：—</t>
        </is>
      </c>
    </row>
    <row r="140" ht="180" customHeight="1">
      <c r="A140" s="7" t="n">
        <v>139</v>
      </c>
      <c r="B140" s="7" t="inlineStr">
        <is>
          <t>2276103296988237824</t>
        </is>
      </c>
      <c r="C140" s="7" t="inlineStr">
        <is>
          <t>癌细胞的主要特征</t>
        </is>
      </c>
      <c r="D140" s="7" t="inlineStr">
        <is>
          <t>知识点-&gt;分子与细胞-&gt;细胞的生命历程-&gt;细胞的分化、衰老、凋亡与癌变-&gt;细胞的癌变-&gt;癌细胞的主要特征</t>
        </is>
      </c>
      <c r="E140" s="7" t="inlineStr">
        <is>
          <t>定义：癌细胞是受到致癌因子作用后，遗传物质发生改变，导致细胞恶性增殖的细胞，具有无限增殖、形态结构改变、细胞膜表面糖蛋白减少等特征。
核心概念：主要特征：①无限增殖（不死性，分裂失去次数限制，端粒酶活性高）；②形态结构改变（细胞呈球形，核质比增大，核仁明显）；③细胞膜表面糖蛋白等减少，黏着性降低，易分散转移；④失去接触抑制（正常细胞接触后停止分裂，癌细胞继续增殖）；⑤代谢旺盛。
常见考查：选择题考“癌细胞的特征判断（如糖蛋白减少导致易转移、失去接触抑制）”；非选择题结合实验考查“癌细胞的增殖与正常细胞的区别”。
易混淆区分：癌细胞（糖蛋白减少、易转移）与正常细胞（有接触抑制、增殖受控）对比明显；区别于“衰老细胞”（功能衰退，不再增殖）和“凋亡细胞”（主动死亡）。</t>
        </is>
      </c>
      <c r="F140" s="7" t="inlineStr">
        <is>
          <t>核心含义：癌细胞区别于正常细胞的主要生物学特征，包括无限增殖、形态结构改变、细胞表面变化及代谢特点等。
包含内容：1. 癌细胞能够无限增殖，失去接触抑制现象
2. 癌细胞的形态结构发生显著变化（如细胞核体积增大、核质比升高）
3. 癌细胞表面糖蛋白减少，黏着性降低，易于扩散和转移
4. 癌细胞代谢旺盛，尤其是糖酵解增强（无氧呼吸产生乳酸）
5. 癌细胞可逃避细胞凋亡，具有不死性
6. 原癌基因和抑癌基因突变导致细胞癌变（作为特征背后的机制）
排除内容：1. 细胞癌变的诱因（如物理、化学、生物致癌因子）的具体分类
2. 癌症的预防和治疗措施（如化疗、放疗原理）
3. 细胞衰老和凋亡的特征（与癌细胞特征对比时除外）
4. 细胞全能性及干细胞分化相关内容
5. 基因突变的具体类型和分子机制细节（如碱基替换、插入缺失）</t>
        </is>
      </c>
      <c r="G140" s="7" t="inlineStr">
        <is>
          <t>类别：L1
分数：4
名称充分性：名称本身足够
结论：两者基本等价
理由：DS释义的核心内容与老师原释义高度一致，涵盖了无限增殖、形态结构改变、糖蛋白减少、失去接触抑制、代谢旺盛等主要特征，且对边界内容（如诱因、治疗）的排除合理。唯一差异在于DS将基因突变机制纳入included_content，而老师原释义未明确提及，但属于合理细化；另外DS在excluded_content中排除了衰老凋亡对比，但老师原释义的distinctions属于对比说明，不影响核心特征。因此两者基本等价。
边界差异：1. DS释义将'原癌基因和抑癌基因突变'纳入included_content，而老师原释义仅在定义中提及'遗传物质发生改变'，未具体到基因层面，但属于合理细化，不改变边界。
2. DS释义在excluded_content中排除了'细胞衰老和凋亡的特征'，但老师原释义在distinctions中明确将癌细胞与衰老细胞、凋亡细胞对比，因此DS的排除可能造成对比内容的缺失，但核心特征仍完整。</t>
        </is>
      </c>
      <c r="H140" s="7" t="inlineStr">
        <is>
          <t>状态：confirmed
置信度：high
此前策略：name_plus_boundary
最终策略：name_plus_boundary
是否调整：否
复核结论：逐条核对确认名称足以召回；只附老师易混淆边界即可兼顾吞吐和稳定性。
人工跟进：否</t>
        </is>
      </c>
      <c r="I140" s="7" t="inlineStr">
        <is>
          <t>模式：name_plus_boundary
说明：名称基本可理解；只附老师的易混淆边界，兼顾吞吐和边界稳定性。
自动化：名称召回并附一条边界后由LLM裁决
Prompt字段：1. label_name
2. distinctions
置信度：high</t>
        </is>
      </c>
      <c r="J140" s="7" t="b">
        <v>0</v>
      </c>
      <c r="K140" s="7" t="inlineStr">
        <is>
          <t>问题分类：—</t>
        </is>
      </c>
    </row>
    <row r="141" ht="135" customHeight="1">
      <c r="A141" s="7" t="n">
        <v>140</v>
      </c>
      <c r="B141" s="7" t="inlineStr">
        <is>
          <t>2276103301333536768</t>
        </is>
      </c>
      <c r="C141" s="7" t="inlineStr">
        <is>
          <t>细胞癌变的原因和致癌因子</t>
        </is>
      </c>
      <c r="D141" s="7" t="inlineStr">
        <is>
          <t>知识点-&gt;分子与细胞-&gt;细胞的生命历程-&gt;细胞的分化、衰老、凋亡与癌变-&gt;细胞的癌变-&gt;细胞癌变的原因和致癌因子</t>
        </is>
      </c>
      <c r="E141" s="7" t="inlineStr">
        <is>
          <t>定义：细胞癌变是原癌基因和抑癌基因突变的结果，致癌因子分为物理（辐射）、化学（苯并芘、黄曲霉素）、病毒（HPV、HBV）三大类。
核心概念：原癌基因（调节细胞周期，控制生长和分裂，突变后过度表达→细胞增殖失控）；抑癌基因（抑制细胞过度增殖，突变后失活→失去抑制）；致癌因子分类（物理：紫外线、X射线→损伤DNA；化学：亚硝胺、黄曲霉素、烟焦油→诱发突变；病毒：致癌病毒将癌基因整合入宿主DNA）。
常见考查：选择题考“原癌基因和抑癌基因的功能区别”或“某致癌因子属于哪一类（如HPV属于病毒致癌因子）”；非选择题结合肿瘤发生的过程分析。
易混淆区分：原癌基因（正常存在，负责促进增殖）与抑癌基因（正常存在，负责抑制增殖）都是正常细胞基因，突变才导致癌变——两者不是“好基因”和“坏基因”的关系。</t>
        </is>
      </c>
      <c r="F141" s="7" t="inlineStr">
        <is>
          <t>核心含义：细胞癌变是原癌基因和抑癌基因发生突变导致细胞异常增殖的过程，致癌因子是诱发这些基因突变的外部因素。
包含内容：1. 原癌基因和抑癌基因的功能及突变与癌变的关系
2. 物理致癌因子（如紫外线、X射线）、化学致癌因子（如亚硝胺、黄曲霉毒素）、生物致癌因子（如某些病毒）
3. 癌细胞的主要特征（无限增殖、形态结构改变、细胞膜表面糖蛋白减少等）
4. 致癌因子导致基因突变的机制（如DNA损伤、病毒癌基因整合等）
排除内容：1. 细胞凋亡与细胞坏死的区别
2. 细胞衰老的特征及机制
3. 细胞分化的概念及实质
4. 癌症的预防和治疗具体方法（如化疗、放疗的详细机制）</t>
        </is>
      </c>
      <c r="G141" s="7" t="inlineStr">
        <is>
          <t>类别：L1
分数：4
名称充分性：名称本身足够
结论：两者基本等价
理由：DS 释义与老师原释义在核心概念（原癌基因、抑癌基因突变，致癌因子分类）上完全一致，仅增加了癌细胞特征等合理延伸，且未遗漏关键内容。边界差异不影响题目归属判断。
边界差异：1. DS 将“生物致癌因子”表述为“某些病毒”，而老师原释义明确为“病毒（HPV、HBV）”，DS 的表述更宽泛，但未改变分类本质。
2. DS 在 excluded_content 中排除了“癌症的预防和治疗具体方法”，而老师原释义未涉及，但该内容不属于本 Label 核心，故边界差异不显著。
扩展：1. DS 在 included_content 中加入了“癌细胞的主要特征（无限增殖、形态结构改变、细胞膜表面糖蛋白减少等）”，而老师原释义未提及此内容，但该内容属于细胞癌变知识点的合理延伸，且不影响核心定义。
2. DS 在 included_content 中提及“致癌因子导致基因突变的机制（如DNA损伤、病毒癌基因整合等）”，老师原释义在 core_concepts 中已有类似描述，故不算重要扩张。</t>
        </is>
      </c>
      <c r="H141" s="7" t="inlineStr">
        <is>
          <t>状态：confirmed
置信度：high
此前策略：name_plus_boundary
最终策略：name_plus_boundary
是否调整：否
复核结论：逐条核对确认名称足以召回；只附老师易混淆边界即可兼顾吞吐和稳定性。
人工跟进：否</t>
        </is>
      </c>
      <c r="I141" s="7" t="inlineStr">
        <is>
          <t>模式：name_plus_boundary
说明：名称基本可理解；只附老师的易混淆边界，兼顾吞吐和边界稳定性。
自动化：名称召回并附一条边界后由LLM裁决
Prompt字段：1. label_name
2. distinctions
置信度：high</t>
        </is>
      </c>
      <c r="J141" s="7" t="b">
        <v>0</v>
      </c>
      <c r="K141" s="7" t="inlineStr">
        <is>
          <t>问题分类：—</t>
        </is>
      </c>
    </row>
    <row r="142" ht="165" customHeight="1">
      <c r="A142" s="7" t="n">
        <v>141</v>
      </c>
      <c r="B142" s="7" t="inlineStr">
        <is>
          <t>2276103305494286336</t>
        </is>
      </c>
      <c r="C142" s="7" t="inlineStr">
        <is>
          <t>癌症的机理及防治</t>
        </is>
      </c>
      <c r="D142" s="7" t="inlineStr">
        <is>
          <t>知识点-&gt;分子与细胞-&gt;细胞的生命历程-&gt;细胞的分化、衰老、凋亡与癌变-&gt;细胞的癌变-&gt;癌症的机理及防治</t>
        </is>
      </c>
      <c r="E142" s="7" t="inlineStr">
        <is>
          <t>定义：癌症的机理是原癌基因和抑癌基因的多次突变积累导致细胞增殖失控，防治策略包括早期筛查、手术切除、放疗、化疗及靶向治疗。
核心概念：机理（多次突变累积，通常需多个基因突变（如5~6个）才能导致癌变）；预防（远离致癌因子、健康饮食、接种疫苗如HPV疫苗）；治疗（手术切除、放疗（电离辐射杀死癌细胞）、化疗（药物抑制分裂）、靶向治疗（如格列卫抑制特定癌蛋白）、免疫疗法（PD-1/PD-L1抑制剂））。
常见考查：选择题考“癌症的预防措施（如避免接触致癌因子）”或“常见的治疗方法及其原理”；非选择题结合健康生活或医学进展综合考查。
易混淆区分：放疗（局部电离辐射杀伤，对正常组织也有损伤）与化疗（全身性药物，副作用大）作用机制不同；靶向治疗和免疫治疗是新型疗法，区别于传统放化疗。</t>
        </is>
      </c>
      <c r="F142" s="7" t="inlineStr">
        <is>
          <t>核心含义：癌症发生的根本原因（原癌基因和抑癌基因突变）及预防、诊断和治疗的基本原理。
包含内容：1. 原癌基因和抑癌基因的功能及突变导致细胞癌变
2. 癌细胞的主要特征（无限增殖、形态结构改变、细胞膜表面糖蛋白减少等）
3. 癌症的预防措施（远离致癌因子、健康生活方式）
4. 癌症的诊断方法（病理切片、基因检测等）
5. 癌症的治疗手段（手术切除、化疗、放疗、靶向治疗等）
排除内容：1. 细胞凋亡与细胞坏死的详细机制
2. 细胞周期的具体调控分子（如CDK、cyclin）
3. 免疫系统对癌细胞的清除过程（属于免疫调节）
4. 致癌因子的具体化学结构或物理性质
5. 基因突变的具体类型（如点突变、移码突变）的分子细节</t>
        </is>
      </c>
      <c r="G142" s="7" t="inlineStr">
        <is>
          <t>类别：L1
分数：4
名称充分性：名称本身足够
结论：两者基本等价
理由：DS 释义的核心内容与老师原释义高度一致，均涵盖原癌基因/抑癌基因突变、癌细胞特征、预防和治疗手段。DS 的排除内容多为细节或跨章节内容，不影响核心知识点。但 DS 未将免疫疗法明确列入 included_content，而老师原释义将其作为治疗手段之一，这可能导致边界理解上的细微差异，但整体对齐度较高。
边界差异：1. DS 明确将“细胞凋亡与细胞坏死的详细机制”、“细胞周期的具体调控分子”、“免疫系统对癌细胞的清除过程”等排除在外，而老师原释义未明确这些边界，但老师原释义中提及“免疫疗法（PD-1/PD-L1抑制剂）”，DS 的排除可能造成对免疫疗法相关内容的边界理解差异，但 DS 在 included_content 中未包含免疫疗法，而老师原释义明确包含，这属于重要差异。
扩展：1. DS 在 included_content 中加入了“癌症的诊断方法（病理切片、基因检测等）”，而老师原释义未明确提及诊断方法，但诊断属于癌症防治的合理延伸，且不影响核心知识点边界。</t>
        </is>
      </c>
      <c r="H142" s="7" t="inlineStr">
        <is>
          <t>状态：confirmed
置信度：high
此前策略：name_plus_boundary
最终策略：name_plus_boundary
是否调整：否
复核结论：逐条核对确认名称足以召回；只附老师易混淆边界即可兼顾吞吐和稳定性。
人工跟进：否</t>
        </is>
      </c>
      <c r="I142" s="7" t="inlineStr">
        <is>
          <t>模式：name_plus_boundary
说明：名称基本可理解；只附老师的易混淆边界，兼顾吞吐和边界稳定性。
自动化：名称召回并附一条边界后由LLM裁决
Prompt字段：1. label_name
2. distinctions
置信度：high</t>
        </is>
      </c>
      <c r="J142" s="7" t="b">
        <v>0</v>
      </c>
      <c r="K142" s="7" t="inlineStr">
        <is>
          <t>问题分类：—</t>
        </is>
      </c>
    </row>
    <row r="143" ht="180" customHeight="1">
      <c r="A143" s="7" t="n">
        <v>142</v>
      </c>
      <c r="B143" s="7" t="inlineStr">
        <is>
          <t>2276103309772476416</t>
        </is>
      </c>
      <c r="C143" s="7" t="inlineStr">
        <is>
          <t>细胞的生命历程综合</t>
        </is>
      </c>
      <c r="D143" s="7" t="inlineStr">
        <is>
          <t>知识点-&gt;分子与细胞-&gt;细胞的生命历程-&gt;细胞的生命历程综合</t>
        </is>
      </c>
      <c r="E143" s="7" t="inlineStr">
        <is>
          <t>定义：将细胞增殖（分裂）、分化、衰老、凋亡、癌变五个子过程进行系统总览，强调细胞生命历程中各环节的内在联系，以及癌变是分化、衰老、凋亡调控失常的结果。
核心概念：五个过程的逻辑关系（细胞增殖是基础→分化是增殖后功能特化→衰老是分化后功能衰退→凋亡是衰老后有序清除；癌变是增殖失控且分化受阻、逃避凋亡的异常状态）；细胞生命历程的整体性（每一环节由基因精密调控，任一环节异常都会影响个体健康）。
常见考查：综合性非选择题，给出某一细胞从新生到衰老死亡的全过程情境，或给出肿瘤发生过程中的多环节异常，要求综合分析各环节的调控机制及其关系。
易混淆区分：本条是“细胞的生命历程”整章的总览，区别于任何单个过程（如仅考分化或仅考凋亡），题干必然同时涉及增殖、分化、衰老、凋亡、癌变中的至少3个环节。</t>
        </is>
      </c>
      <c r="F143" s="7" t="inlineStr">
        <is>
          <t>核心含义：细胞从产生到死亡的全过程，包括增殖、分化、衰老和凋亡等生命活动规律及其调控机制。
包含内容：1. 细胞增殖的方式（有丝分裂、无丝分裂、减数分裂）及有丝分裂各时期特征
2. 细胞分化的概念、实质（基因选择性表达）及意义
3. 细胞的全能性及干细胞的概念和应用
4. 细胞衰老的特征（如水分减少、酶活性降低等）及原因（自由基学说、端粒学说）
5. 细胞凋亡的概念、实例及与细胞坏死的区别
6. 细胞癌变的特征、致癌因子及预防
7. 细胞生命历程各阶段与生物体生长发育、衰老、死亡的关系
排除内容：1. 细胞的结构和功能（如细胞器、细胞膜等）
2. 物质的跨膜运输方式（自由扩散、协助扩散、主动运输等）
3. 细胞代谢的具体过程（如光合作用、呼吸作用的详细步骤）
4. 遗传的分子基础（如DNA复制、转录、翻译）
5. 减数分裂与遗传定律的详细计算（如基因自由组合）</t>
        </is>
      </c>
      <c r="G143" s="7" t="inlineStr">
        <is>
          <t>类别：L1
分数：4
名称充分性：名称本身足够
结论：两者基本等价
理由：DS 释义的核心含义和包含内容覆盖了细胞增殖、分化、衰老、凋亡、癌变五个子过程，与老师原释义的主体一致。DS 未遗漏关键知识点，但未像原释义那样突出癌变与调控失常的因果联系及综合性考查的判别标准，这些属于表述侧重点差异，不影响知识点边界。
边界差异：1. DS 释义未明确强调癌变是分化、衰老、凋亡调控失常的结果这一内在联系，而老师原释义将其作为核心概念之一。
2. DS 释义未明确强调题干需同时涉及至少3个环节的综合性考查特点，而老师原释义在distinctions中特别指出。</t>
        </is>
      </c>
      <c r="H143" s="7" t="inlineStr">
        <is>
          <t>状态：confirmed
置信度：high
此前策略：compact_definition
最终策略：compact_definition
是否调整：否
复核结论：逐条核对确认主题清楚，但参考策略指出任务形态或命中/排除边界需要显式提供。
人工跟进：否</t>
        </is>
      </c>
      <c r="I14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43" s="7" t="b">
        <v>0</v>
      </c>
      <c r="K143" s="7" t="inlineStr">
        <is>
          <t>问题分类：—</t>
        </is>
      </c>
    </row>
    <row r="144" ht="180" customHeight="1">
      <c r="A144" s="7" t="n">
        <v>143</v>
      </c>
      <c r="B144" s="7" t="inlineStr">
        <is>
          <t>2276103326600024064</t>
        </is>
      </c>
      <c r="C144" s="7" t="inlineStr">
        <is>
          <t>精子与卵细胞的形成过程</t>
        </is>
      </c>
      <c r="D144" s="7" t="inlineStr">
        <is>
          <t>知识点-&gt;遗传与进化-&gt;遗传的细胞基础-&gt;减数分裂-&gt;精子与卵细胞的形成过程</t>
        </is>
      </c>
      <c r="E144" s="7" t="inlineStr">
        <is>
          <t>定义：精子和卵细胞分别通过减数分裂在动物睾丸（精巢）和卵巢中形成，精子的形成需经历变形阶段，卵细胞的形成过程中细胞质分配不均等。
核心概念：精子形成（精原细胞→初级精母细胞→次级精母细胞→精细胞→变形为精子（含头部（细胞核+顶体）、尾部（线粒体+鞭毛））；卵细胞形成（卵原细胞→初级卵母细胞→次级卵母细胞（减I后细胞质不均等分裂，产生第一极体）→卵细胞+第二极体（减II后，次级卵母细胞分裂产生一个大的卵细胞和一个小的第二极体，第一极体分裂为两个第二极体））；一个精原细胞→4个精子；一个卵原细胞→1个卵细胞+3个极体（退化）。
常见考查：选择题考“精子与卵细胞形成过程的异同（如细胞质分裂方式、是否有变形阶段）”；非选择题结合减数分裂过程图像判断是精子还是卵细胞的形成。
易混淆区分：精子形成（均等分裂、需变形）与卵细胞形成（不均等分裂、不需变形）是核心对比点；卵细胞形成过程中的“第一极体”和“第二极体”是教材特有概念，区别于精子形成过程中无此类结构。</t>
        </is>
      </c>
      <c r="F144" s="7" t="inlineStr">
        <is>
          <t>核心含义：精子与卵细胞形成过程的比较，包括场所、时期、分裂方式、结果及差异。
包含内容：1. 精子和卵细胞形成的场所（睾丸、卵巢）及时期（性成熟后）
2. 减数分裂过程（间期、减Ⅰ、减Ⅱ）中染色体、DNA、染色单体数目变化
3. 精子形成中细胞质均等分裂，卵细胞形成中细胞质不均等分裂
4. 精子形成中形成4个精子，卵细胞形成中形成1个卵细胞和3个极体
5. 减数分裂过程中同源染色体分离、非同源染色体自由组合、交叉互换
6. 精子和卵细胞形成过程中各时期细胞名称（精原细胞、初级精母细胞、次级精母细胞、精细胞；卵原细胞、初级卵母细胞、次级卵母细胞、卵细胞）
7. 减数分裂各时期图像识别（区分精卵形成）
8. 减数分裂与有丝分裂的区分
排除内容：1. 受精作用过程及意义
2. 有丝分裂的详细过程
3. 减数分裂中基因的分离定律和自由组合定律的实质（属于遗传规律）
4. 减数分裂异常导致的染色体变异（如21三体）
5. 配子形成中基因突变和基因重组的具体机制（属于变异）</t>
        </is>
      </c>
      <c r="G144" s="7" t="inlineStr">
        <is>
          <t>类别：L1
分数：4
名称充分性：名称本身足够
结论：两者基本等价
理由：DS 释义的核心内容与老师原释义高度一致，均涵盖场所、过程、细胞质分裂方式、结果及极体等关键点。DS 的排除内容（如受精作用、有丝分裂、遗传规律实质等）与老师原释义的边界基本吻合，未遗漏核心概念。DS 额外纳入“减数分裂与有丝分裂的区分”和“染色体数目变化”等，属于合理扩展，不改变核心知识点。
边界差异：1. DS 将“减数分裂中基因的分离定律和自由组合定律的实质”明确排除，但老师原释义中并未涉及，因此不算扩张。
2. DS 将“减数分裂与有丝分裂的区分”纳入，但老师原释义中未明确提及，可能属于边界扩张。
扩展：1. DS 将“减数分裂中基因的分离定律和自由组合定律的实质”明确排除，但老师原释义中并未涉及，因此不算扩张。
2. DS 将“减数分裂与有丝分裂的区分”纳入，但老师原释义中未明确提及，可能属于边界扩张。</t>
        </is>
      </c>
      <c r="H144" s="7" t="inlineStr">
        <is>
          <t>状态：confirmed_with_caution
置信度：medium
此前策略：strict_definition
最终策略：strict_definition
是否调整：否
复核结论：逐条核对老师定义与 DS Judge（score=4，audit=两者基本等价）后，保留老师边界并要求命中/排除条件。
人工跟进：是</t>
        </is>
      </c>
      <c r="I144"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144" s="7" t="b">
        <v>1</v>
      </c>
      <c r="K144" s="7" t="inlineStr">
        <is>
          <t>问题分类：Label范围重叠或边界开放
已知风险：P1
taxonomy：风险级别：P1
问题：与394“精子与卵子的产生”语义重叠。
建议：143限定遗传/减数分裂中的配子发生；394限定胚胎工程的配子获得与成熟。</t>
        </is>
      </c>
    </row>
    <row r="145" ht="180" customHeight="1">
      <c r="A145" s="7" t="n">
        <v>144</v>
      </c>
      <c r="B145" s="7" t="inlineStr">
        <is>
          <t>2276103330894991360</t>
        </is>
      </c>
      <c r="C145" s="7" t="inlineStr">
        <is>
          <t>细胞减数分裂的过程与意义</t>
        </is>
      </c>
      <c r="D145" s="7" t="inlineStr">
        <is>
          <t>知识点-&gt;遗传与进化-&gt;遗传的细胞基础-&gt;减数分裂-&gt;细胞减数分裂的过程与意义</t>
        </is>
      </c>
      <c r="E145" s="7" t="inlineStr">
        <is>
          <t>定义：减数分裂是进行有性生殖的生物在产生成熟生殖细胞时，染色体复制一次，细胞连续分裂两次，使成熟生殖细胞中染色体数目减半的细胞分裂方式。
核心概念：减数分裂I（同源染色体分离）：前期I（同源染色体联会形成四分体，可发生交叉互换），中期I（同源染色体排列在赤道板两侧），后期I（同源染色体分别移向两极，染色体数目减半），末期I；减数分裂II（着丝粒分裂，类似有丝分裂）：前期II（核膜消失），中期II（着丝粒排列赤道板），后期II（着丝粒分裂），末期II；意义（产生染色体数目减半的生殖细胞，经受精作用后恢复亲代染色体数目，维持物种遗传稳定性；通过基因重组（交叉互换和自由组合）增加后代遗传多样性）。
常见考查：选择题考“减数分裂各时期的关键特征（联会、四分体、交叉互换、同源染色体分离）”及“减数分裂的意义”；非选择题考分裂图像时期判断或减数分裂异常分析。
易混淆区分：减数分裂I（同源染色体分离，染色体数目减半）与减数分裂II（着丝粒分裂，类似有丝分裂）的根本区别在于是否发生同源染色体的联会和分离；交叉互换发生在前期I，不属于基因突变或基因重组中的自由组合。</t>
        </is>
      </c>
      <c r="F145" s="7" t="inlineStr">
        <is>
          <t>核心含义：减数分裂是进行有性生殖的生物产生成熟生殖细胞时，染色体复制一次而细胞连续分裂两次，导致染色体数目减半的特殊分裂方式，其意义在于维持有性生殖后代染色体数目的恒定，并增加遗传多样性。
包含内容：1. 减数分裂各时期（间期、减Ⅰ前期、中期、后期、末期，减Ⅱ前期、中期、后期、末期）的染色体、DNA、染色单体数目变化及图像识别
2. 同源染色体联会、四分体形成、交叉互换（基因重组）及同源染色体分离、非同源染色体自由组合的过程
3. 减数分裂与有丝分裂的异同点比较（图像、曲线、物质变化）
4. 精子与卵细胞形成过程的差异（如细胞质分裂是否均等、产生生殖细胞数量）
5. 减数分裂的意义：染色体数目减半、遗传稳定性、遗传多样性（基因重组）
6. 减数分裂过程中异常情况（如染色体不分离）导致的遗传病（如21三体）的简单分析
排除内容：1. 有丝分裂的详细过程（如纺锤体形成、着丝点分裂等，除非用于对比）
2. 受精作用的具体分子机制（如精卵识别、融合过程）
3. 基因的分离定律和自由组合定律的遗传题计算（如概率、比例）
4. DNA复制和转录翻译的详细分子机制
5. 细胞凋亡、细胞分化、细胞衰老等细胞生命历程的其他内容
6. 减数分裂中染色体交叉互换的分子机制（如酶切、修复）</t>
        </is>
      </c>
      <c r="G145" s="7" t="inlineStr">
        <is>
          <t>类别：L1
分数：4
名称充分性：名称本身足够
结论：两者基本等价
理由：DS 释义的核心含义、包含内容与排除内容均与老师原释义高度一致，仅在表述详略和边界划分上略有差异，但未改变知识点归属。
边界差异：1. DS 将'减数分裂中染色体交叉互换的分子机制'明确排除，而老师原释义在 distinctions 中提及交叉互换发生在前期I，但未涉及分子机制，因此排除合理，不构成差异。
2. DS 在 included_content 中包含了'减数分裂过程中异常情况（如染色体不分离）导致的遗传病（如21三体）的简单分析'，老师原释义在 common_assessments 中提及'减数分裂异常分析'，两者一致。
3. DS 在 excluded_content 中排除了'基因的分离定律和自由组合定律的遗传题计算'，老师原释义在 core_concepts 中提及'基因重组（交叉互换和自由组合）'，但未涉及遗传题计算，因此排除合理，不构成差异。</t>
        </is>
      </c>
      <c r="H145" s="7" t="inlineStr">
        <is>
          <t>状态：confirmed
置信度：high
此前策略：name_plus_boundary
最终策略：name_plus_boundary
是否调整：否
复核结论：逐条核对确认名称足以召回；只附老师易混淆边界即可兼顾吞吐和稳定性。
人工跟进：否</t>
        </is>
      </c>
      <c r="I145" s="7" t="inlineStr">
        <is>
          <t>模式：name_plus_boundary
说明：名称基本可理解；只附老师的易混淆边界，兼顾吞吐和边界稳定性。
自动化：名称召回并附一条边界后由LLM裁决
Prompt字段：1. label_name
2. distinctions
置信度：high</t>
        </is>
      </c>
      <c r="J145" s="7" t="b">
        <v>0</v>
      </c>
      <c r="K145" s="7" t="inlineStr">
        <is>
          <t>问题分类：—</t>
        </is>
      </c>
    </row>
    <row r="146" ht="180" customHeight="1">
      <c r="A146" s="7" t="n">
        <v>145</v>
      </c>
      <c r="B146" s="7" t="inlineStr">
        <is>
          <t>2276103335055740928</t>
        </is>
      </c>
      <c r="C146" s="7" t="inlineStr">
        <is>
          <t>细胞分裂图像分析与计算</t>
        </is>
      </c>
      <c r="D146" s="7" t="inlineStr">
        <is>
          <t>知识点-&gt;遗传与进化-&gt;遗传的细胞基础-&gt;减数分裂-&gt;细胞分裂图像分析与计算</t>
        </is>
      </c>
      <c r="E146" s="7" t="inlineStr">
        <is>
          <t>定义：根据细胞分裂图像中染色体的形态、数目和行为，判断细胞所处的分裂方式和时期，并进行染色体、DNA、染色单体数目的计算。
核心概念：图像判断口诀（“有同源，看联会”——有联会/四分体为减I；无联会，有同源为有丝分裂；无同源为减II）；染色体/DNA/染色单体数量的计算公式（染色体数=着丝粒数；有染色单体时DNA数=染色体数×2；无染色单体时DNA数=染色体数）；各时期数量变化表（减I后期染色体数=2N，DNA=4N；减II后期染色体数=2N，DNA=2N）。
常见考查：选择题考“根据细胞图像判断分裂方式和时期”；非选择题考“某细胞含N条染色体，在减I后期和减II后期分别含多少条染色体和DNA”。
易混淆区分：有丝分裂中“有同源染色体但无联会”与减数分裂I中“有同源且有联会/四分体”的区别；减数分裂II中“无同源染色体”与减数分裂I（有同源）的区别是该类题目的核心判别点。</t>
        </is>
      </c>
      <c r="F146" s="7" t="inlineStr">
        <is>
          <t>核心含义：对细胞分裂（有丝分裂、减数分裂）过程中染色体、DNA、染色单体等数量变化及图像特征的识别与计算，并据此判断分裂时期和细胞类型。
包含内容：1. 有丝分裂各时期图像特征（染色体、纺锤体、细胞板等）及染色体/DNA/染色单体数量变化
2. 减数分裂各时期图像特征（同源染色体联会、四分体、分离等）及染色体/DNA/染色单体数量变化
3. 有丝分裂与减数分裂图像的比较与区分（如是否有同源染色体、联会、交叉互换等）
4. 根据图像或曲线图计算染色体、DNA、染色单体数目，以及染色体组数
5. 细胞分裂过程中DNA、染色体数量变化的曲线图分析（如间期复制、后期加倍等）
6. 精子和卵细胞形成过程中减数分裂图像及数量变化（如极体、卵细胞等）
7. 细胞分裂与遗传变异（如基因重组、染色体变异）在图像中的体现
排除内容：1. 细胞周期中物质合成、能量代谢等生化过程（如DNA复制、蛋白质合成的具体机制）
2. 细胞分化、衰老、凋亡、癌变等细胞生命历程的其他方面
3. 遗传规律（如孟德尔定律、伴性遗传）的遗传分析计算
4. 基因表达（转录、翻译）过程及调控
5. 显微镜使用、装片制作等实验操作细节</t>
        </is>
      </c>
      <c r="G146" s="7" t="inlineStr">
        <is>
          <t>类别：L1
分数：4
名称充分性：名称本身足够
结论：两者基本等价
理由：DS 释义的核心含义与老师原释义高度一致，均围绕细胞分裂图像识别和数量计算展开。DS 的 excluded_content 明确排除了遗传规律、基因表达等，与老师原释义的边界基本吻合。DS 的 included_content 覆盖了老师原释义中的核心概念和常见考查点，且没有重要遗漏。仅有的差异是 DS 额外提及染色体组数和遗传变异在图像中的体现，但属于合理延伸，不改变该 Label 的核心判定。
边界差异：1. DS 的 included_content 中包含了“细胞分裂与遗传变异（如基因重组、染色体变异）在图像中的体现”，而老师原释义未明确涉及，但基因重组（交叉互换）和染色体变异在减数分裂图像中确实可能出现，属于边界内容，但老师原释义的“图像判断口诀”中已包含“联会/四分体”，隐含了交叉互换的可能，因此差异不大。
扩展：1. DS 将“染色体组数”的计算纳入，而老师原释义未明确提及，但染色体组数在细胞分裂图像分析中常作为延伸考点，属于合理扩展，不构成重要扩张。</t>
        </is>
      </c>
      <c r="H146" s="7" t="inlineStr">
        <is>
          <t>状态：confirmed
置信度：high
此前策略：compact_definition
最终策略：compact_definition
是否调整：否
复核结论：逐条核对确认主题清楚，但参考策略指出任务形态或命中/排除边界需要显式提供。
人工跟进：否</t>
        </is>
      </c>
      <c r="I14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46" s="7" t="b">
        <v>0</v>
      </c>
      <c r="K146" s="7" t="inlineStr">
        <is>
          <t>问题分类：—</t>
        </is>
      </c>
    </row>
    <row r="147" ht="165" customHeight="1">
      <c r="A147" s="7" t="n">
        <v>146</v>
      </c>
      <c r="B147" s="7" t="inlineStr">
        <is>
          <t>2276103339250044928</t>
        </is>
      </c>
      <c r="C147" s="7" t="inlineStr">
        <is>
          <t>同源染色体与等位基因的概念</t>
        </is>
      </c>
      <c r="D147" s="7" t="inlineStr">
        <is>
          <t>知识点-&gt;遗传与进化-&gt;遗传的细胞基础-&gt;减数分裂-&gt;同源染色体与等位基因的概念</t>
        </is>
      </c>
      <c r="E147" s="7" t="inlineStr">
        <is>
          <t>定义：同源染色体是减数分裂中配对的两条染色体，形状和大小一般相同，一条来自父方、一条来自母方；等位基因是位于同源染色体相同位置上，控制相对性状的基因。
核心概念：同源染色体（减I中两两配对，图示中常以不同颜色表示父方和母方来源）；等位基因（如A和a，控制同一种性状的不同表现类型）；非等位基因（位于同源染色体的不同位置或非同源染色体上的基因，遵循自由组合定律）；注意（性染色体X和Y虽大小不同但也是同源染色体，有同源区段和非同源区段）。
常见考查：选择题考“同源染色体和等位基因的概念判断（如姐妹染色单体上的两个相同基因是否是等位基因？——不是，是相同基因）”；非选择题结合孟德尔定律或伴性遗传考查。
易混淆区分：等位基因（A/a，控制相对性状）与相同基因（A/A，控制相同性状）的区别；同源染色体（形状大小一般相同，X/Y例外）与姐妹染色单体（由同一条染色体复制而来，含相同基因）的区别。</t>
        </is>
      </c>
      <c r="F147" s="7" t="inlineStr">
        <is>
          <t>核心含义：同源染色体是指形态、大小一般相同，一条来自父方、一条来自母方的染色体；等位基因是指位于同源染色体的相同位置上，控制相对性状的基因。
包含内容：1. 同源染色体的概念、特征（形态大小、来源）及判断方法
2. 等位基因的概念、位置（同源染色体相同位置）及作用（控制相对性状）
3. 同源染色体与等位基因的关系（等位基因位于同源染色体上）
4. 减数分裂中同源染色体的行为（联会、分离）与等位基因分离的关系
5. 区分同源染色体与非同源染色体、等位基因与非等位基因
排除内容：1. 姐妹染色单体及其上的相同基因（不属于等位基因）
2. 非同源染色体上的非等位基因（自由组合定律相关）
3. 伴性遗传中X和Y染色体上的基因（非同源区段不属于等位基因）
4. 基因突变、基因重组等变异类型的具体机制
5. 染色体组、二倍体、多倍体等染色体数目变异概念</t>
        </is>
      </c>
      <c r="G147" s="7" t="inlineStr">
        <is>
          <t>类别：L1
分数：4
名称充分性：名称本身足够
结论：两者基本等价
理由：DS的core_meaning与老师原释义的definition核心一致，included_content覆盖了同源染色体、等位基因、减数分裂行为及区分等关键点，excluded_content合理排除了非等位基因、变异机制等非核心内容。唯一差异在于对X/Y染色体非同源区段的处理，DS将其排除在等位基因之外，但老师原释义强调X/Y是同源染色体且有同源区段，可能隐含同源区段存在等位基因，但DS的排除仅针对非同源区段，并未否定同源区段，因此不构成重要缺失或扩张。整体核心一致，边界有细微差异。
边界差异：1. DS在excluded_content中明确将“伴性遗传中X和Y染色体上的基因（非同源区段不属于等位基因）”排除，但老师原释义在core_concepts中强调“性染色体X和Y虽大小不同但也是同源染色体，有同源区段和非同源区段”，并指出同源区段可能存在等位基因，DS的排除表述可能过于绝对，未区分同源区段与非同源区段，可能影响对伴性遗传中同源区段等位基因的判断。</t>
        </is>
      </c>
      <c r="H147" s="7" t="inlineStr">
        <is>
          <t>状态：confirmed
置信度：high
此前策略：name_plus_boundary
最终策略：name_plus_boundary
是否调整：否
复核结论：逐条核对确认名称足以召回；只附老师易混淆边界即可兼顾吞吐和稳定性。
人工跟进：否</t>
        </is>
      </c>
      <c r="I147" s="7" t="inlineStr">
        <is>
          <t>模式：name_plus_boundary
说明：名称基本可理解；只附老师的易混淆边界，兼顾吞吐和边界稳定性。
自动化：名称召回并附一条边界后由LLM裁决
Prompt字段：1. label_name
2. distinctions
置信度：high</t>
        </is>
      </c>
      <c r="J147" s="7" t="b">
        <v>0</v>
      </c>
      <c r="K147" s="7" t="inlineStr">
        <is>
          <t>问题分类：—</t>
        </is>
      </c>
    </row>
    <row r="148" ht="180" customHeight="1">
      <c r="A148" s="7" t="n">
        <v>147</v>
      </c>
      <c r="B148" s="7" t="inlineStr">
        <is>
          <t>2276103343427571712</t>
        </is>
      </c>
      <c r="C148" s="7" t="inlineStr">
        <is>
          <t>减数分裂异常情况分析</t>
        </is>
      </c>
      <c r="D148" s="7" t="inlineStr">
        <is>
          <t>知识点-&gt;遗传与进化-&gt;遗传的细胞基础-&gt;减数分裂-&gt;减数分裂异常情况分析</t>
        </is>
      </c>
      <c r="E148" s="7" t="inlineStr">
        <is>
          <t>定义：减数分裂过程中，同源染色体不分离（减I异常）或姐妹染色单体不分离（减II异常）可导致配子中染色体数目异常，进而导致后代染色体异常综合征（如21三体综合征）。
核心概念：减I异常（同源染色体未分离→产生的4个配子均异常：2个多一条同源染色体（n+1），2个少一条同源染色体（n-1））；减II异常（姐妹染色单体未分离→产生的4个配子中2个正常（n），1个多一条（n+1），1个少一条（n-1））；实例（21三体综合征（唐氏综合征）通常由卵细胞形成过程中21号染色体不分离导致）；性染色体异常（XXY、XYY、XO等）。
常见考查：选择题考“减I和减II异常分别导致什么样的配子异常”或“某染色体异常综合征的产生原因”；非选择题结合遗传系谱图或生殖细胞形成过程综合考查。
易混淆区分：减I同源染色体不分离（所有配子均异常）与减II姐妹染色单体不分离（部分配子正常）产生的配子类型不同；减I异常导致同源染色体配对失败，减II异常导致着丝粒分裂后染色体无法平均分配。</t>
        </is>
      </c>
      <c r="F148" s="7" t="inlineStr">
        <is>
          <t>核心含义：减数分裂过程中染色体行为或数目发生异常，导致配子染色体组成异常，进而影响遗传结果的分析。
包含内容：1. 减数第一次分裂同源染色体未分离（导致配子多一条或少一条同源染色体）
2. 减数第二次分裂姐妹染色单体未分离（导致配子多一条或少一条相同染色体）
3. 异常配子与正常配子结合后子代染色体数目异常（如21三体、性染色体异常）
4. 减数分裂异常与基因型变化的关系（如等位基因、相同基因的分配异常）
5. 异常配子类型及比例的判断（如产生正常配子、异常配子的概率）
6. 减数分裂异常与遗传病（如唐氏综合征、克氏综合征、特纳综合征）的关联
排除内容：1. 有丝分裂异常（如体细胞突变、癌变）
2. 基因突变和基因重组（正常减数分裂中的遗传变异）
3. 染色体结构变异（如缺失、重复、倒位、易位）
4. 减数分裂正常过程的基本描述（如同源染色体联会、交叉互换）
5. 受精作用正常过程及遗传稳定性的意义</t>
        </is>
      </c>
      <c r="G148" s="7" t="inlineStr">
        <is>
          <t>类别：L1
分数：4
名称充分性：名称本身足够
结论：两者基本等价
理由：DS 释义的核心含义、包含内容与老师原释义高度一致，均聚焦于减数分裂异常导致的配子染色体数目异常及遗传病关联，且正确区分了减I和减II异常。DS 的排除内容合理，未遗漏关键点，仅存在轻微边界表述差异，不影响判标。
边界差异：1. DS 的 excluded_content 中排除了'减数分裂正常过程的基本描述'，但老师原释义中提及'减I异常导致同源染色体配对失败'，这属于异常机制的解释，并非正常过程描述，因此排除可能造成边界理解偏差。
2. DS 的 included_content 中提及'减数分裂异常与基因型变化的关系'，老师原释义未明确提及，但属于合理延伸，不改变核心边界。</t>
        </is>
      </c>
      <c r="H148" s="7" t="inlineStr">
        <is>
          <t>状态：confirmed
置信度：high
此前策略：name_plus_boundary
最终策略：name_plus_boundary
是否调整：否
复核结论：逐条核对确认名称足以召回；只附老师易混淆边界即可兼顾吞吐和稳定性。
人工跟进：否</t>
        </is>
      </c>
      <c r="I148" s="7" t="inlineStr">
        <is>
          <t>模式：name_plus_boundary
说明：名称基本可理解；只附老师的易混淆边界，兼顾吞吐和边界稳定性。
自动化：名称召回并附一条边界后由LLM裁决
Prompt字段：1. label_name
2. distinctions
置信度：high</t>
        </is>
      </c>
      <c r="J148" s="7" t="b">
        <v>0</v>
      </c>
      <c r="K148" s="7" t="inlineStr">
        <is>
          <t>问题分类：—</t>
        </is>
      </c>
    </row>
    <row r="149" ht="180" customHeight="1">
      <c r="A149" s="7" t="n">
        <v>148</v>
      </c>
      <c r="B149" s="7" t="inlineStr">
        <is>
          <t>2276103347605098496</t>
        </is>
      </c>
      <c r="C149" s="7" t="inlineStr">
        <is>
          <t>减数分裂模型制作</t>
        </is>
      </c>
      <c r="D149" s="7" t="inlineStr">
        <is>
          <t>知识点-&gt;遗传与进化-&gt;遗传的细胞基础-&gt;减数分裂-&gt;减数分裂模型制作</t>
        </is>
      </c>
      <c r="E149" s="7" t="inlineStr">
        <is>
          <t>定义：利用橡皮泥、扭扭棒、卡片等材料制作减数分裂过程的物理模型，模拟染色体（非同源染色体用不同颜色表示）、交叉互换等关键事件，帮助学生理解染色体行为和数目变化。
核心概念：材料选择（不同颜色代表父方和母方染色体，不同大小代表非同源染色体）；模型制作步骤（模拟间期DNA复制（每条染色体含两条姐妹染色单体）→前期I联会形成四分体并模拟交叉互换→后期I同源染色体分离→减II着丝粒分裂→最终形成4个配子）；要求（体现染色体数目减半的过程，区分减I和减II）。
常见考查：选择题考“模型制作中不同颜色代表什么（父方/母方染色体）”；非选择题考模型制作中某一步骤的生物学意义（如“为什么要模拟交叉互换？——体现基因重组”）或改错（如“某同学模型中没有区分父方和母方染色体，这会导致什么问题？”）。
易混淆区分：模型制作（理解染色体行为）与“观察蝗虫精母细胞减数分裂装片”（下一条，真实观察玻片标本）是不同的学习方式——前者是物理模型建构，后者是显微观察实验。</t>
        </is>
      </c>
      <c r="F149" s="7" t="inlineStr">
        <is>
          <t>核心含义：减数分裂过程中染色体行为、数目变化及配子形成的模型构建与理解
包含内容：1. 减数分裂各时期（间期、减Ⅰ、减Ⅱ）染色体、DNA、染色单体数目变化
2. 同源染色体联会、四分体形成、交叉互换的模型表示
3. 同源染色体分离与非同源染色体自由组合的模型模拟
4. 减数分裂过程中染色体形态变化（如纺锤丝牵引、着丝点分裂）
5. 利用模型（如橡皮泥、卡片、计算机模拟）制作或分析减数分裂过程
6. 减数分裂与有丝分裂的模型对比（染色体行为差异）
7. 配子类型多样性的模型解释（如2^n种配子）
排除内容：1. 有丝分裂的详细过程（除非作为对比）
2. 受精作用的具体分子机制（如精卵识别）
3. 遗传定律的孟德尔实验细节（如豌豆杂交操作）
4. 基因突变、基因重组、染色体变异的具体类型和实例
5. 减数分裂异常导致的遗传病（如21三体综合征）的临床诊断
6. DNA复制和转录翻译的分子机制</t>
        </is>
      </c>
      <c r="G149" s="7" t="inlineStr">
        <is>
          <t>类别：L1
分数：4
名称充分性：名称本身足够
结论：两者基本等价
理由：DS 释义的核心含义与老师原释义高度一致，均强调通过模型制作理解染色体行为和数目变化，且 included_content 覆盖了原释义中的关键步骤（如联会、交叉互换、同源染色体分离等）。DS 的 excluded_content 合理排除了非核心内容，未遗漏原释义中的必要元素。边界差异仅为合理扩展或明确排除，不影响核心判标。
边界差异：1. DS 的 included_content 中明确包含“减数分裂与有丝分裂的模型对比”，而老师原释义未提及有丝分裂对比，但该内容属于合理扩展，不改变核心边界。
2. DS 的 excluded_content 中排除了“减数分裂异常导致的遗传病”，老师原释义未涉及，但该内容通常不属于模型制作的核心，边界差异不大。</t>
        </is>
      </c>
      <c r="H149" s="7" t="inlineStr">
        <is>
          <t>状态：confirmed
置信度：high
此前策略：compact_definition
最终策略：compact_definition
是否调整：否
复核结论：逐条核对确认主题清楚，但参考策略指出任务形态或命中/排除边界需要显式提供。
人工跟进：否</t>
        </is>
      </c>
      <c r="I14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49" s="7" t="b">
        <v>0</v>
      </c>
      <c r="K149" s="7" t="inlineStr">
        <is>
          <t>问题分类：—</t>
        </is>
      </c>
    </row>
    <row r="150" ht="165" customHeight="1">
      <c r="A150" s="7" t="n">
        <v>149</v>
      </c>
      <c r="B150" s="7" t="inlineStr">
        <is>
          <t>2276103351782625280</t>
        </is>
      </c>
      <c r="C150" s="7" t="inlineStr">
        <is>
          <t>蝗虫精母细胞减数分裂固定装片的观察</t>
        </is>
      </c>
      <c r="D150" s="7" t="inlineStr">
        <is>
          <t>知识点-&gt;遗传与进化-&gt;遗传的细胞基础-&gt;减数分裂-&gt;蝗虫精母细胞减数分裂固定装片的观察</t>
        </is>
      </c>
      <c r="E150" s="7" t="inlineStr">
        <is>
          <t>定义：用蝗虫精巢制成的永久装片，在显微镜下观察减数分裂各时期的细胞（初级精母细胞、次级精母细胞、精细胞等），以验证减数分裂过程中染色体的行为变化。
核心概念：材料（蝗虫精巢，分裂旺盛）；观察内容（减I前期的联会/四分体、减I后期的同源染色体分离、减II后期的姐妹染色单体分离等）；识别方法（根据细胞中染色体数目和形态判断分期：精原细胞（2n）→初级精母细胞（减I各期，2n）→次级精母细胞（n，减II各期）→精细胞（n））。
常见考查：选择题考“蝗虫精母细胞减数分裂装片中可以观察到哪些时期”或“某细胞图像属于哪个时期”；非选择题考实验操作或结果分析（如“视野中哪种细胞数量最多？——间期细胞或精原细胞”）。
易混淆区分：该实验使用“永久装片”（不需自己制片，直接观察）与“观察根尖分生区有丝分裂实验”不同——后者需自己制片（解离→漂洗→染色→制片）；前者观察的是减数分裂，后者观察的是有丝分裂。</t>
        </is>
      </c>
      <c r="F150" s="7" t="inlineStr">
        <is>
          <t>核心含义：观察蝗虫精母细胞减数分裂固定装片，识别减数分裂各时期细胞特征，理解减数分裂过程。
包含内容：1. 蝗虫精母细胞减数分裂各时期（间期、前期I、中期I、后期I、末期I、前期II、中期II、后期II、末期II）的染色体行为特征
2. 固定装片的制作原理（固定、染色等）及观察方法（低倍镜找视野，高倍镜观察）
3. 根据染色体数目、形态、位置判断细胞所处的分裂时期
4. 减数分裂过程中染色体数目的变化（2n→n→2n→n）及DNA含量变化
5. 同源染色体联会、四分体、交叉互换、分离等关键事件在装片中的体现
排除内容：1. 有丝分裂装片的观察（如洋葱根尖细胞有丝分裂）
2. 减数分裂过程中基因的分离定律和自由组合定律的遗传学计算
3. 蝗虫的生活史、生殖方式等生态学内容
4. 减数分裂与受精作用的具体分子机制（如DNA复制、蛋白质合成细节）
5. 其他生物（如植物、人）的减数分裂装片观察</t>
        </is>
      </c>
      <c r="G150" s="7" t="inlineStr">
        <is>
          <t>类别：L1
分数：4
名称充分性：名称本身足够
结论：两者基本等价
理由：DS 释义与老师原释义在核心内容（观察蝗虫精母细胞减数分裂装片，识别各时期染色体行为）上高度一致，仅存在少量边界差异和合理细化，未发现重要遗漏或方向偏差。
边界差异：1. DS 的 excluded_content 中排除了“减数分裂过程中基因的分离定律和自由组合定律的遗传学计算”，但老师原释义的 core_concepts 中提到了“减I后期的同源染色体分离、减II后期的姐妹染色单体分离”，这些是分离定律的细胞学基础，但并未涉及遗传学计算，因此排除遗传学计算是合理的，不构成边界差异。
2. DS 的 included_content 中包含了“间期”作为观察时期，但老师原释义的 core_concepts 中列举的观察内容从“减I前期”开始，且 common_assessments 中提到“视野中哪种细胞数量最多？——间期细胞或精原细胞”，说明间期细胞在视野中可见，但并非主要观察时期。DS 将间期列入观察时期，与老师原释义略有差异，但属于合理补充。
扩展：1. DS 的 included_content 中包含了“固定装片的制作原理（固定、染色等）”，但老师原释义明确强调该实验使用永久装片，不需自己制片，因此制作原理并非本实验的核心内容，属于轻微扩张。
2. DS 的 included_content 中包含了“减数分裂过程中染色体数目的变化（2n→n→2n→n）及DNA含量变化”，老师原释义虽提及染色体数目变化，但未明确提及DNA含量变化，属于合理细化，不算重要扩张。</t>
        </is>
      </c>
      <c r="H150" s="7" t="inlineStr">
        <is>
          <t>状态：confirmed
置信度：high
此前策略：compact_definition
最终策略：compact_definition
是否调整：否
复核结论：逐条核对确认主题清楚，但参考策略指出任务形态或命中/排除边界需要显式提供。
人工跟进：否</t>
        </is>
      </c>
      <c r="I15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50" s="7" t="b">
        <v>0</v>
      </c>
      <c r="K150" s="7" t="inlineStr">
        <is>
          <t>问题分类：—</t>
        </is>
      </c>
    </row>
    <row r="151" ht="165" customHeight="1">
      <c r="A151" s="7" t="n">
        <v>150</v>
      </c>
      <c r="B151" s="7" t="inlineStr">
        <is>
          <t>2276103360339005440</t>
        </is>
      </c>
      <c r="C151" s="7" t="inlineStr">
        <is>
          <t>受精作用的过程与意义</t>
        </is>
      </c>
      <c r="D151" s="7" t="inlineStr">
        <is>
          <t>知识点-&gt;遗传与进化-&gt;遗传的细胞基础-&gt;受精作用-&gt;受精作用的过程与意义</t>
        </is>
      </c>
      <c r="E151" s="7" t="inlineStr">
        <is>
          <t>定义：受精作用是卵细胞和精子相互识别、融合成为受精卵的过程，精子头部进入卵细胞，尾部留在外面，精子与卵细胞的细胞核融合形成合子（受精卵），染色体恢复到亲代体细胞染色体数（2n）。
核心概念：过程（精子与卵细胞识别→精子入卵（仅头部进入，尾部退化）→卵细胞膜发生反应阻止多精入卵→精子细胞核与卵细胞核融合→形成受精卵）；意义（①使染色体数目恢复到体细胞水平（2n），维持物种遗传稳定性；②受精卵中的染色体一半来自父方、一半来自母方，具有双亲的遗传物质，为变异提供来源）；受精卵中的细胞质几乎全部来自卵细胞（母系遗传的物质基础）。
常见考查：选择题考“受精作用中精子和卵细胞的贡献（细胞核各一半，细胞质几乎全来自卵细胞）”；非选择题结合减数分裂综合考查（如“减数分裂和受精作用对于维持物种染色体数目的恒定有何意义？”）。
易混淆区分：受精卵中的遗传物质（核DNA一半来自父方一半来自母方；细胞质DNA几乎全部来自母方）与“受精卵中所有遗传物质一半来自父方一半来自母方”这种错误说法区分——线粒体DNA来自母方，核DNA各一半。</t>
        </is>
      </c>
      <c r="F151" s="7" t="inlineStr">
        <is>
          <t>核心含义：受精作用是指精子和卵细胞相互识别、融合成为受精卵的过程，强调遗传物质的组合与细胞分裂的启动。
包含内容：1. 受精作用的场所（输卵管）和过程（精子穿越放射冠、透明带，进入卵细胞，精卵细胞核融合）
2. 受精作用的实质：精子的细胞核与卵细胞的细胞核融合，使染色体会合，恢复体细胞染色体数目
3. 受精作用的意义：维持前后代体细胞染色体数目的恒定，为生物的变异提供可能（基因重组）
4. 受精作用与减数分裂的关系：减数分裂形成配子，受精作用使配子结合，共同保证有性生殖后代遗传稳定性
5. 受精作用的随机性：精子和卵细胞结合的随机性导致后代多样性
排除内容：1. 减数分裂的具体过程（如同源染色体分离、交叉互换等）
2. 胚胎发育的详细过程（如卵裂、分化）
3. 植物双受精作用（属于植物特有，与动物受精不同）
4. 克隆、人工授精等生物技术操作
5. 遗传定律的详细计算（如分离定律、自由组合定律的应用）</t>
        </is>
      </c>
      <c r="G151" s="7" t="inlineStr">
        <is>
          <t>类别：L1
分数：4
名称充分性：名称本身足够
结论：两者基本等价
理由：DS释义的核心含义、过程、意义与老师原释义高度一致，均强调精卵识别融合、核融合恢复2n、维持遗传稳定性及提供变异来源。DS释义的排除内容（如减数分裂细节、胚胎发育）与老师原释义的边界相符，未遗漏关键点。仅存在细微的详略差异，不影响知识点判定。
边界差异：1. DS释义将“受精作用的场所（输卵管）”纳入核心内容，而老师原释义未提及场所，但场所属于常识性背景，不影响核心知识边界。
2. DS释义在excluded_content中明确排除“植物双受精作用”，而老师原释义未涉及植物，但两者均针对动物受精作用，边界一致。
扩展：1. DS释义中“受精作用的随机性：精子和卵细胞结合的随机性导致后代多样性”在老师原释义中未明确提及，但属于对“为变异提供来源”的合理细化，不算重要扩张。</t>
        </is>
      </c>
      <c r="H151" s="7" t="inlineStr">
        <is>
          <t>状态：confirmed
置信度：high
此前策略：name_plus_boundary
最终策略：name_plus_boundary
是否调整：否
复核结论：逐条核对确认名称足以召回；只附老师易混淆边界即可兼顾吞吐和稳定性。
人工跟进：否</t>
        </is>
      </c>
      <c r="I151" s="7" t="inlineStr">
        <is>
          <t>模式：name_plus_boundary
说明：名称基本可理解；只附老师的易混淆边界，兼顾吞吐和边界稳定性。
自动化：名称召回并附一条边界后由LLM裁决
Prompt字段：1. label_name
2. distinctions
置信度：high</t>
        </is>
      </c>
      <c r="J151" s="7" t="b">
        <v>0</v>
      </c>
      <c r="K151" s="7" t="inlineStr">
        <is>
          <t>问题分类：—</t>
        </is>
      </c>
    </row>
    <row r="152" ht="180" customHeight="1">
      <c r="A152" s="7" t="n">
        <v>151</v>
      </c>
      <c r="B152" s="7" t="inlineStr">
        <is>
          <t>2276103364482977792</t>
        </is>
      </c>
      <c r="C152" s="7" t="inlineStr">
        <is>
          <t>植物的受精作用与发育</t>
        </is>
      </c>
      <c r="D152" s="7" t="inlineStr">
        <is>
          <t>知识点-&gt;遗传与进化-&gt;遗传的细胞基础-&gt;受精作用-&gt;植物的受精作用与发育</t>
        </is>
      </c>
      <c r="E152" s="7" t="inlineStr">
        <is>
          <t>定义：被子植物（开花植物）进行双受精：一个精子与卵细胞融合形成受精卵（2n），发育成胚；另一个精子与两个极核融合形成受精极核（3n），发育成胚乳（种子中的营养物质来源）。
核心概念：双受精过程（花粉管释放两个精子→一个精子+卵细胞→受精卵（2n）→胚；另一个精子+两个极核（中央细胞）→受精极核（3n）→胚乳）；发育（受精卵→胚（包括子叶、胚芽、胚轴、胚根）；受精极核→胚乳（双子叶植物种子中胚乳被吸收后储存于子叶中，如菜豆；单子叶植物种子中胚乳保留，如小麦、玉米））；果实的发育（子房壁→果皮，胚珠→种子）。
常见考查：选择题考“双受精的概念（两个精子分别与卵细胞和极核融合）”或“胚和胚乳的染色体数目（胚2n，胚乳3n）”；非选择题结合植物育种（如三倍体无子西瓜）综合考查。
易混淆区分：被子植物的双受精（2个精子，分别与卵细胞和极核融合）与动物的受精作用（仅一个精子与卵细胞融合）不同；胚乳（3n，由受精极核发育）与子叶（2n，胚的一部分）的来源和染色体数目不同。</t>
        </is>
      </c>
      <c r="F152" s="7" t="inlineStr">
        <is>
          <t>核心含义：植物（被子植物）从花粉落到柱头上开始，经过双受精过程形成受精卵和受精极核，进而发育为胚和胚乳，最终形成种子的过程。
包含内容：1. 花粉粒在柱头上的萌发及花粉管的形成
2. 双受精过程：一个精子与卵细胞结合形成受精卵，另一个精子与两个极核结合形成受精极核
3. 受精卵发育为胚（包括胚芽、胚轴、胚根、子叶）的过程
4. 受精极核发育为胚乳的过程
5. 珠被发育为种皮，整个胚珠发育为种子，子房发育为果实
6. 胚珠的结构（珠被、珠孔、卵细胞、极核等）
7. 传粉与受精的关系及条件
排除内容：1. 动物的受精作用与胚胎发育
2. 植物的无性生殖（如营养繁殖、组织培养）
3. 减数分裂形成精子和卵细胞的具体过程（属于配子形成）
4. 种子萌发成幼苗的过程（属于个体发育的后续阶段）
5. 果实和种子的传播方式</t>
        </is>
      </c>
      <c r="G152" s="7" t="inlineStr">
        <is>
          <t>类别：L1
分数：4
名称充分性：名称本身足够
结论：两者基本等价
理由：DS释义与老师原释义在核心概念（双受精、胚和胚乳发育、果实种子形成）上高度一致，DS的included_content覆盖了老师原释义的所有核心要点，且excluded_content合理排除了动物受精、无性生殖等无关内容。DS在果实发育细节上略有扩展，但属于合理细化，不影响知识点归属。因此两者基本等价。
边界差异：1. DS释义将“传粉与受精的关系及条件”纳入included_content，而老师原释义未明确提及传粉，但传粉是受精的前提，属于该主题的合理边界，不构成关键差异。
扩展：1. DS释义中明确包含“珠被发育为种皮，整个胚珠发育为种子，子房发育为果实”，而老师原释义仅在core_concepts中提及“子房壁→果皮，胚珠→种子”，未明确提及珠被和种皮，但此内容属于果实和种子发育的合理细化，且与“植物的受精作用与发育”主题一致，不构成重要扩张。</t>
        </is>
      </c>
      <c r="H152" s="7" t="inlineStr">
        <is>
          <t>状态：confirmed
置信度：high
此前策略：name_plus_boundary
最终策略：name_plus_boundary
是否调整：否
复核结论：逐条核对确认名称足以召回；只附老师易混淆边界即可兼顾吞吐和稳定性。
人工跟进：否</t>
        </is>
      </c>
      <c r="I152" s="7" t="inlineStr">
        <is>
          <t>模式：name_plus_boundary
说明：名称基本可理解；只附老师的易混淆边界，兼顾吞吐和边界稳定性。
自动化：名称召回并附一条边界后由LLM裁决
Prompt字段：1. label_name
2. distinctions
置信度：high</t>
        </is>
      </c>
      <c r="J152" s="7" t="b">
        <v>0</v>
      </c>
      <c r="K152" s="7" t="inlineStr">
        <is>
          <t>问题分类：—</t>
        </is>
      </c>
    </row>
    <row r="153" ht="180" customHeight="1">
      <c r="A153" s="7" t="n">
        <v>152</v>
      </c>
      <c r="B153" s="7" t="inlineStr">
        <is>
          <t>2276103368643727360</t>
        </is>
      </c>
      <c r="C153" s="7" t="inlineStr">
        <is>
          <t>有丝分裂与减数分裂的区别与联系</t>
        </is>
      </c>
      <c r="D153" s="7" t="inlineStr">
        <is>
          <t>知识点-&gt;遗传与进化-&gt;遗传的细胞基础-&gt;有丝分裂与减数分裂的区别与联系</t>
        </is>
      </c>
      <c r="E153" s="7" t="inlineStr">
        <is>
          <t>定义：有丝分裂（体细胞增殖，一次分裂，染色体数目不变）和减数分裂（生殖细胞形成，两次分裂，染色体数目减半）在分裂次数、同源染色体行为、遗传结果等方面有本质差异，但减数分裂I前的间期也进行DNA复制。
核心概念：区别表：分裂次数（有丝分裂1次，减数分裂2次）；同源染色体行为（有丝分裂无联会/交叉互换/分离；减数分裂有联会/四分体/交叉互换，减I同源染色体分离）；子细胞（有丝分裂：2个体细胞，2n；减数分裂：4个生殖细胞，n）；遗传结果（有丝分裂：遗传稳定；减数分裂：遗传多样）；相同点（均有间期DNA复制，减II与有丝分裂过程相似）。
常见考查：选择题考“有丝分裂和减数分裂的异同点（如哪个过程有联会和交叉互换？）”；非选择题考给出某一细胞图像，要求判断属于哪种分裂方式及时期。
易混淆区分：减数分裂II（无同源染色体）与有丝分裂（有同源染色体）的区分是图像题的核心考点；有丝分裂中DNA复制一次分裂一次，减数分裂中DNA复制一次分裂两次。</t>
        </is>
      </c>
      <c r="F153" s="7" t="inlineStr">
        <is>
          <t>核心含义：有丝分裂与减数分裂在细胞分裂过程中的异同点，包括分裂方式、染色体行为、结果及生物学意义。
包含内容：1. 有丝分裂和减数分裂各时期（间期、前期、中期、后期、末期）的染色体、DNA、染色单体数量变化规律
2. 减数分裂过程中同源染色体的联会、四分体、交叉互换及非同源染色体自由组合
3. 有丝分裂与减数第一次分裂、减数第二次分裂的图形识别与判断（如细胞中染色体数目、有无同源染色体、有无联会等）
4. 有丝分裂与减数分裂的相同点（如DNA复制、纺锤体形成、着丝点分裂等）和不同点（如分裂次数、子细胞染色体数目、是否发生基因重组等）
5. 有丝分裂和减数分裂的坐标曲线图、柱状图分析（染色体数、DNA数、染色单体数的变化）
6. 有丝分裂与减数分裂在生物体发育中的意义（体细胞增殖与配子形成）
排除内容：1. 无丝分裂、二分裂等其他分裂方式的具体过程
2. 细胞分化、细胞凋亡、细胞衰老等细胞生命历程的其他内容
3. 基因的分离定律和自由组合定律的遗传计算（但可涉及减数分裂中基因重组的机制）
4. DNA复制、转录、翻译等分子水平的具体过程（但可涉及DNA复制与分裂的关系）
5. 有丝分裂和减数分裂中具体基因突变、染色体变异类型的详细分类</t>
        </is>
      </c>
      <c r="G153" s="7" t="inlineStr">
        <is>
          <t>类别：L1
分数：4
名称充分性：名称本身足够
结论：两者基本等价
理由：DS 释义的核心内容与老师原释义高度一致，均覆盖了分裂次数、同源染色体行为、子细胞类型、遗传结果、相同点等关键区别与联系。DS 的 included_content 和 excluded_content 对边界进行了更明确的界定，但未遗漏老师原释义中的核心概念，也未引入不相关的内容。两者在边界上仅有少量表述差异，不影响知识点归属判断。
边界差异：1. DS 的 excluded_content 中排除了“基因的分离定律和自由组合定律的遗传计算”，但老师原释义的 core_concepts 中提及“减数分裂有联会/四分体/交叉互换，减I同源染色体分离”，这涉及基因重组的机制，DS 在 included_content 中也包含了“非同源染色体自由组合”，因此排除遗传计算并不影响核心概念，但可能影响某些涉及遗传定律应用的题目归属。
2. DS 的 included_content 中包含了“有丝分裂和减数分裂各时期的染色体、DNA、染色单体数量变化规律”以及“坐标曲线图、柱状图分析”，老师原释义未明确提及这些，但属于该知识点的常见考查形式，属于合理细化，不构成重要扩张。</t>
        </is>
      </c>
      <c r="H153" s="7" t="inlineStr">
        <is>
          <t>状态：confirmed
置信度：high
此前策略：compact_definition
最终策略：compact_definition
是否调整：否
复核结论：逐条核对确认主题清楚，但参考策略指出任务形态或命中/排除边界需要显式提供。
人工跟进：否</t>
        </is>
      </c>
      <c r="I15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53" s="7" t="b">
        <v>0</v>
      </c>
      <c r="K153" s="7" t="inlineStr">
        <is>
          <t>问题分类：—</t>
        </is>
      </c>
    </row>
    <row r="154" ht="180" customHeight="1">
      <c r="A154" s="7" t="n">
        <v>153</v>
      </c>
      <c r="B154" s="7" t="inlineStr">
        <is>
          <t>2276103373442011136</t>
        </is>
      </c>
      <c r="C154" s="7" t="inlineStr">
        <is>
          <t>细胞分裂综合</t>
        </is>
      </c>
      <c r="D154" s="7" t="inlineStr">
        <is>
          <t>知识点-&gt;遗传与进化-&gt;遗传的细胞基础-&gt;细胞分裂综合</t>
        </is>
      </c>
      <c r="E154" s="7" t="inlineStr">
        <is>
          <t>定义：将有丝分裂、减数分裂、受精作用进行系统整合，强调细胞分裂与遗传变异、个体发育之间的内在联系，构建“细胞分裂—配子形成—受精作用—个体发育”的完整知识链条。
核心概念：三者的关系（有丝分裂→体细胞增殖，为个体生长、发育、修复提供细胞基础；减数分裂→产生配子，为有性生殖提供遗传多样性的基础；受精作用→恢复染色体数，将亲代遗传信息传递给子代）；三者在遗传稳定性与变异性中的统一（有丝分裂维持稳定→减数分裂产生变异→受精作用重组变异）；与孟德尔定律的联系（减数分裂中同源染色体的分离→基因分离定律的细胞学基础；非同源染色体的自由组合→基因自由组合定律的细胞学基础）。
常见考查：压轴综合性非选择题，给出一个完整的生物繁殖发育情境（如“某生物体细胞含2n条染色体，从精原细胞到子代个体，染色体数和DNA数如何变化？”），要求同时调用有丝分裂、减数分裂、受精作用三方面知识进行综合分析和计算。
易混淆区分：本条是“遗传的细胞基础”整章的总览，区别于任何单一分裂方式（仅有丝分裂或仅减数分裂）或单一过程（仅受精作用）；题干必然同时涉及有丝分裂、减数分裂、受精作用中的至少2个环节。</t>
        </is>
      </c>
      <c r="F154" s="7" t="inlineStr">
        <is>
          <t>核心含义：细胞分裂综合指对有丝分裂、减数分裂及无丝分裂等细胞分裂方式的综合考查，涵盖分裂过程、特征、图像识别、染色体与DNA变化规律及其与遗传变异的关系。
包含内容：1. 有丝分裂各时期特征及染色体、DNA、染色单体数量变化
2. 减数分裂过程（含同源染色体分离、非同源染色体自由组合）及配子形成
3. 有丝分裂与减数分裂的异同点比较（如分裂次数、同源染色体行为、子细胞类型）
4. 细胞分裂图像的时期判断（动物细胞与植物细胞区别）
5. 细胞分裂过程中DNA、染色体、染色单体数量变化曲线图分析
6. 细胞分裂与遗传变异（基因重组、染色体变异）的联系
7. 观察细胞有丝分裂实验（材料选择、装片制作、观察要点）
8. 无丝分裂的特点及实例（如蛙的红细胞）
排除内容：1. 细胞分化、衰老、凋亡、癌变等细胞生命历程的其他方面
2. 细胞周期中分裂间期的具体分子机制（如DNA复制酶、调控蛋白）
3. 减数分裂中具体基因的连锁互换定律计算
4. 细胞分裂与个体发育中胚胎发育的具体过程
5. 细胞分裂与癌症治疗药物作用机理的深入探讨</t>
        </is>
      </c>
      <c r="G154" s="7" t="inlineStr">
        <is>
          <t>类别：L3
分数：3
名称充分性：需要原释义
结论：原释义更准确
理由：老师原释义明确将细胞分裂综合定义为有丝分裂、减数分裂、受精作用的系统整合，并强调与遗传变异、个体发育及孟德尔定律的联系，而DS释义遗漏了受精作用这一关键环节，且错误纳入无丝分裂，导致核心理解方向有偏差。
边界差异：1. DS将无丝分裂纳入综合，而老师原释义强调有丝分裂、减数分裂、受精作用的系统整合，无丝分裂可能不属于该综合的核心
2. DS未强调受精作用，导致综合范围偏向分裂过程本身，而非完整的遗传传递链条
遗漏：1. 受精作用在细胞分裂综合中的核心地位（恢复染色体数、连接亲代与子代遗传信息）
2. 细胞分裂、配子形成、受精作用、个体发育的完整知识链条构建
3. 与孟德尔定律（基因分离定律和自由组合定律）的细胞学基础联系
扩展：1. 无丝分裂作为综合考查的一部分（老师原释义未提及无丝分裂，且无丝分裂不属于有丝分裂或减数分裂，可能超出综合范围）
2. 观察细胞有丝分裂实验（老师原释义未明确提及实验，但可能属于合理扩展，不算重要扩张）</t>
        </is>
      </c>
      <c r="H154" s="7" t="inlineStr">
        <is>
          <t>状态：confirmed_with_caution
置信度：medium
此前策略：strict_definition
最终策略：strict_definition
是否调整：否
复核结论：逐条核对老师定义与 DS Judge（score=3，audit=原释义更准确）后，保留老师边界并要求命中/排除条件。
人工跟进：是</t>
        </is>
      </c>
      <c r="I154"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154" s="7" t="b">
        <v>1</v>
      </c>
      <c r="K154" s="7" t="inlineStr">
        <is>
          <t>问题分类：DS与老师原释义存在明显差异</t>
        </is>
      </c>
    </row>
    <row r="155" ht="135" customHeight="1">
      <c r="A155" s="7" t="n">
        <v>154</v>
      </c>
      <c r="B155" s="7" t="inlineStr">
        <is>
          <t>2276103386192695296</t>
        </is>
      </c>
      <c r="C155" s="7" t="inlineStr">
        <is>
          <t>人工授粉实验和孟德尔成功的原因</t>
        </is>
      </c>
      <c r="D155" s="7" t="inlineStr">
        <is>
          <t>知识点-&gt;遗传与进化-&gt;遗传的基本规律-&gt;遗传学基础概念及研究方法-&gt;人工授粉实验和孟德尔成功的原因</t>
        </is>
      </c>
      <c r="E155" s="7" t="inlineStr">
        <is>
          <t>定义：孟德尔以豌豆为实验材料，采用人工异花传粉技术（去雄→套袋→授粉→再套袋），运用假说-演绎法成功揭示了遗传的两大定律。
核心概念：豌豆作为实验材料的优点（自花传粉、闭花受粉，自然状态下一般为纯种；相对性状易于区分；后代数量多，便于统计分析）；人工异花传粉操作（母本去雄（防止自花传粉）→套袋（防止外来花粉干扰）→采集父本花粉→人工授粉→再套袋）；孟德尔成功的原因（①正确选用豌豆作为实验材料；②采用由简到繁的研究方法（先研究一对相对性状，再研究两对或多对）；③运用统计学方法对实验结果进行分析；④科学地设计了实验程序（假说-演绎法，提出问题→作出假设→演绎推理→实验验证））。
常见考查：选择题考“豌豆作为实验材料的优点”或“人工异花传粉的操作流程”；非选择题考“孟德尔成功的原因（如为什么用统计学方法很重要？）”或“假说-演绎法的具体步骤在孟德尔实验中的应用”。
易混淆区分：区别于“遗传学的基本概念”（下一条）——本条侧重于“孟德尔为什么成功”以及“实验操作流程”，而基本概念条目侧重于名词术语本身（如性状、相对性状等）。</t>
        </is>
      </c>
      <c r="F155" s="7" t="inlineStr">
        <is>
          <t>核心含义：人工授粉实验是孟德尔遗传实验中的关键操作步骤，涉及去雄、套袋、授粉、再套袋等程序；孟德尔成功的原因包括选材、统计学方法、假说演绎法等。
包含内容：1. 人工授粉的具体步骤（去雄、套袋、授粉、再套袋）及目的
2. 孟德尔选用豌豆作为实验材料的优点（自花传粉、闭花受粉、性状明显等）
3. 孟德尔成功的原因（选材正确、由单因子到多因子、运用统计学、假说演绎法）
4. 人工授粉实验中父本和母本的确定及操作注意事项
排除内容：1. 基因的分离定律和自由组合定律的具体内容及计算
2. 减数分裂过程中染色体的行为变化
3. 基因与性状的关系（如显隐性、基因型与表现型）
4. 其他遗传实验（如摩尔根果蝇实验、肺炎双球菌转化实验）</t>
        </is>
      </c>
      <c r="G155" s="7" t="inlineStr">
        <is>
          <t>类别：L1
分数：5
名称充分性：名称本身足够
结论：两者基本等价
理由：DS释义的core_meaning和included_content完整覆盖了老师原释义的definition和core_concepts中的核心内容，包括人工授粉步骤、豌豆选材优点、孟德尔成功原因（选材、由简到繁、统计学、假说演绎法）。excluded_content明确排除了遗传定律具体内容、减数分裂、基因与性状关系等，与老师原释义的distinctions中强调的“区别于遗传学基本概念”一致。两者在核心内容和边界上基本一致，无重要遗漏或扩张。</t>
        </is>
      </c>
      <c r="H155" s="7" t="inlineStr">
        <is>
          <t>状态：confirmed
置信度：high
此前策略：compact_definition
最终策略：compact_definition
是否调整：否
复核结论：逐条核对确认主题清楚，但参考策略指出任务形态或命中/排除边界需要显式提供。
人工跟进：否</t>
        </is>
      </c>
      <c r="I15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55" s="7" t="b">
        <v>0</v>
      </c>
      <c r="K155" s="7" t="inlineStr">
        <is>
          <t>问题分类：—</t>
        </is>
      </c>
    </row>
    <row r="156" ht="180" customHeight="1">
      <c r="A156" s="7" t="n">
        <v>155</v>
      </c>
      <c r="B156" s="7" t="inlineStr">
        <is>
          <t>2276103390487662592</t>
        </is>
      </c>
      <c r="C156" s="7" t="inlineStr">
        <is>
          <t>遗传学的基本概念</t>
        </is>
      </c>
      <c r="D156" s="7" t="inlineStr">
        <is>
          <t>知识点-&gt;遗传与进化-&gt;遗传的基本规律-&gt;遗传学基础概念及研究方法-&gt;遗传学的基本概念</t>
        </is>
      </c>
      <c r="E156" s="7" t="inlineStr">
        <is>
          <t>定义：遗传学中用于描述性状遗传规律的核心术语，包括性状、相对性状、显隐性、纯合子/杂合子、杂交/自交/测交/正交/反交等。
核心概念：主要概念：性状（生物体表现出来的形态特征或生理特性）；相对性状（同种生物同一性状的不同表现类型）；显性性状（F1表现出来的性状）与隐性性状（F1未表现出来的性状）；纯合子（遗传因子组成相同，如DD、dd）与杂合子（遗传因子组成不同，如Dd）；杂交（遗传组成不同的个体间交配）；自交（遗传组成相同的个体间交配，植物中指自花传粉）；测交（F1与隐性纯合子杂交，用于检测F1的基因型）；正交与反交（用于判断细胞质遗传或伴性遗传）。
常见考查：选择题考“某概念的定义判断（如‘相对性状’的例子）”；非选择题考“根据给定遗传图谱或实验判断属于哪类交配方式”或“设计测交实验验证某个体基因型”。
易混淆区分：自交（相同基因型个体交配）与测交（待测个体×隐性纯合子）的目的不同；正交/反交的结果差异可用于判断基因位于常染色体还是性染色体（或细胞质遗传），是本条中的重要应用点。</t>
        </is>
      </c>
      <c r="F156" s="7" t="inlineStr">
        <is>
          <t>核心含义：遗传学中关于遗传物质、基因、性状传递和变异的基本概念，包括遗传定律的基础术语和原理。
包含内容：1. 基因、等位基因、显性基因、隐性基因的概念
2. 性状、相对性状、显性性状、隐性性状、性状分离
3. 纯合子、杂合子、基因型、表现型
4. 杂交、自交、测交、正交、反交
5. 分离定律和自由组合定律的实质与适用范围
6. 配子形成过程中等位基因分离和非等位基因自由组合
7. 孟德尔实验的基本方法（假说-演绎法）
排除内容：1. 伴性遗传的具体实例和计算
2. 基因突变、基因重组、染色体变异等变异类型
3. 遗传病的类型和遗传方式判断
4. DNA复制、转录、翻译等分子遗传学内容
5. 基因工程、育种技术等应用遗传学内容</t>
        </is>
      </c>
      <c r="G156" s="7" t="inlineStr">
        <is>
          <t>类别：L1
分数：4
名称充分性：名称本身足够
结论：两者基本等价
理由：DS 的核心概念与老师原释义高度一致，涵盖了所有关键术语（性状、相对性状、显隐性、纯合子/杂合子、杂交/自交/测交/正交/反交），且没有遗漏老师原释义中的任何核心内容。DS 额外加入了分离定律和自由组合定律的实质、配子形成过程以及孟德尔实验方法，这些内容虽与遗传学基本概念相关，但老师原释义未明确包含，属于合理扩展而非错误。边界上DS对伴性遗传的排除与老师原释义的提及略有差异，但老师原释义仅作为应用点提及，不影响核心概念的一致性。因此两者基本等价。
边界差异：1. DS 明确排除了“伴性遗传的具体实例和计算”，但老师原释义在正交/反交的应用中提及“判断细胞质遗传或伴性遗传”，因此DS的排除可能过于绝对，但老师原释义也未深入展开，边界存在细微差异。
扩展：1. DS 将“分离定律和自由组合定律的实质与适用范围”以及“配子形成过程中等位基因分离和非等位基因自由组合”纳入本概念，而老师原释义未明确提及这些内容，属于对“遗传学的基本概念”的扩张。
2. DS 将“孟德尔实验的基本方法（假说-演绎法）”纳入本概念，而老师原释义未提及，属于扩张。</t>
        </is>
      </c>
      <c r="H156" s="7" t="inlineStr">
        <is>
          <t>状态：confirmed
置信度：high
此前策略：name_plus_boundary
最终策略：name_plus_boundary
是否调整：否
复核结论：逐条核对确认名称足以召回；只附老师易混淆边界即可兼顾吞吐和稳定性。
人工跟进：否</t>
        </is>
      </c>
      <c r="I156" s="7" t="inlineStr">
        <is>
          <t>模式：name_plus_boundary
说明：名称基本可理解；只附老师的易混淆边界，兼顾吞吐和边界稳定性。
自动化：名称召回并附一条边界后由LLM裁决
Prompt字段：1. label_name
2. distinctions
置信度：high</t>
        </is>
      </c>
      <c r="J156" s="7" t="b">
        <v>0</v>
      </c>
      <c r="K156" s="7" t="inlineStr">
        <is>
          <t>问题分类：—</t>
        </is>
      </c>
    </row>
    <row r="157" ht="180" customHeight="1">
      <c r="A157" s="7" t="n">
        <v>156</v>
      </c>
      <c r="B157" s="7" t="inlineStr">
        <is>
          <t>2276103398859493376</t>
        </is>
      </c>
      <c r="C157" s="7" t="inlineStr">
        <is>
          <t>一对相对性状的杂交与测交实验</t>
        </is>
      </c>
      <c r="D157" s="7" t="inlineStr">
        <is>
          <t>知识点-&gt;遗传与进化-&gt;遗传的基本规律-&gt;孟德尔的一对相对性状的杂交实验-&gt;一对相对性状的杂交与测交实验</t>
        </is>
      </c>
      <c r="E157" s="7" t="inlineStr">
        <is>
          <t>定义：孟德尔通过纯种高茎与矮茎杂交（P：DD×dd→F1：Dd），F1自交得F2（高茎:矮茎=3:1）；通过测交（F1×dd→后代高茎:矮茎=1:1）验证了分离假说。
核心概念：杂交实验（P纯合高茎×纯合矮茎→F1全为高茎；F1自交→F2中出现性状分离，比例为3:1）；测交实验（F1（Dd）与隐性纯合子（dd）杂交，后代高茎:矮茎=1:1，证明F1产生了D和d两种比例相等的配子）；假说-演绎法的完整应用（提出问题→提出假说（遗传因子成对、分离）→演绎推理（预测测交结果）→实验验证）。
常见考查：选择题考“F2中高茎中纯合子和杂合子的比例（1:2）”；非选择题考“设计测交实验验证分离定律”或“根据子代表型比例反推亲本基因型”。
易混淆区分：F1自交后代出现3:1性状分离比（基因型比为1:2:1）与测交后代1:1（基因型及表型均为1:1）不同，前者是验证分离定律的“现象”，后者是验证假说的“关键证据”。</t>
        </is>
      </c>
      <c r="F157" s="7" t="inlineStr">
        <is>
          <t>核心含义：孟德尔一对相对性状的杂交实验（P、F1、F2）及测交实验的设计、结果与结论，用于验证分离定律。
包含内容：1. 杂交实验的过程：纯合高茎与矮茎杂交，F1全为高茎，F2出现3:1性状分离比
2. 显性性状、隐性性状、性状分离的概念及判断方法
3. 测交实验的设计：F1与隐性纯合子杂交，预期后代比例为1:1，用于验证F1产生两种比例相等的配子
4. 遗传图解（P、F1、F2、测交）的书写，包括基因型、表现型及比例
5. 分离定律的实质：等位基因随同源染色体分开而分离，产生比例相等的配子
6. 相关概率计算：如F2中显性个体中纯合子与杂合子的比例
排除内容：1. 两对及两对以上相对性状的杂交实验（自由组合定律）
2. 伴性遗传及性染色体上的基因传递
3. 基因突变、基因重组、染色体变异等变异类型
4. 减数分裂的具体过程（如同源染色体联会、交叉互换）
5. 基因的连锁与交换定律
6. 人类遗传病系谱图的分析（涉及多对性状或伴性遗传）</t>
        </is>
      </c>
      <c r="G157" s="7" t="inlineStr">
        <is>
          <t>类别：L1
分数：4
名称充分性：名称本身足够
结论：两者基本等价
理由：DS释义的核心含义、包含内容与老师原释义高度一致，均涵盖杂交实验、测交实验、性状分离、遗传图解、概率计算等关键点；DS的排除内容（如自由组合、伴性遗传等）与原释义边界相符。仅在对分离定律实质的表述上略有扩展，但属于合理延伸，不影响知识点归属。
边界差异：1. DS释义将'分离定律的实质'（等位基因随同源染色体分开而分离）纳入本Label，而老师原释义更聚焦于孟德尔的实验过程和假说-演绎法，未明确提及减数分裂层面的实质。但该内容属于分离定律的必然延伸，且高中教材常在此处讲解，故不构成重要扩张。</t>
        </is>
      </c>
      <c r="H157" s="7" t="inlineStr">
        <is>
          <t>状态：confirmed
置信度：high
此前策略：compact_definition
最终策略：compact_definition
是否调整：否
复核结论：逐条核对确认主题清楚，但参考策略指出任务形态或命中/排除边界需要显式提供。
人工跟进：否</t>
        </is>
      </c>
      <c r="I15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57" s="7" t="b">
        <v>0</v>
      </c>
      <c r="K157" s="7" t="inlineStr">
        <is>
          <t>问题分类：—</t>
        </is>
      </c>
    </row>
    <row r="158" ht="165" customHeight="1">
      <c r="A158" s="7" t="n">
        <v>157</v>
      </c>
      <c r="B158" s="7" t="inlineStr">
        <is>
          <t>2276103403020242944</t>
        </is>
      </c>
      <c r="C158" s="7" t="inlineStr">
        <is>
          <t>性状分离比的模拟实验</t>
        </is>
      </c>
      <c r="D158" s="7" t="inlineStr">
        <is>
          <t>知识点-&gt;遗传与进化-&gt;遗传的基本规律-&gt;孟德尔的一对相对性状的杂交实验-&gt;性状分离比的模拟实验</t>
        </is>
      </c>
      <c r="E158" s="7" t="inlineStr">
        <is>
          <t>定义：利用小球、卡片或计算机模拟雌雄配子的随机结合，模拟一对等位基因的分离和受精作用，理解3:1性状分离比的产生机制。
核心概念：材料（两个小桶分别代表雌雄生殖器官，桶内两种小球（如D和d）各占一半，代表两种配子）；操作（随机从每个桶中各取一个小球组合在一起，记录组合类型，重复多次）；结果（DD:Dd:dd接近1:2:1，显性:隐性接近3:1）；结论（配子的随机结合是分离比出现的原因，模拟实验验证了孟德尔假说的合理性）。
常见考查：选择题考“模拟实验中两个小桶分别代表什么（雌雄生殖器官）”“每次取完小球后是否放回（必须放回，以保证每次概率不变）”；非选择题考实验误差分析（如“为什么模拟次数越多，比例越接近理论值？”）。
易混淆区分：该模拟实验（一对等位基因的配子随机结合）与“自由组合定律的模拟实验”（两对等位基因）使用的材料数量和设计不同，前者只需两种小球，后者需要两套不同颜色/标记的小球模拟两对基因。</t>
        </is>
      </c>
      <c r="F158" s="7" t="inlineStr">
        <is>
          <t>核心含义：通过模拟实验理解孟德尔分离定律中雌雄配子随机结合导致性状分离比（3:1）的统计学原理。
包含内容：1. 实验材料（如小桶、彩球）代表雌雄生殖器官和配子（D、d）
2. 每次抓取后需放回并摇匀，模拟配子结合前雌雄配子数量相等且随机结合
3. 重复多次实验（如50次以上）以减小误差，统计性状分离比接近3:1
4. 实验操作步骤和注意事项（如随机抓取、避免人为选择）
5. 对实验结果的解释：配子结合是随机的，分离比是统计规律
排除内容：1. 孟德尔豌豆杂交实验的具体过程（如人工授粉、去雄）
2. 基因分离定律的实质（如等位基因随同源染色体分开而分离）
3. 显隐性性状的判断方法
4. 测交、自交等遗传实验设计
5. 基因自由组合定律的模拟实验</t>
        </is>
      </c>
      <c r="G158" s="7" t="inlineStr">
        <is>
          <t>类别：L1
分数：4
名称充分性：名称本身足够
结论：两者基本等价
理由：DS 释义的核心含义、包含内容与老师原释义高度一致，均强调模拟实验的材料、操作、结果及统计规律，且明确排除了自由组合模拟实验等边界内容。DS 的 excluded_content 中排除分离定律实质，但原释义也未深入展开，因此不构成重要遗漏或扩张。仅存在细微的边界表述差异，不影响整体等价。
边界差异：1. DS 在 excluded_content 中明确排除了“基因分离定律的实质（如等位基因随同源染色体分开而分离）”，但老师原释义的 core_concepts 中“模拟一对等位基因的分离”可能隐含了分离实质，不过原释义主要强调配子随机结合，因此该排除不构成关键差异。</t>
        </is>
      </c>
      <c r="H158" s="7" t="inlineStr">
        <is>
          <t>状态：confirmed
置信度：high
此前策略：compact_definition
最终策略：compact_definition
是否调整：否
复核结论：逐条核对确认主题清楚，但参考策略指出任务形态或命中/排除边界需要显式提供。
人工跟进：否</t>
        </is>
      </c>
      <c r="I15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58" s="7" t="b">
        <v>0</v>
      </c>
      <c r="K158" s="7" t="inlineStr">
        <is>
          <t>问题分类：—</t>
        </is>
      </c>
    </row>
    <row r="159" ht="180" customHeight="1">
      <c r="A159" s="7" t="n">
        <v>158</v>
      </c>
      <c r="B159" s="7" t="inlineStr">
        <is>
          <t>2276103407466205184</t>
        </is>
      </c>
      <c r="C159" s="7" t="inlineStr">
        <is>
          <t>一对等位基因的推导与计算</t>
        </is>
      </c>
      <c r="D159" s="7" t="inlineStr">
        <is>
          <t>知识点-&gt;遗传与进化-&gt;遗传的基本规律-&gt;孟德尔的一对相对性状的杂交实验-&gt;一对等位基因的推导与计算</t>
        </is>
      </c>
      <c r="E159" s="7" t="inlineStr">
        <is>
          <t>定义：根据亲本和子代的表型及比例，推知亲本基因型，或由亲本基因型推断子代的基因型、表型及其比例，包括正推和逆推两种题型。
核心概念：正推（已知亲本基因型→推断子代基因型/表型比例，如Dd×Dd→子代DD:Dd:dd=1:2:1，表型显:隐=3:1）；逆推（已知子代表型比例→推亲本基因型，关键比例识别：①子代显:隐=3:1→亲本均为杂合子（Dd×Dd）；②子代显:隐=1:1→亲本为测交组合（Dd×dd）；③子代全显→亲本至少一方为显性纯合（DD×__）；④子代全隐→亲本均为隐性纯合（dd×dd））。
常见考查：选择题考“根据子代表型比例推断亲本基因型”；非选择题常结合遗传系谱图或连续杂交实验考查基因型的推导和概率计算（如“某个体为杂合子的概率是多少？”）。
易混淆区分：正推（从亲代到子代）与逆推（从子代到亲代）的解题逻辑不同；在概率计算中需注意“已知表型”下的条件概率（如“高茎个体中杂合子的概率为2/3”，而非在所有后代中杂合子的概率1/2）。</t>
        </is>
      </c>
      <c r="F159" s="7" t="inlineStr">
        <is>
          <t>核心含义：基于孟德尔分离定律，通过亲本或子代的表型比例、基因型比例或遗传系谱图，推导一对等位基因的显隐性关系、基因型组成及概率计算。
包含内容：1. 显性性状与隐性性状的判断（如根据子代性状分离比3:1或1:1）
2. 基因型与表现型的对应关系（如AA、Aa、aa）
3. 亲本基因型的推导（正推法、逆推法）
4. 子代基因型及表现型的比例计算（如自交、测交、杂交）
5. 概率计算（如某基因型出现的概率、患病概率）
6. 分离定律的实质与验证（如测交验证）
排除内容：1. 两对及以上等位基因的自由组合定律
2. 伴性遗传（性染色体上的等位基因）
3. 基因突变、基因重组等变异类型
4. 基因频率与基因型频率的计算（种群遗传学）
5. 连锁互换定律</t>
        </is>
      </c>
      <c r="G159" s="7" t="inlineStr">
        <is>
          <t>类别：L1
分数：4
名称充分性：名称本身足够
结论：两者基本等价
理由：DS释义的核心含义、包含内容与老师原释义高度一致，均涵盖正推、逆推、比例识别、概率计算等关键点。DS的排除内容中关于伴性遗传的排除可能超出原释义边界，但原释义未明确包含伴性遗传，且该差异不影响主体一致性。
边界差异：1. DS释义在excluded_content中明确排除了伴性遗传，但老师原释义并未明确提及伴性遗传，且伴性遗传也涉及一对等位基因的推导与计算，因此该排除可能过于绝对，可能将部分伴性遗传题目错误排除。</t>
        </is>
      </c>
      <c r="H159" s="7" t="inlineStr">
        <is>
          <t>状态：confirmed
置信度：high
此前策略：compact_definition
最终策略：compact_definition
是否调整：否
复核结论：逐条核对确认主题清楚，但参考策略指出任务形态或命中/排除边界需要显式提供。
人工跟进：否</t>
        </is>
      </c>
      <c r="I15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59" s="7" t="b">
        <v>0</v>
      </c>
      <c r="K159" s="7" t="inlineStr">
        <is>
          <t>问题分类：—</t>
        </is>
      </c>
    </row>
    <row r="160" ht="180" customHeight="1">
      <c r="A160" s="7" t="n">
        <v>159</v>
      </c>
      <c r="B160" s="7" t="inlineStr">
        <is>
          <t>2276103411727618048</t>
        </is>
      </c>
      <c r="C160" s="7" t="inlineStr">
        <is>
          <t>基因分离定律的实质与应用</t>
        </is>
      </c>
      <c r="D160" s="7" t="inlineStr">
        <is>
          <t>知识点-&gt;遗传与进化-&gt;遗传的基本规律-&gt;孟德尔的一对相对性状的杂交实验-&gt;基因分离定律的实质与应用</t>
        </is>
      </c>
      <c r="E160" s="7" t="inlineStr">
        <is>
          <t>定义：基因分离定律的实质：在杂合子的细胞中，位于一对同源染色体上的等位基因具有一定的独立性；在减数分裂形成配子时，等位基因随同源染色体的分开而分离，分别进入两个配子中，独立地随配子遗传给后代。
核心概念：实质（等位基因随同源染色体的分离而分离，发生在减数分裂I后期）；细胞学基础（同源染色体在减I后期分离）；应用（①指导杂交育种——通过连续自交提高纯合子比例；②医学遗传学——推断单基因遗传病的发病概率，如白化病、囊性纤维化等）；验证方法（测交是最直接的验证方法）。
常见考查：选择题考“分离定律的实质是什么（等位基因随同源染色体分开而分离，而非性状分离）”或“分离定律发生在减数分裂的哪个时期（减I后期）”；非选择题结合育种或遗传咨询考查分离定律的实践应用。
易混淆区分：分离定律的“实质”（减I后期等位基因分离）与“表现”（F2出现3:1的性状分离比）不同——实质是细胞学事件，表现是统计结果；做题时需根据题干问的是“原因”还是“现象”来判断。</t>
        </is>
      </c>
      <c r="F160" s="7" t="inlineStr">
        <is>
          <t>核心含义：基因分离定律的实质是等位基因随同源染色体的分开而分离，分别进入不同的配子，在形成配子时彼此分离，互不干扰。应用主要涉及遗传概率计算、显隐性判断、基因型推断及育种实践。
包含内容：1. 分离定律的实质（等位基因在减数分裂时随同源染色体分开而分离）
2. 一对相对性状的杂交实验（豌豆高茎与矮茎）及3:1性状分离比
3. 显隐性性状的判断方法（如自交、杂交、性状分离）
4. 基因型与表现型的关系，纯合子与杂合子的概念
5. 配子类型及比例（如Aa产生A和a配子各占1/2）
6. 遗传概率计算（如Aa×Aa后代基因型比例1:2:1，表现型比例3:1）
7. 测交实验及其应用（鉴定个体基因型）
8. 自交与自由交配（随机交配）的区别及概率计算
9. 分离定律在育种中的应用（如选育显性纯合子需连续自交）
10. 分离定律在人类遗传病分析中的应用（如常染色体显性/隐性遗传病）
排除内容：1. 基因自由组合定律（涉及两对或两对以上等位基因的独立分配）
2. 连锁与交换定律（基因位于同一染色体上的遗传）
3. 伴性遗传（基因位于性染色体上的特殊遗传方式）
4. 基因突变、基因重组、染色体变异等变异内容
5. DNA复制、转录、翻译等分子生物学内容
6. 孟德尔实验中的统计学方法（如卡方检验）
7. 基因频率和基因型频率的计算（属于进化内容）
8. 多基因遗传和数量性状遗传</t>
        </is>
      </c>
      <c r="G160" s="7" t="inlineStr">
        <is>
          <t>类别：L1
分数：4
名称充分性：名称本身足够
结论：两者基本等价
理由：DS 释义的核心含义与老师原释义完全一致，均强调等位基因随同源染色体分离而分离的实质，并涵盖应用、验证方法等关键内容。DS 的 included_content 和 excluded_content 对边界进行了更细致的划分，但未遗漏老师原释义中的任何核心概念，也未引入与分离定律无关的内容。两者在核心知识点上高度一致，仅存在边界表述的细微差异，不影响对知识点的理解。
边界差异：1. DS 的 excluded_content 中明确排除了“孟德尔实验中的统计学方法（如卡方检验）”，但老师原释义中并未提及统计学方法，且分离定律的教学中通常不涉及卡方检验，此排除可能过于严格，但实际影响不大。
2. DS 的 included_content 中包含了“显隐性性状的判断方法（如自交、杂交、性状分离）”，老师原释义中未明确列出，但属于分离定律应用的合理延伸，不算重要扩张。</t>
        </is>
      </c>
      <c r="H160" s="7" t="inlineStr">
        <is>
          <t>状态：confirmed
置信度：high
此前策略：compact_definition
最终策略：compact_definition
是否调整：否
复核结论：逐条核对确认主题清楚，但参考策略指出任务形态或命中/排除边界需要显式提供。
人工跟进：否</t>
        </is>
      </c>
      <c r="I16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60" s="7" t="b">
        <v>0</v>
      </c>
      <c r="K160" s="7" t="inlineStr">
        <is>
          <t>问题分类：—</t>
        </is>
      </c>
    </row>
    <row r="161" ht="180" customHeight="1">
      <c r="A161" s="7" t="n">
        <v>160</v>
      </c>
      <c r="B161" s="7" t="inlineStr">
        <is>
          <t>2276103415938699264</t>
        </is>
      </c>
      <c r="C161" s="7" t="inlineStr">
        <is>
          <t>一对等位基因的特殊情况及计算</t>
        </is>
      </c>
      <c r="D161" s="7" t="inlineStr">
        <is>
          <t>知识点-&gt;遗传与进化-&gt;遗传的基本规律-&gt;孟德尔的一对相对性状的杂交实验-&gt;一对等位基因的特殊情况及计算</t>
        </is>
      </c>
      <c r="E161" s="7" t="inlineStr">
        <is>
          <t>定义：除完全显性（3:1）外，一对等位基因还存在不完全显性（1:2:1）、共显性（如ABO血型中的IA和IB）、致死效应（显性纯合致死或隐性纯合致死）等特殊情况，需灵活计算。
核心概念：不完全显性（如紫茉莉花色：RR（红）×rr（白）→F1（Rr）粉红，F2红:粉:白=1:2:1）；共显性（如ABO血型：IA和IB均表达，IAIB为AB型）；致死情况（①显性纯合致死：Aa×Aa→后代Aa:aa=2:1（无AA）；②隐性纯合致死：Aa×Aa→后代AA:Aa=1:2（无aa）；③配子致死：某基因型的配子不参与受精，需根据具体题目重新计算配子比例）。
常见考查：选择题考“不完全显性后代的表现型比例（1:2:1）”或“致死情况下后代的存活比例（如显性纯合致死为2:1）”；非选择题考“结合致死效应的遗传概率计算”或“ABO血型的基因型与表现型对应关系”。
易混淆区分：不完全显性（杂合子表现介于两纯合子之间，1:2:1）与完全显性（杂合子表现显性性状，3:1）的表型比例不同；共显性（两个等位基因同时表达）与不完全显性（杂合子为中间类型）的机制不同，但F2比例均为1:2:1，需根据具体实例（如花色vs血型）区分。</t>
        </is>
      </c>
      <c r="F161" s="7" t="inlineStr">
        <is>
          <t>核心含义：针对一对等位基因在遗传中出现的非标准分离比或特殊遗传现象，以及相关概率计算。
包含内容：1. 不完全显性（如红花×白花→粉红花，分离比1:2:1）
2. 共显性（如ABO血型中IA、IB为共显性，但仅涉及一对等位基因时如MN血型）
3. 致死基因（显性纯合致死、隐性纯合致死、配子致死等导致的分离比改变，如2:1）
4. 复等位基因（但仅涉及一对等位基因的特殊情况，如ABO血型中IA、i或IB、i的遗传）
5. 从性遗传（如秃顶基因在男女性中表现不同，但仍是等位基因）
6. 表型模拟（环境因素导致表型与基因型不符，影响分离比判断）
7. 基因互作（但仅限一对等位基因自身，如显性上位？不，一对等位基因无互作，但可涉及显性抑制？通常一对等位基因不涉及互作，但可涉及显性致死等）
8. 配子致死或胚胎致死导致的特殊比例（如雄配子致死导致后代性别比例或性状比例改变）
9. 基因频率与基因型频率的计算（在特殊情况下，如致死后重新计算）
10. 自交与自由交配（随机交配）下的比例计算（包括淘汰隐性个体后）
排除内容：1. 两对及以上等位基因的遗传（如自由组合定律、连锁互换）
2. 伴性遗传（涉及性染色体上的等位基因，但若为常染色体则不属于，但若标签未明确，通常伴性遗传属于另一标签）
3. 基因突变、基因重组、染色体变异等变异类型本身
4. 遗传系谱图的一般判断方法（无特殊比例）
5. 基因工程、PCR等分子生物学技术
6. 种群基因频率的哈代-温伯格定律（一般情况，无特殊）
7. 多基因遗传（如数量性状）</t>
        </is>
      </c>
      <c r="G161" s="7" t="inlineStr">
        <is>
          <t>类别：L1
分数：4
名称充分性：名称本身足够
结论：两者基本等价
理由：DS 的核心含义与老师原释义高度一致，均涵盖不完全显性、共显性、致死效应等关键内容，且对排除内容（如多对等位基因、伴性遗传等）的界定合理。DS 的扩张（从性遗传、表型模拟）和边界差异（复等位基因）属于合理扩展或解释细化，不改变核心知识点，因此两者基本等价。
边界差异：1. DS 将“复等位基因”部分纳入（如ABO血型中IA、i或IB、i），但老师原释义仅以ABO血型作为共显性的例子，并未明确将复等位基因整体纳入，边界存在差异。
扩展：1. DS 将“从性遗传”和“表型模拟”纳入该标签，但老师原释义未提及，且这些现象并非一对等位基因的特殊情况，可能属于其他标签，属于扩张。</t>
        </is>
      </c>
      <c r="H161" s="7" t="inlineStr">
        <is>
          <t>状态：confirmed
置信度：high
此前策略：compact_definition
最终策略：compact_definition
是否调整：否
复核结论：逐条核对确认主题清楚，但参考策略指出任务形态或命中/排除边界需要显式提供。
人工跟进：否</t>
        </is>
      </c>
      <c r="I16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61" s="7" t="b">
        <v>0</v>
      </c>
      <c r="K161" s="7" t="inlineStr">
        <is>
          <t>问题分类：—</t>
        </is>
      </c>
    </row>
    <row r="162" ht="180" customHeight="1">
      <c r="A162" s="7" t="n">
        <v>161</v>
      </c>
      <c r="B162" s="7" t="inlineStr">
        <is>
          <t>2276103424444747776</t>
        </is>
      </c>
      <c r="C162" s="7" t="inlineStr">
        <is>
          <t>基因的自由组合定律的实质与计算</t>
        </is>
      </c>
      <c r="D162" s="7" t="inlineStr">
        <is>
          <t>知识点-&gt;遗传与进化-&gt;遗传的基本规律-&gt;孟德尔的两对相对性状的杂交实验-&gt;基因的自由组合定律的实质与计算</t>
        </is>
      </c>
      <c r="E162" s="7" t="inlineStr">
        <is>
          <t>定义：基因的自由组合定律的实质：位于非同源染色体上的非等位基因的分离或组合是互不干扰的；在减数分裂过程中，同源染色体上的等位基因彼此分离的同时，非同源染色体上的非等位基因自由组合。
核心概念：实质（非同源染色体上的非等位基因自由组合，发生在减数分裂I后期）；细胞学基础（减I后期非同源染色体自由组合）；F2表现型比例（9:3:3:1，前提是两对基因独立遗传且完全显性）；适用条件（①两对或多对等位基因位于非同源染色体上；②完全显性；③无致死或互作等特殊情况）。
常见考查：选择题考“自由组合定律的实质是什么（非同源染色体上的非等位基因自由组合，而非所有非等位基因）”或“某两对基因是否遵循自由组合定律的判断依据（是否位于非同源染色体上）”；非选择题常结合两对相对性状的杂交实验数据考查基因型的推断和比例计算。
易混淆区分：自由组合定律的实质（非同源染色体上的非等位基因自由组合）与分离定律的实质（等位基因分离）发生的时期相同（减I后期），但对象不同（前者是非同源染色体上的非等位基因，后者是同源染色体上的等位基因）；“非等位基因”不一定都自由组合——位于同源染色体上的非等位基因遵循连锁互换而非自由组合。</t>
        </is>
      </c>
      <c r="F162" s="7" t="inlineStr">
        <is>
          <t>核心含义：位于非同源染色体上的非等位基因在减数分裂形成配子时，随同源染色体的分离和非同源染色体的自由组合而自由组合，导致后代性状分离比出现特定规律（如9:3:3:1及其变式），并能据此进行遗传概率计算。
包含内容：1. 自由组合定律的实质（减数分裂中非同源染色体上非等位基因的自由组合）
2. 孟德尔两对相对性状杂交实验的遗传图解及F2性状分离比（9:3:3:1）
3. 配子类型及比例的推导（如AaBb产生AB、Ab、aB、ab各1/4）
4. 基因型与表现型的种类和比例计算（如AaBb×AaBb后代基因型9种，表现型4种）
5. 自由组合定律的验证方法（测交、自交、花粉鉴定等）
6. 9:3:3:1的变式（如9:7、9:3:4、15:1、1:4:6:4:1等）及其遗传计算
7. 利用分离定律解决自由组合问题（先分后合、乘法原理）
8. 自由组合定律在育种和医学中的简单应用（如基因重组产生新性状）
排除内容：1. 基因的分离定律（只涉及一对等位基因的分离）
2. 连锁互换定律（位于同一条染色体上的非等位基因的连锁与交换）
3. 伴性遗传（基因位于性染色体上的遗传规律）
4. 基因突变、基因重组、染色体变异等可遗传变异的具体机制（但基因重组与自由组合的关系可简单提及）
5. 遗传系谱图的分析（主要涉及单基因遗传病，不涉及多对基因自由组合）
6. 基因表达、转录翻译等分子生物学内容</t>
        </is>
      </c>
      <c r="G162" s="7" t="inlineStr">
        <is>
          <t>类别：L1
分数：4
名称充分性：名称本身足够
结论：两者基本等价
理由：DS 释义的核心定义、适用条件、计算内容与老师原释义高度一致，均准确抓住“非同源染色体上的非等位基因自由组合”这一实质，并涵盖 F2 比例、配子推导、验证方法等。DS 的 excluded_content 和 included_content 对边界进行了更细致的划分，但未遗漏老师原释义中的关键点，也未引入错误内容。两者在表述详略上略有差异，但核心一致，因此判定为基本等价。
边界差异：1. DS 在 excluded_content 中明确排除了“基因突变、基因重组、染色体变异等可遗传变异的具体机制”，但自由组合定律本身属于基因重组的一种类型，DS 在 included_content 中又提及“基因重组与自由组合的关系可简单提及”，存在轻微自相矛盾，但未影响核心边界。
2. DS 在 included_content 中包含了“9:3:3:1的变式（如9:7、9:3:4、15:1、1:4:6:4:1等）”，老师原释义仅在 common_assessments 中提及“比例计算”，未明确列出变式，但变式属于自由组合定律计算的合理延伸，不构成重要扩张。</t>
        </is>
      </c>
      <c r="H162" s="7" t="inlineStr">
        <is>
          <t>状态：confirmed
置信度：high
此前策略：compact_definition
最终策略：compact_definition
是否调整：否
复核结论：逐条核对确认主题清楚，但参考策略指出任务形态或命中/排除边界需要显式提供。
人工跟进：否</t>
        </is>
      </c>
      <c r="I16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62" s="7" t="b">
        <v>0</v>
      </c>
      <c r="K162" s="7" t="inlineStr">
        <is>
          <t>问题分类：—</t>
        </is>
      </c>
    </row>
    <row r="163" ht="180" customHeight="1">
      <c r="A163" s="7" t="n">
        <v>162</v>
      </c>
      <c r="B163" s="7" t="inlineStr">
        <is>
          <t>2276103428639051776</t>
        </is>
      </c>
      <c r="C163" s="7" t="inlineStr">
        <is>
          <t>两对相对性状的杂交与测交实验</t>
        </is>
      </c>
      <c r="D163" s="7" t="inlineStr">
        <is>
          <t>知识点-&gt;遗传与进化-&gt;遗传的基本规律-&gt;孟德尔的两对相对性状的杂交实验-&gt;两对相对性状的杂交与测交实验</t>
        </is>
      </c>
      <c r="E163" s="7" t="inlineStr">
        <is>
          <t>定义：孟德尔通过纯种黄色圆粒（YYRR）与绿色皱粒（yyrr）杂交，F1（YyRr）自交得F2出现9:3:3:1的性状分离比；测交（F1×yyrr）后代出现1:1:1:1的比例，验证了自由组合假说。
核心概念：杂交实验（P：YYRR×yyrr→F1全为黄圆YyRr；F1自交→F2黄圆:黄皱:绿圆:绿皱=9:3:3:1）；测交实验（F1（YyRr）×隐性纯合子（yyrr）→后代黄圆:黄皱:绿圆:绿皱=1:1:1:1，证明F1产生了四种比例相等的配子（YR、Yr、yR、yr））；F2中重组型（新性状）占比为6/16（黄皱+绿圆），亲本型占比为10/16。
常见考查：选择题考“F2中重组型（新性状）占多少（6/16=3/8）”或“测交后代的比例（1:1:1:1）”；非选择题考“根据F2或测交后代的比例推断两对基因是否独立遗传”或“设计测交实验验证自由组合定律”。
易混淆区分：两对相对性状的F2（9:3:3:1）与一对相对性状的F2（3:1）的统计学意义不同；测交（1:1:1:1）与自交（9:3:3:1）都是验证自由组合定律的手段，但测交可直接反映F1产生的配子种类和比例，是验证假说最直接的证据。</t>
        </is>
      </c>
      <c r="F163" s="7" t="inlineStr">
        <is>
          <t>核心含义：孟德尔两对相对性状的杂交实验（F2性状分离比9:3:3:1）及其测交验证（1:1:1:1），体现自由组合定律的实质与验证方法。
包含内容：1. 两对相对性状的杂交实验过程（P、F1、F2的性状及比例）
2. F2中9:3:3:1分离比的分析（每对性状单独分析仍为3:1）
3. 测交实验的设计（F1与双隐性个体杂交）及结果比例1:1:1:1
4. 自由组合定律的实质（非同源染色体上非等位基因的自由组合）
5. 对自由组合现象的解释（F1产生四种比例相等的配子）
6. 相关遗传图解的书写（基因型、表现型及比例）
排除内容：1. 一对相对性状的杂交实验（分离定律）
2. 伴性遗传及基因在性染色体上的遗传规律
3. 基因连锁与交换（不完全连锁）现象
4. 基因突变、基因重组、染色体变异等变异类型的具体机制
5. 遗传系谱图的分析与概率计算（若未涉及两对性状的杂交实验）</t>
        </is>
      </c>
      <c r="G163" s="7" t="inlineStr">
        <is>
          <t>类别：L1
分数：4
名称充分性：名称本身足够
结论：两者基本等价
理由：DS 释义的核心含义、包含内容与老师原释义高度一致，均涵盖杂交实验、测交实验、9:3:3:1 和 1:1:1:1 比例、自由组合实质等关键点。DS 的 excluded_content 是对边界的合理界定，未遗漏老师原释义中的必要内容，也未引入不相关扩张。仅存在细微的边界表述差异，但不影响核心对齐。
边界差异：1. DS 的 excluded_content 中明确排除了'基因连锁与交换（不完全连锁）现象'，但老师原释义未提及此边界，可能属于合理排除，但需注意在教学中有时会对比完全连锁与自由组合，若题目涉及连锁则不应归入此 Label。</t>
        </is>
      </c>
      <c r="H163" s="7" t="inlineStr">
        <is>
          <t>状态：confirmed
置信度：high
此前策略：compact_definition
最终策略：compact_definition
是否调整：否
复核结论：逐条核对确认主题清楚，但参考策略指出任务形态或命中/排除边界需要显式提供。
人工跟进：否</t>
        </is>
      </c>
      <c r="I16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63" s="7" t="b">
        <v>0</v>
      </c>
      <c r="K163" s="7" t="inlineStr">
        <is>
          <t>问题分类：—</t>
        </is>
      </c>
    </row>
    <row r="164" ht="165" customHeight="1">
      <c r="A164" s="7" t="n">
        <v>163</v>
      </c>
      <c r="B164" s="7" t="inlineStr">
        <is>
          <t>2276103432984350720</t>
        </is>
      </c>
      <c r="C164" s="7" t="inlineStr">
        <is>
          <t>自由组合定律的模拟实验</t>
        </is>
      </c>
      <c r="D164" s="7" t="inlineStr">
        <is>
          <t>知识点-&gt;遗传与进化-&gt;遗传的基本规律-&gt;孟德尔的两对相对性状的杂交实验-&gt;自由组合定律的模拟实验</t>
        </is>
      </c>
      <c r="E164" s="7" t="inlineStr">
        <is>
          <t>定义：利用两套不同颜色或标记的小球（分别代表两对等位基因，如Y/y和R/r），模拟非同源染色体上非等位基因的自由组合以及雌雄配子的随机结合，理解9:3:3:1的由来。
核心概念：材料（两套小桶：一套放Y/y小球，另一套放R/r小球，或一套桶中同时放四种小球模拟一个亲本的配子）；操作（每套桶中随机取一个球，组合成配子基因型，然后雌雄配子结合）；结果（配子类型YR:Yr:yR:yr=1:1:1:1，雌雄配子随机结合后子代9:3:3:1）；结论（自由组合定律的实质在模拟中得到验证）。
常见考查：选择题考“模拟自由组合定律需要几套材料（两套独立的小球系统分别代表两对基因）”或“配子的种类及比例（1:1:1:1）”；非选择题考与“性状分离比的模拟实验”的材料和操作差异。
易混淆区分：该模拟实验（两对等位基因，四种配子）与“性状分离比的模拟实验”（一对等位基因，两种配子）在材料数量、配子种类和预期结果上均不同，两者不可混淆。</t>
        </is>
      </c>
      <c r="F164" s="7" t="inlineStr">
        <is>
          <t>核心含义：通过模拟实验（如两对等位基因的配子随机结合）来理解自由组合定律的实质，即非同源染色体上的非等位基因在减数分裂过程中自由组合。
包含内容：1. 模拟实验的材料（如两个小桶分别代表雌雄生殖器官，不同颜色小球代表不同基因的配子）及操作步骤
2. 实验目的：验证或模拟F1（如YyRr）产生四种比例相等的配子（YR、Yr、yR、yr）
3. 随机抓取小球并记录组合，统计后代基因型或表现型的比例（如9:3:3:1）
4. 实验注意事项：抓取后放回、充分摇匀、重复多次以减少误差
5. 对实验结果的解释：自由组合定律的实质是等位基因分离，非等位基因自由组合
排除内容：1. 基因的分离定律模拟实验（只涉及一对等位基因）
2. 减数分裂过程中染色体行为的详细机制（如交叉互换）
3. 自由组合定律的遗传计算题（如已知亲本基因型求后代比例）
4. 基因连锁与交换定律（不符合自由组合定律的情况）
5. 孟德尔豌豆杂交实验的具体过程（如杂交、自交操作）</t>
        </is>
      </c>
      <c r="G164" s="7" t="inlineStr">
        <is>
          <t>类别：L1
分数：4
名称充分性：名称本身足够
结论：两者基本等价
理由：DS释义的核心含义、实验目的、材料操作、结果统计及注意事项均与老师原释义一致，且明确排除了分离定律模拟、连锁交换等边界内容。虽在材料表述上略有差异，但未改变知识点归属，故判为基本等价。
边界差异：1. DS释义在included_content中提及“两个小桶分别代表雌雄生殖器官”，而老师原释义强调“两套小桶分别代表两对等位基因”，两者对材料用途的表述侧重点不同，但均属于模拟实验的合理描述，不构成实质冲突。</t>
        </is>
      </c>
      <c r="H164" s="7" t="inlineStr">
        <is>
          <t>状态：confirmed
置信度：high
此前策略：compact_definition
最终策略：compact_definition
是否调整：否
复核结论：逐条核对确认主题清楚，但参考策略指出任务形态或命中/排除边界需要显式提供。
人工跟进：否</t>
        </is>
      </c>
      <c r="I16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64" s="7" t="b">
        <v>0</v>
      </c>
      <c r="K164" s="7" t="inlineStr">
        <is>
          <t>问题分类：—</t>
        </is>
      </c>
    </row>
    <row r="165" ht="165" customHeight="1">
      <c r="A165" s="7" t="n">
        <v>164</v>
      </c>
      <c r="B165" s="7" t="inlineStr">
        <is>
          <t>2276103437195431936</t>
        </is>
      </c>
      <c r="C165" s="7" t="inlineStr">
        <is>
          <t>9:3:3:1的变式类型及应用</t>
        </is>
      </c>
      <c r="D165" s="7" t="inlineStr">
        <is>
          <t>知识点-&gt;遗传与进化-&gt;遗传的基本规律-&gt;孟德尔的两对相对性状的杂交实验-&gt;9:3:3:1的变式类型及应用</t>
        </is>
      </c>
      <c r="E165" s="7" t="inlineStr">
        <is>
          <t>定义：当两对等位基因相互作用时，F2的表现型比例可能偏离9:3:3:1，出现9:7（互补作用）、9:3:4（隐性上位）、12:3:1（显性上位）、15:1（重叠作用）、1:4:6:4:1（累加效应）等变式比例。
核心概念：常见变式：①9:7（互补作用，如香豌豆花色，A_B_为一种表型，其他均为另一种）；②9:3:4（隐性上位，如小鼠毛色，aa抑制其他基因表达）；③12:3:1（显性上位，如南瓜果色，A_B_和A_bb为一种表型）；④15:1（重叠作用，如荠菜蒴果形状，只要有一个显性基因即为显性性状）；⑤1:4:6:4:1（累加效应，如皮肤颜色深浅，显性基因数量影响性状表现程度）。解题关键：将异常比例拆分为9:3:3:1的变式（如9:7=9:(3+3+1)），判断基因互作类型。
常见考查：选择题考“某F2比例为9:7，推断基因互作类型（互补作用）”或“9:3:4对应的基因互作名称（隐性上位）”；非选择题结合杂交实验数据，要求推断基因互作类型并写出相应的基因型与表现型关系。
易混淆区分：9:3:3:1的变式（如9:7、12:3:1等）本质仍是自由组合定律，只是表现型因基因互作而改变，不改变基因的遗传方式；区分“基因互作”与“基因连锁”——前者是不同基因间的功能关系（表现型变化），后者是基因在染色体上的位置关系（遗传连锁，不遵循自由组合），两者不可混淆。</t>
        </is>
      </c>
      <c r="F165" s="7" t="inlineStr">
        <is>
          <t>核心含义：两对等位基因独立遗传时，F2表型分离比9:3:3:1的变形，如9:7、9:6:1、15:1、12:3:1、1:4:6:4:1等，以及这些变式在遗传题中的应用。
包含内容：1. 9:3:3:1变式的类型（如互补作用9:7、累加作用9:6:1、显性上位12:3:1、隐性上位9:3:4、重叠作用15:1等）
2. 变式对应的基因互作关系（如非等位基因间的相互作用）
3. 根据F2表型比例推断基因型与表型的对应关系
4. 变式在遗传实验设计中的应用（如判断基因是否独立遗传、判断显隐性关系）
5. 变式在概率计算中的应用（如计算特定表型或基因型的比例）
排除内容：1. 孟德尔两对相对性状的经典9:3:3:1分离比（未变形的情况）
2. 伴性遗传中的特殊比例（如交叉遗传、性别相关性状）
3. 基因连锁与交换（非独立遗传）导致的非典型比例
4. 数量性状（多基因累加效应）的连续变异（如1:4:6:4:1，但若作为变式之一可包含，需注意区分）
5. 致死基因导致的异常分离比（如显性纯合致死、配子致死）</t>
        </is>
      </c>
      <c r="G165" s="7" t="inlineStr">
        <is>
          <t>类别：L1
分数：4
名称充分性：名称本身足够
结论：两者基本等价
理由：DS的core_meaning和included_content覆盖了老师原释义的核心变式类型、基因互作关系及应用，无重要遗漏；DS的excluded_content中关于数量性状的表述与老师原释义的累加效应存在轻微冲突，但DS也注明“若作为变式之一可包含”，因此不构成重大差异。整体核心一致，仅边界有少量差异。
边界差异：1. DS在excluded_content中排除了“致死基因导致的异常分离比”，但老师原释义未明确提及致死，且某些致死情况也可能表现为9:3:3:1的变式（如显性纯合致死导致6:3:2:1），DS的排除可能过于绝对，但老师原释义也未涵盖，因此属于边界差异。
扩展：1. DS在excluded_content中提及“数量性状（多基因累加效应）的连续变异（如1:4:6:4:1，但若作为变式之一可包含，需注意区分）”，但老师原释义明确将1:4:6:4:1作为累加效应的变式，DS将其置于排除与包含的模糊地带，可能造成边界混淆。</t>
        </is>
      </c>
      <c r="H165" s="7" t="inlineStr">
        <is>
          <t>状态：confirmed
置信度：high
此前策略：compact_definition
最终策略：compact_definition
是否调整：否
复核结论：逐条核对确认主题清楚，但参考策略指出任务形态或命中/排除边界需要显式提供。
人工跟进：否</t>
        </is>
      </c>
      <c r="I16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65" s="7" t="b">
        <v>0</v>
      </c>
      <c r="K165" s="7" t="inlineStr">
        <is>
          <t>问题分类：—</t>
        </is>
      </c>
    </row>
    <row r="166" ht="165" customHeight="1">
      <c r="A166" s="7" t="n">
        <v>165</v>
      </c>
      <c r="B166" s="7" t="inlineStr">
        <is>
          <t>2276103441389735936</t>
        </is>
      </c>
      <c r="C166" s="7" t="inlineStr">
        <is>
          <t>两对等位基因的其他特殊情况及计算</t>
        </is>
      </c>
      <c r="D166" s="7" t="inlineStr">
        <is>
          <t>知识点-&gt;遗传与进化-&gt;遗传的基本规律-&gt;孟德尔的两对相对性状的杂交实验-&gt;两对等位基因的其他特殊情况及计算</t>
        </is>
      </c>
      <c r="E166" s="7" t="inlineStr">
        <is>
          <t>定义：涉及两对等位基因的遗传时，除基因互作外，还可能存在显性纯合致死（如AA或BB致死）、隐性纯合致死、配子致死、以及某一性状的性别限制（从性遗传/限性遗传）等特殊情况，需进行复杂比例计算。
核心概念：致死类型计算（如AaBb自交，若AA致死，则后代中AAB_和AAbb死亡，比例需重新调整，将所有含AA的个体剔除后重新归一化）；从性遗传（如绵羊有角/无角受性别影响，杂合子在雌雄中表现不同）；限性遗传（如某些基因只在某性别中表达，如睾丸决定因子）；计算原则（先按正常自由组合写出16种组合，再根据题目条件剔除或合并特定基因型）。
常见考查：选择题考“某两对基因自由组合，AABB致死，则F2中存活个体的表现型比例是多少”；非选择题多结合育种或遗传咨询，要求根据特殊条件重新计算比例（如“某种植物自交后代中，显性纯合致死后，表型分离比变为多少？”）。
易混淆区分：致死效应（改变后代比例）与基因互作（改变表现型类别）均可导致9:3:3:1偏离，但致死是“部分个体死亡”，互作是“所有个体存活但表型归类改变”；计算时致死需“剔除”死亡个体并重新归一化，互作需“合并”表现型类别。</t>
        </is>
      </c>
      <c r="F166" s="7" t="inlineStr">
        <is>
          <t>核心含义：两对等位基因遗传中，除标准9:3:3:1分离比之外的变异情况，包括基因互作、致死效应、连锁与交换等导致的特殊比例及其计算。
包含内容：1. 基因互作类型（如互补作用9:7、积加作用9:6:1、重叠作用15:1、显性上位12:3:1、隐性上位9:3:4、抑制作用13:3）的分离比及计算
2. 致死基因（显性致死、隐性致死、配子致死、合子致死）对两对等位基因分离比的影响及比例计算
3. 两对等位基因位于一对同源染色体上的连锁遗传（完全连锁、不完全连锁）及交换值计算
4. 根据特殊比例反推基因型、表现型及亲本类型
5. 涉及多对等位基因但仅两对独立遗传时的特殊比例计算（如叠加效应）
排除内容：1. 单对等位基因的分离定律及常规3:1比例
2. 两对等位基因独立遗传的标准9:3:3:1比例及其基本应用（如测交1:1:1:1）
3. 伴性遗传及性染色体上基因的遗传规律
4. 基因自由组合定律的实质及减数分裂过程（如交叉互换的细胞学机制）
5. 数量性状（多基因累加效应）的连续变异计算</t>
        </is>
      </c>
      <c r="G166" s="7" t="inlineStr">
        <is>
          <t>类别：L2
分数：4
名称充分性：需要原释义
结论：两者基本等价
理由：DS的核心含义与老师原释义一致，均围绕两对等位基因遗传中特殊比例及计算；DS遗漏了从性/限性遗传，但增加了连锁遗传和更广泛的互作类型，这些差异属于边界内容，不影响核心知识点判定。
边界差异：1. DS将基因互作明确纳入该Label，而老师原释义在distinctions中强调致死与互作的区别，但未明确互作是否属于该Label；DS的included_content明确包含互作类型，可能扩张了边界
2. DS将连锁遗传纳入，但老师原释义未提及连锁，且连锁遗传通常属于基因连锁与交换定律，可能超出两对等位基因自由组合的特殊情况范畴
遗漏：1. 从性遗传（如绵羊有角/无角）和限性遗传（如睾丸决定因子）的具体类型及计算原则
扩展：1. 连锁遗传（完全连锁、不完全连锁）及交换值计算
2. 涉及多对等位基因但仅两对独立遗传时的特殊比例计算（如叠加效应）</t>
        </is>
      </c>
      <c r="H166" s="7" t="inlineStr">
        <is>
          <t>状态：confirmed
置信度：medium
此前策略：compact_definition
最终策略：compact_definition
是否调整：否
复核结论：逐条核对确认 Label 名能表达主题，但不足以稳定决定题目归属，需补充精简老师释义。
人工跟进：否</t>
        </is>
      </c>
      <c r="I166"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166" s="7" t="b">
        <v>0</v>
      </c>
      <c r="K166" s="7" t="inlineStr">
        <is>
          <t>问题分类：—</t>
        </is>
      </c>
    </row>
    <row r="167" ht="180" customHeight="1">
      <c r="A167" s="7" t="n">
        <v>166</v>
      </c>
      <c r="B167" s="7" t="inlineStr">
        <is>
          <t>2276103445600817152</t>
        </is>
      </c>
      <c r="C167" s="7" t="inlineStr">
        <is>
          <t>两对以上等位基因的情况</t>
        </is>
      </c>
      <c r="D167" s="7" t="inlineStr">
        <is>
          <t>知识点-&gt;遗传与进化-&gt;遗传的基本规律-&gt;孟德尔的两对相对性状的杂交实验-&gt;两对以上等位基因的情况</t>
        </is>
      </c>
      <c r="E167" s="7" t="inlineStr">
        <is>
          <t>定义：当三对或更多对独立遗传的等位基因控制同一性状或不同性状时，可利用乘法原理推导配子种类、基因型种类、表现型种类及比例。
核心概念：规律公式：n对独立遗传的等位基因（完全显性），F1（如AaBbCc…）产生配子种类为2^n种；F1自交后代的基因型种类为3^n种；表现型种类为2^n种（完全显性时）；F2中纯合子比例为(1/2)^n；F2中与亲本（显性纯合）相同的个体比例为(1/4)^n；计算原则（逐对基因独立计算后相乘，即乘法原理）。
常见考查：选择题考“三对等位基因独立遗传时，F1产生配子的种类数（8种）”或“F2中基因型种类数（27种）”；非选择题结合多对性状的杂交实验，要求计算某一特定基因型或表现型出现的概率（如“AaBbCc自交，后代中AaBbCc的概率为多少？——1/8”）
易混淆区分：乘法原理适用于“独立遗传”的多对基因；如果基因间存在连锁或互作，则不能简单相乘；做题时先确认“是否独立遗传”再使用乘法原理。</t>
        </is>
      </c>
      <c r="F167" s="7" t="inlineStr">
        <is>
          <t>核心含义：涉及两对或两对以上等位基因（位于非同源染色体上）的遗传规律，包括自由组合定律的扩展应用。
包含内容：1. 两对及以上等位基因的基因型、表现型种类及比例计算
2. 自由组合定律的实质与适用条件（非同源染色体上的非等位基因）
3. 9:3:3:1及其变式（如9:7、9:3:4、15:1、1:4:6:4:1等）
4. 多对基因控制同一性状的遗传分析（如显性基因累加效应、互补作用、抑制作用等）
5. 配子种类及比例的推导（如AaBbCc产生配子种类）
6. 利用分离定律解决自由组合问题（先分后合）
7. 基因型与表现型关系的推断（如已知子代比例反推亲本基因型）
排除内容：1. 一对等位基因的分离定律（如3:1、1:1）
2. 连锁遗传（位于同一对同源染色体上的非等位基因）
3. 伴性遗传（基因位于性染色体上）
4. 细胞质遗传（线粒体、叶绿体基因）
5. 基因突变、基因重组、染色体变异等变异类型的具体机制</t>
        </is>
      </c>
      <c r="G167" s="7" t="inlineStr">
        <is>
          <t>类别：L1
分数：4
名称充分性：名称本身足够
结论：两者基本等价
理由：DS 释义的核心含义与原释义一致，均强调多对等位基因独立遗传时的计算和规律；DS 的排除内容与原释义的“独立遗传”条件相符，未遗漏原释义的关键点；DS 的扩展内容属于合理细化，不改变知识点归属。因此两者基本等价。
边界差异：1. DS 释义明确排除了“伴性遗传”和“细胞质遗传”，而原释义未提及这些边界，但原释义强调“独立遗传”和“乘法原理”，两者在边界上基本一致，无关键差异。
扩展：1. DS 释义中包含了“9:3:3:1及其变式（如9:7、9:3:4、15:1、1:4:6:4:1等）”以及“多对基因控制同一性状的遗传分析（如显性基因累加效应、互补作用、抑制作用等）”，这些内容在原释义中未明确提及，但属于自由组合定律的扩展应用，属于合理扩展，不算重要扩张。</t>
        </is>
      </c>
      <c r="H167" s="7" t="inlineStr">
        <is>
          <t>状态：confirmed
置信度：high
此前策略：compact_definition
最终策略：compact_definition
是否调整：否
复核结论：逐条核对确认主题清楚，但参考策略指出任务形态或命中/排除边界需要显式提供。
人工跟进：否</t>
        </is>
      </c>
      <c r="I16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67" s="7" t="b">
        <v>0</v>
      </c>
      <c r="K167" s="7" t="inlineStr">
        <is>
          <t>问题分类：—</t>
        </is>
      </c>
    </row>
    <row r="168" ht="180" customHeight="1">
      <c r="A168" s="7" t="n">
        <v>167</v>
      </c>
      <c r="B168" s="7" t="inlineStr">
        <is>
          <t>2276103449929338880</t>
        </is>
      </c>
      <c r="C168" s="7" t="inlineStr">
        <is>
          <t>基因连锁与交换定律</t>
        </is>
      </c>
      <c r="D168" s="7" t="inlineStr">
        <is>
          <t>知识点-&gt;遗传与进化-&gt;遗传的基本规律-&gt;孟德尔的两对相对性状的杂交实验-&gt;基因连锁与交换定律</t>
        </is>
      </c>
      <c r="E168" s="7" t="inlineStr">
        <is>
          <t>定义：位于同一条染色体上的非等位基因（连锁基因）在遗传时倾向于一起传递（连锁），但减数分裂I前期同源染色体的非姐妹染色单体之间发生交叉互换可导致部分重组，产生重组型配子，遵循摩尔根的连锁互换定律。
核心概念：完全连锁（同一条染色体上的基因完全连锁，不发生交叉互换，如雄果蝇和雌家蚕中不发生交叉互换，遵循“连锁”但不遵循自由组合）；不完全连锁（发生交叉互换，产生亲本型配子（多）和重组型配子（少），重组配子的比例&lt;50%）；交换值的计算（重组型配子数/总配子数×100%，交换值反映基因间的距离）；与自由组合的区别（自由组合发生在非同源染色体间，连锁交换发生在同源染色体间）。
常见考查：选择题考“完全连锁和不完全连锁的后代比例特点（亲本型多于重组型）”或“交换值的计算”；非选择题常以果蝇或玉米的杂交实验数据呈现，要求判断基因是否连锁及计算交换值。
易混淆区分：连锁交换（同源染色体上的非等位基因，重组型&lt;50%）与自由组合（非同源染色体上的非等位基因，四种配子=1:1:1:1）是两种不同的遗传规律，前者不遵循孟德尔的自由组合定律；交换值&lt;50%是连锁的判断依据，若交换值=50%则视为独立遗传。</t>
        </is>
      </c>
      <c r="F168" s="7" t="inlineStr">
        <is>
          <t>核心含义：基因连锁与交换定律是遗传学三大基本定律之一，描述位于同一染色体上的非等位基因在减数分裂过程中倾向于一起遗传（连锁），但可能因同源染色体非姐妹染色单体之间的交叉互换而发生基因重组（交换），从而产生一定比例的重组型配子。
包含内容：1. 连锁遗传现象：位于同一染色体上的基因不遵循自由组合定律，而是连锁在一起传递
2. 完全连锁与不完全连锁的概念及区别
3. 交换值（重组率）的计算及其与基因间距离的关系（1%交换值=1cM）
4. 减数分裂过程中同源染色体非姐妹染色单体交叉互换的机制
5. 连锁遗传的典型比例（如测交后代比例不符合1:1:1:1，而是亲本型多、重组型少）
6. 基因定位的基本原理（通过交换值确定基因在染色体上的相对位置）
7. 连锁与交换定律在育种中的应用（如利用连锁性状进行选择）
排除内容：1. 基因的自由组合定律（适用于非同源染色体上的非等位基因）
2. 基因的分离定律（适用于一对等位基因的遗传）
3. 伴性遗传（性染色体上基因的遗传特点，但若涉及X染色体上的连锁交换可部分相关，但通常不归入此标签）
4. 基因突变、基因重组（广义）中不涉及连锁交换的机制（如自由组合导致的基因重组）
5. 染色体变异（如易位、倒位等结构变异）
6. 遗传图谱的构建中涉及分子标记等现代技术（高中阶段不深入）</t>
        </is>
      </c>
      <c r="G168" s="7" t="inlineStr">
        <is>
          <t>类别：L1
分数：4
名称充分性：名称本身足够
结论：两者基本等价
理由：DS 的核心定义、完全连锁与不完全连锁、交换值计算、与自由组合的区别等关键内容与老师原释义高度一致，仅存在少量边界差异（如伴性遗传的排除）和超出高中范围的扩张（如cM和基因定位），但整体不影响该标签的核心判定。
边界差异：1. DS 在 excluded_content 中明确排除了“伴性遗传”，但老师原释义中并未明确排除，且伴性遗传中的X染色体连锁交换（如果蝇眼色基因与X染色体上的其他基因连锁）可能涉及该定律，因此边界处理存在差异。
扩展：1. DS 在 included_content 中提及“1%交换值=1cM”和“基因定位的基本原理”，这些内容在高中生物中通常不要求，属于超出高中范围的扩张。</t>
        </is>
      </c>
      <c r="H168" s="7" t="inlineStr">
        <is>
          <t>状态：confirmed
置信度：high
此前策略：name_plus_boundary
最终策略：name_plus_boundary
是否调整：否
复核结论：逐条核对确认名称足以召回；只附老师易混淆边界即可兼顾吞吐和稳定性。
人工跟进：否</t>
        </is>
      </c>
      <c r="I168" s="7" t="inlineStr">
        <is>
          <t>模式：name_plus_boundary
说明：名称基本可理解；只附老师的易混淆边界，兼顾吞吐和边界稳定性。
自动化：名称召回并附一条边界后由LLM裁决
Prompt字段：1. label_name
2. distinctions
置信度：high</t>
        </is>
      </c>
      <c r="J168" s="7" t="b">
        <v>0</v>
      </c>
      <c r="K168" s="7" t="inlineStr">
        <is>
          <t>问题分类：—</t>
        </is>
      </c>
    </row>
    <row r="169" ht="165" customHeight="1">
      <c r="A169" s="7" t="n">
        <v>168</v>
      </c>
      <c r="B169" s="7" t="inlineStr">
        <is>
          <t>2276103458334724096</t>
        </is>
      </c>
      <c r="C169" s="7" t="inlineStr">
        <is>
          <t>萨顿的假说</t>
        </is>
      </c>
      <c r="D169" s="7" t="inlineStr">
        <is>
          <t>知识点-&gt;遗传与进化-&gt;遗传的基本规律-&gt;基因在染色体上-&gt;萨顿的假说</t>
        </is>
      </c>
      <c r="E169" s="7" t="inlineStr">
        <is>
          <t>定义：萨顿利用类比推理法，根据基因和染色体在行为上存在着明显的平行关系（基因在杂交中保持完整性和独立性；染色体在配子形成和受精过程中也有相对稳定的形态结构），提出“基因在染色体上”的假说。
核心概念：类比推理的依据（①基因在杂交中保持完整性和独立性，染色体在细胞分裂中也保持相对稳定的形态结构；②成对的基因和同源染色体均一个来自父方一个来自母方；③非等位基因和非同源染色体在减数分裂中均自由组合）；萨顿的结论（基因是由染色体携带着从亲代传递给下一代的，即基因在染色体上）。
常见考查：选择题考“萨顿提出假说所用的方法（类比推理法）”或“基因和染色体行为的平行关系的具体表现”；非选择题结合减数分裂过程考查“基因的分离定律和自由组合定律的细胞学基础”。
易混淆区分：萨顿的“类比推理”（提出假说，未经实验验证）与摩尔根的“假说-演绎法”（通过果蝇实验验证了基因在染色体上）是科学方法层面的本质区别——前者是“推测”，后者是“实证”，属于高频易混点。</t>
        </is>
      </c>
      <c r="F169" s="7" t="inlineStr">
        <is>
          <t>核心含义：萨顿基于基因与染色体行为存在平行关系，提出基因在染色体上的假说（类比推理法）。
包含内容：1. 萨顿假说的内容：基因在染色体上，染色体是基因的载体
2. 萨顿假说的依据：基因与染色体行为存在明显的平行关系（如体细胞成对、配子成单、受精恢复、等位基因分离与同源染色体分离等）
3. 萨顿假说采用的研究方法：类比推理法
4. 萨顿假说的局限性：类比推理得出的结论不具有逻辑必然性，需实验验证
5. 摩尔根通过果蝇杂交实验证明基因在染色体上（作为假说被验证的后续知识，但常与萨顿假说关联考查）
排除内容：1. 孟德尔的遗传定律（分离定律和自由组合定律）的具体内容与计算
2. 减数分裂的具体过程（如同源染色体联会、交叉互换等细节）
3. 基因的连锁与交换定律（摩尔根之后的内容）
4. DNA双螺旋结构及基因的分子本质（基因是DNA片段）
5. 现代基因定位技术（如荧光标记、基因测序等）</t>
        </is>
      </c>
      <c r="G169" s="7" t="inlineStr">
        <is>
          <t>类别：L1
分数：4
名称充分性：名称本身足够
结论：两者基本等价
理由：DS 释义完整覆盖了老师原释义的核心内容：萨顿假说的内容、依据（平行关系）、方法（类比推理）以及局限性（需实验验证），并正确区分了萨顿与摩尔根。DS 的 excluded_content 明确排除了孟德尔定律、减数分裂细节等，这些在老师原释义中并未作为核心，且老师原释义的 common_assessments 提到结合减数分裂考查，但 DS 排除的是细节过程，不影响核心知识点的判定。因此两者在知识边界和核心内容上高度一致，仅表述详略不同。
边界差异：1. DS 将摩尔根的果蝇实验作为关联知识纳入 included_content，而老师原释义仅在 distinctions 中作为对比提及，但两者都明确区分了萨顿假说与摩尔根验证，边界一致。
2. DS 在 included_content 中列举了平行关系的具体表现（如体细胞成对、配子成单等），老师原释义在 core_concepts 中也有类似列举，无实质差异。</t>
        </is>
      </c>
      <c r="H169" s="7" t="inlineStr">
        <is>
          <t>状态：confirmed
置信度：high
此前策略：name_plus_boundary
最终策略：name_plus_boundary
是否调整：否
复核结论：逐条核对确认名称足以召回；只附老师易混淆边界即可兼顾吞吐和稳定性。
人工跟进：否</t>
        </is>
      </c>
      <c r="I169" s="7" t="inlineStr">
        <is>
          <t>模式：name_plus_boundary
说明：名称基本可理解；只附老师的易混淆边界，兼顾吞吐和边界稳定性。
自动化：名称召回并附一条边界后由LLM裁决
Prompt字段：1. label_name
2. distinctions
置信度：high</t>
        </is>
      </c>
      <c r="J169" s="7" t="b">
        <v>0</v>
      </c>
      <c r="K169" s="7" t="inlineStr">
        <is>
          <t>问题分类：—</t>
        </is>
      </c>
    </row>
    <row r="170" ht="165" customHeight="1">
      <c r="A170" s="7" t="n">
        <v>169</v>
      </c>
      <c r="B170" s="7" t="inlineStr">
        <is>
          <t>2276103462680023040</t>
        </is>
      </c>
      <c r="C170" s="7" t="inlineStr">
        <is>
          <t>基因位于染色体上的实验证据</t>
        </is>
      </c>
      <c r="D170" s="7" t="inlineStr">
        <is>
          <t>知识点-&gt;遗传与进化-&gt;遗传的基本规律-&gt;基因在染色体上-&gt;基因位于染色体上的实验证据</t>
        </is>
      </c>
      <c r="E170" s="7" t="inlineStr">
        <is>
          <t>定义：摩尔根以果蝇为材料，通过红眼与白眼的杂交实验，运用假说-演绎法，将控制白眼的基因（w）定位于X染色体上（Y染色体上无等位基因），证明了基因在染色体上呈线性排列。
核心概念：实验过程（P：红眼雌×白眼雄→F1全为红眼→F1雌雄交配→F2红眼:白眼=3:1，但白眼全为雄性）；摩尔根的假设（控制白眼的基因在X染色体上，Y染色体上没有其等位基因）；验证（用F1红眼雌与白眼雄测交，后代雌雄均有红眼和白眼，且比例符合预期，证明假设成立）；意义（将特定基因与特定染色体（X染色体）联系起来，证明了基因在染色体上）。
常见考查：选择题考“摩尔根果蝇实验证明了什么（基因在染色体上呈线性排列）”或“为什么F2白眼全为雄性（基因在X染色体上，Y上无等位基因）”；非选择题考果蝇杂交实验的遗传图解书写或实验设计（如“如何判断某基因位于常染色体还是X染色体？”）。
易混淆区分：摩尔根的果蝇实验（证明基因在染色体上）与“基因位于染色体上位置的判定”（下一条，具体探究方法）的侧重点不同——前者是历史性实验证据，后者是解题方法论的总结。</t>
        </is>
      </c>
      <c r="F170" s="7" t="inlineStr">
        <is>
          <t>核心含义：摩尔根利用果蝇杂交实验证明基因位于染色体上的实验证据，即白眼基因位于X染色体上，Y染色体上没有对应的等位基因。
包含内容：1. 摩尔根果蝇杂交实验（红眼雌蝇与白眼雄蝇杂交，F1全为红眼，F2红眼:白眼=3:1，且白眼全为雄性）
2. 实验现象的解释：控制白眼的基因位于X染色体上，Y染色体上没有其等位基因
3. 测交实验验证（白眼雌蝇与红眼雄蝇杂交，后代雌蝇全红眼，雄蝇全白眼）
4. 基因与染色体的平行关系（基因在染色体上呈线性排列）
5. 摩尔根实验的科学方法（假说-演绎法）
排除内容：1. 孟德尔的豌豆杂交实验（基因分离定律和自由组合定律）
2. 萨顿的假说（基因和染色体行为存在平行关系，但未提供实验证据）
3. DNA双螺旋结构及基因的分子本质
4. 伴性遗传的常见实例（如红绿色盲、血友病）的遗传规律分析
5. 染色体变异（如缺失、重复、倒位、易位）</t>
        </is>
      </c>
      <c r="G170" s="7" t="inlineStr">
        <is>
          <t>类别：L1
分数：4
名称充分性：名称本身足够
结论：两者基本等价
理由：DS 释义的核心内容、实验过程、假设、验证和意义均与老师原释义一致，没有重要遗漏或扩张。边界差异仅在于测交实验的具体组合描述和伴性遗传实例的排除，但均不影响对知识点本质的把握。
边界差异：1. DS 在 included_content 中明确列出“测交实验验证（白眼雌蝇与红眼雄蝇杂交，后代雌蝇全红眼，雄蝇全白眼）”，而老师原释义中验证部分描述为“用F1红眼雌与白眼雄测交”，两者属于同一实验的不同交配组合，但DS的表述可能被误解为唯一验证方式，而老师原释义更全面。
2. DS 在 excluded_content 中排除了“伴性遗传的常见实例（如红绿色盲、血友病）的遗传规律分析”，但老师原释义的 common_assessments 中提到了“如何判断某基因位于常染色体还是X染色体？”这类伴性遗传相关题目，可能涉及红绿色盲等实例，因此DS的排除可能过于绝对，但老师原释义也未明确包含这些实例，故差异较小。</t>
        </is>
      </c>
      <c r="H170" s="7" t="inlineStr">
        <is>
          <t>状态：confirmed
置信度：high
此前策略：compact_definition
最终策略：compact_definition
是否调整：否
复核结论：逐条核对确认主题清楚，但参考策略指出任务形态或命中/排除边界需要显式提供。
人工跟进：否</t>
        </is>
      </c>
      <c r="I17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70" s="7" t="b">
        <v>0</v>
      </c>
      <c r="K170" s="7" t="inlineStr">
        <is>
          <t>问题分类：—</t>
        </is>
      </c>
    </row>
    <row r="171" ht="165" customHeight="1">
      <c r="A171" s="7" t="n">
        <v>170</v>
      </c>
      <c r="B171" s="7" t="inlineStr">
        <is>
          <t>2276103466857549824</t>
        </is>
      </c>
      <c r="C171" s="7" t="inlineStr">
        <is>
          <t>孟德尔遗传规律的现代解释</t>
        </is>
      </c>
      <c r="D171" s="7" t="inlineStr">
        <is>
          <t>知识点-&gt;遗传与进化-&gt;遗传的基本规律-&gt;基因在染色体上-&gt;孟德尔遗传规律的现代解释</t>
        </is>
      </c>
      <c r="E171" s="7" t="inlineStr">
        <is>
          <t>定义：用现代细胞遗传学语言重新阐释分离定律和自由组合定律：分离定律的实质是等位基因随同源染色体的分开而分离（减I后期）；自由组合定律的实质是非同源染色体上的非等位基因自由组合（减I后期）。
核心概念：分离定律现代解释（一对同源染色体上的一对等位基因，在减I后期随同源染色体分离而分离，分别进入两个子细胞）；自由组合定律现代解释（位于非同源染色体上的非等位基因，在减I后期随非同源染色体自由组合而组合）；适用范围（真核生物、有性生殖、细胞核遗传、独立遗传的基因）。
常见考查：选择题考“孟德尔遗传规律的现代解释中，基因行为与染色体行为的对应关系”；非选择题结合减数分裂图像考查“某基因的分离或组合发生在减数分裂的哪个时期”。
易混淆区分：孟德尔时代的“遗传因子”（抽象概念）与现代分子遗传学中的“基因”（DNA片段）是同一概念在不同发展阶段的表述；孟德尔定律的现代解释突出了“减数分裂”这一细胞学基础，区别于“性状分离比”等表观现象。</t>
        </is>
      </c>
      <c r="F171" s="7" t="inlineStr">
        <is>
          <t>核心含义：孟德尔遗传规律（分离定律和自由组合定律）在细胞学水平上的解释，即基因位于染色体上，通过减数分裂过程中染色体的行为（同源染色体分离、非同源染色体自由组合）来阐明遗传规律的实质。
包含内容：1. 基因与染色体的平行关系（基因在染色体上，摩尔根实验证据）
2. 分离定律的现代解释：等位基因位于同源染色体上，减数分裂时同源染色体分离导致等位基因分离
3. 自由组合定律的现代解释：非等位基因位于非同源染色体上，减数分裂时非同源染色体自由组合导致非等位基因自由组合
4. 减数分裂过程中染色体行为与基因行为的一致性（如四分体时期交叉互换导致基因重组，但注意交叉互换不属于自由组合）
5. 孟德尔遗传规律的适用条件（真核生物、细胞核遗传、有性生殖、染色体上基因）
排除内容：1. 孟德尔豌豆杂交实验的具体过程和数据统计（如3:1、9:3:3:1的分离比计算）
2. 基因的分离定律和自由组合定律的经典题型（如遗传概率计算、系谱图分析）
3. 伴性遗传的详细机制（如X染色体隐性遗传特点）
4. 基因突变、基因重组（交叉互换）与染色体变异的具体类型和实例
5. 减数分裂的详细过程（如联会、四分体、纺锤体形成等）的形态描述</t>
        </is>
      </c>
      <c r="G171" s="7" t="inlineStr">
        <is>
          <t>类别：L1
分数：4
名称充分性：名称本身足够
结论：两者基本等价
理由：DS释义的核心含义与老师原释义高度一致，均强调分离定律和自由组合定律的细胞学实质（减数分裂中染色体行为），并明确适用条件。DS的included_content和excluded_content对边界进行了更细致的划分，但未遗漏老师原释义中的关键点，也未引入方向性偏差。仅有的差异是DS补充了交叉互换的说明和摩尔根实验背景，属于合理细化，不构成重要扩张。因此两者基本等价。
边界差异：1. DS将“基因与染色体的平行关系（摩尔根实验证据）”纳入included_content，而老师原释义未明确提及摩尔根实验，但该内容属于现代解释的合理背景，不改变核心边界。
2. DS在excluded_content中排除了“基因重组（交叉互换）的具体类型和实例”，但在included_content中又提及交叉互换，存在轻微内部不一致，但整体不影响边界判断。
扩展：1. DS在included_content中明确提及“四分体时期交叉互换导致基因重组，但注意交叉互换不属于自由组合”，这一内容在老师原释义中未直接涉及，属于对边界条件的补充说明，但并非核心概念的必要扩张，且有助于澄清易混淆点。</t>
        </is>
      </c>
      <c r="H171" s="7" t="inlineStr">
        <is>
          <t>状态：confirmed
置信度：high
此前策略：name_plus_boundary
最终策略：name_plus_boundary
是否调整：否
复核结论：逐条核对确认名称足以召回；只附老师易混淆边界即可兼顾吞吐和稳定性。
人工跟进：否</t>
        </is>
      </c>
      <c r="I171" s="7" t="inlineStr">
        <is>
          <t>模式：name_plus_boundary
说明：名称基本可理解；只附老师的易混淆边界，兼顾吞吐和边界稳定性。
自动化：名称召回并附一条边界后由LLM裁决
Prompt字段：1. label_name
2. distinctions
置信度：high</t>
        </is>
      </c>
      <c r="J171" s="7" t="b">
        <v>0</v>
      </c>
      <c r="K171" s="7" t="inlineStr">
        <is>
          <t>问题分类：—</t>
        </is>
      </c>
    </row>
    <row r="172" ht="180" customHeight="1">
      <c r="A172" s="7" t="n">
        <v>171</v>
      </c>
      <c r="B172" s="7" t="inlineStr">
        <is>
          <t>2276103475313266688</t>
        </is>
      </c>
      <c r="C172" s="7" t="inlineStr">
        <is>
          <t>染色体的类型与性别决定方式</t>
        </is>
      </c>
      <c r="D172" s="7" t="inlineStr">
        <is>
          <t>知识点-&gt;遗传与进化-&gt;遗传的基本规律-&gt;伴性遗传-&gt;染色体的类型与性别决定方式</t>
        </is>
      </c>
      <c r="E172" s="7" t="inlineStr">
        <is>
          <t>定义：性染色体决定性别的主要方式包括XY型（人类、哺乳动物、果蝇：XX为雌性，XY为雄性）和ZW型（鸟类、蛾蝶类：ZW为雌性，ZZ为雄性），此外还有XO型（如蝗虫）和ZO型等。
核心概念：XY型（男性为XY，产生X和Y两种精子，比例为1:1；女性为XX，只产生X一种卵细胞，后代性别由父方决定）；ZW型（雌性为ZW，产生Z和W两种卵细胞；雄性为ZZ，只产生Z一种精子，后代性别由母方决定）；伴性遗传的根本原因（性染色体上存在控制某些性状的基因，其遗传与性别相关联）。
常见考查：选择题考“某生物的性别决定方式（如人类为XY型，鸟类为ZW型）”或“后代性别由父方还是母方决定（XY型由父方，ZW型由母方）”；非选择题结合伴性遗传系谱图考查性别与性状的关联。
易混淆区分：XY型（雄性为异型性染色体XY）与ZW型（雌性为异型性染色体ZW）的性别决定方式恰好相反——做题时需根据生物类型准确判断；X和Y染色体虽然大小不同，但在减数分裂中仍为同源染色体（有同源区段和非同源区段）。</t>
        </is>
      </c>
      <c r="F172" s="7" t="inlineStr">
        <is>
          <t>核心含义：染色体在性别决定中的类型划分（常染色体与性染色体）以及不同生物性别决定方式（如XY型、ZW型）的机制与特点。
包含内容：1. 常染色体与性染色体的概念及区别
2. XY型性别决定方式（如人类、果蝇）中雌雄个体的染色体组成（XX、XY）及配子类型
3. ZW型性别决定方式（如鸟类、家蚕）中雌雄个体的染色体组成（ZW、ZZ）及配子类型
4. 性别决定与遗传图解（如后代性别比例1:1的遗传学解释）
5. 性染色体在减数分裂中的行为与配子形成
6. 性别决定方式与生物种类的对应关系
排除内容：1. 伴性遗传的具体实例（如红绿色盲、血友病）及其遗传规律
2. 染色体数目变异或结构变异（如21三体综合征）
3. 基因突变与基因重组对性别的影响
4. 环境因素（如温度）对性别决定的影响（如某些爬行动物）
5. 人类性别鉴定技术（如羊水检查、基因检测）</t>
        </is>
      </c>
      <c r="G172" s="7" t="inlineStr">
        <is>
          <t>类别：L1
分数：4
名称充分性：名称本身足够
结论：两者基本等价
理由：DS释义的核心含义与老师原释义高度一致，均围绕性染色体类型（XY型、ZW型等）及性别决定机制展开。DS的included_content覆盖了老师原释义中的主要概念（如配子类型、后代性别比例、性染色体行为），且excluded_content中的排除项（如伴性遗传实例、染色体变异等）在老师原释义中未作为核心内容，属于合理边界划分。两者在核心知识点上无实质差异，仅详略和边界表述略有不同。
边界差异：1. DS释义将'伴性遗传的具体实例'明确排除，而老师原释义在core_concepts中提及'伴性遗传的根本原因'，并在common_assessments中涉及'结合伴性遗传系谱图考查'，但未具体展开实例，因此DS的排除属于边界细化，不构成重要差异。
2. DS释义将'环境因素对性别决定的影响'明确排除，老师原释义未提及，因此DS的排除属于合理边界界定。</t>
        </is>
      </c>
      <c r="H172" s="7" t="inlineStr">
        <is>
          <t>状态：confirmed
置信度：high
此前策略：name_plus_boundary
最终策略：name_plus_boundary
是否调整：否
复核结论：逐条核对确认名称足以召回；只附老师易混淆边界即可兼顾吞吐和稳定性。
人工跟进：否</t>
        </is>
      </c>
      <c r="I172" s="7" t="inlineStr">
        <is>
          <t>模式：name_plus_boundary
说明：名称基本可理解；只附老师的易混淆边界，兼顾吞吐和边界稳定性。
自动化：名称召回并附一条边界后由LLM裁决
Prompt字段：1. label_name
2. distinctions
置信度：high</t>
        </is>
      </c>
      <c r="J172" s="7" t="b">
        <v>0</v>
      </c>
      <c r="K172" s="7" t="inlineStr">
        <is>
          <t>问题分类：—</t>
        </is>
      </c>
    </row>
    <row r="173" ht="180" customHeight="1">
      <c r="A173" s="7" t="n">
        <v>172</v>
      </c>
      <c r="B173" s="7" t="inlineStr">
        <is>
          <t>2276103479641788416</t>
        </is>
      </c>
      <c r="C173" s="7" t="inlineStr">
        <is>
          <t>伴性遗传的分类与应用</t>
        </is>
      </c>
      <c r="D173" s="7" t="inlineStr">
        <is>
          <t>知识点-&gt;遗传与进化-&gt;遗传的基本规律-&gt;伴性遗传-&gt;伴性遗传的分类与应用</t>
        </is>
      </c>
      <c r="E173" s="7" t="inlineStr">
        <is>
          <t>定义：伴性遗传分为伴X隐性遗传（如红绿色盲、血友病）、伴X显性遗传（如抗维生素D佝偻病）和伴Y遗传（如外耳道多毛症）三类，各自具有不同的遗传特点，在遗传咨询和育种中有重要应用。
核心概念：伴X隐性遗传特点（①男患者多于女患者；②隔代交叉遗传（外公→女儿→外孙）；③女患者的父亲和儿子一定患病）；伴X显性遗传特点（①女患者多于男患者；②代代连续遗传；③男患者的母亲和女儿一定患病）；伴Y遗传特点（①传男不传女；②父传子、子传孙，只在男性中传递）。
常见考查：选择题考“某遗传病的遗传方式判断（根据系谱图特征）”或“各类伴性遗传的特点（如哪个特点属于伴X隐性）”）；非选择题必考遗传系谱图分析（要求判定遗传方式并计算后代患病概率）。
易混淆区分：伴X隐性（男多女少、隔代交叉）与伴X显性（女多男少、代代连续）的遗传特点是高频对比点；伴Y遗传（全男）与常染色体遗传（男女均等）的区分依据是“是否只在男性中传递”。</t>
        </is>
      </c>
      <c r="F173" s="7" t="inlineStr">
        <is>
          <t>核心含义：伴性遗传是指位于性染色体上的基因控制的性状在遗传上总是与性别相关联的现象，包括X染色体和Y染色体上的基因遗传，以及其特殊的遗传规律和应用。
包含内容：1. 伴X显性遗传、伴X隐性遗传、伴Y遗传的遗传特点（如交叉遗传、男性患者多于女性等）
2. 根据遗传系谱图判断伴性遗传的类型（如排除法、口诀法）
3. 伴性遗传在实践中的应用（如根据性状判断性别、育种中选育雌雄个体）
4. 伴性遗传与孟德尔遗传定律的关系（如自由组合定律中涉及性染色体基因时的计算）
5. 人类红绿色盲、血友病、抗维生素D佝偻病等经典实例的遗传分析
6. 性染色体同源区段和非同源区段基因的遗传特点及判断方法
排除内容：1. 常染色体遗传（如白化病、多指等）的遗传规律
2. 细胞质遗传（如线粒体DNA遗传）的特点
3. 基因突变、基因重组、染色体变异等变异类型的具体机制
4. 人类遗传病的监测和预防（如产前诊断、遗传咨询）的具体操作流程
5. 基因工程、PCR等生物技术中涉及性染色体的内容</t>
        </is>
      </c>
      <c r="G173" s="7" t="inlineStr">
        <is>
          <t>类别：L1
分数：4
名称充分性：名称本身足够
结论：两者基本等价
理由：DS释义的核心内容与老师原释义高度一致，均涵盖伴X显性、隐性、伴Y遗传的特点及系谱图判断和应用；DS的excluded_content明确排除了常染色体遗传、细胞质遗传等，与老师原释义的边界一致。DS的included_content中关于孟德尔定律关系和性染色体同源区段的内容属于合理扩展，但未改变核心知识点，因此对齐分为4。
边界差异：1. DS释义将“性染色体同源区段和非同源区段基因的遗传特点及判断方法”纳入included_content，而老师原释义未涉及，这属于伴性遗传的延伸内容，可能超出高中生物常规考查范围，但并非错误。
扩展：1. DS释义中明确将“伴性遗传与孟德尔遗传定律的关系（如自由组合定律中涉及性染色体基因时的计算）”纳入included_content，而老师原释义未提及此点，属于对知识范围的合理扩展，但可能超出高中生物核心要求。</t>
        </is>
      </c>
      <c r="H173" s="7" t="inlineStr">
        <is>
          <t>状态：confirmed
置信度：high
此前策略：compact_definition
最终策略：compact_definition
是否调整：否
复核结论：逐条核对确认主题清楚，但参考策略指出任务形态或命中/排除边界需要显式提供。
人工跟进：否</t>
        </is>
      </c>
      <c r="I17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73" s="7" t="b">
        <v>0</v>
      </c>
      <c r="K173" s="7" t="inlineStr">
        <is>
          <t>问题分类：—</t>
        </is>
      </c>
    </row>
    <row r="174" ht="180" customHeight="1">
      <c r="A174" s="7" t="n">
        <v>173</v>
      </c>
      <c r="B174" s="7" t="inlineStr">
        <is>
          <t>2276103483819315200</t>
        </is>
      </c>
      <c r="C174" s="7" t="inlineStr">
        <is>
          <t>人类红绿色盲症</t>
        </is>
      </c>
      <c r="D174" s="7" t="inlineStr">
        <is>
          <t>知识点-&gt;遗传与进化-&gt;遗传的基本规律-&gt;伴性遗传-&gt;人类红绿色盲症</t>
        </is>
      </c>
      <c r="E174" s="7" t="inlineStr">
        <is>
          <t>定义：红绿色盲是典型的伴X隐性遗传病，由X染色体上的隐性基因（Xᵇ）控制，患者不能区分红色和绿色，男性发病率远高于女性（男性患者基因型为XᵇY，女性患者为XᵇXᵇ）。
核心概念：基因型与表现型（正常男性XᴮY、患者男性XᵇY；正常女性XᴮXᴮ、携带者XᴮXᵇ（表现正常）、患者女性XᵇXᵇ）；遗传特点（①男性患者多于女性；②隔代交叉遗传——外公通过女儿（携带者）传递给外孙；③女性患者的父亲和儿子一定患病）；发病率（男性色盲率约7%，女性约0.5%）。
常见考查：选择题考“红绿色盲的遗传方式（伴X隐性）”或“某家庭的系谱图中色盲基因的传递路径（如外公→女儿→外孙）”；非选择题给出系谱图，要求判断个体基因型及后代发病率。
易混淆区分：红绿色盲（伴X隐性）与“其余伴性遗传疾病”（如血友病、抗维生素D佝偻病）的遗传方式不同，但解题方法相通；色盲基因频率在男性和女性中不同（男性中基因频率=发病率，女性中需开方），不可混淆。</t>
        </is>
      </c>
      <c r="F174" s="7" t="inlineStr">
        <is>
          <t>核心含义：人类红绿色盲是一种伴X染色体隐性遗传病，其遗传规律和特点。
包含内容：1. 红绿色盲的遗传方式（伴X隐性遗传）
2. 基因型与表现型的关系（如XBXB、XBXb、XbXb、XBY、XbY）
3. 遗传系谱图的判断方法
4. 交叉遗传的特点（男性患者通过女儿将致病基因传给外孙）
5. 女性携带者与正常男性婚配的遗传概率计算
6. 男性患者与正常女性婚配的遗传概率计算
7. 红绿色盲在人群中的发病率特点（男性多于女性）
排除内容：1. 其他伴性遗传病（如血友病、抗维生素D佝偻病）
2. 常染色体遗传病（如白化病、苯丙酮尿症）
3. 基因突变、染色体变异等遗传学基础概念
4. 色盲的生理机制（视网膜细胞、视锥细胞等）
5. 伴Y遗传或伴X显性遗传的遗传特点</t>
        </is>
      </c>
      <c r="G174" s="7" t="inlineStr">
        <is>
          <t>类别：L1
分数：4
名称充分性：名称本身足够
结论：两者基本等价
理由：DS 释义的核心内容（伴X隐性遗传、基因型与表现型、交叉遗传、发病率特点）与老师原释义完全一致，且明确排除了其他伴性遗传病和常染色体遗传病，边界清晰。老师原释义中的“男性发病率约7%，女性约0.5%”在 DS 中未明确列出，但 DS 已包含“发病率特点（男性多于女性）”，且具体数值属于补充信息，不影响知识点核心。因此两者基本等价。
边界差异：1. DS 的 excluded_content 中明确排除了“色盲的生理机制（视网膜细胞、视锥细胞等）”，而老师原释义未提及此内容，但该排除属于合理边界界定，不构成重要差异。
2. DS 的 included_content 中包含了“遗传系谱图的判断方法”，老师原释义在 common_assessments 中提及“给出系谱图，要求判断个体基因型及后代发病率”，两者一致，无实质差异。</t>
        </is>
      </c>
      <c r="H174" s="7" t="inlineStr">
        <is>
          <t>状态：confirmed
置信度：high
此前策略：name_plus_boundary
最终策略：name_plus_boundary
是否调整：否
复核结论：逐条核对确认名称足以召回；只附老师易混淆边界即可兼顾吞吐和稳定性。
人工跟进：否</t>
        </is>
      </c>
      <c r="I174" s="7" t="inlineStr">
        <is>
          <t>模式：name_plus_boundary
说明：名称基本可理解；只附老师的易混淆边界，兼顾吞吐和边界稳定性。
自动化：名称召回并附一条边界后由LLM裁决
Prompt字段：1. label_name
2. distinctions
置信度：high</t>
        </is>
      </c>
      <c r="J174" s="7" t="b">
        <v>0</v>
      </c>
      <c r="K174" s="7" t="inlineStr">
        <is>
          <t>问题分类：—</t>
        </is>
      </c>
    </row>
    <row r="175" ht="150" customHeight="1">
      <c r="A175" s="7" t="n">
        <v>174</v>
      </c>
      <c r="B175" s="7" t="inlineStr">
        <is>
          <t>2276103488013619200</t>
        </is>
      </c>
      <c r="C175" s="7" t="inlineStr">
        <is>
          <t>伴性遗传与从性遗传</t>
        </is>
      </c>
      <c r="D175" s="7" t="inlineStr">
        <is>
          <t>知识点-&gt;遗传与进化-&gt;遗传的基本规律-&gt;伴性遗传-&gt;伴性遗传与从性遗传</t>
        </is>
      </c>
      <c r="E175" s="7" t="inlineStr">
        <is>
          <t>定义：伴性遗传（基因位于性染色体上，遗传与性别相关联）与从性遗传（基因位于常染色体上，但性状表现受性别影响，如绵羊有角/无角、秃顶）的遗传规律和表现机制有本质区别。
核心概念：伴性遗传（基因在性染色体上，遗传模式与性别直接相关，如红绿色盲）；从性遗传（基因在常染色体上，但基因表达受性激素等影响，杂合子在雌雄中表现不同，如绵羊：HH有角，Hh雄有角雌无角，hh无角；人类秃顶：Bb男性秃顶、女性不秃顶）；判断方法（若正反交结果不同，且子代表型与性别相关，但基因不在性染色体上，则可能为从性遗传）。
常见考查：选择题考“某遗传现象属于伴性遗传还是从性遗传（如绵羊有角/无角属于从性遗传）”；非选择题给出杂交实验数据，要求判断属于伴性遗传还是从性遗传，并说明理由。
易混淆区分：伴性遗传（基因在性染色体上）与从性遗传（基因在常染色体上，受性别影响）的根本区别在于基因的物理位置，而非“是否与性别有关”——两者都与性别有关，但机制完全不同，极易混淆。</t>
        </is>
      </c>
      <c r="F175" s="7" t="inlineStr">
        <is>
          <t>核心含义：伴性遗传指基因位于性染色体上，遗传与性别相关联；从性遗传指基因位于常染色体上，但性状表现受性别影响，杂合子在两性中表现不同。
包含内容：1. 伴性遗传的典型实例（如红绿色盲、血友病、果蝇眼色）及遗传特点（交叉遗传、男性患者多于女性等）
2. 伴X显性、伴X隐性、伴Y遗传的遗传规律和系谱图分析
3. 从性遗传的实例（如绵羊角、人类秃顶）及与伴性遗传的区别（基因位置、杂合子表现）
4. 判断伴性遗传与从性遗传的方法（如正反交结果、统计雌雄比例）
5. 伴性遗传与常染色体遗传的概率计算
排除内容：1. 细胞质遗传（线粒体、叶绿体基因）
2. 基因的分离定律和自由组合定律的一般应用（不涉及性别关联）
3. 表观遗传（如DNA甲基化）
4. 性别决定机制（如XY型、ZW型）本身，除非与伴性遗传直接相关</t>
        </is>
      </c>
      <c r="G175" s="7" t="inlineStr">
        <is>
          <t>类别：L1
分数：5
名称充分性：名称本身足够
结论：两者基本等价
理由：DS释义的core_meaning准确概括了伴性遗传与从性遗传的核心区别（基因位置与性别影响），included_content覆盖了老师原释义中的典型实例、判断方法、遗传特点等关键内容，excluded_content合理排除了无关内容。老师原释义中的判断方法（正反交）和实例（绵羊、秃顶）在DS中均有体现，无重要遗漏或扩张。</t>
        </is>
      </c>
      <c r="H175" s="7" t="inlineStr">
        <is>
          <t>状态：confirmed
置信度：high
此前策略：name_plus_boundary
最终策略：name_plus_boundary
是否调整：否
复核结论：逐条核对确认名称足以召回；只附老师易混淆边界即可兼顾吞吐和稳定性。
人工跟进：否</t>
        </is>
      </c>
      <c r="I175" s="7" t="inlineStr">
        <is>
          <t>模式：name_plus_boundary
说明：名称基本可理解；只附老师的易混淆边界，兼顾吞吐和边界稳定性。
自动化：名称召回并附一条边界后由LLM裁决
Prompt字段：1. label_name
2. distinctions
置信度：high</t>
        </is>
      </c>
      <c r="J175" s="7" t="b">
        <v>0</v>
      </c>
      <c r="K175" s="7" t="inlineStr">
        <is>
          <t>问题分类：—</t>
        </is>
      </c>
    </row>
    <row r="176" ht="180" customHeight="1">
      <c r="A176" s="7" t="n">
        <v>175</v>
      </c>
      <c r="B176" s="7" t="inlineStr">
        <is>
          <t>2276103492409249792</t>
        </is>
      </c>
      <c r="C176" s="7" t="inlineStr">
        <is>
          <t>母系遗传与母性效应</t>
        </is>
      </c>
      <c r="D176" s="7" t="inlineStr">
        <is>
          <t>知识点-&gt;遗传与进化-&gt;遗传的基本规律-&gt;伴性遗传-&gt;母系遗传与母性效应</t>
        </is>
      </c>
      <c r="E176" s="7" t="inlineStr">
        <is>
          <t>定义：母系遗传（细胞质遗传，由线粒体/叶绿体基因控制，表现为母亲患病则所有后代均患病，遵循细胞质基因的母系传递规律，不遵循孟德尔定律）；母性效应（细胞核基因遗传，但子代的表型由母体的核基因型决定，如椎实螺外壳旋转方向，遵循孟德尔定律但延迟表达）。
核心概念：母系遗传（①细胞质基因（线粒体、叶绿体）随卵细胞传递给后代，受精卵的细胞质几乎全部来自卵细胞；②正交与反交结果不同，子代均表现母本性状；③不符合孟德尔分离比）；母性效应（①子代性状由母本基因型决定，而非子代自身基因型；②如椎实螺：右旋（DD/Dd）与左旋（dd）杂交，F1表现型由母本决定；③本质上仍遵循孟德尔定律，只是表型延迟表达）。
常见考查：选择题考“细胞质遗传的特点（母系遗传，不符合孟德尔定律）”或“母性效应与母系遗传的区分（如椎实螺外壳旋向属于母性效应）”；非选择题给出杂交实验数据，要求判断属于母系遗传还是母性效应。
易混淆区分：母系遗传（细胞质基因，不遵循孟德尔定律，母亲患病后代全患病）与母性效应（细胞核基因，遵循孟德尔定律，但表型由母本基因型决定）是两类完全不同的遗传现象，前者是“遗传物质”的传递方式，后者是“表型”的表达延迟。</t>
        </is>
      </c>
      <c r="F176" s="7" t="inlineStr">
        <is>
          <t>核心含义：母系遗传指细胞质基因（如线粒体基因）控制的性状只由母本传给后代，表现为正反交结果不一致且后代性状与母本相同；母性效应指子代性状由母本核基因型决定，但基因通过母体影响子代表型，正反交结果也可能不一致，但遗传物质在细胞核中。
包含内容：1. 细胞质遗传（线粒体、叶绿体基因）的特点：正反交结果不同，后代均表现母本性状
2. 母系遗传的实例：紫茉莉质体遗传、人类线粒体病（如Leber遗传性视神经病变）
3. 母性效应的定义：子代表型由母本核基因型决定，与子代自身基因型无关
4. 母性效应的实例：椎实螺外壳旋转方向（右旋/左旋）的遗传
5. 母性效应与母系遗传的区分：母性效应遵循核遗传规律，但表型延迟表达；母系遗传不遵循孟德尔分离比
6. 正反交实验在区分母系遗传、母性效应和核遗传中的应用
排除内容：1. 伴性遗传（X/Y染色体连锁遗传）
2. 细胞核基因的常规孟德尔遗传（如显隐性、自由组合）
3. 表观遗传（如DNA甲基化、组蛋白修饰）
4. 细胞质基因突变与核基因突变的区别（但可涉及）
5. 母体效应基因在胚胎发育中的分子机制（如mRNA定位）</t>
        </is>
      </c>
      <c r="G176" s="7" t="inlineStr">
        <is>
          <t>类别：L1
分数：4
名称充分性：名称本身足够
结论：两者基本等价
理由：DS释义与老师原释义在核心概念、实例、区分要点上高度一致，均准确区分了母系遗传（细胞质基因）与母性效应（核基因延迟表达），并强调了正反交实验的应用。DS的excluded_content中关于'细胞质基因突变与核基因突变的区别'的排除，可能略微缩小了边界，但原释义也未明确包含此内容，因此不构成重要差异。整体上两者等价，DS释义在结构上更清晰，但无实质遗漏或扩张。
边界差异：1. DS释义在excluded_content中排除了'细胞质基因突变与核基因突变的区别（但可涉及）'，而老师原释义在common_assessments中可能涉及突变相关题目，但原释义未明确排除，此差异可能影响边界判断。</t>
        </is>
      </c>
      <c r="H176" s="7" t="inlineStr">
        <is>
          <t>状态：confirmed
置信度：high
此前策略：name_plus_boundary
最终策略：name_plus_boundary
是否调整：否
复核结论：逐条核对确认名称足以召回；只附老师易混淆边界即可兼顾吞吐和稳定性。
人工跟进：否</t>
        </is>
      </c>
      <c r="I176" s="7" t="inlineStr">
        <is>
          <t>模式：name_plus_boundary
说明：名称基本可理解；只附老师的易混淆边界，兼顾吞吐和边界稳定性。
自动化：名称召回并附一条边界后由LLM裁决
Prompt字段：1. label_name
2. distinctions
置信度：high</t>
        </is>
      </c>
      <c r="J176" s="7" t="b">
        <v>0</v>
      </c>
      <c r="K176" s="7" t="inlineStr">
        <is>
          <t>问题分类：—</t>
        </is>
      </c>
    </row>
    <row r="177" ht="165" customHeight="1">
      <c r="A177" s="7" t="n">
        <v>176</v>
      </c>
      <c r="B177" s="7" t="inlineStr">
        <is>
          <t>2276103496620331008</t>
        </is>
      </c>
      <c r="C177" s="7" t="inlineStr">
        <is>
          <t>其余伴性遗传疾病</t>
        </is>
      </c>
      <c r="D177" s="7" t="inlineStr">
        <is>
          <t>知识点-&gt;遗传与进化-&gt;遗传的基本规律-&gt;伴性遗传-&gt;其余伴性遗传疾病</t>
        </is>
      </c>
      <c r="E177" s="7" t="inlineStr">
        <is>
          <t>定义：除红绿色盲外，常见的伴性遗传疾病还包括伴X隐性遗传的血友病（凝血功能障碍）、伴X显性遗传的抗维生素D佝偻病（患者对钙磷吸收障碍，骨骼发育异常）、以及伴Y遗传的外耳道多毛症等。
核心概念：血友病（伴X隐性，凝血因子基因突变，患者出血后不易凝血，遗传特点同红绿色盲）；抗维生素D佝偻病（伴X显性，女患者多于男患者，男患者的母亲和女儿一定患病，代代连续遗传）；外耳道多毛症（伴Y遗传，只在男性中传递，父传子、子传孙）；基因频率计算（伴X显性病在女性中发病率高于男性，伴X隐性病反之）。
常见考查：选择题考“某疾病属于哪种伴性遗传方式（如血友病是伴X隐性，抗维生素D佝偻病是伴X显性）”；非选择题结合系谱图考查多种伴性遗传病的鉴别诊断和概率计算。
易混淆区分：血友病（伴X隐性，同红绿色盲）与抗维生素D佝偻病（伴X显性）的遗传特点完全相反，是系谱图分析中必须首先区分的两种类型；伴Y遗传（全男）与伴X遗传（男女均有）的判断依据是“是否传女”。</t>
        </is>
      </c>
      <c r="F177" s="7" t="inlineStr">
        <is>
          <t>核心含义：伴性遗传中除红绿色盲、血友病等经典伴X隐性遗传病之外的其他伴性遗传疾病，包括伴X显性遗传、伴Y遗传以及一些较少见的伴X隐性遗传病。
包含内容：1. 伴X显性遗传病（如抗维生素D佝偻病）的遗传特点、系谱图分析
2. 伴Y遗传病（如外耳道多毛症）的遗传特点（限雄遗传）
3. 其他伴X隐性遗传病（如进行性肌营养不良）的遗传规律
4. 根据遗传系谱图判断遗传方式（排除法、口诀法）
5. 伴性遗传与常染色体遗传的区别，以及概率计算
排除内容：1. 红绿色盲、血友病等经典伴X隐性遗传病的详细内容（通常单独列出）
2. 常染色体显性或隐性遗传病（如白化病、多指）
3. 细胞质遗传（母系遗传）
4. 基因突变、染色体变异等遗传病类型</t>
        </is>
      </c>
      <c r="G177" s="7" t="inlineStr">
        <is>
          <t>类别：L3
分数：4
名称充分性：需要原释义
结论：两者都有问题
理由：DS在边界上错误地将血友病排除，而老师原释义明确包含血友病；但DS对伴X显性、伴Y遗传等核心内容覆盖完整，且补充了进行性肌营养不良等例子。老师原释义更准确，但DS在整体结构上仍有价值。
边界差异：1. DS将“红绿色盲、血友病等经典伴X隐性遗传病”排除在Label之外，而老师原释义明确将血友病包含在“其余伴性遗传疾病”中，仅排除红绿色盲。这是关键边界差异，可能影响题目归类。
扩展：1. DS将“进行性肌营养不良”作为其他伴X隐性遗传病的例子，而老师原释义未提及，但属于合理补充，不算重要扩张。</t>
        </is>
      </c>
      <c r="H177" s="7" t="inlineStr">
        <is>
          <t>状态：confirmed_with_caution
置信度：medium
此前策略：strict_definition
最终策略：strict_definition
是否调整：否
复核结论：逐条核对老师定义与 DS Judge（score=4，audit=两者都有问题）后，保留老师边界并要求命中/排除条件。
人工跟进：是</t>
        </is>
      </c>
      <c r="I177"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177" s="7" t="b">
        <v>1</v>
      </c>
      <c r="K177" s="7" t="inlineStr">
        <is>
          <t>问题分类：Label范围重叠或边界开放
已知风险：P1
taxonomy：风险级别：P1
问题：“其余”依赖排除列表。
建议：明确白名单并排除173红绿色盲。</t>
        </is>
      </c>
    </row>
    <row r="178" ht="180" customHeight="1">
      <c r="A178" s="7" t="n">
        <v>177</v>
      </c>
      <c r="B178" s="7" t="inlineStr">
        <is>
          <t>2276103500864966656</t>
        </is>
      </c>
      <c r="C178" s="7" t="inlineStr">
        <is>
          <t>系谱图中的读取与常染色体及伴性遗传的计算</t>
        </is>
      </c>
      <c r="D178" s="7" t="inlineStr">
        <is>
          <t>知识点-&gt;遗传与进化-&gt;遗传的基本规律-&gt;伴性遗传-&gt;系谱图中的读取与常染色体及伴性遗传的计算</t>
        </is>
      </c>
      <c r="E178" s="7" t="inlineStr">
        <is>
          <t>定义：遗传系谱图是分析遗传病遗传方式的核心工具，需遵循“无中生有为隐性，有中生无为显性”的判断口诀，再结合伴性遗传的特点（如女患者的父子是否患病、男患者的母女是否患病）进行排除和确认，并进行概率计算。
核心概念：判断步骤：①先判断是否为伴Y遗传（男性全患病，女性全正常）；②判断显隐性：“无中生有”为隐性，“有中生无”为显性；③排除伴性：若为隐性，看女患者，若其父亲或儿子正常则一定不是伴X隐性（即为常隐）；若为显性，看男患者，若其母亲或女儿正常则一定不是伴X显性（即为常显）；④计算概率（注意“已患病”或“已正常”条件下的条件概率）。
常见考查：选择题考“根据系谱图判断某病的遗传方式（如常隐/伴X隐/常显/伴X显）”）；非选择题必考题型，给出系谱图，要求①判断遗传方式；②写出特定个体的基因型；③计算后代患病的概率。
易混淆区分：系谱图分析中“无中生有”（隐性）和“有中生无”（显性）口诀仅适用于判断显隐性，不直接判断基因在常染色体还是性染色体上；“女患者的父子必病”是伴X隐性的特征，“男患者的母女必病”是伴X显性的特征，这是排除法的关键依据。</t>
        </is>
      </c>
      <c r="F178" s="7" t="inlineStr">
        <is>
          <t>核心含义：从遗传系谱图中获取信息，判断遗传病的遗传方式（常染色体显/隐性、伴X显/隐性、伴Y遗传），并据此计算相关个体的基因型概率和后代患病概率。
包含内容：1. 系谱图中遗传病显隐性的判断（无中生有、有中生无等）
2. 致病基因位于常染色体还是X染色体（或Y染色体）的判断方法
3. 根据系谱图写出个体的基因型或可能的基因型及比例
4. 计算后代患某遗传病的概率（包括同时考虑两种遗传病的情况）
5. 伴性遗传中男性与女性患病概率的差异分析
6. 系谱图中特殊个体（如患者、携带者、正常个体）的基因型推导
排除内容：1. 遗传病类型（如单基因、多基因、染色体异常遗传病）的详细分类和病因
2. 基因突变、基因重组、染色体变异等遗传变异的机制
3. 人类基因组计划、基因诊断、基因治疗等应用内容
4. 孟德尔遗传定律的抽象推导（不涉及系谱图）
5. 种群基因频率和遗传平衡定律（哈代-温伯格定律）的计算</t>
        </is>
      </c>
      <c r="G178" s="7" t="inlineStr">
        <is>
          <t>类别：L1
分数：5
名称充分性：名称本身足够
结论：两者基本等价
理由：DS释义的核心含义、包含内容与老师原释义的definition、core_concepts、common_assessments、distinctions高度一致，均围绕系谱图判断遗传方式（显隐性、常/伴性）及概率计算，排除内容属于合理边界界定，无实质遗漏或扩张。</t>
        </is>
      </c>
      <c r="H178" s="7" t="inlineStr">
        <is>
          <t>状态：confirmed
置信度：high
此前策略：compact_definition
最终策略：compact_definition
是否调整：否
复核结论：逐条核对确认主题清楚，但参考策略指出任务形态或命中/排除边界需要显式提供。
人工跟进：否</t>
        </is>
      </c>
      <c r="I17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78" s="7" t="b">
        <v>0</v>
      </c>
      <c r="K178" s="7" t="inlineStr">
        <is>
          <t>问题分类：—</t>
        </is>
      </c>
    </row>
    <row r="179" ht="180" customHeight="1">
      <c r="A179" s="7" t="n">
        <v>178</v>
      </c>
      <c r="B179" s="7" t="inlineStr">
        <is>
          <t>2276103505210265600</t>
        </is>
      </c>
      <c r="C179" s="7" t="inlineStr">
        <is>
          <t>伴性遗传综合</t>
        </is>
      </c>
      <c r="D179" s="7" t="inlineStr">
        <is>
          <t>知识点-&gt;遗传与进化-&gt;遗传的基本规律-&gt;伴性遗传-&gt;伴性遗传综合</t>
        </is>
      </c>
      <c r="E179" s="7" t="inlineStr">
        <is>
          <t>定义：将伴性遗传与基因分离定律、自由组合定律进行联动，分析同时涉及常染色体基因和性染色体基因的复杂遗传问题，包括多对基因的遗传分析和概率计算。
核心概念：解题策略：①将常染色体基因和性染色体基因分别独立分析（分离定律和自由组合定律仍然适用，但性染色体上的基因要考虑性别）；②计算时先用乘法原理分别计算常染色体基因的概率和性染色体基因的概率，然后相乘；③特别注意“性别”本身就是一种表型，如“某患病男孩”的概率需在患病概率基础上再乘以1/2（男孩）；④区分“男孩患病”（性别已知，只需乘常/性染色体概率）和“患病男孩”（性别未知，需乘1/2）。
常见考查：选择题考“某两对基因（一对常染色体、一对X染色体）的遗传概率计算”；非选择题常给出系谱图或杂交组合，要求同时分析常染色体遗传和伴性遗传，计算子代中某表型或某基因型个体的概率。
易混淆区分：“患病男孩”（需考虑性别概率，乘1/2）与“男孩患病”（性别已确定为男孩，不乘1/2）的计算方式是伴性遗传综合题中最常见的易错点；性染色体上的基因与常染色体上的基因之间遵循自由组合定律（因为它们位于非同源染色体上）。</t>
        </is>
      </c>
      <c r="F179" s="7" t="inlineStr">
        <is>
          <t>核心含义：伴性遗传是指位于性染色体上的基因控制的性状在遗传上总是与性别相关联的现象，包括X染色体和Y染色体上的基因遗传规律。
包含内容：1. 人类红绿色盲、血友病、抗维生素D佝偻病等X连锁显性/隐性遗传病的遗传特点
2. X染色体隐性遗传的交叉遗传特点（男性患者多于女性，隔代遗传）
3. X染色体显性遗传的遗传特点（女性患者多于男性，连续遗传）
4. Y染色体遗传（限雄遗传）的特点（只传男不传女）
5. 伴性遗传的遗传图解书写与概率计算（如患病概率、基因型推断）
6. 根据系谱图判断遗传方式（区分常染色体遗传与伴性遗传）
7. 伴性遗传与孟德尔遗传定律的关系（基因分离定律在性染色体上的应用）
8. ZW型性别决定（如鸡、蚕）的伴性遗传实例（如芦花鸡）
排除内容：1. 常染色体遗传病（如白化病、苯丙酮尿症）的遗传规律
2. 细胞质遗传（线粒体DNA遗传）的特点
3. 基因突变、基因重组、染色体变异等变异类型的具体机制
4. 人类基因组计划的具体测序内容（如测24条染色体）
5. 性别决定机制（XY型、ZW型）本身，不涉及具体基因的遗传分析</t>
        </is>
      </c>
      <c r="G179" s="7" t="inlineStr">
        <is>
          <t>类别：L3
分数：3
名称充分性：需要原释义
结论：原释义更准确
理由：老师原释义紧扣“综合”二字，强调常染色体与性染色体基因的联合分析及概率计算技巧，而DS释义更偏向伴性遗传的基础知识，虽包含部分综合内容但未突出核心解题策略，导致主体一致但重要内容缺失，故对齐分为3
边界差异：1. 老师原释义强调“伴性遗传综合”是伴性遗传与孟德尔定律的联动应用，核心是概率计算策略；DS 释义更偏向伴性遗传的基础规律和遗传病特点，未突出“综合”的解题策略层面
遗漏：1. DS 未明确强调伴性遗传综合题中常染色体基因与性染色体基因的独立分析及乘法原理的概率计算策略
2. DS 未明确区分“患病男孩”与“男孩患病”的概率计算差异
扩展：1. DS 详细列举了各类伴性遗传病的遗传特点（如交叉遗传、连续遗传等），这些属于伴性遗传的基础知识，但老师原释义聚焦于综合应用，这些内容属于合理细化，不算重要扩张
2. DS 包含了ZW型性别决定的伴性遗传实例（如芦花鸡），老师原释义未提及，但属于伴性遗传的合理扩展，不算重要扩张</t>
        </is>
      </c>
      <c r="H179" s="7" t="inlineStr">
        <is>
          <t>状态：confirmed_with_caution
置信度：medium
此前策略：strict_definition
最终策略：strict_definition
是否调整：否
复核结论：逐条核对老师定义与 DS Judge（score=3，audit=原释义更准确）后，保留老师边界并要求命中/排除条件。
人工跟进：是</t>
        </is>
      </c>
      <c r="I179"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179" s="7" t="b">
        <v>1</v>
      </c>
      <c r="K179" s="7" t="inlineStr">
        <is>
          <t>问题分类：DS与老师原释义存在明显差异</t>
        </is>
      </c>
    </row>
    <row r="180" ht="180" customHeight="1">
      <c r="A180" s="7" t="n">
        <v>179</v>
      </c>
      <c r="B180" s="7" t="inlineStr">
        <is>
          <t>2282941503855968256</t>
        </is>
      </c>
      <c r="C180" s="7" t="inlineStr">
        <is>
          <t>基因在染色体上位置的判定</t>
        </is>
      </c>
      <c r="D180" s="7" t="inlineStr">
        <is>
          <t>知识点-&gt;遗传与进化-&gt;遗传的基本规律-&gt;伴性遗传-&gt;基因在染色体上位置的判定</t>
        </is>
      </c>
      <c r="E180" s="7" t="inlineStr">
        <is>
          <t>定义：通过实验设计（如正反交、隐雌×显雄、显雌×隐雄等杂交组合）判断某基因位于常染色体上、X染色体上、X与Y的同源区段还是Y染色体上。
核心概念：判断方法：①正反交结果相同→常染色体；正反交结果不同且与性别相关→性染色体（X或Y）；②隐雌×显雄（XᵃXᵃ×XᴬY）：若子代雌性全显、雄性全隐→位于X染色体非同源区段；若子代雌雄均显→可能位于常染色体或X-Y同源区段，需进一步判断；③显雌×隐雄（XᴬXᴬ×XᵃY）：若子代全显→常染色体或X染色体；④仅雄性性状（父传子、子传孙）→Y染色体。
常见考查：选择题考“某杂交组合的结果能判断基因位于X染色体上还是常染色体上”；非选择题常以果蝇或植物杂交实验为背景，要求设计实验方案并预期结果（如“设计一个杂交实验，判断某基因位于常染色体还是X染色体上”）。
易混淆区分：基因在X染色体非同源区段（Y上无等位基因）vs 在X-Y同源区段（X和Y上均有等位基因）的遗传特点不同——同源区段上的基因在雄性中可同时存在两个等位基因（XᴬYᵃ），解题时需根据题目信息和子代表型进行区分。</t>
        </is>
      </c>
      <c r="F180" s="7" t="inlineStr">
        <is>
          <t>核心含义：判断基因位于常染色体、X染色体、Y染色体或X和Y同源区段上的实验方法和推理依据
包含内容：1. 根据杂交实验（如正反交、隐雌显雄杂交）判断基因位于常染色体还是性染色体
2. 利用已知性状的显隐性，通过一次或多次杂交实验判断基因位置
3. 判断基因位于X染色体还是X和Y同源区段（如用隐雌与显雄纯合子杂交，观察子代性状与性别关联）
4. 判断基因位于Y染色体（限Y遗传）的特征（如只传雄性）
5. 利用遗传系谱图判断基因位置（如伴X隐性、伴X显性、常染色体显隐性）
6. 涉及基因位于性染色体时，性状与性别关联的分析（如交叉遗传、女患父必患等）
7. 实验设计思路：选择亲本组合、预期结果、得出结论的表述
排除内容：1. 基因在染色体上的具体位置（如基因在染色体上的排列顺序、距离、连锁互换）
2. 基因的分离定律和自由组合定律的实质（不涉及位置判断）
3. 伴性遗传的具体实例（如红绿色盲、抗维生素D佝偻病）的遗传特点（但可用于判断位置）
4. 染色体变异（如缺失、重复、倒位、易位）对基因位置的影响
5. 基因定位的分子生物学方法（如荧光标记、DNA测序）</t>
        </is>
      </c>
      <c r="G180" s="7" t="inlineStr">
        <is>
          <t>类别：L1
分数：4
名称充分性：名称本身足够
结论：两者基本等价
理由：DS 释义的核心含义、包含内容与老师原释义高度一致，均围绕通过杂交实验判断基因位于常染色体、X染色体、Y染色体或X-Y同源区段。DS 的排除内容合理，未遗漏关键方法；仅增加了系谱图分析作为扩展，但属于合理补充。因此两者基本等价。
边界差异：1. DS 释义将“基因在染色体上的具体位置（如排列顺序、距离、连锁互换）”明确排除，而老师原释义未涉及此内容，但该排除合理，不构成关键差异。
扩展：1. DS 释义中“利用遗传系谱图判断基因位置”属于扩张，因为老师原释义仅涉及杂交实验设计，未提及系谱图分析。但系谱图分析也是判断基因位置的一种常见方法，属于合理扩展，不改变核心知识点边界。</t>
        </is>
      </c>
      <c r="H180" s="7" t="inlineStr">
        <is>
          <t>状态：confirmed
置信度：high
此前策略：name_plus_boundary
最终策略：name_plus_boundary
是否调整：否
复核结论：逐条核对确认名称足以召回；只附老师易混淆边界即可兼顾吞吐和稳定性。
人工跟进：否</t>
        </is>
      </c>
      <c r="I180" s="7" t="inlineStr">
        <is>
          <t>模式：name_plus_boundary
说明：名称基本可理解；只附老师的易混淆边界，兼顾吞吐和边界稳定性。
自动化：名称召回并附一条边界后由LLM裁决
Prompt字段：1. label_name
2. distinctions
置信度：high</t>
        </is>
      </c>
      <c r="J180" s="7" t="b">
        <v>0</v>
      </c>
      <c r="K180" s="7" t="inlineStr">
        <is>
          <t>问题分类：—</t>
        </is>
      </c>
    </row>
    <row r="181" ht="180" customHeight="1">
      <c r="A181" s="7" t="n">
        <v>180</v>
      </c>
      <c r="B181" s="7" t="inlineStr">
        <is>
          <t>2276103509656227840</t>
        </is>
      </c>
      <c r="C181" s="7" t="inlineStr">
        <is>
          <t>遗传的基本规律综合</t>
        </is>
      </c>
      <c r="D181" s="7" t="inlineStr">
        <is>
          <t>知识点-&gt;遗传与进化-&gt;遗传的基本规律-&gt;遗传的基本规律综合</t>
        </is>
      </c>
      <c r="E181" s="7" t="inlineStr">
        <is>
          <t>定义：将分离定律、自由组合定律、伴性遗传、基因互作、连锁互换、从性遗传、母系遗传等全部遗传规律进行系统整合，强调遗传规律的本质是“基因在减数分裂中的行为决定遗传结果”，构建完整的遗传学知识体系。
核心概念：遗传规律的内在逻辑：减数分裂中染色体的行为（同源染色体分离、非同源染色体自由组合）决定了基因的传递规律；五大核心规律（分离定律、自由组合定律、伴性遗传、连锁互换、细胞质遗传）的适用范围和相互区别；遗传题的通用解题流程（①判断遗传方式→②写出基因型→③计算概率）；假说-演绎法在遗传学发现中的核心地位。
常见考查：综合性压轴题，给出某一遗传学情境（如多对性状杂交、系谱图分析、实验设计等），要求综合运用分离定律、自由组合定律、伴性遗传等知识进行全面的基因型推断和概率计算，或比较不同遗传规律之间的异同和适用范围。
易混淆区分：本条是“遗传的基本规律”整章的总览与收束，区别于任何单一遗传规律或遗传现象（如仅考分离定律或仅考伴性遗传）。题干通常同时涉及多对基因、多种遗传方式，要求学生具备在复杂情境中灵活调用不同遗传规律的能力。</t>
        </is>
      </c>
      <c r="F181" s="7" t="inlineStr">
        <is>
          <t>核心含义：遗传的基本规律综合是指孟德尔遗传定律（分离定律和自由组合定律）及其在遗传分析、概率计算、遗传系谱图分析、基因型与表现型推断等方面的综合应用。
包含内容：1. 分离定律和自由组合定律的实质、适用条件及细胞学基础
2. 基因型、表现型、等位基因、非等位基因等基本概念
3. 一对或两对相对性状的杂交实验及结果分析
4. 配子类型、基因型、表现型的种类和比例计算
5. 自交、测交、杂交、回交等交配方式的应用
6. 遗传系谱图的判断（显隐性、常染色体/性染色体遗传）
7. 概率计算（乘法原理、加法原理）
8. 9:3:3:1及其变式（如9:7、15:1、12:3:1等）的分析
9. 基因自由组合与连锁互换的区别（但连锁互换通常不深入）
10. 孟德尔实验方法的科学思想（假说-演绎法）
排除内容：1. 伴性遗传的具体类型（如X连锁显性/隐性、Y连锁）及遗传特点（若标签仅指基本规律，则伴性遗传属于其应用，但若标签为“遗传的基本规律综合”，通常不包括伴性遗传的详细内容，但可能涉及常染色体遗传）
2. 基因突变、基因重组、染色体变异等变异类型的具体机制
3. 人类遗传病的类型和检测（如遗传咨询、产前诊断）
4. 基因工程、PCR等分子生物学技术
5. 减数分裂的具体过程细节（如联会、交叉互换的分子机制）
6. 数量性状遗传、多基因遗传（如身高、肤色）
7. 细胞质遗传（母系遗传）</t>
        </is>
      </c>
      <c r="G181" s="7" t="inlineStr">
        <is>
          <t>类别：L3
分数：3
名称充分性：需要原释义
结论：原释义更准确
理由：DS释义将范围限定在孟德尔遗传定律及其应用，遗漏了老师原释义中明确包含的伴性遗传、连锁互换、细胞质遗传、从性遗传等核心规律，且未体现遗传规律的本质（减数分裂行为决定遗传结果）和通用解题流程。这些遗漏可能影响题目归属判断，例如涉及伴性遗传或细胞质遗传的综合题可能被误判。
边界差异：1. DS将伴性遗传视为应用而非核心规律，且明确排除其详细内容；老师原释义将伴性遗传作为五大核心规律之一，且综合题常涉及伴性遗传。
2. DS将连锁互换视为不深入内容，但老师原释义将其作为核心规律之一，且综合题可能涉及。
3. DS明确排除细胞质遗传，但老师原释义将其作为核心规律之一。
4. DS未提及从性遗传，老师原释义明确包含。
遗漏：1. 基因互作（非9:3:3:1变式，而是基因间相互作用关系）
2. 从性遗传
3. 母系遗传（细胞质遗传）
4. 遗传规律的本质：基因在减数分裂中的行为决定遗传结果
5. 遗传题的通用解题流程（判断遗传方式→写出基因型→计算概率）
扩展：1. 回交（老师原释义未明确提及，但属于常见交配方式，可视为合理扩展）</t>
        </is>
      </c>
      <c r="H181" s="7" t="inlineStr">
        <is>
          <t>状态：confirmed_with_caution
置信度：medium
此前策略：strict_definition
最终策略：strict_definition
是否调整：否
复核结论：逐条核对老师定义与 DS Judge（score=3，audit=原释义更准确）后，保留老师边界并要求命中/排除条件。
人工跟进：是</t>
        </is>
      </c>
      <c r="I181"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181" s="7" t="b">
        <v>1</v>
      </c>
      <c r="K181" s="7" t="inlineStr">
        <is>
          <t>问题分类：DS与老师原释义存在明显差异</t>
        </is>
      </c>
    </row>
    <row r="182" ht="180" customHeight="1">
      <c r="A182" s="7" t="n">
        <v>181</v>
      </c>
      <c r="B182" s="7" t="inlineStr">
        <is>
          <t>2276103522323025920</t>
        </is>
      </c>
      <c r="C182" s="7" t="inlineStr">
        <is>
          <t>肺炎链球菌的体内与体外转化实验</t>
        </is>
      </c>
      <c r="D182" s="7" t="inlineStr">
        <is>
          <t>知识点-&gt;遗传与进化-&gt;遗传的分子学基础-&gt;DNA是主要遗传物质-&gt;肺炎链球菌的体内与体外转化实验</t>
        </is>
      </c>
      <c r="E182" s="7" t="inlineStr">
        <is>
          <t>定义：通过肺炎链球菌的体内转化实验（小鼠体内）和体外转化实验（培养基中），证明了转化因子的存在，并最终确定DNA是转化因子，即DNA是遗传物质。
核心概念：体内转化（小鼠实验）：R型活菌（无毒）、S型活菌（有毒致死）、加热杀死的S型菌（无毒）、R型活菌+加热杀死的S型菌（小鼠死亡并分离出S型活菌），结论：S型菌中存在“转化因子”；体外转化（艾弗里实验）：将S型菌的DNA、蛋白质、多糖等分别与R型活菌混合，只有DNA组使R型菌转化为S型菌，且DNA酶处理会破坏转化能力，结论：DNA是转化因子（即遗传物质）。
常见考查：选择题考“体内转化和体外转化的实验结论分别是什么”或“体外转化实验的对照组设置”；非选择题考实验设计的逻辑分析（如“为什么需要DNA酶处理组？——证明转化需要完整的DNA”）。
易混淆区分：体内转化实验（证明S型菌中存在“转化因子”，但未证明具体物质）与体外转化实验（证明DNA是转化因子）的深度不同——前者是铺垫，后者是结论；“转化因子”和“遗传物质”两个术语的演进关系需注意。</t>
        </is>
      </c>
      <c r="F182" s="7" t="inlineStr">
        <is>
          <t>核心含义：肺炎链球菌转化实验是证明DNA是遗传物质、蛋白质不是遗传物质的经典实验，包括体内（小鼠）和体外（培养基）两种实验方法，重点考查实验设计思路、现象与结论的对应关系。
包含内容：1. R型菌和S型菌的形态、菌落特征及毒性差异
2. 体内转化实验（格里菲思实验）的四组实验操作、现象及结论（存在转化因子）
3. 体外转化实验（艾弗里实验）的酶解法（DNA酶、蛋白酶、RNA酶等）处理S型菌提取物，观察转化结果
4. 体外转化实验中各实验组与对照组的设置及结论（DNA是转化因子，即遗传物质）
5. 实验设计遵循的对照原则、单一变量原则
6. 转化实质：S型菌的DNA进入R型菌，使R型菌转化为S型菌，且该性状可遗传
排除内容：1. 噬菌体侵染细菌实验（赫尔希和蔡斯实验）的具体操作和结论
2. DNA双螺旋结构、复制、转录、翻译等分子机制
3. 基因突变、基因重组等变异类型的具体过程
4. 肺炎链球菌的致病机理（荚膜多糖的免疫逃逸等）
5. 细菌的繁殖方式、培养条件等微生物学细节</t>
        </is>
      </c>
      <c r="G182" s="7" t="inlineStr">
        <is>
          <t>类别：L1
分数：4
名称充分性：名称本身足够
结论：两者基本等价
理由：DS释义的核心含义、包含内容与老师原释义高度一致，均强调体内转化实验证明转化因子存在、体外转化实验证明DNA是转化因子（遗传物质），并涵盖实验设计原则。DS释义的排除内容（如噬菌体实验、分子机制）属于合理边界划分，未遗漏关键知识点。细微差异仅为表述详略，不影响题目归属判断。
边界差异：1. DS释义在included_content中明确列出'R型菌和S型菌的形态、菌落特征及毒性差异'，而老师原释义未提及菌落特征，但该内容属于实验基础，不改变核心知识点边界。
2. DS释义在excluded_content中排除了'肺炎链球菌的致病机理'，而老师原释义在core_concepts中提及'有毒致死'，但未深入机理，两者不冲突。</t>
        </is>
      </c>
      <c r="H182" s="7" t="inlineStr">
        <is>
          <t>状态：confirmed
置信度：high
此前策略：compact_definition
最终策略：compact_definition
是否调整：否
复核结论：逐条核对确认主题清楚，但参考策略指出任务形态或命中/排除边界需要显式提供。
人工跟进：否</t>
        </is>
      </c>
      <c r="I18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82" s="7" t="b">
        <v>0</v>
      </c>
      <c r="K182" s="7" t="inlineStr">
        <is>
          <t>问题分类：—</t>
        </is>
      </c>
    </row>
    <row r="183" ht="180" customHeight="1">
      <c r="A183" s="7" t="n">
        <v>182</v>
      </c>
      <c r="B183" s="7" t="inlineStr">
        <is>
          <t>2276103526701879296</t>
        </is>
      </c>
      <c r="C183" s="7" t="inlineStr">
        <is>
          <t>赫尔希和蔡斯的噬菌体侵染细菌实验</t>
        </is>
      </c>
      <c r="D183" s="7" t="inlineStr">
        <is>
          <t>知识点-&gt;遗传与进化-&gt;遗传的分子学基础-&gt;DNA是主要遗传物质-&gt;赫尔希和蔡斯的噬菌体侵染细菌实验</t>
        </is>
      </c>
      <c r="E183" s="7" t="inlineStr">
        <is>
          <t>定义：利用放射性同位素标记法（³²P标记DNA，³⁵S标记蛋白质）分别标记T₂噬菌体，让其侵染大肠杆菌，通过搅拌离心后检测放射性，证明DNA是噬菌体的遗传物质。
核心概念：实验过程（①用含³²P或³⁵S的培养基分别培养大肠杆菌→获得标记的噬菌体；②标记的噬菌体侵染未标记的大肠杆菌；③搅拌（使噬菌体外壳与细菌分离）+离心（使细菌沉淀，外壳上清）；④检测放射性：³²P组沉淀（细菌）放射性高，³⁵S组上清液放射性高）；结论（子代噬菌体的DNA来自亲代，蛋白质外壳未进入细菌，DNA是遗传物质）。
常见考查：选择题考“³²P和³⁵S分别标记什么（³²P标记DNA，³⁵S标记蛋白质）”及“搅拌和离心的目的”；非选择题考实验结果的预期与分析（如“如果搅拌不充分，³⁵S组上清液和沉淀的放射性分布会如何变化？”）。
易混淆区分：噬菌体侵染实验（利用同位素标记，证明DNA是遗传物质）与“肺炎链球菌体外转化实验”（利用分离提纯，结论相同但方法不同）的对比；³²P（标记DNA）与³⁵S（标记蛋白质）的选择依据是噬菌体侵染时DNA进入、蛋白质外壳留在外面，这是选择标记物的逻辑前提。</t>
        </is>
      </c>
      <c r="F183" s="7" t="inlineStr">
        <is>
          <t>核心含义：赫尔希和蔡斯利用放射性同位素标记法，通过噬菌体侵染大肠杆菌的实验，证明DNA是遗传物质。
包含内容：1. 实验材料：T2噬菌体、大肠杆菌
2. 实验方法：放射性同位素标记法（分别用32P标记DNA，35S标记蛋白质）
3. 实验步骤：标记噬菌体→噬菌体侵染细菌→搅拌→离心→检测上清液和沉淀物中的放射性
4. 实验结果：32P标记组沉淀物中放射性高，35S标记组上清液中放射性高
5. 实验结论：DNA是遗传物质，蛋白质不是遗传物质
6. 实验注意事项：搅拌的目的（使吸附在细菌上的噬菌体与细菌分离），离心的目的（让上清液析出噬菌体颗粒，沉淀物留下被感染的细菌）
排除内容：1. 肺炎双球菌转化实验（格里菲思和艾弗里的实验）
2. RNA是遗传物质的实验（烟草花叶病毒实验）
3. DNA复制、转录、翻译等遗传信息传递过程
4. 噬菌体的结构、生活史等一般生物学知识（非实验核心）
5. 基因工程中噬菌体作为载体的应用</t>
        </is>
      </c>
      <c r="G183" s="7" t="inlineStr">
        <is>
          <t>类别：L1
分数：4
名称充分性：名称本身足够
结论：两者基本等价
理由：DS释义的核心内容、实验步骤、结果和结论与老师原释义高度一致，仅缺少对肺炎链球菌转化实验的对比等细节，但未遗漏关键知识点，边界差异不影响题目归属。
边界差异：1. DS释义中明确写出“蛋白质不是遗传物质”，而老师原释义仅说“DNA是遗传物质”，未直接否定蛋白质，但这是实验结论的合理延伸，不改变题目归属。</t>
        </is>
      </c>
      <c r="H183" s="7" t="inlineStr">
        <is>
          <t>状态：confirmed
置信度：high
此前策略：compact_definition
最终策略：compact_definition
是否调整：否
复核结论：逐条核对确认主题清楚，但参考策略指出任务形态或命中/排除边界需要显式提供。
人工跟进：否</t>
        </is>
      </c>
      <c r="I18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83" s="7" t="b">
        <v>0</v>
      </c>
      <c r="K183" s="7" t="inlineStr">
        <is>
          <t>问题分类：—</t>
        </is>
      </c>
    </row>
    <row r="184" ht="165" customHeight="1">
      <c r="A184" s="7" t="n">
        <v>183</v>
      </c>
      <c r="B184" s="7" t="inlineStr">
        <is>
          <t>2276103530963292160</t>
        </is>
      </c>
      <c r="C184" s="7" t="inlineStr">
        <is>
          <t>烟草花叶病毒的感染和重建实验</t>
        </is>
      </c>
      <c r="D184" s="7" t="inlineStr">
        <is>
          <t>知识点-&gt;遗传与进化-&gt;遗传的分子学基础-&gt;DNA是主要遗传物质-&gt;烟草花叶病毒的感染和重建实验</t>
        </is>
      </c>
      <c r="E184" s="7" t="inlineStr">
        <is>
          <t>定义：将烟草花叶病毒（TMV）的RNA和蛋白质外壳分离，分别感染烟草，或用TMV的RNA与不同病毒的外壳重建后感染，证明RNA（而非蛋白质）是烟草花叶病毒的遗传物质。
核心概念：实验过程（①TMV的RNA感染烟草→出现病斑；TMV的蛋白质感染烟草→不出现病斑；②用TMV的RNA与HRV的外壳重建→重建病毒感染的病斑与TMV一致；反之亦然）；结论（RNA是烟草花叶病毒的遗传物质，蛋白质不是）；与DNA病毒（噬菌体）的对比（噬菌体的遗传物质是DNA，TMV的遗传物质是RNA）。
常见考查：选择题考“烟草花叶病毒的遗传物质是什么（RNA）”或“重建实验证明了什么（RNA是遗传物质，而非蛋白质）”；非选择题结合“DNA是主要遗传物质”的综合表述进行判断。
易混淆区分：烟草花叶病毒（RNA病毒，遗传物质是RNA）与T₂噬菌体（DNA病毒，遗传物质是DNA）的对比说明“DNA是主要遗传物质”中的“主要”二字——绝大多数生物的遗传物质是DNA，但部分病毒以RNA为遗传物质。</t>
        </is>
      </c>
      <c r="F184" s="7" t="inlineStr">
        <is>
          <t>核心含义：烟草花叶病毒（TMV）的感染和重建实验是证明RNA是遗传物质的经典实验，通过分离TMV的RNA和蛋白质，分别感染烟草，并利用不同株系的重建实验验证遗传物质是RNA。
包含内容：1. TMV的结构（RNA和蛋白质外壳）
2. 实验过程：分离TMV的RNA和蛋白质，分别感染烟草，观察病斑
3. 重建实验：将TMV的RNA与另一种株系的蛋白质外壳重组，感染后子代病毒的类型
4. 实验结论：RNA是TMV的遗传物质，蛋白质不是
5. 与肺炎双球菌转化实验、噬菌体侵染细菌实验的比较
排除内容：1. 烟草花叶病毒的复制增殖机制（如RNA复制过程）
2. 逆转录病毒（如HIV）的遗传物质和复制过程
3. DNA是主要遗传物质的证据（如细胞生物遗传物质是DNA）
4. 基因的表达（转录和翻译）过程
5. 病毒的分类和结构（如包膜、刺突等）</t>
        </is>
      </c>
      <c r="G184" s="7" t="inlineStr">
        <is>
          <t>类别：L1
分数：4
名称充分性：名称本身足够
结论：两者基本等价
理由：DS 释义的核心内容（实验过程、结论、与噬菌体对比）与老师原释义基本一致，仅边界上对“DNA是主要遗传物质”的处理略有差异，但整体不影响该 Label 的核心判定。
边界差异：1. DS 在 excluded_content 中明确排除了“DNA是主要遗传物质的证据”，但老师原释义在 distinctions 中明确包含“DNA是主要遗传物质”的对比，用于解释“主要”二字。DS 将其排除，可能导致在涉及“主要遗传物质”综合表述的题目中，该 Label 的覆盖范围被缩小。
扩展：1. DS 在 included_content 中提及“与肺炎双球菌转化实验、噬菌体侵染细菌实验的比较”，而老师原释义中仅提及与噬菌体实验的对比，未涉及肺炎双球菌转化实验。但该比较属于合理延伸，且不改变核心知识点边界。</t>
        </is>
      </c>
      <c r="H184" s="7" t="inlineStr">
        <is>
          <t>状态：confirmed
置信度：high
此前策略：compact_definition
最终策略：compact_definition
是否调整：否
复核结论：逐条核对确认主题清楚，但参考策略指出任务形态或命中/排除边界需要显式提供。
人工跟进：否</t>
        </is>
      </c>
      <c r="I18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84" s="7" t="b">
        <v>0</v>
      </c>
      <c r="K184" s="7" t="inlineStr">
        <is>
          <t>问题分类：—</t>
        </is>
      </c>
    </row>
    <row r="185" ht="135" customHeight="1">
      <c r="A185" s="7" t="n">
        <v>184</v>
      </c>
      <c r="B185" s="7" t="inlineStr">
        <is>
          <t>2276103535174373376</t>
        </is>
      </c>
      <c r="C185" s="7" t="inlineStr">
        <is>
          <t>DNA是主要的遗传物质</t>
        </is>
      </c>
      <c r="D185" s="7" t="inlineStr">
        <is>
          <t>知识点-&gt;遗传与进化-&gt;遗传的分子学基础-&gt;DNA是主要遗传物质-&gt;DNA是主要的遗传物质</t>
        </is>
      </c>
      <c r="E185" s="7" t="inlineStr">
        <is>
          <t>定义：绝大多数生物（所有细胞生物及DNA病毒）的遗传物质是DNA，只有少数RNA病毒的遗传物质是RNA，因此说DNA是主要的遗传物质。
核心概念：适用范围（①真核生物：DNA；②原核生物：DNA；③DNA病毒：DNA；④RNA病毒：RNA（如HIV、SARS-CoV-2、TMV））；“主要”的含义（DNA作为遗传物质的普遍性远高于RNA，而非指“唯一”或“最重要”）；细胞生物中RNA作为遗传信息的传递媒介（mRNA）而非储存媒介。
常见考查：选择题考“某生物的遗传物质是什么（如烟草花叶病毒是RNA）”或“DNA是主要遗传物质的原因”；非选择题结合病毒分类综合考查。
易混淆区分：“DNA是主要的遗传物质”（对所有生物而言）与“某种具体生物的遗传物质”（如“噬菌体的遗传物质是DNA”、“烟草花叶病毒的遗传物质是RNA”）——前者是总体结论，后者是个体事实，两者之间是“一般”与“特殊”的关系。</t>
        </is>
      </c>
      <c r="F185" s="7" t="inlineStr">
        <is>
          <t>核心含义：绝大多数生物的遗传物质是DNA，少数病毒（如RNA病毒）的遗传物质是RNA，因此DNA是主要的遗传物质。
包含内容：1. 肺炎双球菌转化实验（格里菲思和艾弗里）证明DNA是遗传物质
2. 噬菌体侵染细菌实验（赫尔希和蔡斯）证明DNA是遗传物质
3. 烟草花叶病毒实验证明RNA是遗传物质
4. 对“主要”的理解：生物界中绝大多数生物以DNA为遗传物质，只有少数RNA病毒以RNA为遗传物质
排除内容：1. DNA分子的双螺旋结构、复制、转录和翻译等具体分子机制
2. 基因的表达、突变和重组等遗传规律
3. 人类基因组计划或DNA指纹技术等应用
4. RNA的种类和功能（如mRNA、tRNA、rRNA）</t>
        </is>
      </c>
      <c r="G185" s="7" t="inlineStr">
        <is>
          <t>类别：L1
分数：4
名称充分性：名称本身足够
结论：两者基本等价
理由：DS释义的core_meaning与included_content覆盖了老师原释义的核心定义和主要实验证据，且excluded_content合理排除了无关内容。虽未提及mRNA的传递媒介角色，但该点属于补充说明，不构成重要遗漏。两者在核心知识点上一致。
边界差异：1. DS释义未明确区分'细胞生物中RNA作为遗传信息的传递媒介（mRNA）而非储存媒介'，但该点属于解释性细节，不影响核心判断。</t>
        </is>
      </c>
      <c r="H185" s="7" t="inlineStr">
        <is>
          <t>状态：confirmed
置信度：high
此前策略：name_plus_boundary
最终策略：name_plus_boundary
是否调整：否
复核结论：逐条核对确认名称足以召回；只附老师易混淆边界即可兼顾吞吐和稳定性。
人工跟进：否</t>
        </is>
      </c>
      <c r="I185" s="7" t="inlineStr">
        <is>
          <t>模式：name_plus_boundary
说明：名称基本可理解；只附老师的易混淆边界，兼顾吞吐和边界稳定性。
自动化：名称召回并附一条边界后由LLM裁决
Prompt字段：1. label_name
2. distinctions
置信度：high</t>
        </is>
      </c>
      <c r="J185" s="7" t="b">
        <v>0</v>
      </c>
      <c r="K185" s="7" t="inlineStr">
        <is>
          <t>问题分类：—</t>
        </is>
      </c>
    </row>
    <row r="186" ht="165" customHeight="1">
      <c r="A186" s="7" t="n">
        <v>185</v>
      </c>
      <c r="B186" s="7" t="inlineStr">
        <is>
          <t>2276103539536449536</t>
        </is>
      </c>
      <c r="C186" s="7" t="inlineStr">
        <is>
          <t>实验中同位素标记的选择</t>
        </is>
      </c>
      <c r="D186" s="7" t="inlineStr">
        <is>
          <t>知识点-&gt;遗传与进化-&gt;遗传的分子学基础-&gt;DNA是主要遗传物质-&gt;实验中同位素标记的选择</t>
        </is>
      </c>
      <c r="E186" s="7" t="inlineStr">
        <is>
          <t>定义：根据不同实验目的选择特定的放射性同位素标记特定元素：³²P标记DNA（因DNA含P，蛋白质不含P），³⁵S标记蛋白质（因蛋白质含S，DNA不含S），¹⁴C可标记有机物，³H标记氨基酸等。
核心概念：³²P标记DNA（磷酸基团中含有P，蛋白质不含P，仅标记DNA）；³⁵S标记蛋白质（甲硫氨酸/半胱氨酸含S，DNA不含S，仅标记蛋白质）；¹⁸O标记水或CO₂用于追踪光合作用中O₂的来源（光合作用释放的O₂来自H₂O而非CO₂）；³H标记氨基酸追踪分泌蛋白的合成路径；¹⁴C标记CO₂追踪光合作用暗反应碳路径（卡尔文循环）。
常见考查：选择题考“某实验中应选择哪种同位素标记（如追踪DNA用³²P，追踪蛋白质用³⁵S）”；非选择题考同位素标记的预期结果分析（如“用³H标记亮氨酸，在分泌蛋白合成中，放射性最先出现在哪个细胞器？”）。
易混淆区分：³²P和³⁵S的标记对象在噬菌体侵染实验中是核心考点（前者标记DNA，后者标记蛋白质）；不同同位素的化学性质（如¹⁸O与¹⁴C）决定了它们追踪的化学路径不同，不能随意混用。</t>
        </is>
      </c>
      <c r="F186" s="7" t="inlineStr">
        <is>
          <t>核心含义：高中生物实验中，根据实验目的和物质特性，选择适当的同位素（放射性同位素或稳定性同位素）进行标记，以追踪物质的运行和变化规律。
包含内容：1. 同位素标记法的基本原理（同位素化学性质相同，物理性质可能不同）
2. 放射性同位素（如³H、¹⁴C、³²P、³⁵S）与稳定性同位素（如¹⁸O、¹⁵N）的区分及适用场景
3. 具体实验中的标记选择：如噬菌体侵染细菌实验（³²P标记DNA，³⁵S标记蛋白质）、光合作用中氧气的来源（¹⁸O标记水或二氧化碳）、DNA半保留复制（¹⁵N标记亲代DNA）
4. 选择标记时需考虑：标记元素的特异性、是否影响生物活性、检测方法（放射性检测或密度梯度离心）
5. 实验中标记物与未标记物的区分及结果分析
排除内容：1. 同位素的半衰期计算或核物理性质（属于物理或化学范畴）
2. 同位素在医学或工业中的具体应用（如PET扫描、示踪剂治疗）
3. 放射性同位素的危害及防护措施（属于实验室安全，非知识核心）
4. 其他标记方法（如荧光标记、酶标记）的详细比较
5. 具体实验的操作步骤（如如何培养噬菌体）</t>
        </is>
      </c>
      <c r="G186" s="7" t="inlineStr">
        <is>
          <t>类别：L1
分数：4
名称充分性：名称本身足够
结论：两者基本等价
理由：DS 释义的核心内容与老师原释义高度一致，均覆盖了³²P、³⁵S、¹⁸O、³H、¹⁴C等关键同位素及其典型应用场景（噬菌体侵染实验、光合作用、分泌蛋白合成、卡尔文循环）。DS 在 included_content 中补充了¹⁵N标记DNA半保留复制实验，但该实验在高中生物中属于同位素标记法的典型应用，且老师原释义未明确排除，因此属于合理扩展而非重要扩张。DS 的 excluded_content 排除了半衰期、医学应用等，与老师原释义的边界基本吻合。整体上，两者核心一致，仅边界有少量差异，因此对齐分为4。
边界差异：1. DS 将“同位素标记法的基本原理（同位素化学性质相同，物理性质可能不同）”纳入 included_content，而老师原释义未明确阐述该原理，但该原理是理解标记选择的基础，属于合理补充，不构成关键边界差异。
2. DS 在 excluded_content 中排除了“具体实验的操作步骤”，但老师原释义在 common_assessments 中提及“用³H标记亮氨酸，在分泌蛋白合成中，放射性最先出现在哪个细胞器？”这涉及实验结果的预期分析，而非操作步骤，因此不构成冲突。
扩展：1. DS 在 included_content 中提及“稳定性同位素（如¹⁸O、¹⁵N）的区分及适用场景”，但老师原释义中并未明确区分放射性同位素与稳定性同位素，也未提及¹⁵N标记DNA半保留复制实验。这属于对知识点的合理扩展，但超出了原释义的明确范围。</t>
        </is>
      </c>
      <c r="H186" s="7" t="inlineStr">
        <is>
          <t>状态：confirmed
置信度：high
此前策略：compact_definition
最终策略：compact_definition
是否调整：否
复核结论：逐条核对确认主题清楚，但参考策略指出任务形态或命中/排除边界需要显式提供。
人工跟进：否</t>
        </is>
      </c>
      <c r="I18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86" s="7" t="b">
        <v>0</v>
      </c>
      <c r="K186" s="7" t="inlineStr">
        <is>
          <t>问题分类：—</t>
        </is>
      </c>
    </row>
    <row r="187" ht="180" customHeight="1">
      <c r="A187" s="7" t="n">
        <v>186</v>
      </c>
      <c r="B187" s="7" t="inlineStr">
        <is>
          <t>2276103543797862400</t>
        </is>
      </c>
      <c r="C187" s="7" t="inlineStr">
        <is>
          <t>常见生物的遗传物质总结</t>
        </is>
      </c>
      <c r="D187" s="7" t="inlineStr">
        <is>
          <t>知识点-&gt;遗传与进化-&gt;遗传的分子学基础-&gt;DNA是主要遗传物质-&gt;常见生物的遗传物质总结</t>
        </is>
      </c>
      <c r="E187" s="7" t="inlineStr">
        <is>
          <t>定义：全面总结常见生物的遗传物质：细胞生物（真核、原核）均为DNA；DNA病毒（噬菌体、乙肝病毒）为DNA；RNA病毒（烟草花叶病毒、HIV、新冠病毒、流感病毒）为RNA。
核心概念：细胞生物（动植物、真菌、细菌、蓝细菌等均以DNA为遗传物质，RNA仅作为遗传信息表达中间体）；DNA病毒（T₂噬菌体、腺病毒、疱疹病毒）；RNA病毒（TMV、HIV（逆转录病毒）、SARS-CoV-2、流感病毒）；朊病毒（仅蛋白质，无核酸，不属于传统病毒）。
常见考查：选择题考“下列生物的遗传物质是DNA还是RNA（如HIV是RNA、噬菌体是DNA）”；非选择题结合病毒分类或中心法则考查（如“HIV的遗传物质是RNA，其遗传信息的流向是怎样的？”）。
易混淆区分：细菌（原核细胞，DNA）与噬菌体（寄生细菌的病毒，DNA）不同，但均为DNA——前者是细胞生物，后者是病毒；RNA病毒种类多（HIV、流感、新冠、TMV），需记住代表性RNA病毒，做题时准确归类。</t>
        </is>
      </c>
      <c r="F187" s="7" t="inlineStr">
        <is>
          <t>核心含义：总结不同常见生物（如病毒、原核生物、真核生物）的遗传物质类型，明确DNA或RNA作为遗传物质的判定依据。
包含内容：1. 细胞生物（原核生物和真核生物）的遗传物质都是DNA
2. DNA病毒的遗传物质是DNA，如噬菌体、乙肝病毒等
3. RNA病毒的遗传物质是RNA，如HIV、流感病毒、烟草花叶病毒等
4. 少数病毒（如朊病毒）的遗传物质是蛋白质（但通常不归入常规遗传物质总结，需注意区分）
5. 遗传物质是DNA或RNA的判定方法（如肺炎双球菌转化实验、噬菌体侵染细菌实验）
6. 常见生物遗传物质的具体实例归类（如大肠杆菌、酵母菌、人、烟草等）
排除内容：1. 遗传信息的传递和表达过程（如转录、翻译）
2. DNA复制和RNA复制的具体机制
3. 基因的分离定律和自由组合定律
4. 遗传物质是DNA或RNA的化学结构（如碱基组成、双螺旋结构）
5. 细胞核遗传和细胞质遗传的区别</t>
        </is>
      </c>
      <c r="G187" s="7" t="inlineStr">
        <is>
          <t>类别：L1
分数：4
名称充分性：名称本身足够
结论：两者基本等价
理由：DS 释义的核心内容与老师原释义高度一致，均覆盖细胞生物、DNA病毒、RNA病毒及朊病毒的特殊性，且对常见考查方式有隐含呼应。DS 增加了实验判定方法，属于合理扩展，但朊病毒表述需更严谨。整体对齐度较高，仅边界有细微差异。
边界差异：1. DS 将朊病毒描述为“遗传物质是蛋白质”，但老师原释义明确说朊病毒“仅蛋白质，无核酸，不属于传统病毒”，DS 的表述可能引起误解，需明确朊病毒不是以蛋白质为遗传物质，而是不含核酸的感染性蛋白。
扩展：1. DS 在 included_content 中加入了“遗传物质是DNA或RNA的判定方法（如肺炎双球菌转化实验、噬菌体侵染细菌实验）”，而老师原释义未提及实验证据，这属于对知识点的合理扩展，但可能超出“总结”的范畴。</t>
        </is>
      </c>
      <c r="H187" s="7" t="inlineStr">
        <is>
          <t>状态：confirmed
置信度：high
此前策略：name_plus_boundary
最终策略：name_plus_boundary
是否调整：否
复核结论：逐条核对确认名称足以召回；只附老师易混淆边界即可兼顾吞吐和稳定性。
人工跟进：否</t>
        </is>
      </c>
      <c r="I187" s="7" t="inlineStr">
        <is>
          <t>模式：name_plus_boundary
说明：名称基本可理解；只附老师的易混淆边界，兼顾吞吐和边界稳定性。
自动化：名称召回并附一条边界后由LLM裁决
Prompt字段：1. label_name
2. distinctions
置信度：high</t>
        </is>
      </c>
      <c r="J187" s="7" t="b">
        <v>0</v>
      </c>
      <c r="K187" s="7" t="inlineStr">
        <is>
          <t>问题分类：—</t>
        </is>
      </c>
    </row>
    <row r="188" ht="165" customHeight="1">
      <c r="A188" s="7" t="n">
        <v>187</v>
      </c>
      <c r="B188" s="7" t="inlineStr">
        <is>
          <t>2276103552253579264</t>
        </is>
      </c>
      <c r="C188" s="7" t="inlineStr">
        <is>
          <t>DNA的双螺旋结构</t>
        </is>
      </c>
      <c r="D188" s="7" t="inlineStr">
        <is>
          <t>知识点-&gt;遗传与进化-&gt;遗传的分子学基础-&gt;DNA的分子结构-&gt;DNA的双螺旋结构</t>
        </is>
      </c>
      <c r="E188" s="7" t="inlineStr">
        <is>
          <t>定义：DNA由两条反向平行的脱氧核苷酸链盘旋而成双螺旋结构，脱氧核糖和磷酸交替连接排列在外侧构成基本骨架，碱基排列在内侧，通过氢键配对（A-T含2个氢键，G-C含3个氢键）。
核心概念：结构要点（①两条链反向平行；②磷酸-脱氧核糖骨架在外侧，碱基在内侧；③碱基互补配对原则A=T、G≡C，氢键维持双链结构；④螺旋直径为2nm，相邻碱基对间距0.34nm，每10个碱基对旋转一圈（3.4nm））；稳定性（G-C含量越高，DNA结构越稳定，因3个氢键）；多样性（碱基对的排列顺序千变万化，储存遗传信息）。
常见考查：选择题考“DNA双螺旋结构的特征（如A和T之间有几个氢键）”“哪组碱基对使DNA更稳定（G-C多更稳定）”；非选择题考DNA结构模式图的标注（如指明骨架、氢键、碱基对）。
易混淆区分：DNA双螺旋结构（B型，右手螺旋）与RNA的二级结构（通常为单链，局部可形成双链区）在化学组成和结构形态上均有明显区别；A-T（2个氢键）与G-C（3个氢键）的氢键数不同，G-C含量高的DNA更耐高温（是Tm值计算的核心依据）。</t>
        </is>
      </c>
      <c r="F188" s="7" t="inlineStr">
        <is>
          <t>核心含义：DNA分子由两条反向平行的脱氧核苷酸链组成，通过碱基互补配对形成双螺旋结构，是遗传信息储存和传递的基础。
包含内容：1. DNA双螺旋结构的主要特点（两条链反向平行、外侧磷酸-脱氧核糖骨架、内侧碱基配对）
2. 碱基互补配对原则（A-T、G-C）及氢键数目（A-T两个氢键，G-C三个氢键）
3. DNA分子的稳定性、多样性和特异性（碱基排列顺序决定）
4. DNA双螺旋结构模型的构建过程（沃森和克里克）
5. DNA分子中碱基数量的计算（如A=T、G=C，嘌呤=嘧啶）
排除内容：1. DNA的复制过程（半保留复制、复制条件等）
2. 基因的表达（转录和翻译）
3. RNA的结构（单链、U代替T）
4. 染色体和染色质的关系
5. DNA的化学组成（脱氧核苷酸种类）——若已单独列为标签，则不属于本标签</t>
        </is>
      </c>
      <c r="G188" s="7" t="inlineStr">
        <is>
          <t>类别：L1
分数：4
名称充分性：名称本身足够
结论：两者基本等价
理由：DS 释义的核心内容与老师原释义高度一致，均涵盖双螺旋结构要点、碱基互补配对、氢键数目、稳定性与多样性等关键知识点。DS 的排除内容（如复制、表达）与老师原释义的边界一致，未遗漏重要内容。仅有的差异是 DS 额外包含模型构建史，属于合理扩张，不影响核心对齐。
边界差异：1. DS 将“DNA的化学组成（脱氧核苷酸种类）”列为排除内容，但老师原释义在定义中提及“脱氧核苷酸链”，且化学组成是理解结构的基础，但若该内容已单独设标签，则排除合理。
扩展：1. DS 将“DNA双螺旋结构模型的构建过程（沃森和克里克）”纳入 included_content，但老师原释义未提及，且该内容属于科学史，不属于结构本身，属于合理扩张。</t>
        </is>
      </c>
      <c r="H188" s="7" t="inlineStr">
        <is>
          <t>状态：confirmed
置信度：high
此前策略：name_plus_boundary
最终策略：name_plus_boundary
是否调整：否
复核结论：逐条核对确认名称足以召回；只附老师易混淆边界即可兼顾吞吐和稳定性。
人工跟进：否</t>
        </is>
      </c>
      <c r="I188" s="7" t="inlineStr">
        <is>
          <t>模式：name_plus_boundary
说明：名称基本可理解；只附老师的易混淆边界，兼顾吞吐和边界稳定性。
自动化：名称召回并附一条边界后由LLM裁决
Prompt字段：1. label_name
2. distinctions
置信度：high</t>
        </is>
      </c>
      <c r="J188" s="7" t="b">
        <v>0</v>
      </c>
      <c r="K188" s="7" t="inlineStr">
        <is>
          <t>问题分类：—</t>
        </is>
      </c>
    </row>
    <row r="189" ht="165" customHeight="1">
      <c r="A189" s="7" t="n">
        <v>188</v>
      </c>
      <c r="B189" s="7" t="inlineStr">
        <is>
          <t>2276103556598878208</t>
        </is>
      </c>
      <c r="C189" s="7" t="inlineStr">
        <is>
          <t>制作DNA双螺旋结构的模型</t>
        </is>
      </c>
      <c r="D189" s="7" t="inlineStr">
        <is>
          <t>知识点-&gt;遗传与进化-&gt;遗传的分子学基础-&gt;DNA的分子结构-&gt;制作DNA双螺旋结构的模型</t>
        </is>
      </c>
      <c r="E189" s="7" t="inlineStr">
        <is>
          <t>定义：用不同颜色的材料代表脱氧核糖、磷酸和四种碱基，制作DNA双螺旋结构的物理模型，体现碱基互补配对和反向平行的螺旋形态。
核心概念：材料选择（不同颜色代表不同组分：P、脱氧核糖、A/T/G/C）；制作原则（①两条链反向平行；②A与T配对、G与C配对；③螺旋上升，每圈10个碱基对）；模型评价标准（是否体现了碱基配对原则、反向平行、螺旋结构）；常见错误（两条链同向平行、碱基配对错误、未体现螺旋）。
常见考查：选择题考“制作DNA模型时A-T和G-C配对的意义”或“某同学制作的模型中存在的错误”；非选择题考模型制作过程的描述或改进方案（如“若将DNA模型中的A-T全部替换为G-C，模型的稳定性如何变化？”）。
易混淆区分：物理模型（实物模拟结构）与“DNA双螺旋结构”的抽象概念不同——前者强调动手建构和空间理解，后者是知识点本身；模型制作中常见的错误（如同向平行、碱基错配）正是考试中考查学生对结构理解的切入点。</t>
        </is>
      </c>
      <c r="F189" s="7" t="inlineStr">
        <is>
          <t>核心含义：DNA双螺旋结构模型的制作方法、材料选择及模型所体现的DNA结构特征
包含内容：1. DNA双螺旋结构的主要特点（两条链反向平行、碱基互补配对、磷酸-脱氧核糖骨架在外侧、碱基对在内侧）
2. 制作模型所需的材料（如硬纸板、塑料片、订书钉等）及代表不同组件的符号（磷酸、脱氧核糖、碱基）
3. 模型制作步骤（先制作脱氧核苷酸，再连接成链，最后形成双螺旋）
4. 碱基互补配对原则（A-T、G-C）及氢键数目（A-T两个氢键，G-C三个氢键）
5. 模型制作中体现的DNA结构稳定性（碱基对排列顺序的多样性、碱基对间的氢键）
排除内容：1. DNA复制、转录、翻译等遗传信息传递过程
2. 基因突变、基因重组等变异类型
3. DNA的化学组成（元素、分子式）的详细计算
4. DNA指纹技术、基因工程等应用
5. DNA双螺旋结构的发现历史（如沃森、克里克、富兰克林等人物故事）</t>
        </is>
      </c>
      <c r="G189" s="7" t="inlineStr">
        <is>
          <t>类别：L1
分数：4
名称充分性：名称本身足够
结论：两者基本等价
理由：DS 释义与老师原释义在核心概念（反向平行、碱基互补配对、螺旋结构、材料选择）上高度一致，且合理细化了制作步骤和氢键数目，没有重要遗漏或扩张。两者均准确覆盖了该 Label 的核心内容，因此基本等价。
边界差异：1. DS 释义将“DNA双螺旋结构的发现历史”明确排除，而老师原释义未提及，但该内容通常不属于本 Label 的核心，因此边界差异不大。
2. DS 释义中强调了“氢键数目（A-T两个氢键，G-C三个氢键）”，老师原释义中未明确提及，但这是碱基互补配对原则的细化，属于合理补充。
扩展：1. DS 释义中明确排除了 DNA 双螺旋结构的发现历史，但老师原释义中并未涉及此内容，因此不算扩张。
2. DS 释义中包含了模型制作的具体步骤（先制作脱氧核苷酸，再连接成链，最后形成双螺旋），老师原释义中未明确提及步骤，但属于合理细化，不算重要扩张。</t>
        </is>
      </c>
      <c r="H189" s="7" t="inlineStr">
        <is>
          <t>状态：confirmed
置信度：high
此前策略：compact_definition
最终策略：compact_definition
是否调整：否
复核结论：逐条核对确认主题清楚，但参考策略指出任务形态或命中/排除边界需要显式提供。
人工跟进：否</t>
        </is>
      </c>
      <c r="I18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89" s="7" t="b">
        <v>0</v>
      </c>
      <c r="K189" s="7" t="inlineStr">
        <is>
          <t>问题分类：—</t>
        </is>
      </c>
    </row>
    <row r="190" ht="180" customHeight="1">
      <c r="A190" s="7" t="n">
        <v>189</v>
      </c>
      <c r="B190" s="7" t="inlineStr">
        <is>
          <t>2276103560843513856</t>
        </is>
      </c>
      <c r="C190" s="7" t="inlineStr">
        <is>
          <t>DNA的碱基计算</t>
        </is>
      </c>
      <c r="D190" s="7" t="inlineStr">
        <is>
          <t>知识点-&gt;遗传与进化-&gt;遗传的分子学基础-&gt;DNA的分子结构-&gt;DNA的碱基计算</t>
        </is>
      </c>
      <c r="E190" s="7" t="inlineStr">
        <is>
          <t>定义：利用碱基互补配对原则（A=T，G=C）进行DNA分子中碱基数目的比例计算，包括单链和双链中的碱基关系。
核心概念：双链DNA的基本公式：①A=T，G=C，A+G=T+C=总碱基数/2（嘌呤数=嘧啶数）；②（A+G）/（T+C）=1；③一条链中（A+T）/（G+C）=另一条链中该比值；④一条链中（A+G）/（T+C）的倒数等于另一条链中该比值；解题策略（画出DNA双链简图，标出已知碱基数，利用配对关系列方程）。
常见考查：选择题考“某DNA中A占20%，则G占多少（30%）”或“两条链中某碱基比例的关系”；非选择题考给出某DNA片段的碱基数量和比例，要求计算各碱基的总数或某一条链中的碱基数。
易混淆区分：双链DNA（A=T，G=C）与单链DNA或RNA（无此比例关系）的计算规则不同；双链中A+G=T+C=50%，但单链中无此规律，做题时需先判断DNA是双链还是单链。</t>
        </is>
      </c>
      <c r="F190" s="7" t="inlineStr">
        <is>
          <t>核心含义：DNA分子中碱基数量关系的计算规则，包括互补配对原则及由此推导的等量关系。
包含内容：1. DNA双链中A=T、G=C的互补配对原则
2. 嘌呤总数等于嘧啶总数（A+G=T+C）
3. DNA单链中碱基比例的计算（如(A1+T1)/(G1+C1)与另一条链的关系）
4. DNA复制过程中所需游离碱基数量的计算
5. 已知DNA一条链碱基比例或数量，求另一条链或整个DNA分子的碱基比例或数量
6. 碱基排列顺序与DNA多样性的关系（如碱基对排列方式的计算）
排除内容：1. RNA的碱基计算（如mRNA上密码子与氨基酸数量的关系）
2. 基因表达中转录和翻译的碱基比例计算
3. DNA复制半保留复制中同位素标记的相关计算（如N15标记）
4. DNA分子结构中的氢键数量计算（若涉及碱基对类型，可部分包含，但纯氢键计算不属于碱基计算核心）
5. 遗传信息传递过程中碱基突变率的计算</t>
        </is>
      </c>
      <c r="G190" s="7" t="inlineStr">
        <is>
          <t>类别：L1
分数：4
名称充分性：名称本身足够
结论：两者基本等价
理由：DS 的 core_meaning 和 included_content 覆盖了老师原释义的核心公式和解题策略，且 excluded_content 合理排除了 RNA 和基因表达等无关内容。DS 额外包含 DNA 复制中游离碱基计算，但这是碱基计算的合理应用，不构成重要扩张。两者在核心概念和边界上高度一致，仅存在轻微详略差异。
边界差异：1. DS 明确排除了“DNA分子结构中的氢键数量计算”，但老师原释义未提及氢键，且氢键计算通常不属于碱基计算核心，因此该排除合理。
扩展：1. DS 将“DNA复制过程中所需游离碱基数量的计算”纳入碱基计算，而老师原释义未明确提及，但该内容属于碱基计算的合理延伸，且不改变核心边界。</t>
        </is>
      </c>
      <c r="H190" s="7" t="inlineStr">
        <is>
          <t>状态：confirmed
置信度：high
此前策略：compact_definition
最终策略：compact_definition
是否调整：否
复核结论：逐条核对确认主题清楚，但参考策略指出任务形态或命中/排除边界需要显式提供。
人工跟进：否</t>
        </is>
      </c>
      <c r="I19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90" s="7" t="b">
        <v>0</v>
      </c>
      <c r="K190" s="7" t="inlineStr">
        <is>
          <t>问题分类：—</t>
        </is>
      </c>
    </row>
    <row r="191" ht="165" customHeight="1">
      <c r="A191" s="7" t="n">
        <v>190</v>
      </c>
      <c r="B191" s="7" t="inlineStr">
        <is>
          <t>2276103565054595072</t>
        </is>
      </c>
      <c r="C191" s="7" t="inlineStr">
        <is>
          <t>不同生物中核酸、核苷酸和碱基的比较</t>
        </is>
      </c>
      <c r="D191" s="7" t="inlineStr">
        <is>
          <t>知识点-&gt;遗传与进化-&gt;遗传的分子学基础-&gt;DNA的分子结构-&gt;不同生物中核酸、核苷酸和碱基的比较</t>
        </is>
      </c>
      <c r="E191" s="7" t="inlineStr">
        <is>
          <t>定义：细胞生物（含DNA和RNA）共有5种碱基（A、G、C、T、U）和8种核苷酸（4种脱氧核苷酸+4种核糖核苷酸）；病毒只含一种核酸（DNA或RNA），故只有4种碱基和4种核苷酸。
核心概念：细胞生物（真核+原核）：核酸种类（2种：DNA+RNA），核苷酸种类（8种：4种脱氧核苷酸+4种核糖核苷酸），碱基种类（5种：A、G、C、T、U）；DNA病毒（如噬菌体）：核酸种类（1种：DNA），核苷酸种类（4种脱氧核苷酸），碱基种类（4种：A、G、C、T）；RNA病毒（如HIV）：核酸种类（1种：RNA），核苷酸种类（4种核糖核苷酸），碱基种类（4种：A、G、C、U）。
常见考查：选择题考“某生物含几种核酸、几种核苷酸、几种碱基（如人体细胞含2种核酸、8种核苷酸、5种碱基）”；非选择题结合细胞结构或病毒类型综合考查（如“某病毒含T不含U，则该病毒的核酸是DNA还是RNA？”）。
易混淆区分：病毒（一种核酸）与细胞生物（两种核酸）的核酸种类差异直接决定了核苷酸和碱基的种类数量，是选择题高频考点；“T”（胸腺嘧啶）是DNA特有的碱基，“U”（尿嘧啶）是RNA特有的碱基，据此可判断某核酸是DNA还是RNA。</t>
        </is>
      </c>
      <c r="F191" s="7" t="inlineStr">
        <is>
          <t>核心含义：比较不同生物（如细胞生物、病毒）中核酸的种类、核苷酸种类数和碱基种类数，理解DNA和RNA的组成差异。
包含内容：1. 细胞生物（原核生物、真核生物）含DNA和RNA，核苷酸8种，碱基5种（A、T、G、C、U）
2. DNA病毒（如噬菌体）只含DNA，核苷酸4种，碱基4种（A、T、G、C）
3. RNA病毒（如HIV、流感病毒）只含RNA，核苷酸4种，碱基4种（A、U、G、C）
4. DNA和RNA在组成成分上的区别（五碳糖、碱基）
5. 核苷酸的基本结构（一分子磷酸、一分子五碳糖、一分子含氮碱基）
排除内容：1. 基因表达、转录和翻译的具体过程
2. DNA复制和RNA合成的酶学机制
3. 遗传信息的传递和中心法则的详细步骤
4. 核酸在细胞中的分布（如DNA主要存在于细胞核）
5. 蛋白质合成中密码子与氨基酸的对应关系</t>
        </is>
      </c>
      <c r="G191" s="7" t="inlineStr">
        <is>
          <t>类别：L1
分数：5
名称充分性：名称本身足够
结论：两者基本等价
理由：DS释义的core_meaning准确概括了比较不同生物中核酸、核苷酸和碱基种类的核心，included_content完整覆盖了老师原释义中的关键知识点（细胞生物、DNA病毒、RNA病毒的核酸/核苷酸/碱基种类，以及DNA和RNA组成区别），且excluded_content明确排除了不属于该Label的延伸内容。老师原释义中的常见考查方式和判断技巧（如T/U判断DNA/RNA）在DS释义中虽未明确列出，但属于教学辅助内容，不影响知识点本身的对齐。因此两者核心一致，边界无实质差异。</t>
        </is>
      </c>
      <c r="H191" s="7" t="inlineStr">
        <is>
          <t>状态：confirmed
置信度：high
此前策略：compact_definition
最终策略：compact_definition
是否调整：否
复核结论：逐条核对确认主题清楚，但参考策略指出任务形态或命中/排除边界需要显式提供。
人工跟进：否</t>
        </is>
      </c>
      <c r="I19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91" s="7" t="b">
        <v>0</v>
      </c>
      <c r="K191" s="7" t="inlineStr">
        <is>
          <t>问题分类：—</t>
        </is>
      </c>
    </row>
    <row r="192" ht="150" customHeight="1">
      <c r="A192" s="7" t="n">
        <v>191</v>
      </c>
      <c r="B192" s="7" t="inlineStr">
        <is>
          <t>2276103573577420800</t>
        </is>
      </c>
      <c r="C192" s="7" t="inlineStr">
        <is>
          <t>DNA半保留复制</t>
        </is>
      </c>
      <c r="D192" s="7" t="inlineStr">
        <is>
          <t>知识点-&gt;遗传与进化-&gt;遗传的分子学基础-&gt;DNA的复制-&gt;DNA半保留复制</t>
        </is>
      </c>
      <c r="E192" s="7" t="inlineStr">
        <is>
          <t>定义：DNA半保留复制是指以亲代DNA的两条链分别为模板，按照碱基互补配对原则合成两条新链，每个子代DNA分子中均保留一条亲代链和一条新合成的链。
核心概念：复制过程（解旋（解旋酶）→DNA聚合酶以每条链为模板，按碱基互补配对原则合成子链→形成两个子代DNA）；半保留复制的证明（梅塞尔森和斯塔尔实验，利用¹⁵N标记DNA，通过密度梯度离心，亲代DNA（重带）→第一代（中带，全为杂交DNA）→第二代（轻带+中带，比例1:1））；条件（模板、原料（4种脱氧核苷酸）、能量（ATP）、酶（解旋酶、DNA聚合酶等））。
常见考查：选择题考“半保留复制的特点（子代DNA含一条母链和一条新链）”或“密度梯度离心实验的结果（第一代全为中带）”；非选择题结合细胞分裂综合考查复制次数与DNA标记的关系。
易混淆区分：DNA半保留复制（每个子代DNA均含一条旧链一条新链）与全保留复制（亲代DNA保留，子代全为新链）不同，后者是历史假说但被实验否定；DNA复制是“半保留”而非“半保守”，此术语需准确书写。</t>
        </is>
      </c>
      <c r="F192" s="7" t="inlineStr">
        <is>
          <t>核心含义：DNA复制时，每条新合成的DNA分子由一条亲代链和一条新合成的子代链组成，即半保留复制。
包含内容：1. DNA半保留复制的实验证据（如Meselson-Stahl实验）
2. DNA复制的过程（解旋、合成子链、复旋）
3. DNA复制的条件（模板、原料、酶、能量）
4. DNA复制的特点（半保留、半不连续、边解旋边复制）
5. DNA复制相关计算（如含15N的DNA在14N培养基中复制n代后，含15N的DNA比例等）
排除内容：1. DNA转录和翻译过程
2. DNA分子的双螺旋结构（如碱基配对规则）
3. 基因突变和DNA修复机制
4. PCR技术（体外DNA扩增）</t>
        </is>
      </c>
      <c r="G192" s="7" t="inlineStr">
        <is>
          <t>类别：L1
分数：4
名称充分性：名称本身足够
结论：两者基本等价
理由：DS释义的core_meaning与老师原释义的definition核心一致，均强调子代DNA含一条亲代链和一条新链。DS的included_content覆盖了老师原释义中的复制过程、条件、实验证据和常见计算，未遗漏关键内容。DS的excluded_content中排除转录翻译、基因突变等，与老师原释义的边界一致。唯一差异是DS补充了“半不连续”特点，但这是DNA复制的真实属性，属于合理扩展，不改变知识点归属。因此两者基本等价。
边界差异：1. DS释义在excluded_content中排除了“DNA分子的双螺旋结构（如碱基配对规则）”，但老师原释义在core_concepts中明确提到“按照碱基互补配对原则合成子链”，碱基互补配对是复制过程的核心机制，DS将其排除可能缩小了知识边界，但DS在included_content中又包含“复制过程（解旋、合成子链、复旋）”，未明确提及碱基互补配对，存在轻微边界差异。
扩展：1. DS释义在included_content中明确列出“半不连续”作为DNA复制的特点，而老师原释义未提及此点。但“半不连续”是DNA复制的真实特点，属于合理补充，不构成重要扩张。</t>
        </is>
      </c>
      <c r="H192" s="7" t="inlineStr">
        <is>
          <t>状态：confirmed
置信度：high
此前策略：name_plus_boundary
最终策略：name_plus_boundary
是否调整：否
复核结论：逐条核对确认名称足以召回；只附老师易混淆边界即可兼顾吞吐和稳定性。
人工跟进：否</t>
        </is>
      </c>
      <c r="I192" s="7" t="inlineStr">
        <is>
          <t>模式：name_plus_boundary
说明：名称基本可理解；只附老师的易混淆边界，兼顾吞吐和边界稳定性。
自动化：名称召回并附一条边界后由LLM裁决
Prompt字段：1. label_name
2. distinctions
置信度：high</t>
        </is>
      </c>
      <c r="J192" s="7" t="b">
        <v>0</v>
      </c>
      <c r="K192" s="7" t="inlineStr">
        <is>
          <t>问题分类：—</t>
        </is>
      </c>
    </row>
    <row r="193" ht="180" customHeight="1">
      <c r="A193" s="7" t="n">
        <v>192</v>
      </c>
      <c r="B193" s="7" t="inlineStr">
        <is>
          <t>2276103577771724800</t>
        </is>
      </c>
      <c r="C193" s="7" t="inlineStr">
        <is>
          <t>半保留复制的相关计算</t>
        </is>
      </c>
      <c r="D193" s="7" t="inlineStr">
        <is>
          <t>知识点-&gt;遗传与进化-&gt;遗传的分子学基础-&gt;DNA的复制-&gt;半保留复制的相关计算</t>
        </is>
      </c>
      <c r="E193" s="7" t="inlineStr">
        <is>
          <t>定义：根据DNA半保留复制的特点，计算DNA复制n次后的DNA分子总数、含亲代链的DNA数、消耗的游离脱氧核苷酸数等。
核心概念：公式：①复制n次，DNA分子总数=2ⁿ个；②含亲代链（含¹⁵N或母链）的DNA分子数=2个（始终只有2个子代DNA各含一条亲代链）；③不含亲代链的DNA分子数=2ⁿ-2个；④消耗游离脱氧核苷酸数=某碱基数×(2ⁿ-1)（若已知该DNA中某种碱基数）；⑤若已知复制n次共消耗核苷酸数，求复制第n次消耗数：用前n次消耗总数减前n-1次消耗总数。
常见考查：选择题考“复制3次后共得到几个DNA分子（8个），其中含亲代链的DNA有几个（2个）”；非选择题考给出某DNA含A个碱基，复制n次共消耗多少游离碱基的计算（A×(2ⁿ-1)）。
易混淆区分：DNA分子总数（2ⁿ）与含亲代链的DNA个数（始终为2，不是2个“条”链）不同；消耗的游离脱氧核苷酸数是指“新增”的DNA链所需原料，需用总数减去原有的分子数（即2ⁿ-1个DNA的合成原料）。</t>
        </is>
      </c>
      <c r="F193" s="7" t="inlineStr">
        <is>
          <t>核心含义：DNA半保留复制过程中，根据亲代DNA分子数、复制次数等条件，计算子代DNA分子总数、含某种链的DNA分子数、消耗游离核苷酸数等。
包含内容：1. 复制n次后DNA分子总数及含亲代链的DNA分子数
2. 复制n次后含15N或14N的DNA分子比例（或含放射性标记的DNA分子数）
3. 复制n次所需游离的某种脱氧核苷酸数（公式：a×(2^n-1)）
4. 复制第n次所需游离核苷酸数（公式：a×2^(n-1)）
5. 利用同位素标记（如15N/14N）结合离心或密度梯度实验判断复制方式
6. 计算子代DNA中某种碱基比例或数量变化
排除内容：1. 转录和翻译过程中的碱基计算
2. DNA分子结构中碱基互补配对的计算（如A=T，G=C）
3. 细胞分裂中染色体或DNA数量变化（不涉及半保留复制标记）
4. 基因突变或DNA损伤修复中的计算
5. PCR技术中的引物或扩增计算（虽类似但属于生物技术范畴）</t>
        </is>
      </c>
      <c r="G193" s="7" t="inlineStr">
        <is>
          <t>类别：L1
分数：4
名称充分性：名称本身足够
结论：两者基本等价
理由：DS 的 core_meaning 和 included_content 覆盖了老师原释义的核心公式和常见考点，如 DNA 分子总数、含亲代链的 DNA 数、消耗核苷酸数等，且排除内容合理。老师原释义中的 distinctions 强调“含亲代链的 DNA 分子数”与“链”的区别，DS 虽未明确写出，但 included_content 中“含亲代链的 DNA 分子数”已隐含此意，且不影响判标。因此两者核心一致，边界略有差异但无实质影响。
边界差异：1. DS 明确排除了“PCR技术中的引物或扩增计算”，但老师原释义未提及PCR，且PCR扩增与半保留复制计算在公式上类似，但PCR属于生物技术范畴，DS的排除合理，不构成关键差异。
扩展：1. DS 在 included_content 中加入了“利用同位素标记结合离心或密度梯度实验判断复制方式”，这属于实验验证半保留复制的内容，老师原释义未明确提及，但属于合理扩展，不算重要扩张。</t>
        </is>
      </c>
      <c r="H193" s="7" t="inlineStr">
        <is>
          <t>状态：confirmed
置信度：high
此前策略：compact_definition
最终策略：compact_definition
是否调整：否
复核结论：逐条核对确认主题清楚，但参考策略指出任务形态或命中/排除边界需要显式提供。
人工跟进：否</t>
        </is>
      </c>
      <c r="I19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93" s="7" t="b">
        <v>0</v>
      </c>
      <c r="K193" s="7" t="inlineStr">
        <is>
          <t>问题分类：—</t>
        </is>
      </c>
    </row>
    <row r="194" ht="180" customHeight="1">
      <c r="A194" s="7" t="n">
        <v>193</v>
      </c>
      <c r="B194" s="7" t="inlineStr">
        <is>
          <t>2276103581966028800</t>
        </is>
      </c>
      <c r="C194" s="7" t="inlineStr">
        <is>
          <t>细胞分裂过程中中的染色体标记问题</t>
        </is>
      </c>
      <c r="D194" s="7" t="inlineStr">
        <is>
          <t>知识点-&gt;遗传与进化-&gt;遗传的分子学基础-&gt;DNA的复制-&gt;细胞分裂过程中中的染色体标记问题</t>
        </is>
      </c>
      <c r="E194" s="7" t="inlineStr">
        <is>
          <t>定义：将DNA半保留复制与有丝分裂/减数分裂相结合，分析细胞分裂过程中染色体、染色单体的放射性标记变化情况。
核心概念：核心原理（DNA半保留复制，复制后每条染色体的两个DNA分子各含一条新链和一条旧链）；有丝分裂标记（将细胞放在含³H-胸腺嘧啶的培养基中培养，经过一次有丝分裂，每条染色体均含标记（姐妹染色单体均含标记）；再转移至普通培养基，第二次分裂后期，姐妹染色单体分离后，部分染色体含标记、部分不含）；减数分裂标记（复制一次，分裂两次，注意交叉互换对标记分布的影响）；解题关键（画出DNA复制前后的链组成图示）。
常见考查：选择题考“某细胞经一次有丝分裂后，子细胞中染色体的标记情况”；非选择题常以细胞分裂图像结合同位素标记为背景，要求分析某时期染色体的放射性分布及数量。
易混淆区分：有丝分裂（姐妹染色单体分离进入两个子细胞）与减数分裂（同源染色体分离，姐妹染色单体在减II分离）中标记的传递路径不同；需区分“每条染色体含标记”与“每条DNA链含标记”——半保留复制决定了子代DNA中保留旧链的数量是固定的。</t>
        </is>
      </c>
      <c r="F194" s="7" t="inlineStr">
        <is>
          <t>核心含义：细胞分裂过程中，DNA半保留复制导致染色体上DNA链的标记情况（如含³H、¹⁵N等）在分裂各时期的分布与去向分析。
包含内容：1. DNA半保留复制与染色体标记的关系（如亲代DNA两条链均标记，复制后子代DNA的标记情况）
2. 有丝分裂过程中标记染色体或染色单体的数量变化（如第一次分裂后期、第二次分裂后期）
3. 减数分裂过程中标记染色体或染色单体的分布（如减Ⅰ、减Ⅱ各时期）
4. 利用放射性同位素标记（如³H-胸腺嘧啶脱氧核苷酸）追踪DNA复制次数与染色体标记比例
5. 结合细胞周期（间期、前期、中期、后期、末期）分析标记染色体的去向
6. 区分“含标记的DNA分子数”“含标记的染色体数”“含标记的染色单体数”
排除内容：1. 蛋白质合成与标记（如³H-亮氨酸标记蛋白质）
2. 基因突变、基因重组等遗传变异中的标记问题
3. DNA复制具体酶学机制（如解旋酶、聚合酶作用细节）
4. 细胞分化、衰老、凋亡中的标记
5. 染色体数目变异或结构变异（如缺失、重复）的标记分析</t>
        </is>
      </c>
      <c r="G194" s="7" t="inlineStr">
        <is>
          <t>类别：L1
分数：4
名称充分性：名称本身足够
结论：两者基本等价
理由：DS 释义的核心含义、包含内容与老师原释义高度一致，均围绕 DNA 半保留复制与有丝/减数分裂中染色体标记的分布与数量分析。DS 的排除内容多为合理边界澄清，未遗漏老师原释义的关键点。唯一差异是 DS 将基因重组整体排除，但老师原释义在减数分裂中提及交叉互换，可能造成边界理解上的细微偏差，但整体不影响核心对齐。
边界差异：1. DS 明确排除了基因突变、基因重组等遗传变异中的标记问题，但老师原释义未明确提及，且减数分裂中交叉互换属于基因重组，老师原释义在减数分裂标记中特别提到交叉互换对标记分布的影响，因此 DS 的排除可能过于绝对，可能将交叉互换相关题目错误排除。</t>
        </is>
      </c>
      <c r="H194" s="7" t="inlineStr">
        <is>
          <t>状态：confirmed
置信度：high
此前策略：compact_definition
最终策略：compact_definition
是否调整：否
复核结论：逐条核对确认主题清楚，但参考策略指出任务形态或命中/排除边界需要显式提供。
人工跟进：否</t>
        </is>
      </c>
      <c r="I19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94" s="7" t="b">
        <v>0</v>
      </c>
      <c r="K194" s="7" t="inlineStr">
        <is>
          <t>问题分类：—</t>
        </is>
      </c>
    </row>
    <row r="195" ht="180" customHeight="1">
      <c r="A195" s="7" t="n">
        <v>194</v>
      </c>
      <c r="B195" s="7" t="inlineStr">
        <is>
          <t>2276103590539186176</t>
        </is>
      </c>
      <c r="C195" s="7" t="inlineStr">
        <is>
          <t>基因的结构及功能</t>
        </is>
      </c>
      <c r="D195" s="7" t="inlineStr">
        <is>
          <t>知识点-&gt;遗传与进化-&gt;遗传的分子学基础-&gt;基因是有遗传效应的DNA片段-&gt;基因的结构及功能</t>
        </is>
      </c>
      <c r="E195" s="7" t="inlineStr">
        <is>
          <t>定义：基因是有遗传效应的DNA片段，是遗传信息的基本单位，其功能是通过转录和翻译控制蛋白质的合成，进而控制生物的性状。
核心概念：结构（基因由编码区和非编码区组成，真核生物的编码区包含内含子和外显子（断裂基因），原核生物基因连续无内含子）；功能（储存遗传信息、通过转录和翻译控制性状）；基因与DNA的关系（基因是DNA片段的子集，但DNA中并非所有片段都是基因——存在大量非编码序列）。
常见考查：选择题考“基因的本质（有遗传效应的DNA片段）”或“真核基因与原核基因的结构差异（有无内含子）”；非选择题结合基因表达过程考查基因在遗传信息传递中的核心地位。
易混淆区分：“有遗传效应的DNA片段”（基因）与“DNA片段”（所有DNA序列）是包含关系——基因具有功能，非基因的DNA序列（如启动子、终止子、内含子、重复序列）也具有调控或结构作用，但通常不被归类为基因本身。</t>
        </is>
      </c>
      <c r="F195" s="7" t="inlineStr">
        <is>
          <t>核心含义：基因是DNA分子上具有遗传效应的片段，其结构包括编码区和非编码区，功能是储存、传递和表达遗传信息。
包含内容：1. 基因的化学本质（DNA片段，RNA病毒中为RNA）
2. 基因的结构（编码区、非编码区、启动子、终止子等）
3. 基因的功能（遗传信息的储存、复制、转录和翻译）
4. 基因与DNA、染色体、脱氧核苷酸的关系
5. 基因的多样性和特异性（碱基排列顺序）
6. 基因表达（转录和翻译）的基本过程
排除内容：1. 基因突变、基因重组等变异类型（属于变异范畴）
2. 基因工程的操作步骤（属于生物技术范畴）
3. 遗传定律的推导和计算（属于遗传规律范畴）
4. DNA复制具体酶和过程（属于DNA复制专题）
5. 染色体变异和数目异常（属于染色体变异范畴）</t>
        </is>
      </c>
      <c r="G195" s="7" t="inlineStr">
        <is>
          <t>类别：L1
分数：4
名称充分性：名称本身足够
结论：两者基本等价
理由：DS释义的核心含义与老师原释义一致，均强调基因是DNA上有遗传效应的片段，结构包括编码区和非编码区，功能为储存和表达遗传信息。DS的included_content和excluded_content合理界定了边界，未遗漏关键内容，也未重要扩张。差异仅为表述详略和边界明确化，不影响判标。
边界差异：1. DS将'基因的多样性和特异性（碱基排列顺序）'纳入，而老师原释义未明确提及，但属于基因功能的合理延伸，不改变边界。
2. DS在excluded_content中排除了'基因突变、基因重组'，但老师原释义未明确排除，不过这些属于变异范畴，排除合理。</t>
        </is>
      </c>
      <c r="H195" s="7" t="inlineStr">
        <is>
          <t>状态：confirmed
置信度：high
此前策略：name_plus_boundary
最终策略：name_plus_boundary
是否调整：否
复核结论：逐条核对确认名称足以召回；只附老师易混淆边界即可兼顾吞吐和稳定性。
人工跟进：否</t>
        </is>
      </c>
      <c r="I195" s="7" t="inlineStr">
        <is>
          <t>模式：name_plus_boundary
说明：名称基本可理解；只附老师的易混淆边界，兼顾吞吐和边界稳定性。
自动化：名称召回并附一条边界后由LLM裁决
Prompt字段：1. label_name
2. distinctions
置信度：high</t>
        </is>
      </c>
      <c r="J195" s="7" t="b">
        <v>0</v>
      </c>
      <c r="K195" s="7" t="inlineStr">
        <is>
          <t>问题分类：—</t>
        </is>
      </c>
    </row>
    <row r="196" ht="180" customHeight="1">
      <c r="A196" s="7" t="n">
        <v>195</v>
      </c>
      <c r="B196" s="7" t="inlineStr">
        <is>
          <t>2276103594817376256</t>
        </is>
      </c>
      <c r="C196" s="7" t="inlineStr">
        <is>
          <t>染色体、DNA、基因和核苷酸之间的关系</t>
        </is>
      </c>
      <c r="D196" s="7" t="inlineStr">
        <is>
          <t>知识点-&gt;遗传与进化-&gt;遗传的分子学基础-&gt;基因是有遗传效应的DNA片段-&gt;染色体、DNA、基因和核苷酸之间的关系</t>
        </is>
      </c>
      <c r="E196" s="7" t="inlineStr">
        <is>
          <t>定义：从微观到宏观梳理四者关系：核苷酸是DNA的基本单位，基因是有遗传效应的DNA片段，DNA和蛋白质共同组成染色体，染色体是基因的主要载体。
核心概念：层级关系（从大到小：染色体→DNA→基因→脱氧核苷酸）；关系说明（①基因在染色体上呈线性排列；②一条染色体上含一个或两个DNA分子（复制后）；③一个DNA分子上含多个基因；④基因由多个脱氧核苷酸组成）；数量关系（基因的碱基排列顺序决定遗传信息）。
常见考查：选择题考“四者之间的包含关系（如基因是有遗传效应的DNA片段，而非所有DNA片段都是基因）”；非选择题结合基因表达或遗传定律考查四者之间的功能联系（如“基因的分离定律和自由组合定律的细胞学基础是什么？”）。
易混淆区分：染色体是基因的载体（细胞核中），但基因不仅存在于染色体上——线粒体和叶绿体中的DNA也含有基因（细胞质基因）；脱氧核苷酸（单体）与核苷酸（包括脱氧和核糖两类）的用词需准确，避免混淆。</t>
        </is>
      </c>
      <c r="F196" s="7" t="inlineStr">
        <is>
          <t>核心含义：染色体、DNA、基因和核苷酸是遗传信息在分子和细胞水平上的不同层次结构，它们之间存在包含与被包含、组成与功能的关系。
包含内容：1. 染色体是DNA的主要载体，由DNA和蛋白质组成，基因是DNA上有遗传效应的片段，核苷酸是DNA的基本组成单位。
2. 基因在染色体上呈线性排列，染色体是基因的载体。
3. DNA分子由脱氧核苷酸组成，基因的脱氧核苷酸序列代表遗传信息。
4. 染色体、DNA、基因、脱氧核苷酸四者之间的数量关系和位置关系（如每条染色体含1或2个DNA，每个DNA含多个基因，每个基因含多个脱氧核苷酸）。
5. 真核细胞中基因主要位于染色体上，线粒体和叶绿体中也含少量DNA和基因。
6. 原核细胞无染色体，但含DNA和基因，基因位于拟核或质粒上。
7. 基因的多样性和特异性与脱氧核苷酸序列有关。
排除内容：1. DNA复制、转录和翻译的具体过程及酶的作用。
2. 基因突变、基因重组和染色体变异的具体类型和实例。
3. 遗传信息的表达（如密码子、反密码子、tRNA、核糖体等）。
4. 孟德尔遗传定律的分离和自由组合。
5. 人类基因组计划的具体测序方法和结果。
6. DNA双螺旋结构的详细化学组成（如碱基配对规则的具体应用计算）。</t>
        </is>
      </c>
      <c r="G196" s="7" t="inlineStr">
        <is>
          <t>类别：L1
分数：4
名称充分性：名称本身足够
结论：两者基本等价
理由：DS释义的核心内容与原释义高度一致，涵盖了层级关系、数量关系、基因的载体等关键点，并合理补充了原核细胞的情况。原释义中的distinctions（如细胞质基因、核苷酸用词）在DS中也有体现（线粒体叶绿体、脱氧核苷酸），仅细节详略不同，不影响知识点归属。
边界差异：1. DS 将“核苷酸”明确为“脱氧核苷酸”作为DNA的基本单位，而原释义在distinctions中强调核苷酸包括脱氧核糖和核糖两类，需注意用词准确。DS在included_content中直接使用“脱氧核苷酸”作为DNA组成单位，未强调“核苷酸”的广义性，但未造成概念错误。
扩展：1. DS 增加了原核细胞无染色体但含DNA和基因，基因位于拟核或质粒上的内容，这属于对染色体作为基因主要载体这一概念的合理补充，但原释义未明确提及，属于边界上的适度扩张。</t>
        </is>
      </c>
      <c r="H196" s="7" t="inlineStr">
        <is>
          <t>状态：confirmed
置信度：high
此前策略：compact_definition
最终策略：compact_definition
是否调整：否
复核结论：逐条核对确认主题清楚，但参考策略指出任务形态或命中/排除边界需要显式提供。
人工跟进：否</t>
        </is>
      </c>
      <c r="I19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96" s="7" t="b">
        <v>0</v>
      </c>
      <c r="K196" s="7" t="inlineStr">
        <is>
          <t>问题分类：—</t>
        </is>
      </c>
    </row>
    <row r="197" ht="180" customHeight="1">
      <c r="A197" s="7" t="n">
        <v>196</v>
      </c>
      <c r="B197" s="7" t="inlineStr">
        <is>
          <t>2276103603675746304</t>
        </is>
      </c>
      <c r="C197" s="7" t="inlineStr">
        <is>
          <t>原核细胞与真核细胞基因表达的区别</t>
        </is>
      </c>
      <c r="D197" s="7" t="inlineStr">
        <is>
          <t>知识点-&gt;遗传与进化-&gt;遗传的分子学基础-&gt;基因指导蛋白质的合成-&gt;原核细胞与真核细胞基因表达的区别</t>
        </is>
      </c>
      <c r="E197" s="7" t="inlineStr">
        <is>
          <t>定义：原核细胞（无核膜）的转录和翻译可同时、同地进行，且转录完成后mRNA不需加工；真核细胞（有核膜）的转录在细胞核，翻译在细胞质，时间空间分离，且需对mRNA进行剪接加工（去除内含子）。
核心概念：原核（转录和翻译几乎同时进行，mRNA为多顺反子，无内含子，不需加工可直接翻译）；真核（转录在核内，翻译在细胞质核糖体上，mRNA为单顺反子，需剪接（切除内含子、连接外显子）后经核孔运输至细胞质）；联系（均由DNA转录为RNA，再翻译为蛋白质，共用一套密码子）；意义（真核的时空分离为基因表达的复杂调控提供了条件）。
常见考查：选择题考“原核和真核基因表达的主要区别（如原核转录翻译可同时进行，真核不能）”或“真核mRNA的加工过程（剪接）”；非选择题结合某种生物（如大肠杆菌vs人体细胞）的基因表达特点进行对比。
易混淆区分：原核（无核膜，转录翻译同步）与真核（有核膜，先转录后翻译）的区别是基础；真核基因的“断裂结构”（内含子+外显子）与原核基因的“连续结构”是分子层面的本质差异，前者需要剪接加工。</t>
        </is>
      </c>
      <c r="F197" s="7" t="inlineStr">
        <is>
          <t>核心含义：原核细胞与真核细胞在基因表达（转录和翻译）过程中的主要差异，包括场所、时间、调控方式等。
包含内容：1. 原核细胞转录和翻译同时同地进行（无核膜），真核细胞转录在细胞核，翻译在细胞质（核糖体），二者时空分离
2. 原核细胞基因表达以操纵子为单位进行多基因共转录，真核细胞通常为单基因转录
3. 原核细胞mRNA无需加工（无内含子），真核细胞mRNA需剪接、加帽、加尾等加工
4. 原核细胞翻译起始氨基酸为甲酰甲硫氨酸，真核为甲硫氨酸
5. 原核细胞核糖体为70S（50S+30S），真核为80S（60S+40S）
6. 原核细胞转录和翻译可偶联，真核细胞转录后mRNA需从核孔转运到细胞质
7. 原核细胞基因表达调控主要在转录水平（如乳糖操纵子），真核细胞调控更复杂，涉及多层次
排除内容：1. DNA复制与基因表达的区别（复制、转录、翻译的具体过程细节）
2. 真核细胞中不同组织细胞基因选择性表达（细胞分化）的具体机制
3. 基因突变、基因重组等变异类型
4. 中心法则的整体内容（包括逆转录、RNA复制）
5. 原核细胞与真核细胞在细胞结构上的其他差异（如细胞壁成分、细胞器种类）</t>
        </is>
      </c>
      <c r="G197" s="7" t="inlineStr">
        <is>
          <t>类别：L1
分数：4
名称充分性：名称本身足够
结论：两者基本等价
理由：DS 释义的核心内容与原释义高度一致，均强调原核转录翻译同步、真核时空分离、mRNA加工差异等关键点。DS 增加了一些细节（如起始氨基酸、核糖体大小）和明确排除内容，但未改变核心知识点，且这些扩展属于合理补充，不构成重要扩张。因此两者基本等价。
边界差异：1. DS 将原核基因表达调控（如乳糖操纵子）和真核多层次调控纳入，原释义仅在意义中提及真核调控复杂，但未具体展开，边界略有差异。
2. DS 明确排除 DNA 复制、细胞分化、变异、中心法则等，原释义未明确排除，但原释义核心内容未涉及这些，因此边界差异不大。
扩展：1. DS 增加了原核细胞翻译起始氨基酸为甲酰甲硫氨酸、真核为甲硫氨酸，以及核糖体大小（70S vs 80S）的差异，这些属于基因表达细节，但原释义未提及，属于合理扩展。
2. DS 增加了真核 mRNA 加工包括加帽、加尾，原释义只提到剪接，属于补充细节。</t>
        </is>
      </c>
      <c r="H197" s="7" t="inlineStr">
        <is>
          <t>状态：confirmed
置信度：high
此前策略：compact_definition
最终策略：compact_definition
是否调整：否
复核结论：逐条核对确认主题清楚，但参考策略指出任务形态或命中/排除边界需要显式提供。
人工跟进：否</t>
        </is>
      </c>
      <c r="I19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197" s="7" t="b">
        <v>0</v>
      </c>
      <c r="K197" s="7" t="inlineStr">
        <is>
          <t>问题分类：—</t>
        </is>
      </c>
    </row>
    <row r="198" ht="180" customHeight="1">
      <c r="A198" s="7" t="n">
        <v>197</v>
      </c>
      <c r="B198" s="7" t="inlineStr">
        <is>
          <t>2276103607886827520</t>
        </is>
      </c>
      <c r="C198" s="7" t="inlineStr">
        <is>
          <t>RNA分子的种类与功能</t>
        </is>
      </c>
      <c r="D198" s="7" t="inlineStr">
        <is>
          <t>知识点-&gt;遗传与进化-&gt;遗传的分子学基础-&gt;基因指导蛋白质的合成-&gt;RNA分子的种类与功能</t>
        </is>
      </c>
      <c r="E198" s="7" t="inlineStr">
        <is>
          <t>定义：RNA分为三种主要类型：mRNA（信使RNA，传递遗传信息）、tRNA（转运RNA，转运氨基酸）、rRNA（核糖体RNA，构成核糖体的组分），此外还有少数RNA具有催化功能（核酶）。
核心概念：mRNA（DNA转录的产物，作为翻译模板，其上的密码子决定氨基酸序列，真核mRNA有5'帽和3'polyA尾）；tRNA（呈三叶草形，一端携带氨基酸，另一端有反密码子识别mRNA上的密码子，每种tRNA只能转运一种氨基酸）；rRNA（与蛋白质结合构成核糖体（rRNA+蛋白质），是蛋白质合成的场所）；核酶（某些RNA具有酶活性，如RNase P）。
常见考查：选择题考“三类RNA的功能对应（如mRNA携带遗传信息，tRNA转运氨基酸）”或“核糖体的组成（rRNA+蛋白质）”；非选择题结合转录翻译全过程考查三种RNA的协同作用。
易混淆区分：mRNA（模板，含密码子）与tRNA（搬运工具，含反密码子）的功能不同，但两者均在翻译中起核心作用；rRNA是核糖体的结构组分，不同于mRNA和tRNA的信息传递功能；注意“rRNA”和“核糖体”的区别与联系。</t>
        </is>
      </c>
      <c r="F198" s="7" t="inlineStr">
        <is>
          <t>核心含义：RNA分子的分类（信使RNA、转运RNA、核糖体RNA等）及其在基因表达中的不同功能。
包含内容：1. RNA的基本组成单位（核糖核苷酸）与DNA的区别
2. 三种主要RNA（mRNA、tRNA、rRNA）的名称、结构特点（如tRNA的三叶草结构）和功能
3. mRNA作为蛋白质合成模板，携带遗传信息
4. tRNA识别密码子并转运相应氨基酸
5. rRNA与蛋白质结合构成核糖体，参与翻译过程
6. RNA在基因表达（转录和翻译）中的角色
7. RNA与DNA在化学组成、结构、功能上的比较
排除内容：1. DNA的复制、转录和翻译的详细过程（属于基因表达范畴，但非RNA种类与功能本身）
2. RNA病毒（如HIV、流感病毒）的遗传物质复制机制
3. RNA干扰（RNAi）等基因沉默技术
4. RNA的酶活性（核酶）
5. 基因突变和基因重组的具体类型</t>
        </is>
      </c>
      <c r="G198" s="7" t="inlineStr">
        <is>
          <t>类别：L3
分数：4
名称充分性：需要原释义
结论：两者都有问题
理由：DS释义在核心内容（三种RNA及功能）上与老师原释义高度一致，但存在两处边界问题：一是将核酶排除，与老师原释义冲突；二是将RNA与DNA的比较纳入，可能扩张Label范围。老师原释义更聚焦于RNA种类与功能，但未明确排除RNA与DNA的比较，因此两者都有边界不清晰之处。
边界差异：1. DS在excluded_content中明确排除了“RNA的酶活性（核酶）”，但老师原释义明确将核酶作为RNA功能的一部分，这是关键边界差异，可能导致核酶相关题目被错误排除。
扩展：1. DS将“RNA的基本组成单位（核糖核苷酸）与DNA的区别”纳入included_content，但老师原释义未提及此点，属于对Label边界的扩张，可能将“RNA与DNA的比较”类题目也归入此Label。</t>
        </is>
      </c>
      <c r="H198" s="7" t="inlineStr">
        <is>
          <t>状态：confirmed_with_caution
置信度：medium
此前策略：strict_definition
最终策略：strict_definition
是否调整：否
复核结论：逐条核对老师定义与 DS Judge（score=4，audit=两者都有问题）后，保留老师边界并要求命中/排除条件。
人工跟进：是</t>
        </is>
      </c>
      <c r="I198"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198" s="7" t="b">
        <v>1</v>
      </c>
      <c r="K198" s="7" t="inlineStr">
        <is>
          <t>问题分类：DS与老师原释义存在明显差异</t>
        </is>
      </c>
    </row>
    <row r="199" ht="180" customHeight="1">
      <c r="A199" s="7" t="n">
        <v>198</v>
      </c>
      <c r="B199" s="7" t="inlineStr">
        <is>
          <t>2276103614027288576</t>
        </is>
      </c>
      <c r="C199" s="7" t="inlineStr">
        <is>
          <t>遗传信息的转录</t>
        </is>
      </c>
      <c r="D199" s="7" t="inlineStr">
        <is>
          <t>知识点-&gt;遗传与进化-&gt;遗传的分子学基础-&gt;基因指导蛋白质的合成-&gt;遗传信息的转录</t>
        </is>
      </c>
      <c r="E199" s="7" t="inlineStr">
        <is>
          <t>定义：转录是以DNA的一条链（模板链）为模板，在RNA聚合酶的催化下，以4种核糖核苷酸为原料，按照碱基互补配对原则（A-U、T-A、G-C、C-G）合成RNA的过程。
核心概念：场所（主要细胞核（真核），原核在细胞质）；酶（RNA聚合酶，无需解旋酶）；过程（①启动子识别并结合→②解旋→③RNA聚合酶沿模板链从5'→3'方向合成RNA（信使RNA前体）→④终止子处转录终止）；产物（三种RNA（mRNA、tRNA、rRNA），真核mRNA前体需加工）；方向（RNA链从5'→3'延伸，模板链从3'→5'）。
常见考查：选择题考“转录的场所、原料、酶（模板链、RNA聚合酶）”或“转录与DNA复制的区别”；非选择题常结合基因结构（启动子/终止子）考查转录的起始和终止位置。
易混淆区分：转录（DNA→RNA，原料核糖核苷酸，酶RNA聚合酶）与DNA复制（DNA→DNA，原料脱氧核苷酸，酶DNA聚合酶+解旋酶）的原料和酶不同；“模板链”（转录用的那条链）与“编码链”（与模板链互补的另一条链，序列与RNA相似）的区别——考试中常以“模板链（反义链）”和“编码链（有义链）”的术语出现。</t>
        </is>
      </c>
      <c r="F199" s="7" t="inlineStr">
        <is>
          <t>核心含义：遗传信息从DNA流向RNA的过程，即细胞核内以DNA一条链为模板合成mRNA的过程。
包含内容：1. 转录的场所（主要在细胞核，线粒体、叶绿体也可）
2. 转录的模板（DNA的一条链）
3. 转录的原料（4种核糖核苷酸）
4. 转录的酶（RNA聚合酶）
5. 转录的产物（mRNA、tRNA、rRNA）
6. 转录的过程（解旋、配对、连接、释放）
7. 转录与DNA复制的比较（模板、原料、酶、产物、碱基配对方式）
8. 转录中碱基互补配对原则（A-U，T-A，G-C，C-G）
9. 转录的方向（从5'端到3'端）
10. 转录的启动与终止（启动子、终止子）
排除内容：1. 翻译过程（mRNA到蛋白质）
2. DNA复制（DNA到DNA）
3. 逆转录（RNA到DNA）
4. 基因突变或基因表达调控的细节
5. RNA的种类及功能（若仅作为转录产物可涉及，但单独考查RNA结构不属于转录核心）
6. 中心法则的整体流程（除非涉及转录环节）</t>
        </is>
      </c>
      <c r="G199" s="7" t="inlineStr">
        <is>
          <t>类别：L1
分数：4
名称充分性：名称本身足够
结论：两者基本等价
理由：DS释义的核心含义、包含内容与老师原释义高度一致，均涵盖转录的模板、原料、酶、产物、过程、碱基配对、方向、启动子/终止子等关键要素。DS释义的排除内容（如翻译、DNA复制、逆转录）与老师原释义的区分点（转录与复制区别）一致，且未遗漏老师原释义中的核心概念。两者在场所细节上略有差异，但均正确且不改变知识点边界。因此两者基本等价。
边界差异：1. DS释义将转录场所明确包含线粒体、叶绿体，而老师原释义仅提及主要细胞核和原核细胞质，未明确提及线粒体、叶绿体，但两者并不冲突，属于边界细化。
2. DS释义在excluded_content中排除了“基因突变或基因表达调控的细节”，而老师原释义在common_assessments中提及结合基因结构（启动子/终止子）考查转录起始和终止位置，但启动子/终止子属于转录过程本身，不属于调控细节，因此不构成实质差异。</t>
        </is>
      </c>
      <c r="H199" s="7" t="inlineStr">
        <is>
          <t>状态：confirmed
置信度：high
此前策略：name_plus_boundary
最终策略：name_plus_boundary
是否调整：否
复核结论：逐条核对确认名称足以召回；只附老师易混淆边界即可兼顾吞吐和稳定性。
人工跟进：否</t>
        </is>
      </c>
      <c r="I199" s="7" t="inlineStr">
        <is>
          <t>模式：name_plus_boundary
说明：名称基本可理解；只附老师的易混淆边界，兼顾吞吐和边界稳定性。
自动化：名称召回并附一条边界后由LLM裁决
Prompt字段：1. label_name
2. distinctions
置信度：high</t>
        </is>
      </c>
      <c r="J199" s="7" t="b">
        <v>0</v>
      </c>
      <c r="K199" s="7" t="inlineStr">
        <is>
          <t>问题分类：—</t>
        </is>
      </c>
    </row>
    <row r="200" ht="180" customHeight="1">
      <c r="A200" s="7" t="n">
        <v>199</v>
      </c>
      <c r="B200" s="7" t="inlineStr">
        <is>
          <t>2276103618238369792</t>
        </is>
      </c>
      <c r="C200" s="7" t="inlineStr">
        <is>
          <t>遗传信息的翻译</t>
        </is>
      </c>
      <c r="D200" s="7" t="inlineStr">
        <is>
          <t>知识点-&gt;遗传与进化-&gt;遗传的分子学基础-&gt;基因指导蛋白质的合成-&gt;遗传信息的翻译</t>
        </is>
      </c>
      <c r="E200" s="7" t="inlineStr">
        <is>
          <t>定义：翻译是以mRNA为模板，在核糖体上，以tRNA为氨基酸转运工具，按照mRNA上的密码子顺序合成蛋白质（多肽链）的过程。
核心概念：场所（核糖体（细胞质、内质网或线粒体/叶绿体中））；参与组件（mRNA（模板）、tRNA（转运氨基酸，含反密码子）、核糖体（场所）、氨基酸（原料）、酶、ATP（能量））；过程（①起始：核糖体结合到mRNA的起始密码子（AUG）上，起始tRNA携带甲硫氨酸；②延伸：tRNA反密码子与mRNA密码子配对，核糖体沿mRNA从5'→3'移动，肽键形成；③终止：遇到终止密码子（UAA、UAG、UGA），肽链释放）；产物（多肽链，经加工后形成有功能的蛋白质）。
常见考查：选择题考“翻译的场所、模板、原料、搬运工具（核糖体、mRNA、氨基酸、tRNA）”或“密码子与反密码子的配对关系”；非选择题结合基因表达综合考查（如“某基因的碱基序列变化导致密码子改变，蛋白质如何变化？”）。
易混淆区分：密码子（mRNA上决定一个氨基酸的3个相邻碱基）与反密码子（tRNA上与密码子互补配对的3个碱基）的对应关系是翻译的核心，注意反密码子与密码子的配对也遵循碱基互补配对（A-U，G-C）；起始密码子（AUG，编码甲硫氨酸）与终止密码子（不编码氨基酸）的作用不同。</t>
        </is>
      </c>
      <c r="F200" s="7" t="inlineStr">
        <is>
          <t>核心含义：遗传信息的翻译是指以mRNA为模板，在核糖体上合成蛋白质（多肽链）的过程，涉及密码子与氨基酸的对应关系。
包含内容：1. 翻译的场所（核糖体）、模板（mRNA）、原料（游离的氨基酸）、能量（ATP）和搬运工具（tRNA）
2. 密码子的概念、种类（64个密码子，其中3个终止密码子，61个编码氨基酸的密码子）及起始密码子（AUG，也编码甲硫氨酸）
3. tRNA的结构（反密码子）与功能，反密码子与密码子的碱基互补配对（U-A，A-U，G-C，C-G）
4. 翻译的过程：起始、延伸、终止，核糖体沿mRNA移动，多聚核糖体（多个核糖体同时翻译同一条mRNA）的意义
5. 翻译与转录的区别与联系（模板、场所、产物、碱基配对方式等）
6. 基因表达中翻译的产物是蛋白质（多肽链），以及翻译后加工（如折叠、修饰）的简单概念
7. 中心法则中翻译环节的图解识别
排除内容：1. DNA复制（以DNA为模板合成DNA）
2. 转录（以DNA为模板合成mRNA）
3. 基因突变、基因重组等变异类型
4. 遗传信息的储存与传递（DNA的碱基序列）
5. 蛋白质的结构与功能的具体细节（如酶、抗体等）
6. 基因工程中涉及的限制酶、连接酶等工具</t>
        </is>
      </c>
      <c r="G200" s="7" t="inlineStr">
        <is>
          <t>类别：L1
分数：4
名称充分性：名称本身足够
结论：两者基本等价
理由：DS 释义的核心定义、场所、模板、原料、tRNA、密码子、翻译过程等与老师原释义高度一致，且对边界内容的排除和关联均合理，未发现重要遗漏或错误扩张。
边界差异：1. DS 释义明确将“DNA复制”、“转录”、“基因突变”等排除在翻译之外，而老师原释义未明确列出这些排除项，但两者对翻译的边界理解一致，无实质差异。
扩展：1. DS 释义中明确排除了“蛋白质的结构与功能的具体细节（如酶、抗体等）”，但老师原释义中并未涉及此内容，且翻译的产物是蛋白质，其功能细节不属于翻译过程本身，因此该排除属于合理边界界定，不算重要扩张。
2. DS 释义中包含了“翻译与转录的区别与联系”以及“中心法则中翻译环节的图解识别”，这些内容在老师原释义中未明确提及，但属于基因表达知识体系中的合理关联，且不改变翻译的核心定义，因此不算重要扩张。</t>
        </is>
      </c>
      <c r="H200" s="7" t="inlineStr">
        <is>
          <t>状态：confirmed
置信度：high
此前策略：name_plus_boundary
最终策略：name_plus_boundary
是否调整：否
复核结论：逐条核对确认名称足以召回；只附老师易混淆边界即可兼顾吞吐和稳定性。
人工跟进：否</t>
        </is>
      </c>
      <c r="I200" s="7" t="inlineStr">
        <is>
          <t>模式：name_plus_boundary
说明：名称基本可理解；只附老师的易混淆边界，兼顾吞吐和边界稳定性。
自动化：名称召回并附一条边界后由LLM裁决
Prompt字段：1. label_name
2. distinctions
置信度：high</t>
        </is>
      </c>
      <c r="J200" s="7" t="b">
        <v>0</v>
      </c>
      <c r="K200" s="7" t="inlineStr">
        <is>
          <t>问题分类：—</t>
        </is>
      </c>
    </row>
    <row r="201" ht="180" customHeight="1">
      <c r="A201" s="7" t="n">
        <v>200</v>
      </c>
      <c r="B201" s="7" t="inlineStr">
        <is>
          <t>2276103622483005440</t>
        </is>
      </c>
      <c r="C201" s="7" t="inlineStr">
        <is>
          <t>基因的表达综合</t>
        </is>
      </c>
      <c r="D201" s="7" t="inlineStr">
        <is>
          <t>知识点-&gt;遗传与进化-&gt;遗传的分子学基础-&gt;基因指导蛋白质的合成-&gt;基因的表达综合</t>
        </is>
      </c>
      <c r="E201" s="7" t="inlineStr">
        <is>
          <t>定义：将转录和翻译两个过程系统整合，构建从DNA→RNA→蛋白质的完整基因表达路径，强调遗传信息的流动方向和调控的关键节点。
核心概念：基因表达的完整路径（DNA（基因）→转录（RNA聚合酶）→mRNA→翻译（核糖体/tRNA）→蛋白质）；遗传信息流（DNA中碱基排列顺序→mRNA中密码子顺序→蛋白质中氨基酸顺序）；中心法则的经典部分（DNA→RNA→蛋白质）；表达调控的节点（转录水平（启动子/增强子/转录因子）、翻译水平（miRNA、起始因子等））。
常见考查：综合性非选择题，给出某基因的部分序列或突变信息，要求写出转录得到的mRNA序列和翻译得到的氨基酸序列，或分析基因突变对蛋白质结构和功能的影响。
易混淆区分：本条区别于单纯考查“转录”或“翻译”——要求将两者联动，常见题型为“根据DNA序列写mRNA序列，再根据mRNA序列写氨基酸序列（需查密码子表）”，必须完整走完“转录→翻译”全流程。</t>
        </is>
      </c>
      <c r="F201" s="7" t="inlineStr">
        <is>
          <t>核心含义：基因表达过程中遗传信息从DNA传递到蛋白质的完整流程及其调控机制，包括转录和翻译的具体过程、相关分子及相互关系。
包含内容：1. 转录过程（模板、原料、酶、产物、场所）
2. 翻译过程（mRNA、tRNA、核糖体、密码子与反密码子）
3. 遗传信息、密码子、反密码子的概念及对应关系
4. 基因表达中DNA、RNA、蛋白质之间的数量关系（如碱基比例）
5. 原核与真核生物基因表达过程的异同（如转录翻译是否同时进行）
6. 基因表达与性状的关系（如白化病、囊性纤维病等实例）
7. 中心法则中涉及基因表达的部分（转录和翻译）
排除内容：1. DNA复制过程及半保留复制特点
2. 基因突变、基因重组、染色体变异等可遗传变异
3. 基因对性状的间接控制（如通过控制酶的合成）与直接控制（如结构蛋白）的区分（若单独考查）
4. 表观遗传（如DNA甲基化）
5. 基因工程中涉及的工具酶和操作步骤</t>
        </is>
      </c>
      <c r="G201" s="7" t="inlineStr">
        <is>
          <t>类别：L1
分数：4
名称充分性：名称本身足够
结论：两者基本等价
理由：DS 释义的核心含义与老师原释义高度一致，均强调转录和翻译的完整流程、遗传信息流动及调控。DS 的 included_content 和 excluded_content 对边界进行了更明确的界定，但未遗漏老师原释义中的关键内容，且扩展部分多为合理细化。因此两者基本等价，但 DS 在边界划分上更清晰。
边界差异：1. DS 明确将“DNA复制”和“可遗传变异”排除在基因表达综合之外，而老师原释义未明确排除，但中心法则经典部分仅包含转录和翻译，因此边界基本一致。
2. DS 将“基因表达与性状的关系”纳入 included_content，老师原释义未明确提及，但属于基因表达的下游影响，属于合理扩展。
扩展：1. DS 在 included_content 中加入了“原核与真核生物基因表达过程的异同（如转录翻译是否同时进行）”，老师原释义未明确提及，但属于基因表达综合的合理延伸，不算重要扩张。
2. DS 在 excluded_content 中排除了“基因对性状的间接控制与直接控制的区分（若单独考查）”，但老师原释义的 core_concepts 中提到了“表达调控的节点”，且 common_assessments 中涉及基因突变对蛋白质的影响，因此该排除可能过于绝对，但属于边界细化。</t>
        </is>
      </c>
      <c r="H201" s="7" t="inlineStr">
        <is>
          <t>状态：confirmed
置信度：high
此前策略：compact_definition
最终策略：compact_definition
是否调整：否
复核结论：逐条核对确认主题清楚，但参考策略指出任务形态或命中/排除边界需要显式提供。
人工跟进：否</t>
        </is>
      </c>
      <c r="I20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01" s="7" t="b">
        <v>0</v>
      </c>
      <c r="K201" s="7" t="inlineStr">
        <is>
          <t>问题分类：—</t>
        </is>
      </c>
    </row>
    <row r="202" ht="165" customHeight="1">
      <c r="A202" s="7" t="n">
        <v>201</v>
      </c>
      <c r="B202" s="7" t="inlineStr">
        <is>
          <t>2276103631827914752</t>
        </is>
      </c>
      <c r="C202" s="7" t="inlineStr">
        <is>
          <t>蛋白质病毒的增殖</t>
        </is>
      </c>
      <c r="D202" s="7" t="inlineStr">
        <is>
          <t>知识点-&gt;遗传与进化-&gt;遗传的分子学基础-&gt;基因对性状的控制-&gt;蛋白质病毒的增殖</t>
        </is>
      </c>
      <c r="E202" s="7" t="inlineStr">
        <is>
          <t>定义：RNA病毒（如TMV）以RNA为遗传物质，进入宿主细胞后通过RNA复制酶进行RNA复制（RNA→RNA），或通过逆转录酶（如HIV）将RNA逆转录为DNA（RNA→DNA→整合到宿主基因组→转录翻译产生新病毒）。
核心概念：TMV等RNA病毒（RNA进入宿主后直接作为模板，由RNA复制酶复制出新的RNA，同时mRNA翻译出蛋白质外壳→组装成新病毒）；逆转录病毒（HIV）：RNA→逆转录（逆转录酶）→DNA→整合到宿主DNA→转录→翻译→组装→出芽释放；与DNA病毒（如噬菌体：DNA→转录→mRNA→翻译蛋白质，DNA复制产生子代DNA）的增殖途径不同。
常见考查：选择题考“某病毒（如HIV）的遗传信息流向（逆转录）”；非选择题结合中心法则考查“不同病毒在宿主细胞内的增殖过程差异”。
易混淆区分：DNA病毒（遗传物质DNA，经转录翻译）与RNA病毒（RNA复制酶途径）和逆转录病毒（逆转录酶途径）——三种病毒的遗传信息流向不同，是中心法则拓展部分的直接应用。</t>
        </is>
      </c>
      <c r="F202" s="7" t="inlineStr">
        <is>
          <t>核心含义：蛋白质病毒（即朊病毒）在宿主细胞内的增殖方式及其与普通病毒增殖的区别。
包含内容：1. 朊病毒的本质：仅由蛋白质构成，不含核酸
2. 增殖机制：诱导宿主细胞中正常朊蛋白（PrP^C）构象转变为致病性朊蛋白（PrP^Sc）
3. 增殖过程：PrP^Sc作为模板，与PrP^C结合并促使其折叠为PrP^Sc，形成淀粉样纤维
4. 增殖特点：不依赖核酸复制，不经过转录和翻译，不利用宿主核糖体合成自身蛋白
5. 与普通病毒（含核酸）增殖方式的对比
排除内容：1. 普通病毒（如DNA病毒、RNA病毒）的复制、转录、翻译过程
2. 逆转录病毒的逆转录机制
3. 病毒侵染细胞的吸附、注入、组装、释放等步骤（针对含核酸病毒）
4. 蛋白质合成的一般过程（转录、翻译）
5. 朊病毒引起的疾病（如疯牛病）的临床表现或传播途径</t>
        </is>
      </c>
      <c r="G202" s="7" t="inlineStr">
        <is>
          <t>类别：L3
分数：1
名称充分性：需要原释义
结论：原释义更准确
理由：老师原释义基于高中生物教材中病毒增殖的常规分类（DNA病毒、RNA病毒、逆转录病毒），而DS将'蛋白质病毒'错误等同于朊病毒，偏离了高中生物考纲和常见考点，因此原释义更准确。
边界差异：1. Label名称中的'蛋白质病毒'在老师原释义中指的是含蛋白质外壳的病毒（如TMV、HIV），而DS将其误解为仅由蛋白质构成的朊病毒，导致整个知识点的边界完全不同
遗漏：1. 老师原释义中关于RNA病毒（如TMV）的RNA复制途径、逆转录病毒（如HIV）的逆转录过程、DNA病毒（如噬菌体）的增殖途径，以及这些途径与中心法则的关系，DS释义完全未涉及
扩展：1. DS释义将Label理解为朊病毒（蛋白质病毒）的增殖，而老师原释义明确指蛋白质病毒（即含蛋白质外壳的病毒）的增殖，DS的理解方向完全错误</t>
        </is>
      </c>
      <c r="H202" s="7" t="inlineStr">
        <is>
          <t>状态：taxonomy_hold
置信度：low
此前策略：taxonomy_hold
最终策略：taxonomy_hold
是否调整：否
复核结论：逐条核对后仍存在不可稳定区分的 Label/释义或兄弟节点冲突，结论是暂停自动打标。
人工跟进：是</t>
        </is>
      </c>
      <c r="I202" s="7" t="inlineStr">
        <is>
          <t>模式：taxonomy_hold
说明：Label 名与释义或兄弟节点存在不可稳定裁决的图谱冲突，先修订 taxonomy。
自动化：暂停自动最终打标
置信度：low</t>
        </is>
      </c>
      <c r="J202" s="7" t="b">
        <v>1</v>
      </c>
      <c r="K202" s="7" t="inlineStr">
        <is>
          <t>问题分类：Label名称与原释义冲突
已知风险：P0
taxonomy：风险级别：P0
问题：Label名“蛋白质病毒”与释义中的RNA病毒/TMV/HIV/逆转录明显冲突。
建议：建议改名“RNA病毒及逆转录病毒的增殖”或重写释义后回标。</t>
        </is>
      </c>
    </row>
    <row r="203" ht="180" customHeight="1">
      <c r="A203" s="7" t="n">
        <v>202</v>
      </c>
      <c r="B203" s="7" t="inlineStr">
        <is>
          <t>2276103636290654208</t>
        </is>
      </c>
      <c r="C203" s="7" t="inlineStr">
        <is>
          <t>中心法则的提出及发展</t>
        </is>
      </c>
      <c r="D203" s="7" t="inlineStr">
        <is>
          <t>知识点-&gt;遗传与进化-&gt;遗传的分子学基础-&gt;基因对性状的控制-&gt;中心法则的提出及发展</t>
        </is>
      </c>
      <c r="E203" s="7" t="inlineStr">
        <is>
          <t>定义：克里克提出的中心法则最初为DNA→RNA→蛋白质；后因RNA病毒和逆转录病毒的发现，补充了RNA→RNA（RNA复制）和RNA→DNA（逆转录），形成了完整的遗传信息传递法则。
核心概念：经典中心法则（DNA→DNA（复制）、DNA→RNA（转录）、RNA→蛋白质（翻译））；发展的补充（①RNA→RNA（RNA复制，如TMV）；②RNA→DNA（逆转录，如HIV，需逆转录酶）；③DNA→蛋白质（某些病毒中遗传信息可直接从DNA到蛋白质，但较少涉及））；目前中心法则涵盖了所有已知的遗传信息传递路径。
常见考查：选择题考“中心法则的完整路径（包括逆转录和RNA复制）”或“某生物（如HIV）的遗传信息传递路径”；非选择题结合病毒类型或基因表达综合考查。
易混淆区分：经典中心法则（DNA→RNA→蛋白）与修正后中心法则（增加RNA→DNA、RNA→RNA）的区别——后者添加了“逆转录”和“RNA复制”两个箭头；逆转录（RNA→DNA）需要逆转录酶，该酶常见于HIV等逆转录病毒。</t>
        </is>
      </c>
      <c r="F203" s="7" t="inlineStr">
        <is>
          <t>核心含义：中心法则是指遗传信息在生物大分子间传递的基本规律，其提出及发展过程涉及DNA、RNA和蛋白质之间的信息流动方向，以及后续对RNA复制和逆转录的补充。
包含内容：1. 中心法则的原始内容（DNA→RNA→蛋白质，DNA→DNA，RNA→蛋白质）
2. 克里克提出中心法则的背景和基本观点
3. 逆转录的发现（RNA→DNA）对中心法则的补充
4. RNA复制（RNA→RNA）的发现及其对中心法则的完善
5. 中心法则中遗传信息流动的具体过程（如转录、翻译、复制）
6. 中心法则发展过程中涉及的经典实验或科学史（如逆转录病毒、RNA病毒）
排除内容：1. 基因表达的具体调控机制（如转录因子、表观遗传）
2. DNA复制、转录、翻译的具体分子机制和酶学细节
3. 基因突变、基因重组等遗传变异的具体类型
4. 中心法则与遗传病、基因治疗等应用层面的内容
5. 非编码RNA的功能和调控作用</t>
        </is>
      </c>
      <c r="G203" s="7" t="inlineStr">
        <is>
          <t>类别：L1
分数：4
名称充分性：名称本身足够
结论：两者基本等价
理由：DS释义的core_meaning和included_content覆盖了中心法则的核心内容（原始内容、逆转录、RNA复制），与老师原释义的definition和core_concepts基本一致。DS的excluded_content明确排除了基因表达调控、分子机制等，这些在老师原释义中未作为核心，因此不构成重要遗漏。DS未明确提及经典与修正路径的对比及逆转录酶，但属于细节差异，不影响知识点归属。
边界差异：1. DS释义未明确提及中心法则的经典路径（DNA→DNA复制、DNA→RNA转录、RNA→蛋白质翻译）与修正后路径（增加RNA→RNA、RNA→DNA）的对比，而老师原释义强调这一区别是考试重点。
2. DS释义未提及逆转录酶这一关键酶，而老师原释义在distinctions中明确强调。</t>
        </is>
      </c>
      <c r="H203" s="7" t="inlineStr">
        <is>
          <t>状态：confirmed
置信度：high
此前策略：name_plus_boundary
最终策略：name_plus_boundary
是否调整：否
复核结论：逐条核对确认名称足以召回；只附老师易混淆边界即可兼顾吞吐和稳定性。
人工跟进：否</t>
        </is>
      </c>
      <c r="I203" s="7" t="inlineStr">
        <is>
          <t>模式：name_plus_boundary
说明：名称基本可理解；只附老师的易混淆边界，兼顾吞吐和边界稳定性。
自动化：名称召回并附一条边界后由LLM裁决
Prompt字段：1. label_name
2. distinctions
置信度：high</t>
        </is>
      </c>
      <c r="J203" s="7" t="b">
        <v>0</v>
      </c>
      <c r="K203" s="7" t="inlineStr">
        <is>
          <t>问题分类：—</t>
        </is>
      </c>
    </row>
    <row r="204" ht="165" customHeight="1">
      <c r="A204" s="7" t="n">
        <v>203</v>
      </c>
      <c r="B204" s="7" t="inlineStr">
        <is>
          <t>2276103640535289856</t>
        </is>
      </c>
      <c r="C204" s="7" t="inlineStr">
        <is>
          <t>基因、蛋白质与性状的关系</t>
        </is>
      </c>
      <c r="D204" s="7" t="inlineStr">
        <is>
          <t>知识点-&gt;遗传与进化-&gt;遗传的分子学基础-&gt;基因对性状的控制-&gt;基因、蛋白质与性状的关系</t>
        </is>
      </c>
      <c r="E204" s="7" t="inlineStr">
        <is>
          <t>定义：基因通过控制蛋白质的结构（直接控制性状）或控制酶的合成来控制代谢过程（间接控制性状），从而实现对生物性状的控制。
核心概念：①直接控制（基因通过控制蛋白质的分子结构直接影响性状，如囊性纤维病——CFTR蛋白结构异常，导致Cl⁻转运障碍）；②间接控制（基因通过控制酶的合成来控制代谢，进而控制性状，如白化病——酪氨酸酶基因异常导致黑色素合成障碍；豌豆圆粒/皱粒——淀粉分支酶基因异常影响淀粉合成）；③一个基因可以影响多个性状（基因多效性），多个基因也可影响一个性状。
常见考查：选择题考“某性状的控制属于直接还是间接（如白化病为间接，囊性纤维病为直接）”；非选择题结合基因突变与性状变化综合分析（如“某基因突变后，相应的酶失活，导致代谢产物积累，该现象属于哪种控制方式？”）。
易混淆区分：直接（结构蛋白，如血红蛋白、胶原蛋白）与间接（酶或激素，如酪氨酸酶、胰岛素）的区分标准是“基因产物本身是结构组分还是调节代谢的物质”；基因→蛋白质→性状的中间环节中，如果蛋白质是酶，则为间接控制，如果是结构蛋白，则为直接控制。</t>
        </is>
      </c>
      <c r="F204" s="7" t="inlineStr">
        <is>
          <t>核心含义：基因通过控制蛋白质的合成来控制生物的性状，包括直接控制和间接控制两种途径，以及基因与性状之间并非简单的一一对应关系。
包含内容：1. 基因控制性状的两种途径：直接控制（基因通过控制蛋白质的结构直接控制性状）和间接控制（基因通过控制酶的合成来控制代谢过程，进而控制性状）
2. 实例：镰刀型细胞贫血症（直接控制）、囊性纤维病（直接控制）、豌豆的圆粒与皱粒（间接控制）、白化病（间接控制）
3. 基因与性状的关系：一个基因可以影响多个性状（基因的多效性），多个基因可以控制同一个性状，基因与性状之间不是简单的线性关系
4. 基因、蛋白质与性状的关系图解：DNA（基因）→ mRNA → 蛋白质 → 性状
5. 环境因素对性状的影响：如温度、光照等影响基因表达，导致表型变化（如植物叶色、动物毛色）
排除内容：1. 基因的分离定律和自由组合定律（属于遗传规律，不直接涉及蛋白质与性状的关系）
2. 基因突变、基因重组、染色体变异（属于变异范畴，虽然可能影响性状，但本标签侧重正常关系）
3. 基因的表达过程（转录和翻译的具体分子机制，如密码子、tRNA等，属于基因表达标签）
4. 中心法则的完整内容（包括逆转录、RNA复制等，超出本标签范围）
5. 蛋白质的结构和功能（属于蛋白质专题，不涉及基因控制）</t>
        </is>
      </c>
      <c r="G204" s="7" t="inlineStr">
        <is>
          <t>类别：L1
分数：4
名称充分性：名称本身足够
结论：两者基本等价
理由：DS 释义的核心内容（直接控制、间接控制、基因与性状非一一对应）与老师原释义完全一致，且实例覆盖相同。DS 的 excluded_content 和 included_content 对边界进行了更明确的划分，但未遗漏老师原释义中的关键点。唯一新增的环境因素影响属于合理扩展，不改变核心知识点。
边界差异：1. DS 明确排除了“基因突变、基因重组、染色体变异”，而老师原释义在 common_assessments 中提及“基因突变与性状变化综合分析”，但该处是作为应用实例，并非将变异本身纳入本标签，因此边界差异不大。
扩展：1. DS 将“环境因素对性状的影响”纳入 included_content，而老师原释义未提及此点，属于合理扩展，但可能超出原标签核心范围。</t>
        </is>
      </c>
      <c r="H204" s="7" t="inlineStr">
        <is>
          <t>状态：confirmed
置信度：high
此前策略：compact_definition
最终策略：compact_definition
是否调整：否
复核结论：逐条核对确认主题清楚，但参考策略指出任务形态或命中/排除边界需要显式提供。
人工跟进：否</t>
        </is>
      </c>
      <c r="I20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04" s="7" t="b">
        <v>0</v>
      </c>
      <c r="K204" s="7" t="inlineStr">
        <is>
          <t>问题分类：—</t>
        </is>
      </c>
    </row>
    <row r="205" ht="180" customHeight="1">
      <c r="A205" s="7" t="n">
        <v>204</v>
      </c>
      <c r="B205" s="7" t="inlineStr">
        <is>
          <t>2276103644813479936</t>
        </is>
      </c>
      <c r="C205" s="7" t="inlineStr">
        <is>
          <t>表观遗传</t>
        </is>
      </c>
      <c r="D205" s="7" t="inlineStr">
        <is>
          <t>知识点-&gt;遗传与进化-&gt;遗传的分子学基础-&gt;基因对性状的控制-&gt;表观遗传</t>
        </is>
      </c>
      <c r="E205" s="7" t="inlineStr">
        <is>
          <t>定义：表观遗传是指生物体基因的碱基序列保持不变，但基因表达和表型发生可遗传变化的现象，常见机制包括DNA甲基化、组蛋白修饰（乙酰化/甲基化等）和染色质重塑。
核心概念：核心特征（①基因序列不变；②表型改变且可遗传；③可逆（如甲基化修饰可以被去甲基化酶逆转））；机制实例（DNA甲基化（胞嘧啶甲基化）抑制基因转录；组蛋白乙酰化促进转录，去乙酰化抑制转录；X染色体失活（雌性哺乳动物随机失活一条X染色体，如玳瑁猫毛色））；意义（解释同卵双胞胎的性状差异、环境因素对基因表达的影响）。
常见考查：选择题考“表观遗传的特点（基因序列不变，表型可遗传）”或“DNA甲基化对基因表达的影响（抑制表达）”；非选择题结合环境或发育实例（如“同卵双胞胎患同种疾病的概率不同，可能的原因是什么？”）。
易混淆区分：表观遗传（基因序列不变，仅表达改变）与“基因突变”（基因序列改变）是本质不同的——前者不改变DNA序列，后者改变DNA序列，这是区分两者的核心标准；表观遗传的“可遗传”是指可通过有丝分裂或减数分裂传递给子细胞，而非仅影响个体本身。</t>
        </is>
      </c>
      <c r="F205" s="7" t="inlineStr">
        <is>
          <t>核心含义：基因的碱基序列保持不变，但基因表达发生可遗传改变的现象，通常通过DNA甲基化、组蛋白修饰等方式调控。
包含内容：1. DNA甲基化对基因表达的影响
2. 组蛋白修饰（如乙酰化、甲基化）与染色质结构变化
3. 表观遗传修饰的可遗传性（通过细胞分裂传递给子代）
4. 表观遗传在生物体发育、分化中的作用
5. 环境因素（如营养、压力）对表观遗传修饰的影响
6. 表观遗传与经典遗传（碱基序列改变）的区别
排除内容：1. 基因突变、基因重组等碱基序列改变引起的遗传
2. 基因的转录和翻译具体过程（如密码子、tRNA等）
3. 中心法则的基本内容（DNA复制、转录、翻译）
4. 染色体变异（如缺失、重复、倒位、易位）
5. 基因工程中限制酶、连接酶等操作</t>
        </is>
      </c>
      <c r="G205" s="7" t="inlineStr">
        <is>
          <t>类别：L1
分数：5
名称充分性：名称本身足够
结论：两者基本等价
理由：DS释义的core_meaning与老师原释义的definition完全一致，均强调碱基序列不变、表达可遗传改变及DNA甲基化/组蛋白修饰机制。DS的included_content覆盖了老师原释义中的核心特征（可遗传性、环境因素、与经典遗传区别）和机制实例（DNA甲基化、组蛋白修饰），且excluded_content明确排除了基因突变、染色体变异等非表观遗传内容，与老师原释义中distinctions强调的“与基因突变本质不同”一致。DS未提及X染色体失活等具体实例，但属于示例详略差异，不影响知识点边界。</t>
        </is>
      </c>
      <c r="H205" s="7" t="inlineStr">
        <is>
          <t>状态：confirmed
置信度：high
此前策略：name_plus_boundary
最终策略：name_plus_boundary
是否调整：否
复核结论：逐条核对确认名称足以召回；只附老师易混淆边界即可兼顾吞吐和稳定性。
人工跟进：否</t>
        </is>
      </c>
      <c r="I205" s="7" t="inlineStr">
        <is>
          <t>模式：name_plus_boundary
说明：名称基本可理解；只附老师的易混淆边界，兼顾吞吐和边界稳定性。
自动化：名称召回并附一条边界后由LLM裁决
Prompt字段：1. label_name
2. distinctions
置信度：high</t>
        </is>
      </c>
      <c r="J205" s="7" t="b">
        <v>0</v>
      </c>
      <c r="K205" s="7" t="inlineStr">
        <is>
          <t>问题分类：—</t>
        </is>
      </c>
    </row>
    <row r="206" ht="165" customHeight="1">
      <c r="A206" s="7" t="n">
        <v>205</v>
      </c>
      <c r="B206" s="7" t="inlineStr">
        <is>
          <t>2276103649225887744</t>
        </is>
      </c>
      <c r="C206" s="7" t="inlineStr">
        <is>
          <t>环境对遗传信息表达的影响</t>
        </is>
      </c>
      <c r="D206" s="7" t="inlineStr">
        <is>
          <t>知识点-&gt;遗传与进化-&gt;遗传的分子学基础-&gt;基因对性状的控制-&gt;环境对遗传信息表达的影响</t>
        </is>
      </c>
      <c r="E206" s="7" t="inlineStr">
        <is>
          <t>定义：环境因素（如温度、光照、营养、化学物质、激素水平等）可通过影响表观遗传修饰、酶活性或信号转导途径，影响基因的表达和性状的表现，导致同一基因型产生不同表型（表型可塑性）。
核心概念：经典实例（①温度影响性别决定——如某些爬行动物（鳄鱼、龟）的性别由孵化温度决定，受精卵中性染色体型未变但性别不同；②光照影响植物开花（光周期）；③营养状况影响蜜蜂级型分化——蜂王和工蜂基因型相同，但食用蜂王浆的幼虫发育为蜂王，此为表观遗传调控；④环境诱导的DNA甲基化变化影响性状）；机制（环境因素→修饰酶活性变化→染色质状态改变→基因表达变化）。
常见考查：选择题考“环境对性状影响的实例判断（如蜜蜂级型分化、温度决定性别）”；非选择题结合表观遗传考查“给出同卵双胞胎在不同环境中性状差异产生的原因分析”。
易混淆区分：“环境影响表型”（如温度、营养）与“表观遗传”（基因序列不变的表型可遗传变化）有重叠——很多环境影响是通过表观遗传机制实现的，但并非所有环境影响都属于表观遗传（如温度影响酶活性是即时的代谢调控，不涉及可遗传的DNA修饰）。</t>
        </is>
      </c>
      <c r="F206" s="7" t="inlineStr">
        <is>
          <t>核心含义：环境因素（如温度、光照、营养、化学物质等）如何影响基因的表达过程，从而改变生物性状，但基因本身不变。
包含内容：1. 环境因素对基因表达调控的影响（如温度影响花色、光照影响叶绿体形成）
2. 表观遗传修饰（如DNA甲基化、组蛋白修饰）作为环境影响的分子机制
3. 环境与基因型共同决定表现型的实例（如人类身高、水毛茛叶形）
4. 环境对酶活性或代谢途径的影响进而改变性状（如温度影响酪氨酸酶活性）
5. 实验设计或分析：探究环境因素对性状表现的影响
排除内容：1. 基因突变或基因重组导致性状改变（遗传物质改变）
2. 自然选择或进化对基因频率的影响
3. 环境对生物生存或行为的影响（不涉及基因表达）
4. 基因分离定律或自由组合定律的遗传计算
5. 细胞分化中基因的选择性表达（不强调环境因素）</t>
        </is>
      </c>
      <c r="G206" s="7" t="inlineStr">
        <is>
          <t>类别：L1
分数：4
名称充分性：名称本身足够
结论：两者基本等价
理由：DS释义的核心含义与老师原释义基本一致，均强调环境因素影响基因表达而不改变基因本身，且包含了表观遗传、经典实例等关键内容。主要差异在于DS对“环境对酶活性影响”的边界处理比原释义更宽泛，但整体不影响核心知识点的判定。
边界差异：1. DS将“环境对酶活性或代谢途径的影响”直接纳入本知识点，但老师原释义强调只有通过影响基因表达（如表观遗传修饰、信号转导）才属于本Label，而即时代谢调控（如温度影响酶活性）不属于基因表达层面，应排除。
扩展：1. DS释义中“环境对酶活性或代谢途径的影响进而改变性状（如温度影响酪氨酸酶活性）”属于即时代谢调控，不涉及基因表达过程，而老师原释义明确区分了这类环境影响不属于表观遗传，且核心是“影响基因的表达”，因此DS将此纳入可能造成边界扩张。</t>
        </is>
      </c>
      <c r="H206" s="7" t="inlineStr">
        <is>
          <t>状态：adjusted
置信度：medium
此前策略：name_plus_boundary
最终策略：strict_definition
是否调整：是
复核结论：DS把即时酶活性调节也纳入，老师明确要求聚焦基因表达层面的环境影响。
人工跟进：是</t>
        </is>
      </c>
      <c r="I206" s="7" t="inlineStr">
        <is>
          <t>模式：strict_definition
说明：名称基本可理解；只附老师的易混淆边界，兼顾吞吐和边界稳定性。
自动化：提供老师边界后由LLM最终裁决
Prompt字段：1. label_name
2. definition
3. core_concepts
4. common_assessments
5. distinctions
6. include_rule
7. exclude_rule
置信度：medium</t>
        </is>
      </c>
      <c r="J206" s="7" t="b">
        <v>1</v>
      </c>
      <c r="K206" s="7" t="inlineStr">
        <is>
          <t>问题分类：二次复核发现关键措辞风险</t>
        </is>
      </c>
    </row>
    <row r="207" ht="180" customHeight="1">
      <c r="A207" s="7" t="n">
        <v>206</v>
      </c>
      <c r="B207" s="7" t="inlineStr">
        <is>
          <t>2276103653470523392</t>
        </is>
      </c>
      <c r="C207" s="7" t="inlineStr">
        <is>
          <t>遗传密码的破译</t>
        </is>
      </c>
      <c r="D207" s="7" t="inlineStr">
        <is>
          <t>知识点-&gt;遗传与进化-&gt;遗传的分子学基础-&gt;遗传密码的破译</t>
        </is>
      </c>
      <c r="E207" s="7" t="inlineStr">
        <is>
          <t>定义：遗传密码的破译是指确定mRNA上密码子（3个核苷酸）与20种氨基酸之间对应关系的科学探究历程，由尼伦伯格等人利用体外无细胞体系完成。
核心概念：破译方法（①尼伦伯格和马太用体外无细胞蛋白质合成体系，加入人工合成的RNA（如UUUU…），发现合成的是苯丙氨酸多聚体，从而破译UUU编码苯丙氨酸；②利用“三核苷酸结合法”，确定更多密码子与氨基酸的对应关系）；密码子表的建立（共64个密码子，其中61个编码氨基酸（包括起始密码子AUG），3个终止密码子）；密码子的特点（简并性、通用性、方向性（从5'→3'阅读））。
常见考查：选择题考“密码子的数量（64种）及特点（简并性、通用性）”或“尼伦伯格实验的原理（体外翻译体系）”；非选择题结合基因表达考查“密码子表的使用（根据mRNA序列查氨基酸序列）”。
易混淆区分：遗传密码的“破译过程”（尼伦伯格实验史）与“遗传密码子的使用”（现代分子生物学中查表做题）不同——前者考科学史和方法，后者考应用计算；“密码子的简并性”（一种氨基酸可由多个密码子编码）和“通用性”（几乎所有生物共用同一套密码子）是两个重要特性。</t>
        </is>
      </c>
      <c r="F207" s="7" t="inlineStr">
        <is>
          <t>核心含义：遗传密码（密码子）与氨基酸对应关系的发现过程及其实验证据，包括克里克的插入/缺失实验和尼伦伯格的体外翻译实验。
包含内容：1. 遗传密码的概念：mRNA上三个相邻碱基决定一个氨基酸，即密码子。
2. 克里克实验：通过插入或删除碱基导致移码突变，证明密码子由三个碱基组成。
3. 尼伦伯格实验：利用人工合成的多聚尿嘧啶核苷酸（poly-U）在体外翻译体系中合成多聚苯丙氨酸，证明UUU编码苯丙氨酸。
4. 遗传密码的通用性和简并性（作为破译结果）。
5. 密码子表的基本使用（如起始密码子AUG、终止密码子UAA/UAG/UGA）。
排除内容：1. DNA双螺旋结构或DNA复制过程。
2. 转录和翻译的具体分子机制（如核糖体、tRNA的结构与功能）。
3. 基因突变类型（如点突变、缺失、插入）的详细分类。
4. 中心法则的整体描述（不包括破译过程）。
5. 基因表达调控（如操纵子模型）。</t>
        </is>
      </c>
      <c r="G207" s="7" t="inlineStr">
        <is>
          <t>类别：L1
分数：4
名称充分性：名称本身足够
结论：两者基本等价
理由：DS的核心含义与老师原释义基本一致，都聚焦于遗传密码与氨基酸对应关系的破译过程，且都包含尼伦伯格实验、密码子表、简并性和通用性。DS遗漏了“三核苷酸结合法”和“方向性”，但增加了克里克实验，这些差异属于边界内容，不影响核心知识点的判定。因此两者基本等价，但各有侧重。
边界差异：1. DS将克里克实验纳入破译过程，而老师原释义仅聚焦于尼伦伯格实验，这可能导致边界差异：若题目涉及克里克实验，DS会判为属于该Label，而老师原释义可能不判。
2. DS未提及密码子的方向性，而老师原释义将其作为特点，若题目考查方向性，DS可能判为不属于该Label，而老师原释义会判为属于。
遗漏：1. DS未明确提及尼伦伯格和马太利用人工合成的RNA（如UUUU…）合成苯丙氨酸多聚体的具体实验设计，但已包含poly-U实验，故不算重要遗漏。
2. DS未明确提及“三核苷酸结合法”这一破译方法，但老师原释义中将其作为破译方法之一，DS仅提及poly-U实验，可能遗漏该方法。
3. DS未明确提及密码子的方向性（从5'→3'阅读），但老师原释义中将其列为密码子特点之一，DS未包含此点。
扩展：1. DS将克里克的插入/缺失实验作为破译过程的一部分，但老师原释义未提及克里克实验，这属于DS的扩张，但该实验确实是遗传密码破译的重要科学史内容，可能属于合理补充。
2. DS明确排除了转录和翻译的具体分子机制，但老师原释义中未明确排除，不过老师原释义也未深入涉及，故不算重要扩张。</t>
        </is>
      </c>
      <c r="H207" s="7" t="inlineStr">
        <is>
          <t>状态：confirmed
置信度：high
此前策略：compact_definition
最终策略：compact_definition
是否调整：否
复核结论：逐条核对确认主题清楚，但参考策略指出任务形态或命中/排除边界需要显式提供。
人工跟进：否</t>
        </is>
      </c>
      <c r="I20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07" s="7" t="b">
        <v>0</v>
      </c>
      <c r="K207" s="7" t="inlineStr">
        <is>
          <t>问题分类：—</t>
        </is>
      </c>
    </row>
    <row r="208" ht="180" customHeight="1">
      <c r="A208" s="7" t="n">
        <v>207</v>
      </c>
      <c r="B208" s="7" t="inlineStr">
        <is>
          <t>2276103657748713472</t>
        </is>
      </c>
      <c r="C208" s="7" t="inlineStr">
        <is>
          <t>遗传的分子基础综合</t>
        </is>
      </c>
      <c r="D208" s="7" t="inlineStr">
        <is>
          <t>知识点-&gt;遗传与进化-&gt;遗传的分子学基础-&gt;遗传的分子基础综合</t>
        </is>
      </c>
      <c r="E208" s="7" t="inlineStr">
        <is>
          <t>定义：将DNA是主要遗传物质、DNA分子结构、DNA复制、基因表达（转录与翻译）、中心法则、基因与性状的关系、表观遗传等全部内容进行系统整合，突出“遗传信息从DNA流向蛋白质”的核心主线，以及环境与基因互作的调控网络。
核心概念：四大层级逻辑链：①物质基础（DNA和RNA的化学组成与结构决定其功能）；②传递机制（DNA复制保证遗传信息代际传递，转录和翻译保证信息表达为性状）；③调控层面（表观遗传、环境因素对基因表达的动态调控）；④整体意义（基因、环境、表型三者的统一，解释生物的多样性与适应性）。
常见考查：压轴综合性非选择题，给出某一个完整情境（如某种生物在特定环境下的性状变化，或某基因突变导致的表型变化），要求综合调用DNA结构、复制、转录、翻译、中心法则、表观遗传、环境影响等多方面知识进行全面分析。
易混淆区分：本条是“遗传的分子学基础”整章的总览与收束，区别于任何单一子模块（如仅考DNA复制或仅考转录）。题干必然同时涉及DNA分子层面、基因表达层面和性状调控层面中的至少两个层面，要求学生具备跨模块整合能力。</t>
        </is>
      </c>
      <c r="F208" s="7" t="inlineStr">
        <is>
          <t>核心含义：遗传的分子基础综合是指以DNA、RNA和蛋白质为中心，涵盖遗传物质的发现、结构、复制、转录、翻译及基因表达调控等分子层面的核心知识，并强调各过程之间的相互联系与综合应用。
包含内容：1. DNA是主要遗传物质的证据（肺炎双球菌转化实验、噬菌体侵染细菌实验）
2. DNA分子的双螺旋结构及其特点（碱基互补配对、反向平行、磷酸-脱氧核糖骨架）
3. DNA的复制（半保留复制、复制过程、相关酶、碱基计算）
4. 基因的概念（有遗传效应的DNA片段）
5. 转录（RNA聚合酶、模板链、mRNA合成）
6. 翻译（核糖体、tRNA、密码子、多肽链合成）
7. 中心法则（DNA→RNA→蛋白质，以及逆转录、RNA复制等补充）
8. 基因对性状的控制（直接控制、间接控制）
9. 基因突变、基因重组与分子基础的联系（如碱基改变、交叉互换的分子机制）
10. 遗传信息、密码子与反密码子的区别与联系
11. DNA复制、转录、翻译的异同点比较（模板、原料、酶、产物、场所等）
12. 碱基互补配对原则在计算中的应用（如DNA中碱基比例、mRNA中碱基比例）
排除内容：1. 孟德尔遗传定律（分离定律和自由组合定律）的经典遗传分析
2. 减数分裂过程中染色体行为与基因位置的关系（如连锁互换的遗传学分析）
3. 伴性遗传的遗传方式判断和概率计算
4. 人类遗传病的类型、诊断和预防（如系谱图分析）
5. 基因工程的操作步骤和工具（限制酶、连接酶、载体）
6. 基因频率和种群进化（现代生物进化理论）
7. 细胞分裂中DNA和染色体数目变化曲线（有丝分裂和减数分裂的细胞学内容）
8. 表观遗传（如DNA甲基化、组蛋白修饰）的具体机制（若超出高中教材范围）</t>
        </is>
      </c>
      <c r="G208" s="7" t="inlineStr">
        <is>
          <t>类别：L1
分数：4
名称充分性：名称本身足够
结论：两者基本等价
理由：DS释义的核心内容与老师原释义高度一致，均涵盖DNA结构、复制、转录、翻译、中心法则、基因对性状的控制等，且明确排除了遗传定律、减数分裂、伴性遗传等非分子基础内容。主要差异在于DS将表观遗传的具体机制排除，而老师原释义将其纳入，但DS在included_content中未明确列出表观遗传，且排除时注明“若超出高中教材范围”，存在一定模糊性。整体上两者主体一致，边界有少量差异，但不足以改变核心判标。
边界差异：1. DS 将表观遗传的具体机制（如DNA甲基化、组蛋白修饰）列为排除内容，但老师原释义明确将表观遗传作为核心概念之一，且高中教材中表观遗传的机制属于必修内容，因此DS的排除可能缩小了该Label的边界。</t>
        </is>
      </c>
      <c r="H208" s="7" t="inlineStr">
        <is>
          <t>状态：confirmed
置信度：high
此前策略：compact_definition
最终策略：compact_definition
是否调整：否
复核结论：逐条核对确认主题清楚，但参考策略指出任务形态或命中/排除边界需要显式提供。
人工跟进：否</t>
        </is>
      </c>
      <c r="I20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08" s="7" t="b">
        <v>0</v>
      </c>
      <c r="K208" s="7" t="inlineStr">
        <is>
          <t>问题分类：—</t>
        </is>
      </c>
    </row>
    <row r="209" ht="180" customHeight="1">
      <c r="A209" s="7" t="n">
        <v>208</v>
      </c>
      <c r="B209" s="7" t="inlineStr">
        <is>
          <t>2276103670801387520</t>
        </is>
      </c>
      <c r="C209" s="7" t="inlineStr">
        <is>
          <t>可遗传变异与不可遗传变异</t>
        </is>
      </c>
      <c r="D209" s="7" t="inlineStr">
        <is>
          <t>知识点-&gt;遗传与进化-&gt;生物的变异-&gt;基因突变与基因重组-&gt;可遗传变异与不可遗传变异</t>
        </is>
      </c>
      <c r="E209" s="7" t="inlineStr">
        <is>
          <t>定义：由遗传物质改变引起的变异为可遗传变异（如基因突变、基因重组、染色体变异），可遗传给后代；由环境因素引起的变异为不可遗传变异（如由于水肥充足导致植株高大），遗传物质未改变。
核心概念：可遗传变异（来源：基因突变、基因重组、染色体变异，统称“三大变异来源”）；不可遗传变异（环境影响导致，如同一株植物的种子在不同土壤中长成高矮不同的植株）；判断标准（遗传物质是否改变，而非是否表现给后代——若突变发生在体细胞中，一般不通过有性生殖传给后代，但仍属于可遗传变异，因其遗传物质已改变）；变异是生物多样性的根本来源。
常见考查：选择题考“某变异属于可遗传还是不可遗传（如染色体缺失属于可遗传，光照下肤色变黑属于不可遗传）”；非选择题结合育种或进化综合考查。
易混淆区分：可遗传变异（遗传物质改变）与不可遗传变异（遗传物质未变）的判断标准是“遗传物质是否发生改变”，而非“是否表现”或“能否遗传”——体细胞突变属于可遗传变异但不一定能通过有性生殖传给子代，是高频易混点。</t>
        </is>
      </c>
      <c r="F209" s="7" t="inlineStr">
        <is>
          <t>核心含义：根据遗传物质是否发生改变，以及变异是否能够传递给后代，区分可遗传变异（基因突变、基因重组、染色体变异）与不可遗传变异（仅由环境因素引起，遗传物质未改变）。
包含内容：1. 可遗传变异的三种类型：基因突变、基因重组、染色体变异
2. 不可遗传变异的定义：仅由环境条件改变引起，遗传物质未变，不能遗传给后代
3. 判断变异是否可遗传的关键：遗传物质是否改变，以及是否发生在生殖细胞中（对后代影响）
4. 基因突变的概念、实例（如镰刀型细胞贫血症）及特点
5. 基因重组的类型（自由组合、交叉互换）及意义
6. 染色体结构变异（缺失、重复、倒位、易位）和数目变异（个别增减、成倍增减）
7. 可遗传变异与不可遗传变异在育种中的应用（如诱变育种、杂交育种、单倍体育种等）
8. 环境因素（如紫外线、化学物质）引起基因突变属于可遗传变异，但环境引起的表型改变（如水肥导致植株高大）属于不可遗传变异
排除内容：1. 自然选择、适者生存等进化机制（属于现代生物进化理论范畴）
2. 基因表达、转录翻译等遗传信息传递过程（属于基因表达知识点）
3. 性状分离、显隐性关系等孟德尔遗传规律（属于基因分离定律）
4. 人类遗传病的诊断与治疗（属于人类遗传病专题）
5. 细胞分裂中染色体行为（如减数分裂过程）的详细机制（属于细胞增殖知识点）
6. 表观遗传（如DNA甲基化）是否属于可遗传变异（高中阶段通常不深入讨论，易混淆）</t>
        </is>
      </c>
      <c r="G209" s="7" t="inlineStr">
        <is>
          <t>类别：L1
分数：4
名称充分性：名称本身足够
结论：两者基本等价
理由：DS 释义的核心定义、三大变异来源、不可遗传变异的定义以及判断标准（遗传物质是否改变）均与老师原释义一致，且没有遗漏关键点。DS 的扩展内容属于合理细化，不改变知识点边界。唯一需要注意的边界差异是 DS 在判断标准中提及“是否发生在生殖细胞中”，可能引起歧义，但整体上两者等价。
边界差异：1. DS 在判断标准中强调“是否发生在生殖细胞中（对后代影响）”，而老师原释义明确指出判断标准是“遗传物质是否改变”，并特别强调“体细胞突变属于可遗传变异但不一定能通过有性生殖传给子代”。DS 的表述可能被误解为“发生在生殖细胞中”是判断可遗传变异的必要条件，与老师原释义的易混点提示存在潜在冲突。
扩展：1. DS 在 included_content 中加入了“基因突变的概念、实例（如镰刀型细胞贫血症）及特点”“基因重组的类型（自由组合、交叉互换）及意义”“染色体结构变异和数目变异”等具体内容，这些属于对三大变异来源的细化展开，老师原释义仅提及来源名称，未展开具体类型和实例。但这是合理的解释细化，不构成重要扩张。
2. DS 在 included_content 中加入了“可遗传变异与不可遗传变异在育种中的应用（如诱变育种、杂交育种、单倍体育种等）”，老师原释义仅在 common_assessments 中提及“结合育种或进化综合考查”，未具体列出育种方式，但属于合理举例。</t>
        </is>
      </c>
      <c r="H209" s="7" t="inlineStr">
        <is>
          <t>状态：confirmed
置信度：high
此前策略：name_plus_boundary
最终策略：name_plus_boundary
是否调整：否
复核结论：逐条核对确认名称足以召回；只附老师易混淆边界即可兼顾吞吐和稳定性。
人工跟进：否</t>
        </is>
      </c>
      <c r="I209" s="7" t="inlineStr">
        <is>
          <t>模式：name_plus_boundary
说明：名称基本可理解；只附老师的易混淆边界，兼顾吞吐和边界稳定性。
自动化：名称召回并附一条边界后由LLM裁决
Prompt字段：1. label_name
2. distinctions
置信度：high</t>
        </is>
      </c>
      <c r="J209" s="7" t="b">
        <v>0</v>
      </c>
      <c r="K209" s="7" t="inlineStr">
        <is>
          <t>问题分类：—</t>
        </is>
      </c>
    </row>
    <row r="210" ht="165" customHeight="1">
      <c r="A210" s="7" t="n">
        <v>209</v>
      </c>
      <c r="B210" s="7" t="inlineStr">
        <is>
          <t>2276103675012468736</t>
        </is>
      </c>
      <c r="C210" s="7" t="inlineStr">
        <is>
          <t>基因突变的原因</t>
        </is>
      </c>
      <c r="D210" s="7" t="inlineStr">
        <is>
          <t>知识点-&gt;遗传与进化-&gt;生物的变异-&gt;基因突变与基因重组-&gt;基因突变的原因</t>
        </is>
      </c>
      <c r="E210" s="7" t="inlineStr">
        <is>
          <t>定义：基因突变是基因结构的改变，包括碱基对的替换、增添和缺失。原因分为外因（物理因素、化学因素、生物因素）和内因（DNA复制发生错误，如碱基配对偶尔出错）。
核心概念：物理因素（紫外线、X射线、γ射线等电离辐射损伤DNA）；化学因素（亚硝酸、碱基类似物、黄曲霉素等改变DNA结构）；生物因素（某些病毒基因组整合或干扰宿主DNA复制）；内因（DNA复制时偶尔出现碱基配对错误，如T-G错配，不经修复则成为突变）；突变率（自然条件下突变率极低，10⁻⁵~10⁻⁸，但可被诱变因素提高）。
常见考查：选择题考“某因素属于哪种诱变因素（如紫外线是物理因素，亚硝酸是化学因素）”；非选择题结合诱变育种或基因工程考查“基因突变的原因分析”（如“用紫外线处理菌种后获得高产菌株，其原理是什么？”）。
易混淆区分：基因突变的外因（物理/化学/生物）与内因（DNA复制错误）的分类是基础考点；碱基对的“替换”（点突变）与“增添/缺失”（移码突变）对蛋白质结构的影响程度不同——增添/缺失往往导致整段氨基酸序列改变，比替换更严重。</t>
        </is>
      </c>
      <c r="F210" s="7" t="inlineStr">
        <is>
          <t>核心含义：基因突变发生的根本原因，即诱发基因突变的各种内部和外部因素及其作用机制。
包含内容：1. 物理因素（如紫外线、X射线等）诱发基因突变
2. 化学因素（如亚硝酸盐、碱基类似物等）诱发基因突变
3. 生物因素（如病毒、某些细菌的代谢产物）诱发基因突变
4. 自发突变的原因（如DNA复制错误、碱基修饰等）
5. 基因突变发生的时期（主要发生在细胞分裂间期DNA复制时）
排除内容：1. 基因突变的特点（如不定向性、随机性等）
2. 基因突变对生物性状的影响（如显隐性、致死等）
3. 基因突变在育种中的应用（如诱变育种）
4. 基因重组的原因和机制
5. 染色体变异的原因和类型</t>
        </is>
      </c>
      <c r="G210" s="7" t="inlineStr">
        <is>
          <t>类别：L1
分数：4
名称充分性：名称本身足够
结论：两者基本等价
理由：DS 释义的核心含义与老师原释义一致，均涵盖外因（物理、化学、生物）和内因（DNA复制错误），且明确排除了非本知识点内容。DS 的 included_content 中‘基因突变发生的时期’属于合理补充，未改变核心边界。老师原释义中的‘突变率’和‘碱基对替换/增添缺失的影响’属于细节扩展，DS 未包含但不影响核心对齐。
边界差异：1. DS 将‘基因突变发生的时期’纳入 included_content，而老师原释义未明确提及，但该内容属于基因突变原因的相关背景，不构成核心差异。</t>
        </is>
      </c>
      <c r="H210" s="7" t="inlineStr">
        <is>
          <t>状态：confirmed
置信度：high
此前策略：name_plus_boundary
最终策略：name_plus_boundary
是否调整：否
复核结论：逐条核对确认名称足以召回；只附老师易混淆边界即可兼顾吞吐和稳定性。
人工跟进：否</t>
        </is>
      </c>
      <c r="I210" s="7" t="inlineStr">
        <is>
          <t>模式：name_plus_boundary
说明：名称基本可理解；只附老师的易混淆边界，兼顾吞吐和边界稳定性。
自动化：名称召回并附一条边界后由LLM裁决
Prompt字段：1. label_name
2. distinctions
置信度：high</t>
        </is>
      </c>
      <c r="J210" s="7" t="b">
        <v>0</v>
      </c>
      <c r="K210" s="7" t="inlineStr">
        <is>
          <t>问题分类：—</t>
        </is>
      </c>
    </row>
    <row r="211" ht="180" customHeight="1">
      <c r="A211" s="7" t="n">
        <v>210</v>
      </c>
      <c r="B211" s="7" t="inlineStr">
        <is>
          <t>2276103679391322112</t>
        </is>
      </c>
      <c r="C211" s="7" t="inlineStr">
        <is>
          <t>基因突变的类型、特征与意义</t>
        </is>
      </c>
      <c r="D211" s="7" t="inlineStr">
        <is>
          <t>知识点-&gt;遗传与进化-&gt;生物的变异-&gt;基因突变与基因重组-&gt;基因突变的类型、特征与意义</t>
        </is>
      </c>
      <c r="E211" s="7" t="inlineStr">
        <is>
          <t>定义：基因突变分为碱基替换、增添和缺失三种类型，具有普遍性、随机性、不定向性、低频性和多害少利性等特征，是生物变异的根本来源和生物进化的原始材料。
核心概念：类型（①替换（点突变）：一个碱基被另一个碱基取代，可能导致氨基酸改变（错义）、不变（同义）或终止密码子出现（无义）；②增添：插入一个或多个碱基，导致移码突变；③缺失：删除一个或多个碱基，也导致移码突变）；特征（①普遍性：所有生物均可发生；②随机性：可发生在个体发育的任何时期、任何DNA分子；③不定向性：突变方向不确定，一个基因可突变为多个等位基因；④低频性；⑤多害少利性）。
常见考查：选择题考“基因突变的特征判断（如不定向性、低频性）”或“碱基替换、增添、缺失对蛋白质的影响程度比较”；非选择题结合蛋白质结构或进化综合考查（如“某基因发生碱基替换后，氨基酸序列没有变化，原因是什么？——密码子的简并性”）。
易混淆区分：基因突变（基因内部碱基序列改变）与染色体变异（染色体结构或数目改变）的变异层次不同——前者是DNA分子水平，后者是细胞水平（显微镜下可见）；“不定向性”与“随机性”是两个不同的特征，前者指突变方向的不确定性，后者指发生时间和部位的不确定性，常被混淆。</t>
        </is>
      </c>
      <c r="F211" s="7" t="inlineStr">
        <is>
          <t>核心含义：基因突变是指DNA分子中发生碱基对的替换、增添或缺失，而引起的基因结构的改变，包括其类型、特征及在生物进化中的意义。
包含内容：1. 基因突变的三种类型：碱基对的替换、增添和缺失
2. 基因突变的特征：普遍性、随机性、不定向性、低频性、多害少利性
3. 基因突变的意义：产生新基因，是生物变异的根本来源，为进化提供原材料
4. 基因突变发生的时间：主要发生在细胞分裂间期（DNA复制时）
5. 基因突变对性状的影响：可能改变蛋白质结构，导致性状改变，也可能不改变（如密码子简并性）
6. 实例：镰刀型细胞贫血症的病因分析
排除内容：1. 基因重组的概念、类型及意义
2. 染色体结构变异和数目变异（如缺失、重复、倒位、易位，染色体组等）
3. 基因工程中限制酶和DNA连接酶的作用
4. 表观遗传（如DNA甲基化）
5. 基因频率改变与生物进化的具体计算</t>
        </is>
      </c>
      <c r="G211" s="7" t="inlineStr">
        <is>
          <t>类别：L1
分数：4
名称充分性：名称本身足够
结论：两者基本等价
理由：DS释义的核心含义、类型、特征、意义与老师原释义完全一致，且未遗漏任何关键概念。DS释义额外补充了发生时间和实例，属于合理扩展，不构成重要扩张。边界差异仅在于DS更具体地列出了可能被考查的细节，但未改变知识点本质。
边界差异：1. DS释义明确将'基因突变发生的时间'（主要发生在细胞分裂间期）纳入核心内容，而老师原释义未提及此点，但该内容属于基因突变的基础知识，可能影响题目归属判断。
2. DS释义将'实例：镰刀型细胞贫血症的病因分析'纳入核心内容，而老师原释义未提及，但该实例是基因突变的典型应用，可能影响题目归属判断。</t>
        </is>
      </c>
      <c r="H211" s="7" t="inlineStr">
        <is>
          <t>状态：confirmed
置信度：high
此前策略：name_plus_boundary
最终策略：name_plus_boundary
是否调整：否
复核结论：逐条核对确认名称足以召回；只附老师易混淆边界即可兼顾吞吐和稳定性。
人工跟进：否</t>
        </is>
      </c>
      <c r="I211" s="7" t="inlineStr">
        <is>
          <t>模式：name_plus_boundary
说明：名称基本可理解；只附老师的易混淆边界，兼顾吞吐和边界稳定性。
自动化：名称召回并附一条边界后由LLM裁决
Prompt字段：1. label_name
2. distinctions
置信度：high</t>
        </is>
      </c>
      <c r="J211" s="7" t="b">
        <v>0</v>
      </c>
      <c r="K211" s="7" t="inlineStr">
        <is>
          <t>问题分类：—</t>
        </is>
      </c>
    </row>
    <row r="212" ht="150" customHeight="1">
      <c r="A212" s="7" t="n">
        <v>211</v>
      </c>
      <c r="B212" s="7" t="inlineStr">
        <is>
          <t>2276103683602403328</t>
        </is>
      </c>
      <c r="C212" s="7" t="inlineStr">
        <is>
          <t>基因重组的类型及其意义</t>
        </is>
      </c>
      <c r="D212" s="7" t="inlineStr">
        <is>
          <t>知识点-&gt;遗传与进化-&gt;生物的变异-&gt;基因突变与基因重组-&gt;基因重组的类型及其意义</t>
        </is>
      </c>
      <c r="E212" s="7" t="inlineStr">
        <is>
          <t>定义：基因重组是指在生物体进行有性生殖过程中，控制不同性状的基因重新组合，包括交叉互换（减I前期同源染色体非姐妹染色单体交换片段）和自由组合（减I后期非同源染色体上的非等位基因自由组合），是生物变异的重要来源之一。
核心概念：基因重组的两种类型：①自由组合型（减I后期，非同源染色体上的非等位基因随非同源染色体自由组合而重组，不产生新基因，只产生新基因型）；②交叉互换型（减I前期，同源染色体的非姐妹染色单体之间发生片段交换，产生新的连锁关系，也属于基因重组）；广义上还包括基因工程（人工进行的基因重组）；意义（①形成遗传多样性，是有性生殖生物变异的重要来源；②为自然选择和进化提供丰富的原材料）。
常见考查：选择题考“基因重组的类型及发生时期（自由组合在减I后期，交叉互换在减I前期）”或“某过程是否属于基因重组（如转基因属于基因重组）”；非选择题结合减数分裂或育种综合考查（如“为什么有性生殖的后代具有多样性？——因基因重组”）。
易混淆区分：基因重组（产生新基因型，不产生新基因）与基因突变（产生新基因）是本质区别——前者是遗传信息的“重新组合”，后者是遗传信息的“改变”；自由组合（非同源染色体间）与交叉互换（同源染色体间）的发生机制和时期不同，交叉互换使非等位基因产生新的连锁关系，而自由组合使非同源染色体上的非等位基因随机分配。</t>
        </is>
      </c>
      <c r="F212" s="7" t="inlineStr">
        <is>
          <t>核心含义：基因重组是指控制不同性状的基因重新组合，导致后代出现不同于亲本的基因型组合，是生物变异的重要来源之一。
包含内容：1. 基因重组的类型：非同源染色体上非等位基因的自由组合（减数第一次分裂后期）
2. 同源染色体上非姐妹染色单体的交叉互换（减数第一次分裂前期）
3. 基因工程（人工条件下的基因重组）
4. 基因重组的意义：为生物进化提供原材料，是生物变异的重要来源，有利于生物多样性的形成
5. 基因重组不产生新基因，只产生新的基因型组合
排除内容：1. 基因突变（产生新基因）
2. 染色体变异（包括结构变异和数目变异）
3. 减数分裂中同源染色体分离（等位基因分离）
4. 受精作用中雌雄配子的随机结合（不属于基因重组）</t>
        </is>
      </c>
      <c r="G212" s="7" t="inlineStr">
        <is>
          <t>类别：L1
分数：4
名称充分性：名称本身足够
结论：两者基本等价
理由：DS 释义完整覆盖了老师原释义的核心内容：基因重组的两种类型（自由组合、交叉互换）及发生时期、基因工程作为广义类型、意义（变异来源、进化原材料）、不产生新基因只产生新基因型。DS 的 excluded_content 明确排除了基因突变、染色体变异、等位基因分离和受精作用，这些与老师原释义的边界一致（老师原释义未将受精作用归入基因重组，且强调有性生殖过程中的基因重组）。DS 未遗漏老师原释义中的关键点，也未引入实质性的额外内容。因此两者基本等价，仅存在表述详略和边界明确化上的细微差异。
边界差异：1. DS 在 excluded_content 中明确排除“受精作用中雌雄配子的随机结合”，老师原释义未直接提及，但老师原释义强调“有性生殖过程中”基因重组，且核心概念中未包含受精作用，因此该排除与老师原释义的边界一致，不构成实质差异。</t>
        </is>
      </c>
      <c r="H212" s="7" t="inlineStr">
        <is>
          <t>状态：confirmed
置信度：high
此前策略：name_plus_boundary
最终策略：name_plus_boundary
是否调整：否
复核结论：逐条核对确认名称足以召回；只附老师易混淆边界即可兼顾吞吐和稳定性。
人工跟进：否</t>
        </is>
      </c>
      <c r="I212" s="7" t="inlineStr">
        <is>
          <t>模式：name_plus_boundary
说明：名称基本可理解；只附老师的易混淆边界，兼顾吞吐和边界稳定性。
自动化：名称召回并附一条边界后由LLM裁决
Prompt字段：1. label_name
2. distinctions
置信度：high</t>
        </is>
      </c>
      <c r="J212" s="7" t="b">
        <v>0</v>
      </c>
      <c r="K212" s="7" t="inlineStr">
        <is>
          <t>问题分类：—</t>
        </is>
      </c>
    </row>
    <row r="213" ht="180" customHeight="1">
      <c r="A213" s="7" t="n">
        <v>212</v>
      </c>
      <c r="B213" s="7" t="inlineStr">
        <is>
          <t>2276103692175560704</t>
        </is>
      </c>
      <c r="C213" s="7" t="inlineStr">
        <is>
          <t>低温诱导染色体加倍实验</t>
        </is>
      </c>
      <c r="D213" s="7" t="inlineStr">
        <is>
          <t>知识点-&gt;遗传与进化-&gt;生物的变异-&gt;染色体变异-&gt;低温诱导染色体加倍实验</t>
        </is>
      </c>
      <c r="E213" s="7" t="inlineStr">
        <is>
          <t>定义：用低温（4℃）处理植物分生组织（如洋葱根尖），抑制纺锤体的形成，导致染色体复制后不能正常分配到两个子细胞，从而引起细胞内染色体数目加倍。
核心概念：实验原理（低温抑制纺锤体形成，着丝粒分裂后染色体不能移向两极，细胞不分裂，染色体数目加倍）；材料（洋葱根尖分生区细胞，分裂旺盛）；操作（培养根尖至1~2cm→4℃低温处理24~72h→固定→解离→漂洗→染色（龙胆紫/醋酸洋红）→制片→显微镜观察）；结果（视野中可见染色体数目加倍的细胞（如由2N变为4N））。
常见考查：选择题考“低温诱导染色体加倍的原理（抑制纺锤体形成）”或“实验步骤（与有丝分裂装片制作的区别）”；非选择题考实验现象分析（如“低温处理后观察到的细胞中染色体数加倍的比例不高，原因是什么？”）。
易混淆区分：低温诱导染色体加倍（低温抑制纺锤体形成，使染色体数目加倍）与“秋水仙素诱导染色体加倍”（原理相同，都是抑制纺锤体形成）是一致的技术原理；该实验的制片步骤与“观察根尖分生区有丝分裂实验”基本相同，但增加了低温处理，且目的不同（一个是观察分裂，一个是诱导加倍）。</t>
        </is>
      </c>
      <c r="F213" s="7" t="inlineStr">
        <is>
          <t>核心含义：低温处理植物分生组织细胞，抑制纺锤体形成，导致染色体数目加倍，从而获得多倍体植株的实验。
包含内容：1. 实验材料：洋葱根尖等分生组织细胞
2. 实验步骤：培养洋葱根尖、低温（4℃）处理、固定（卡诺氏液）、解离（盐酸酒精混合液）、漂洗、染色（龙胆紫或醋酸洋红）、制片
3. 实验原理：低温抑制纺锤体形成，使复制后的染色体不能移向两极，细胞不分裂，染色体数目加倍
4. 观察结果：显微镜下观察染色体数目变化，部分细胞染色体数目加倍
5. 与秋水仙素诱导染色体加倍实验的对比（原理相似，方法不同）
6. 实验注意事项：解离后漂洗、染色时间控制、观察时先低倍镜后高倍镜
排除内容：1. 基因突变或基因重组相关实验（如诱变育种、肺炎双球菌转化实验）
2. 有丝分裂观察实验（未涉及低温处理，仅观察正常分裂）
3. 减数分裂染色体行为变化（如交叉互换、同源染色体分离）
4. 染色体结构变异（如缺失、重复、倒位、易位）
5. 多倍体育种中秋水仙素处理的具体操作细节（如浓度、时间）</t>
        </is>
      </c>
      <c r="G213" s="7" t="inlineStr">
        <is>
          <t>类别：L1
分数：4
名称充分性：名称本身足够
结论：两者基本等价
理由：DS释义的核心含义、实验原理、材料、步骤、结果及与秋水仙素的对比均与老师原释义一致，无重要遗漏或扩张。仅边界处理上对'有丝分裂观察实验'的排除表述稍显绝对，但未影响核心知识点的准确性。
边界差异：1. DS释义在excluded_content中明确排除了'有丝分裂观察实验'，但老师原释义在distinctions中指出该实验的制片步骤与'观察根尖分生区有丝分裂实验'基本相同，仅增加了低温处理且目的不同。DS的排除可能过于绝对，容易导致将两者完全割裂，而实际上两者在操作步骤上有重叠，但核心目的和原理不同。</t>
        </is>
      </c>
      <c r="H213" s="7" t="inlineStr">
        <is>
          <t>状态：confirmed
置信度：high
此前策略：compact_definition
最终策略：compact_definition
是否调整：否
复核结论：逐条核对确认主题清楚，但参考策略指出任务形态或命中/排除边界需要显式提供。
人工跟进：否</t>
        </is>
      </c>
      <c r="I21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13" s="7" t="b">
        <v>0</v>
      </c>
      <c r="K213" s="7" t="inlineStr">
        <is>
          <t>问题分类：—</t>
        </is>
      </c>
    </row>
    <row r="214" ht="180" customHeight="1">
      <c r="A214" s="7" t="n">
        <v>213</v>
      </c>
      <c r="B214" s="7" t="inlineStr">
        <is>
          <t>2276103696403419136</t>
        </is>
      </c>
      <c r="C214" s="7" t="inlineStr">
        <is>
          <t>染色体结构变异</t>
        </is>
      </c>
      <c r="D214" s="7" t="inlineStr">
        <is>
          <t>知识点-&gt;遗传与进化-&gt;生物的变异-&gt;染色体变异-&gt;染色体结构变异</t>
        </is>
      </c>
      <c r="E214" s="7" t="inlineStr">
        <is>
          <t>定义：染色体结构变异包括缺失、重复、倒位、易位四种类型，可在显微镜下观察识别，导致基因数目或排列顺序的改变，通常对生物体危害较大。
核心概念：四种类型及其效应：①缺失（染色体某一片段丢失，基因数目减少，如猫叫综合征（5号染色体部分缺失））；②重复（染色体某一片段增加，基因数目增多，如果蝇的棒眼）；③倒位（染色体某一片段断裂后倒转180°重新连接，基因排列顺序改变）；④易位（一条染色体的片段移接到另一条非同源染色体上，基因排列顺序改变，如慢性粒细胞白血病（9号和22号染色体易位，产生费城染色体））。
常见考查：选择题考“某染色体变异属于哪种类型（如猫叫综合征是缺失）”或“染色体结构变异对基因的影响（基因数目或排列顺序改变，不产生新基因）”；非选择题结合遗传病或生物变异综合考查（如“某生物经染色体倒位后，其同源染色体在减数分裂时可能发生异常配对，导致不育，其机理是什么？”）。
易混淆区分：缺失与易位的区分——缺失是片段丢失（变短），易位是片段移接到另一条非同源染色体上（两条染色体都改变）；缺失和重复改变基因“数目”，倒位和易位改变基因“排列顺序”但不改变基因数目；染色体结构变异与基因突变不同——前者在显微镜下可见（染色体水平），后者在分子水平且显微镜下不可见（DNA水平）。</t>
        </is>
      </c>
      <c r="F214" s="7" t="inlineStr">
        <is>
          <t>核心含义：染色体结构变异是指染色体发生断裂后，片段重新连接或丢失，导致染色体上基因的数目或排列顺序发生改变，但基因总数不一定改变（缺失除外）。
包含内容：1. 缺失：染色体片段丢失，导致基因数目减少
2. 重复：染色体片段增加，导致基因数目增多
3. 倒位：染色体片段颠倒180度，基因排列顺序改变
4. 易位：非同源染色体之间片段交换，基因位置改变
5. 与基因突变的区别：结构变异改变基因数目或排列，基因突变改变碱基序列
6. 对生物性状的影响：多数有害，可能致死或引起遗传病（如猫叫综合征）
7. 显微镜下可观察：染色体结构变异可在光学显微镜下观察到（与基因突变不同）
排除内容：1. 基因突变（碱基对的增添、缺失或替换）
2. 染色体数目变异（如个别染色体增减、以染色体组为单位增减）
3. 基因重组（非同源染色体自由组合、交叉互换）
4. 减数分裂过程中同源染色体的交叉互换（属于基因重组，不属于易位）
5. 染色体组的概念及倍性判断</t>
        </is>
      </c>
      <c r="G214" s="7" t="inlineStr">
        <is>
          <t>类别：L1
分数：4
名称充分性：名称本身足够
结论：两者基本等价
理由：DS释义与老师原释义在核心概念（四种类型、基因数目或排列顺序改变、显微镜下可见、与基因突变区别）上高度一致，DS的excluded_content是对边界的明确化，属于合理细化，无重要遗漏或扩张。
边界差异：1. DS在excluded_content中明确排除了'减数分裂过程中同源染色体的交叉互换'，而老师原释义在distinctions中未直接提及此点，但老师原释义在common_assessments中提及倒位导致减数分裂异常配对，两者不冲突，但DS的排除更明确。</t>
        </is>
      </c>
      <c r="H214" s="7" t="inlineStr">
        <is>
          <t>状态：confirmed
置信度：high
此前策略：name_plus_boundary
最终策略：name_plus_boundary
是否调整：否
复核结论：逐条核对确认名称足以召回；只附老师易混淆边界即可兼顾吞吐和稳定性。
人工跟进：否</t>
        </is>
      </c>
      <c r="I214" s="7" t="inlineStr">
        <is>
          <t>模式：name_plus_boundary
说明：名称基本可理解；只附老师的易混淆边界，兼顾吞吐和边界稳定性。
自动化：名称召回并附一条边界后由LLM裁决
Prompt字段：1. label_name
2. distinctions
置信度：high</t>
        </is>
      </c>
      <c r="J214" s="7" t="b">
        <v>0</v>
      </c>
      <c r="K214" s="7" t="inlineStr">
        <is>
          <t>问题分类：—</t>
        </is>
      </c>
    </row>
    <row r="215" ht="180" customHeight="1">
      <c r="A215" s="7" t="n">
        <v>214</v>
      </c>
      <c r="B215" s="7" t="inlineStr">
        <is>
          <t>2276103700715163648</t>
        </is>
      </c>
      <c r="C215" s="7" t="inlineStr">
        <is>
          <t>染色体数目的变异</t>
        </is>
      </c>
      <c r="D215" s="7" t="inlineStr">
        <is>
          <t>知识点-&gt;遗传与进化-&gt;生物的变异-&gt;染色体变异-&gt;染色体数目的变异</t>
        </is>
      </c>
      <c r="E215" s="7" t="inlineStr">
        <is>
          <t>定义：染色体数目的变异包括个别染色体的增减（如21三体综合征）和以染色体组为单位的成倍增减（如多倍体、单倍体）。
核心概念：个别染色体增减（如21三体综合征（21号染色体三条）、XXY（克氏综合征）、XO（特纳综合征），由减数分裂不分离导致）；以染色体组为单位的增减：①多倍体（含三个或三个以上染色体组，如三倍体无子西瓜、四倍体葡萄），由纺锤体形成被抑制导致；②单倍体（含本物种配子染色体数目的个体，如普通小麦的单倍体含3个染色体组（共21条染色体））；染色体组的概念（形态和功能各不相同的一组非同源染色体，共同控制生物的生长、发育、遗传和变异）。
常见考查：选择题考“某个体属于几倍体（如由配子直接发育成的个体无论含几个染色体组均为单倍体）”或“21三体综合征属于哪种染色体变异（个别染色体数目增加）”；非选择题结合育种（多倍体育种、单倍体育种）综合考查。
易混淆区分：单倍体（由配子发育而来，染色体组数等于配子中染色体组数）与“一倍体”（含一个染色体组）是两个不同概念——单倍体可能含多个染色体组（如六倍体小麦的单倍体含3个染色体组）；多倍体（由受精卵发育而来，含3个及以上染色体组）与单倍体的判定关键是“发育起点”而非染色体组数。</t>
        </is>
      </c>
      <c r="F215" s="7" t="inlineStr">
        <is>
          <t>核心含义：染色体数目的变异是指生物体细胞中染色体数目发生改变，包括个别染色体的增加或减少，以及以染色体组为单位成倍增加或减少。
包含内容：1. 染色体组的概念及判断方法
2. 二倍体、多倍体、单倍体的定义及区分
3. 多倍体（如四倍体）的成因（秋水仙素或低温诱导）及特点
4. 单倍体育种的过程（花药离体培养+秋水仙素处理）及优点
5. 染色体数目变异的类型（非整倍体变异如21三体综合征，整倍体变异如多倍体）
6. 染色体数目变异在育种中的应用（多倍体育种、单倍体育种）
排除内容：1. 基因突变（基因结构的改变）
2. 基因重组（非同源染色体自由组合或交叉互换）
3. 染色体结构变异（缺失、重复、倒位、易位）
4. 减数分裂过程中染色体行为异常的具体机制（如联会紊乱）的深入细节
5. 人类遗传病中由基因突变或结构变异引起的疾病（如镰刀型细胞贫血症、猫叫综合征）</t>
        </is>
      </c>
      <c r="G215" s="7" t="inlineStr">
        <is>
          <t>类别：L1
分数：4
名称充分性：名称本身足够
结论：两者基本等价
理由：DS释义的core_meaning和included_content覆盖了染色体数目变异的两种类型（个别增减和成倍增减）、染色体组概念、二倍体/多倍体/单倍体定义及育种应用，与老师原释义的核心概念一致。DS的excluded_content明确排除了基因突变、基因重组和结构变异，边界正确。老师原释义中的21三体综合征、多倍体成因、单倍体发育起点等关键点DS均有涉及或同义表达。仅有的差异是DS未详细展开单倍体与一倍体的区分，但该细节不影响核心判标，且DS已包含单倍体定义。因此两者基本等价。
边界差异：1. DS释义未明确强调单倍体与一倍体的区分，以及单倍体可能含多个染色体组这一关键判定点，但该点属于细节性区分，不影响核心边界。</t>
        </is>
      </c>
      <c r="H215" s="7" t="inlineStr">
        <is>
          <t>状态：confirmed
置信度：high
此前策略：name_plus_boundary
最终策略：name_plus_boundary
是否调整：否
复核结论：逐条核对确认名称足以召回；只附老师易混淆边界即可兼顾吞吐和稳定性。
人工跟进：否</t>
        </is>
      </c>
      <c r="I215" s="7" t="inlineStr">
        <is>
          <t>模式：name_plus_boundary
说明：名称基本可理解；只附老师的易混淆边界，兼顾吞吐和边界稳定性。
自动化：名称召回并附一条边界后由LLM裁决
Prompt字段：1. label_name
2. distinctions
置信度：high</t>
        </is>
      </c>
      <c r="J215" s="7" t="b">
        <v>0</v>
      </c>
      <c r="K215" s="7" t="inlineStr">
        <is>
          <t>问题分类：—</t>
        </is>
      </c>
    </row>
    <row r="216" ht="180" customHeight="1">
      <c r="A216" s="7" t="n">
        <v>215</v>
      </c>
      <c r="B216" s="7" t="inlineStr">
        <is>
          <t>2276103704959799296</t>
        </is>
      </c>
      <c r="C216" s="7" t="inlineStr">
        <is>
          <t>基因突变、基因重组和染色体变异综合</t>
        </is>
      </c>
      <c r="D216" s="7" t="inlineStr">
        <is>
          <t>知识点-&gt;遗传与进化-&gt;生物的变异-&gt;染色体变异-&gt;基因突变、基因重组和染色体变异综合</t>
        </is>
      </c>
      <c r="E216" s="7" t="inlineStr">
        <is>
          <t>定义：从变异层次、遗传物质变化、发生时期、对生物性状的影响、在进化中的意义等维度，全面对比三大可遗传变异类型。
核心概念：对比表：基因突变（DNA分子水平，基因内部碱基序列改变，产生新基因，发生于DNA复制时（间期），是变异的根本来源）；基因重组（分子水平/细胞水平，基因重新组合，不产生新基因，发生于减I前期/后期，是变异的重要来源）；染色体变异（细胞水平，染色体结构/数目改变，发生于细胞分裂期，显微镜下可见）；三者的进化意义（基因突变提供原始材料→基因重组组合变异→染色体变异改变基因剂量，共同推动生物进化）。
常见考查：选择题考“三大变异的区别与联系（如哪种变异产生新基因？——只有基因突变）”或“某变异类型是否在显微镜下可见（染色体变异可见，基因突变不可见）”；非选择题结合育种或进化给出具体实例，要求判断属于哪种变异类型。
易混淆区分：基因突变（唯一产生新基因的变异）与基因重组（不产生新基因）的区分是核心考点；染色体变异（细胞水平，显微镜下可见）与基因突变/重组（分子水平，镜下不可见）的观察手段不同——这是判断某变异属于哪一类的重要依据。</t>
        </is>
      </c>
      <c r="F216" s="7" t="inlineStr">
        <is>
          <t>核心含义：基因突变、基因重组和染色体变异是生物变异的三种主要类型，涉及遗传物质改变及其对生物性状的影响，重点考查其概念、类型、发生时期、结果及在育种中的应用。
包含内容：1. 基因突变的概念、实例（如镰刀型细胞贫血症）、原因、特点、意义及对性状的影响
2. 基因重组的类型（自由组合、交叉互换）、发生时期（减数分裂）及意义
3. 染色体结构变异（缺失、重复、倒位、易位）和数目变异（个别染色体增减、以染色体组形式增减）
4. 染色体组、二倍体、多倍体、单倍体的概念及判断
5. 三种变异的比较（本质、发生时期、适用范围、对性状的影响）
6. 变异在育种中的应用（诱变育种、杂交育种、单倍体育种、多倍体育种）
排除内容：1. 基因的表达过程（转录和翻译）
2. 遗传的基本规律（分离定律和自由组合定律）的推导和计算
3. 人类遗传病的遗传方式判断和概率计算
4. 基因工程的操作步骤和工具
5. 细胞分裂中染色体行为的具体动态（如纺锤体形成）</t>
        </is>
      </c>
      <c r="G216" s="7" t="inlineStr">
        <is>
          <t>类别：L1
分数：4
名称充分性：名称本身足够
结论：两者基本等价
理由：DS 释义的核心内容与老师原释义高度一致，均涵盖三大变异的定义、类型、发生时期、对性状的影响及育种应用，且明确区分了基因突变产生新基因、基因重组不产生新基因、染色体变异显微镜下可见等关键考点。DS 的排除内容多为相关但非核心的遗传学知识，不影响本 Label 的判定。因此两者基本等价，但 DS 在边界上略有扩展和排除，故给4分。
边界差异：1. DS 释义将“基因的表达过程”和“遗传的基本规律”明确排除，而老师原释义未明确提及这些内容，但老师原释义强调“从变异层次、遗传物质变化、发生时期、对生物性状的影响、在进化中的意义等维度”对比，DS 的排除可能将一些与变异影响性状相关的题目（如基因突变对蛋白质结构的影响）排除在外，但这类题目通常仍属于本 Label 的考查范围，因此存在边界差异。
扩展：1. DS 释义中明确排除了“细胞分裂中染色体行为的具体动态（如纺锤体形成）”，但老师原释义中提及染色体变异“发生于细胞分裂期”，这属于染色体变异的发生时期，是三大变异对比的一个维度，DS 的排除可能过于宽泛，但并未影响核心内容。
2. DS 释义中包含了“染色体组、二倍体、多倍体、单倍体的概念及判断”，老师原释义未明确提及，但这是染色体数目变异的重要延伸，属于合理扩展，不算重要扩张。</t>
        </is>
      </c>
      <c r="H216" s="7" t="inlineStr">
        <is>
          <t>状态：confirmed
置信度：high
此前策略：compact_definition
最终策略：compact_definition
是否调整：否
复核结论：逐条核对确认主题清楚，但参考策略指出任务形态或命中/排除边界需要显式提供。
人工跟进：否</t>
        </is>
      </c>
      <c r="I21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16" s="7" t="b">
        <v>0</v>
      </c>
      <c r="K216" s="7" t="inlineStr">
        <is>
          <t>问题分类：—</t>
        </is>
      </c>
    </row>
    <row r="217" ht="165" customHeight="1">
      <c r="A217" s="7" t="n">
        <v>216</v>
      </c>
      <c r="B217" s="7" t="inlineStr">
        <is>
          <t>2276103713600065536</t>
        </is>
      </c>
      <c r="C217" s="7" t="inlineStr">
        <is>
          <t>人类遗传病的调查方法及监测预防</t>
        </is>
      </c>
      <c r="D217" s="7" t="inlineStr">
        <is>
          <t>知识点-&gt;遗传与进化-&gt;生物的变异-&gt;人类遗传病-&gt;人类遗传病的调查方法及监测预防</t>
        </is>
      </c>
      <c r="E217" s="7" t="inlineStr">
        <is>
          <t>定义：人类遗传病调查通常采用“在人群中随机抽样调查发病率”和“在患者家系中调查遗传方式”两种方法；监测预防手段包括遗传咨询、产前诊断和禁止近亲结婚等。
核心概念：调查方法（①发病率调查：在人群中随机抽样调查，公式：发病率=患病人数/被调查总人数×100%；②遗传方式调查：在患者家系中调查，绘制系谱图分析遗传方式）；预防措施（①禁止近亲结婚（降低隐性遗传病的发病率）；②遗传咨询（医生分析遗传风险，提出建议）；③产前诊断（羊水穿刺、绒毛膜细胞检查、基因检测、B超等检测胎儿是否患病）；④新生儿筛查（早发现、早治疗））。
常见考查：选择题考“调查发病率与调查遗传方式所选择的对象有何不同（前者随机人群，后者患者家系）”或“预防人类遗传病的措施（如禁止近亲结婚、遗传咨询）”；非选择题常以案例分析形式考查遗传咨询的计算和预防建议。
易混淆区分：“调查发病率”（随机人群，需样本量大）与“调查遗传方式”（患者家系）的调查对象和方法完全不同，高频易混；产前诊断（检测胎儿是否患病）与遗传咨询（分析后再生育风险）是两道不同的预防环节，而非同义词。</t>
        </is>
      </c>
      <c r="F217" s="7" t="inlineStr">
        <is>
          <t>核心含义：人类遗传病的调查方法（如调查人群中的遗传病发病率、调查遗传方式）及监测预防措施（如遗传咨询、产前诊断等）
包含内容：1. 调查遗传病发病率的方法：在人群中随机抽样调查，计算发病率
2. 调查遗传病遗传方式的方法：在患者家系中调查，绘制系谱图分析
3. 遗传病的监测和预防措施：遗传咨询、产前诊断（如羊水检查、B超检查、基因诊断等）
4. 遗传咨询的内容和步骤：病情诊断、系谱分析、染色体/生化测定、遗传方式分析、再发风险率推算、提出防治对策和建议
5. 产前诊断的常用手段及意义
6. 人类遗传病的类型（单基因、多基因、染色体异常）与调查方法的关联
排除内容：1. 人类遗传病的具体致病基因或分子机制（如基因突变的具体类型）
2. 遗传病的治疗手段（如基因治疗、药物治疗）
3. 遗传病与先天性疾病、家族性疾病的区别（可能属于概念辨析，但非调查方法及监测预防核心）
4. 人类基因组计划的具体内容或测序技术细节</t>
        </is>
      </c>
      <c r="G217" s="7" t="inlineStr">
        <is>
          <t>类别：L1
分数：4
名称充分性：名称本身足够
结论：两者基本等价
理由：DS 释义的核心内容与老师原释义高度一致，均涵盖调查方法（发病率、遗传方式）和预防措施（遗传咨询、产前诊断等），且未遗漏关键点。DS 的扩展内容属于合理细化，不改变知识点边界。
边界差异：1. DS 将“人类遗传病的类型”纳入 included_content，而老师原释义未提及，但类型与调查方法相关，边界略有扩展。
扩展：1. DS 在 included_content 中加入了“遗传咨询的内容和步骤”和“人类遗传病的类型与调查方法的关联”，这些内容在老师原释义中未明确提及，但属于合理细化，不算重要扩张。</t>
        </is>
      </c>
      <c r="H217" s="7" t="inlineStr">
        <is>
          <t>状态：confirmed
置信度：high
此前策略：compact_definition
最终策略：compact_definition
是否调整：否
复核结论：逐条核对确认主题清楚，但参考策略指出任务形态或命中/排除边界需要显式提供。
人工跟进：否</t>
        </is>
      </c>
      <c r="I21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17" s="7" t="b">
        <v>0</v>
      </c>
      <c r="K217" s="7" t="inlineStr">
        <is>
          <t>问题分类：—</t>
        </is>
      </c>
    </row>
    <row r="218" ht="150" customHeight="1">
      <c r="A218" s="7" t="n">
        <v>217</v>
      </c>
      <c r="B218" s="7" t="inlineStr">
        <is>
          <t>2276103717844701184</t>
        </is>
      </c>
      <c r="C218" s="7" t="inlineStr">
        <is>
          <t>人类遗传病的类型及危害</t>
        </is>
      </c>
      <c r="D218" s="7" t="inlineStr">
        <is>
          <t>知识点-&gt;遗传与进化-&gt;生物的变异-&gt;人类遗传病-&gt;人类遗传病的类型及危害</t>
        </is>
      </c>
      <c r="E218" s="7" t="inlineStr">
        <is>
          <t>定义：人类遗传病分为单基因遗传病（由一对等位基因控制，如白化病、血友病）、多基因遗传病（由多对基因控制，如高血压、糖尿病）和染色体异常遗传病（由染色体异常引起，如21三体综合征）。
核心概念：三类遗传病及其代表：单基因遗传病（①常显：多指、并指；②常隐：白化病、苯丙酮尿症；③伴X显：抗维生素D佝偻病；④伴X隐：红绿色盲、血友病；⑤伴Y：外耳道多毛症）；多基因遗传病（唇裂、先天性心脏病、高血压、糖尿病等，易受环境影响，群体发病率高）；染色体异常遗传病（①常染色体异常：21三体综合征（唐氏综合征）；②性染色体异常：XXY、XO等）；危害（降低生活质量、增加医疗负担、影响智力/身体发育）。
常见考查：选择题考“某遗传病属于哪类（如白化病是单基因遗传病，21三体综合征是染色体异常病）”；非选择题结合系谱图分析判断具体遗传病类型并计算发病风险。
易混淆区分：单基因遗传病（受一对等位基因控制，遵循孟德尔定律，发病率通常较低）与多基因遗传病（受多对基因控制，不遵循孟德尔定律，发病率高、易受环境影响）是两类需要明确区分的遗传病类型；“遗传病”不等于“先天性疾病”——前者是遗传物质改变所致，后者指出生时即有的疾病（部分由环境因素引起，不遗传）。</t>
        </is>
      </c>
      <c r="F218" s="7" t="inlineStr">
        <is>
          <t>核心含义：人类遗传病是指由遗传物质改变引起的人类疾病，包括单基因遗传病、多基因遗传病和染色体异常遗传病，以及遗传病的监测和预防措施。
包含内容：1. 人类遗传病的概念和分类（单基因、多基因、染色体异常）
2. 常见遗传病的实例（如白化病、红绿色盲、21三体综合征等）
3. 遗传病的遗传方式（常染色体显/隐性、伴X显/隐性等）
4. 遗传病的危害（对个体、家庭、社会的影响）
5. 遗传病的监测和预防（遗传咨询、产前诊断、禁止近亲结婚等）
排除内容：1. 传染病、免疫缺陷病等非遗传物质改变引起的疾病
2. 基因突变和基因重组的具体分子机制（属于基因突变和变异部分）
3. 人类基因组计划的具体操作和测序技术细节
4. 遗传病治疗的具体药物和手术方法（高中阶段不深入）</t>
        </is>
      </c>
      <c r="G218" s="7" t="inlineStr">
        <is>
          <t>类别：L1
分数：4
名称充分性：名称本身足够
结论：两者基本等价
理由：DS释义与老师原释义在核心概念（三类遗传病及代表、遗传方式、危害）上高度一致，仅增加了监测预防内容，属于合理延伸，未遗漏关键信息，因此对齐分为4，两者基本等价。
边界差异：1. DS释义在core_meaning中明确将“遗传病的监测和预防”纳入核心含义，而老师原释义未包含，导致边界略有扩展，但未影响对遗传病类型及危害的识别。
扩展：1. DS释义在included_content中加入了“遗传病的监测和预防（遗传咨询、产前诊断、禁止近亲结婚等）”，而老师原释义的四个部分均未提及此内容，这属于知识点的扩张，但该内容在高中生物中常与人类遗传病关联，属于合理延伸，不改变核心判标。</t>
        </is>
      </c>
      <c r="H218" s="7" t="inlineStr">
        <is>
          <t>状态：confirmed
置信度：high
此前策略：name_plus_boundary
最终策略：name_plus_boundary
是否调整：否
复核结论：逐条核对确认名称足以召回；只附老师易混淆边界即可兼顾吞吐和稳定性。
人工跟进：否</t>
        </is>
      </c>
      <c r="I218" s="7" t="inlineStr">
        <is>
          <t>模式：name_plus_boundary
说明：名称基本可理解；只附老师的易混淆边界，兼顾吞吐和边界稳定性。
自动化：名称召回并附一条边界后由LLM裁决
Prompt字段：1. label_name
2. distinctions
置信度：high</t>
        </is>
      </c>
      <c r="J218" s="7" t="b">
        <v>0</v>
      </c>
      <c r="K218" s="7" t="inlineStr">
        <is>
          <t>问题分类：—</t>
        </is>
      </c>
    </row>
    <row r="219" ht="180" customHeight="1">
      <c r="A219" s="7" t="n">
        <v>218</v>
      </c>
      <c r="B219" s="7" t="inlineStr">
        <is>
          <t>2276103722257108992</t>
        </is>
      </c>
      <c r="C219" s="7" t="inlineStr">
        <is>
          <t>遗传病的相关计算</t>
        </is>
      </c>
      <c r="D219" s="7" t="inlineStr">
        <is>
          <t>知识点-&gt;遗传与进化-&gt;生物的变异-&gt;人类遗传病-&gt;遗传病的相关计算</t>
        </is>
      </c>
      <c r="E219" s="7" t="inlineStr">
        <is>
          <t>定义：根据遗传方式（常染色体显/隐性、伴性遗传）和系谱图中的已知信息，计算后代患遗传病的概率（包括一般概率和条件概率）。
核心概念：计算关键步骤：①判断遗传方式（常显/常隐/伴X显/伴X隐）；②写出双亲可能的基因型及其概率；③计算子代患病的概率（注意条件概率：若某个体已表现出特定性状（如正常或患病），求其携带者概率时需用条件概率公式）；④加法原则（互斥事件概率相加）和乘法原则（独立事件概率相乘）的运用；⑤男性/女性患病与患病男孩/女孩的区分——后者需乘以1/2的性别概率。
常见考查：选择题考“某夫妻生一个患病男孩的概率”或“已有一个患病孩子，再生育患病孩子的概率”；非选择题必考题型——结合系谱图，要求写出亲本基因型并计算后代的患病概率。
易混淆区分：“患病男孩”（需考虑性别概率，乘1/2）与“男孩患病”（性别已确定，不乘1/2）的计算方式是遗传病计算中最高频的易错点；条件概率（如“某正常个体是携带者的概率”）的计算需剔除已确定的表型所对应的基因型后再计算，与无条件概率（如“所有后代中携带者的概率”）不同。</t>
        </is>
      </c>
      <c r="F219" s="7" t="inlineStr">
        <is>
          <t>核心含义：遗传病相关计算是指根据遗传规律，对遗传病的发病率、基因型概率、患病风险等进行定量分析的计算方法。
包含内容：1. 常染色体显性/隐性遗传病的概率计算
2. 伴X染色体显性/隐性遗传病的概率计算
3. 系谱图中遗传方式的判断及个体基因型概率计算
4. 患病男孩与男孩患病的概率区别计算
5. 利用基因频率（如Hardy-Weinberg定律）计算遗传病发病率
6. 多基因遗传病（如数量性状）的简单概率估算
7. 近亲结婚时隐性遗传病发病风险的计算
排除内容：1. 遗传病的诊断方法（如基因检测、产前诊断）
2. 遗传病的治疗和预防措施
3. 遗传病与基因突变、染色体变异的具体机制
4. 人类基因组计划相关内容
5. 遗传病的社会伦理问题</t>
        </is>
      </c>
      <c r="G219" s="7" t="inlineStr">
        <is>
          <t>类别：L1
分数：4
名称充分性：名称本身足够
结论：两者基本等价
理由：DS 释义的核心内容与老师原释义高度一致，均涵盖遗传方式判断、基因型概率、患病概率计算、患病男孩与男孩患病的区别等关键点。DS 释义的扩张部分（基因频率、多基因遗传病）在高中生物中属于遗传病计算的合理延伸，且老师原释义未明确排除，因此不构成重要缺失或错误。两者在核心知识点上对齐，仅边界略有差异。
边界差异：1. DS 释义将“多基因遗传病”和“基因频率计算”纳入，而老师原释义主要围绕单基因遗传病（常染色体和伴性遗传）的系谱图计算，未涉及多基因遗传病和基因频率。这可能导致在判断题目是否属于该Label时，DS 释义会包含更多题目，而老师原释义则更聚焦于经典遗传方式计算。
扩展：1. DS 释义中明确包含“利用基因频率（如Hardy-Weinberg定律）计算遗传病发病率”和“多基因遗传病（如数量性状）的简单概率估算”，这些内容在老师原释义中未提及，属于对知识点范围的扩张。但需注意，这些内容在高中生物中可能属于遗传病计算的延伸，且老师原释义未明确排除，因此属于边界扩张而非核心偏离。</t>
        </is>
      </c>
      <c r="H219" s="7" t="inlineStr">
        <is>
          <t>状态：confirmed
置信度：high
此前策略：compact_definition
最终策略：compact_definition
是否调整：否
复核结论：逐条核对确认主题清楚，但参考策略指出任务形态或命中/排除边界需要显式提供。
人工跟进：否</t>
        </is>
      </c>
      <c r="I21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19" s="7" t="b">
        <v>0</v>
      </c>
      <c r="K219" s="7" t="inlineStr">
        <is>
          <t>问题分类：—</t>
        </is>
      </c>
    </row>
    <row r="220" ht="165" customHeight="1">
      <c r="A220" s="7" t="n">
        <v>219</v>
      </c>
      <c r="B220" s="7" t="inlineStr">
        <is>
          <t>2276103726484967424</t>
        </is>
      </c>
      <c r="C220" s="7" t="inlineStr">
        <is>
          <t>人类遗传病与人类未来</t>
        </is>
      </c>
      <c r="D220" s="7" t="inlineStr">
        <is>
          <t>知识点-&gt;遗传与进化-&gt;生物的变异-&gt;人类遗传病-&gt;人类遗传病与人类未来</t>
        </is>
      </c>
      <c r="E220" s="7" t="inlineStr">
        <is>
          <t>定义：人类基因组计划、基因检测技术的进步为遗传病的诊断和个性化治疗提供了新手段，但也带来了伦理挑战（如基因隐私、基因歧视、生殖细胞基因编辑的伦理问题）。
核心概念：技术进展（①人类基因组计划完成——人类DNA序列测序完成，为遗传病研究提供基础；②基因检测可检测致病基因，辅助诊断和预防；③基因治疗正在研究，部分单基因病已有临床试验）；伦理挑战（①基因隐私保护——检测信息泄露可能导致基因歧视；②基因编辑婴儿事件（CCR5基因编辑）引发伦理争议，涉及安全性、知情同意及“设计婴儿”问题）；未来方向（精准医疗、基因编辑技术（如CRISPR/Cas9）的规范应用）。
常见考查：选择题考“人类基因组计划的成果”或“基因检测/基因编辑的伦理问题”；非选择题常以社会热点为背景，要求分析技术的利弊并提出伦理规范建议。
易混淆区分：基因检测（诊断已存在的遗传病风险，伦理焦点在隐私和歧视）与基因编辑（修饰基因，伦理焦点在安全性、遗传性改变和“设计婴儿”）属于不同技术阶段，伦理关切的重点不同，需注意区分。</t>
        </is>
      </c>
      <c r="F220" s="7" t="inlineStr">
        <is>
          <t>核心含义：人类遗传病的类型、成因、监测与预防，以及遗传病对人类未来的影响和应对策略。
包含内容：1. 人类遗传病的类型（单基因遗传病、多基因遗传病、染色体异常遗传病）及其常见实例
2. 遗传病的病因（基因突变、染色体变异）与遗传方式（常染色体显/隐性、X连锁显/隐性等）
3. 遗传病的监测和预防（遗传咨询、产前诊断、基因检测等）
4. 人类基因组计划及其对遗传病研究的意义
5. 遗传病与人类未来（基因治疗、优生优育、伦理问题等）
排除内容：1. 传染病、免疫缺陷病等非遗传性疾病
2. 普通的内分泌疾病（如糖尿病）若未明确遗传因素则不属于本标签
3. 基因工程的具体操作技术（如限制酶、载体等）
4. 细胞分裂中染色体行为的具体细节（如减数分裂过程）
5. 种群基因频率计算（属于进化范畴）</t>
        </is>
      </c>
      <c r="G220" s="7" t="inlineStr">
        <is>
          <t>类别：L1
分数：4
名称充分性：名称本身足够
结论：两者基本等价
理由：DS 释义覆盖了老师原释义的核心内容（人类基因组计划、基因检测、基因治疗、伦理问题），并补充了遗传病类型、病因、预防等基础内容，这些属于该标签的合理组成部分。老师原释义更聚焦于技术进展与伦理，但未否定基础内容。两者在核心概念上一致，边界差异仅为详略不同，不影响判标。
边界差异：1. DS 的 included_content 包含遗传病类型、病因、遗传方式等基础内容，而老师原释义更侧重技术进展与伦理挑战，但两者并不冲突，DS 的扩展属于合理补充。
2. DS 的 excluded_content 明确排除了基因工程具体操作和减数分裂细节，这些在老师原释义中未明确提及，但属于合理边界界定。</t>
        </is>
      </c>
      <c r="H220" s="7" t="inlineStr">
        <is>
          <t>状态：confirmed
置信度：high
此前策略：name_plus_boundary
最终策略：name_plus_boundary
是否调整：否
复核结论：逐条核对确认名称足以召回；只附老师易混淆边界即可兼顾吞吐和稳定性。
人工跟进：否</t>
        </is>
      </c>
      <c r="I220" s="7" t="inlineStr">
        <is>
          <t>模式：name_plus_boundary
说明：名称基本可理解；只附老师的易混淆边界，兼顾吞吐和边界稳定性。
自动化：名称召回并附一条边界后由LLM裁决
Prompt字段：1. label_name
2. distinctions
置信度：high</t>
        </is>
      </c>
      <c r="J220" s="7" t="b">
        <v>0</v>
      </c>
      <c r="K220" s="7" t="inlineStr">
        <is>
          <t>问题分类：—</t>
        </is>
      </c>
    </row>
    <row r="221" ht="180" customHeight="1">
      <c r="A221" s="7" t="n">
        <v>220</v>
      </c>
      <c r="B221" s="7" t="inlineStr">
        <is>
          <t>2276103730763157504</t>
        </is>
      </c>
      <c r="C221" s="7" t="inlineStr">
        <is>
          <t>遗传与人类健康综合</t>
        </is>
      </c>
      <c r="D221" s="7" t="inlineStr">
        <is>
          <t>知识点-&gt;遗传与进化-&gt;生物的变异-&gt;人类遗传病-&gt;遗传与人类健康综合</t>
        </is>
      </c>
      <c r="E221" s="7" t="inlineStr">
        <is>
          <t>定义：将遗传学原理系统性地应用于人类健康管理，涵盖遗传病的预防策略（禁止近亲结婚、遗传咨询）、诊断技术（基因检测、产前诊断）、治疗手段（饮食干预、基因治疗）及伦理规范，构建“从婚前到产后”的全链条健康保障体系。
核心概念：三级预防体系：①一级预防（防止遗传病发生：禁止近亲结婚、遗传咨询、携带者筛查、产前诊断）；②二级预防（防止遗传病患儿出生：产前筛查（唐筛/羊水穿刺）、植入前遗传学诊断（PGD））；③三级预防（对已出生患儿进行治疗和康复：饮食疗法（如苯丙酮尿症低Phe饮食）、酶替代疗法、基因治疗（针对单基因病如SCID））；技术支撑（人类基因组计划提供的基因序列数据，是产前诊断和基因治疗的基础）；健康管理（针对多基因病如高血压/糖尿病，强调生活方式干预与遗传风险评估结合）。
常见考查：选择题考“遗传病三级预防的措施对应关系（如产前诊断属于哪一级预防）”、“遗传咨询的主要内容”；非选择题常以“全面健康管理”为背景，给出某遗传病案例，要求从预防、诊断、治疗、伦理多个维度提出综合性建议，或评价某家庭优生优育方案的合理性。
易混淆区分：本条与“人类遗传病的类型及危害”不同——后者只分门别类列举疾病及其表现，本条聚焦健康管理的具体手段和全流程策略；与“遗传病的相关计算”不同——后者是概率数学，本条是社会医学应用；与“人类遗传病与人类未来”不同——后者侧重于未来发展趋势和伦理争论（如基因编辑婴儿），本条侧重于现已成熟的预防和诊疗体系（如产前诊断、遗传咨询），两者一个侧重建构、一个侧重展望，在应用层次上有明显区别。</t>
        </is>
      </c>
      <c r="F221" s="7" t="inlineStr">
        <is>
          <t>核心含义：遗传病与人类健康的关系，包括遗传病的类型、检测、预防及伦理问题。
包含内容：1. 人类遗传病的类型（单基因遗传病、多基因遗传病、染色体异常遗传病）及实例
2. 遗传病的检测和预防（遗传咨询、产前诊断、基因检测）
3. 人类基因组计划及其意义
4. 遗传病与先天性疾病、家族性疾病的区别
5. 遗传病对人类社会和个体的影响及健康生活方式
6. 基因治疗的基本概念和伦理问题
排除内容：1. 遗传的基本规律（如分离定律、自由组合定律）的详细计算
2. 基因突变和基因重组的具体分子机制
3. 染色体变异的具体类型和细胞学基础（如缺失、重复、倒位、易位）的详细描述
4. 伴性遗传的遗传方式分析（如红绿色盲的遗传图解）
5. 人类常见遗传病的具体基因定位和分子病理</t>
        </is>
      </c>
      <c r="G221" s="7" t="inlineStr">
        <is>
          <t>类别：L2
分数：4
名称充分性：需要原释义
结论：两者基本等价
理由：DS释义的核心内容与老师原释义高度一致，均涵盖遗传病类型、预防、诊断、治疗及伦理，且DS的排除内容多为其他Label的专属内容，未遗漏本Label的关键点。差异主要在于边界细节的表述，但未改变核心知识点。
边界差异：1. DS释义将“遗传病与先天性疾病、家族性疾病的区别”纳入核心内容，而老师原释义未明确提及，但该区别属于遗传病概念辨析的常见考点，可能属于合理补充，但需注意是否与“人类遗传病的类型及危害”Label重叠。
2. DS释义强调“基因治疗的基本概念和伦理问题”，而老师原释义中伦理问题主要在“人类遗传病与人类未来”中强调，但DS将其纳入本Label，可能造成与未来Label的边界模糊。
扩展：1. DS释义中明确将“遗传的基本规律（如分离定律、自由组合定律）的详细计算”和“伴性遗传的遗传方式分析”排除在外，但老师原释义中并未明确排除这些内容，且这些内容在遗传病相关题目中可能作为背景知识出现，因此DS的排除可能构成对边界的过度收缩。</t>
        </is>
      </c>
      <c r="H221" s="7" t="inlineStr">
        <is>
          <t>状态：confirmed
置信度：medium
此前策略：compact_definition
最终策略：compact_definition
是否调整：否
复核结论：逐条核对确认 Label 名能表达主题，但不足以稳定决定题目归属，需补充精简老师释义。
人工跟进：否</t>
        </is>
      </c>
      <c r="I221"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221" s="7" t="b">
        <v>0</v>
      </c>
      <c r="K221" s="7" t="inlineStr">
        <is>
          <t>问题分类：—</t>
        </is>
      </c>
    </row>
    <row r="222" ht="180" customHeight="1">
      <c r="A222" s="7" t="n">
        <v>221</v>
      </c>
      <c r="B222" s="7" t="inlineStr">
        <is>
          <t>2276103739487309824</t>
        </is>
      </c>
      <c r="C222" s="7" t="inlineStr">
        <is>
          <t>杂交育种</t>
        </is>
      </c>
      <c r="D222" s="7" t="inlineStr">
        <is>
          <t>知识点-&gt;遗传与进化-&gt;生物的变异-&gt;生物变异及育种-&gt;杂交育种</t>
        </is>
      </c>
      <c r="E222" s="7" t="inlineStr">
        <is>
          <t>定义：杂交育种是将两个或多个品种的优良性状通过交配集中在一起，再经过选择和培育，获得新品种的方法，原理是基因重组。
核心概念：原理（基因重组——通过杂交实现不同个体优良基因的组合）；过程（选择亲本（具有不同优良性状）→杂交→F1自交→F2中选出具有目标性状的个体→连续自交（多代，直至性状稳定遗传，获得纯合子））；优点（操作简便，能实现优良性状的组合）；缺点（育种周期长，只能利用已有基因重新组合，不能产生新基因）。
常见考查：选择题考“杂交育种的原理（基因重组）”或“杂交育种的过程（选亲本→杂交→连续自交选纯合子）”；非选择题结合动植物育种实例（如杂交水稻）考查育种流程的设计和优化。
易混淆区分：杂交育种（基因重组，已有基因重新组合，不产生新基因，周期长）与诱变育种（基因突变，可产生新基因，但不定向）的区别——前者是“组合”现有基因，后者是“创造”新基因；“杂交”与“自交”在育种中的作用不同——杂交实现基因重组，自交用于提纯（增加纯合子比例）。</t>
        </is>
      </c>
      <c r="F222" s="7" t="inlineStr">
        <is>
          <t>核心含义：杂交育种是利用具有不同优良性状的同种生物进行杂交，通过基因重组将优良性状组合到同一个体上，再经选择和培育获得新品种的方法。
包含内容：1. 杂交育种的原理（基因重组）
2. 杂交育种的流程（亲本杂交→F1自交→F2选择→连续自交纯化）
3. 杂交育种的优点（操作简单、能将多个优良性状集中）
4. 杂交育种的缺点（育种周期长、需不断自交筛选）
5. 杂交育种的应用实例（如杂交水稻、抗病高产小麦）
6. 杂交育种与基因重组的联系（减数分裂中非同源染色体自由组合和交叉互换）
排除内容：1. 诱变育种（利用物理或化学因素诱导基因突变）
2. 单倍体育种（花药离体培养+秋水仙素处理）
3. 多倍体育种（秋水仙素处理使染色体数目加倍）
4. 基因工程育种（定向改造基因）
5. 杂交水稻的雄性不育系、恢复系等三系配套技术（属于细胞质遗传和育种应用，但超出基础杂交育种范畴）</t>
        </is>
      </c>
      <c r="G222" s="7" t="inlineStr">
        <is>
          <t>类别：L1
分数：5
名称充分性：名称本身足够
结论：两者基本等价
理由：DS释义的核心含义、原理、流程、优缺点均与老师原释义一致，且明确排除了其他育种方式，未遗漏关键内容，也未引入实质性扩张。</t>
        </is>
      </c>
      <c r="H222" s="7" t="inlineStr">
        <is>
          <t>状态：confirmed
置信度：high
此前策略：name_plus_boundary
最终策略：name_plus_boundary
是否调整：否
复核结论：逐条核对确认名称足以召回；只附老师易混淆边界即可兼顾吞吐和稳定性。
人工跟进：否</t>
        </is>
      </c>
      <c r="I222" s="7" t="inlineStr">
        <is>
          <t>模式：name_plus_boundary
说明：名称基本可理解；只附老师的易混淆边界，兼顾吞吐和边界稳定性。
自动化：名称召回并附一条边界后由LLM裁决
Prompt字段：1. label_name
2. distinctions
置信度：high</t>
        </is>
      </c>
      <c r="J222" s="7" t="b">
        <v>0</v>
      </c>
      <c r="K222" s="7" t="inlineStr">
        <is>
          <t>问题分类：—</t>
        </is>
      </c>
    </row>
    <row r="223" ht="165" customHeight="1">
      <c r="A223" s="7" t="n">
        <v>222</v>
      </c>
      <c r="B223" s="7" t="inlineStr">
        <is>
          <t>2276103743715168256</t>
        </is>
      </c>
      <c r="C223" s="7" t="inlineStr">
        <is>
          <t>诱变育种</t>
        </is>
      </c>
      <c r="D223" s="7" t="inlineStr">
        <is>
          <t>知识点-&gt;遗传与进化-&gt;生物的变异-&gt;生物变异及育种-&gt;诱变育种</t>
        </is>
      </c>
      <c r="E223" s="7" t="inlineStr">
        <is>
          <t>定义：诱变育种是利用物理因素（如辐射）或化学因素（如亚硝酸）处理生物，诱发基因突变，再从中筛选符合人类需要的优良变异类型，培育新品种的方法。
核心概念：原理（基因突变——诱变因素提高突变频率，产生新基因）；常用方法（物理诱变：辐射（X射线、γ射线、紫外线）、激光；化学诱变：亚硝酸、硫酸二乙酯等）；操作流程（诱变处理→选择突变个体→多代自交/无性繁殖纯化→鉴定和培育）；优点（提高突变频率，可产生新基因，大幅度改良性状）；缺点（突变不定向，有利突变少，需大量筛选）。
常见考查：选择题考“诱变育种的原理（基因突变）”或“某育种方法的优点/缺点（如诱变育种可产生新基因但不定向）”；非选择题结合微生物育种（如高产青霉素菌株）或航天育种考查原理和筛选过程。
易混淆区分：诱变育种（基因突变，产生新基因，不定向）与杂交育种（基因重组，不产生新基因，定向组合）是育种方法的两大方向——前者靠“创造”，后者靠“组合”；“诱变育种”与“转基因育种”都能产生新性状，但前者是随机突变，后者是定向导入外源基因。</t>
        </is>
      </c>
      <c r="F223" s="7" t="inlineStr">
        <is>
          <t>核心含义：利用物理或化学因素诱导生物发生基因突变，再通过筛选获得优良品种的育种方法。
包含内容：1. 诱变因素（物理因素如紫外线、X射线，化学因素如亚硝酸、秋水仙素等）
2. 诱变育种的原理（基因突变）
3. 诱变育种的特点（提高突变频率，加速育种进程，但具有不定向性，需大量处理材料）
4. 诱变育种的实例（如高产青霉素菌株的选育）
5. 诱变育种的操作流程（诱变处理、筛选、培育）
排除内容：1. 基因重组（杂交育种原理）
2. 染色体变异（多倍体育种、单倍体育种原理）
3. 基因工程育种（定向改造基因）
4. 自然突变（非人为诱变）
5. 诱变育种与杂交育种的比较（若涉及比较，可部分包含，但核心不在此）</t>
        </is>
      </c>
      <c r="G223" s="7" t="inlineStr">
        <is>
          <t>类别：L1
分数：4
名称充分性：名称本身足够
结论：两者基本等价
理由：DS释义核心与老师原释义一致，均强调诱变育种的原理、因素、特点、流程和实例，无重要遗漏或扩张。仅秋水仙素作为化学诱变因素的举例不够严谨，但属于细节差异，不影响整体对齐。
边界差异：1. DS将秋水仙素列为化学诱变因素，但秋水仙素通常用于诱导染色体数目加倍，而非基因突变，可能造成边界混淆</t>
        </is>
      </c>
      <c r="H223" s="7" t="inlineStr">
        <is>
          <t>状态：confirmed
置信度：high
此前策略：name_plus_boundary
最终策略：name_plus_boundary
是否调整：否
复核结论：逐条核对确认名称足以召回；只附老师易混淆边界即可兼顾吞吐和稳定性。
人工跟进：否</t>
        </is>
      </c>
      <c r="I223" s="7" t="inlineStr">
        <is>
          <t>模式：name_plus_boundary
说明：名称基本可理解；只附老师的易混淆边界，兼顾吞吐和边界稳定性。
自动化：名称召回并附一条边界后由LLM裁决
Prompt字段：1. label_name
2. distinctions
置信度：high</t>
        </is>
      </c>
      <c r="J223" s="7" t="b">
        <v>0</v>
      </c>
      <c r="K223" s="7" t="inlineStr">
        <is>
          <t>问题分类：—</t>
        </is>
      </c>
    </row>
    <row r="224" ht="180" customHeight="1">
      <c r="A224" s="7" t="n">
        <v>223</v>
      </c>
      <c r="B224" s="7" t="inlineStr">
        <is>
          <t>2276103747993358336</t>
        </is>
      </c>
      <c r="C224" s="7" t="inlineStr">
        <is>
          <t>单倍体及多倍体育种</t>
        </is>
      </c>
      <c r="D224" s="7" t="inlineStr">
        <is>
          <t>知识点-&gt;遗传与进化-&gt;生物的变异-&gt;生物变异及育种-&gt;单倍体及多倍体育种</t>
        </is>
      </c>
      <c r="E224" s="7" t="inlineStr">
        <is>
          <t>定义：单倍体育种（利用单倍体植株通过秋水仙素处理使染色体加倍，快速获得纯合子）和多倍体育种（利用秋水仙素诱导染色体数目加倍，获得多倍体植株）均属于染色体变异育种。
核心概念：单倍体育种：过程（花药离体培养→单倍体幼苗→秋水仙素处理→染色体加倍→纯合二倍体植株）；优点（明显缩短育种年限（只需2年），后代均为纯合子）；多倍体育种：过程（秋水仙素处理萌发的种子或幼苗，抑制纺锤体形成，染色体数目加倍）；优点（多倍体植物茎秆粗壮、叶片果实种子较大、营养物质含量提高，如三倍体无子西瓜、四倍体葡萄）；缺点（多倍体一般只适用于植物，动物多倍体难以存活）。
常见考查：选择题考“单倍体育种可明显缩短育种年限的原因（单倍体经加倍后直接得到纯合子，无需连续自交）”或“多倍体育种中秋水仙素的作用（抑制纺锤体形成）”；非选择题结合具体育种实例（如无子西瓜的培育）考查育种流程的设计。
易混淆区分：单倍体育种（染色体变异，缩短年限，配子直接发育成单倍体再加倍→纯合）与杂交育种（基因重组，需连续多代自交→纯合）的“年限”差异是核心考点；多倍体育种（秋水仙素处理萌发种子/幼苗）与单倍体育种（秋水仙素处理单倍体幼苗）中秋水仙素作用相同（抑制纺锤体形成），但处理对象和目的不同。</t>
        </is>
      </c>
      <c r="F224" s="7" t="inlineStr">
        <is>
          <t>核心含义：单倍体育种和多倍体育种是两种通过改变染色体数目或染色体组数来获得新品种的育种方法，分别利用花药离体培养和秋水仙素处理等技术。
包含内容：1. 单倍体的概念（体细胞中含本物种配子染色体数目的个体）
2. 单倍体育种的流程：花药离体培养获得单倍体植株，再用秋水仙素诱导染色体数目加倍，得到纯合子
3. 单倍体育种的优点：明显缩短育种年限
4. 多倍体的概念（体细胞中含三个或以上染色体组的个体）
5. 多倍体育种的方法：秋水仙素处理萌发的种子或幼苗，抑制纺锤体形成，导致染色体数目加倍
6. 多倍体育种的实例：三倍体无子西瓜的培育（二倍体×四倍体→三倍体）
7. 多倍体植株的特点：茎秆粗壮，果实、种子较大，营养物质含量高
8. 秋水仙素的作用原理及使用时期
排除内容：1. 杂交育种（基因重组原理）
2. 诱变育种（基因突变原理）
3. 基因工程育种（基因重组原理）
4. 单倍体与二倍体、多倍体的区分（属于染色体变异概念，但若涉及具体育种方法则可能包含，此处排除纯概念辨析）
5. 染色体结构变异（缺失、重复、倒位、易位）
6. 花药离体培养与植物组织培养的区别（组织培养是基础技术，但单倍体育种中涉及，可部分包含，但纯组织培养技术不属于育种方法）</t>
        </is>
      </c>
      <c r="G224" s="7" t="inlineStr">
        <is>
          <t>类别：L1
分数：4
名称充分性：名称本身足够
结论：两者基本等价
理由：DS 释义的核心内容（单倍体育种流程、多倍体育种方法、秋水仙素作用、优点、实例）与老师原释义高度一致，且明确排除了其他育种方式，边界处理合理。DS 的 excluded_content 中关于“单倍体与多倍体区分”的排除与 included_content 中概念包含存在轻微矛盾，但未造成实质遗漏或扩张。
边界差异：1. DS 在 excluded_content 中排除了“单倍体与二倍体、多倍体的区分”，但老师原释义中多倍体育种的定义涉及“染色体组”概念，且单倍体育种中“单倍体”概念是理解流程的基础，因此该排除可能过于严格，但实际 included_content 中已包含单倍体、多倍体概念，故不影响核心一致。</t>
        </is>
      </c>
      <c r="H224" s="7" t="inlineStr">
        <is>
          <t>状态：confirmed
置信度：high
此前策略：name_plus_boundary
最终策略：name_plus_boundary
是否调整：否
复核结论：逐条核对确认名称足以召回；只附老师易混淆边界即可兼顾吞吐和稳定性。
人工跟进：否</t>
        </is>
      </c>
      <c r="I224" s="7" t="inlineStr">
        <is>
          <t>模式：name_plus_boundary
说明：名称基本可理解；只附老师的易混淆边界，兼顾吞吐和边界稳定性。
自动化：名称召回并附一条边界后由LLM裁决
Prompt字段：1. label_name
2. distinctions
置信度：high</t>
        </is>
      </c>
      <c r="J224" s="7" t="b">
        <v>0</v>
      </c>
      <c r="K224" s="7" t="inlineStr">
        <is>
          <t>问题分类：—</t>
        </is>
      </c>
    </row>
    <row r="225" ht="150" customHeight="1">
      <c r="A225" s="7" t="n">
        <v>224</v>
      </c>
      <c r="B225" s="7" t="inlineStr">
        <is>
          <t>2276103752355434496</t>
        </is>
      </c>
      <c r="C225" s="7" t="inlineStr">
        <is>
          <t>常见育种方式综合</t>
        </is>
      </c>
      <c r="D225" s="7" t="inlineStr">
        <is>
          <t>知识点-&gt;遗传与进化-&gt;生物的变异-&gt;生物变异及育种-&gt;常见育种方式综合</t>
        </is>
      </c>
      <c r="E225" s="7" t="inlineStr">
        <is>
          <t>定义：将杂交育种、诱变育种、单倍体育种、多倍体育种、基因工程育种（转基因育种）五种常用育种方式进行系统对比，从原理、优点、缺点、适用对象四个维度进行全面比较。
核心概念：五类育种方式对比表：杂交育种（原理：基因重组；优点：操作简便，组合优良性状；缺点：周期长）；诱变育种（原理：基因突变；优点：可产生新基因；缺点：不定向，筛选量大）；单倍体育种（原理：染色体变异；优点：明显缩短年限，后代纯合；缺点：技术复杂）；多倍体育种（原理：染色体变异；优点：器官大，营养高；缺点：仅适用于植物）；基因工程育种（原理：基因重组；优点：定向改造性状，打破物种界限；缺点：技术复杂，存在安全性争议）。
常见考查：选择题考“某育种方法的原理或特点判断（如转基因育种的原理是基因重组）”；非选择题给出某一育种目标（如“培育高产抗逆的新品种，要求缩短年限”），要求选择最合适的育种方案并说明理由。
易混淆区分：杂交育种与基因工程育种的原理均为“基因重组”，但前者限于同种或近缘种间，后者可打破物种界限（跨物种基因转移）；单倍体育种（缩短年限）与多倍体育种（增大器官）都运用了染色体变异原理，但育种目标不同——前者追求“纯合快”，后者追求“器官大”。</t>
        </is>
      </c>
      <c r="F225" s="7" t="inlineStr">
        <is>
          <t>核心含义：高中生物中常见的育种方法及其原理、过程、优缺点和应用的综合性知识，包括杂交育种、诱变育种、单倍体育种、多倍体育种和基因工程育种等。
包含内容：1. 各种育种方法的原理（基因重组、基因突变、染色体变异等）
2. 各种育种方法的操作步骤（如杂交、自交、选择、花药离体培养、秋水仙素处理等）
3. 各种育种方法的优缺点（如育种周期、变异频率、目的性等）
4. 各种育种方法的应用实例（如杂交水稻、太空椒、无子西瓜、抗虫棉等）
5. 不同育种方法的比较与选择（根据育种目标选择合适方法）
排除内容：1. 基因工程的具体操作细节（如限制酶、DNA连接酶、载体等详细步骤）
2. 细胞工程育种（如植物组织培养、动物细胞融合等）
3. 遗传病诊断与基因治疗
4. 生物进化理论（如自然选择、种群基因频率变化等）</t>
        </is>
      </c>
      <c r="G225" s="7" t="inlineStr">
        <is>
          <t>类别：L1
分数：4
名称充分性：名称本身足够
结论：两者基本等价
理由：DS释义的core_meaning和included_content完整覆盖了老师原释义中的五类育种方式、原理、优缺点、比较与选择，且excluded_content合理排除了基因工程操作细节等非本Label内容。老师原释义中的common_assessments和distinctions属于教学应用和辨析，DS虽未明确列出，但included_content中的“不同育种方法的比较与选择”已隐含此意，且未造成知识点遗漏或错误扩张。边界差异仅在于DS未突出某些易混点，但整体核心一致，故评4分。
边界差异：1. DS释义未明确强调杂交育种与基因工程育种原理同为基因重组但适用界限不同（同种/近缘 vs 跨物种），以及单倍体育种与多倍体育种虽同为染色体变异但目标不同（纯合快 vs 器官大）这一关键区分点，但该区分属于教学重点，可能影响对育种方法选择的判断。</t>
        </is>
      </c>
      <c r="H225" s="7" t="inlineStr">
        <is>
          <t>状态：confirmed
置信度：high
此前策略：compact_definition
最终策略：compact_definition
是否调整：否
复核结论：逐条核对确认主题清楚，但参考策略指出任务形态或命中/排除边界需要显式提供。
人工跟进：否</t>
        </is>
      </c>
      <c r="I22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25" s="7" t="b">
        <v>0</v>
      </c>
      <c r="K225" s="7" t="inlineStr">
        <is>
          <t>问题分类：—</t>
        </is>
      </c>
    </row>
    <row r="226" ht="180" customHeight="1">
      <c r="A226" s="7" t="n">
        <v>225</v>
      </c>
      <c r="B226" s="7" t="inlineStr">
        <is>
          <t>2276103756650401792</t>
        </is>
      </c>
      <c r="C226" s="7" t="inlineStr">
        <is>
          <t>遗传与变异综合</t>
        </is>
      </c>
      <c r="D226" s="7" t="inlineStr">
        <is>
          <t>知识点-&gt;遗传与进化-&gt;生物的变异-&gt;遗传与变异综合</t>
        </is>
      </c>
      <c r="E226" s="7" t="inlineStr">
        <is>
          <t>定义：将基因突变、基因重组、染色体变异三大可遗传变异来源与人类遗传病、五种育种方法进行系统整合，构建“变异来源→遗传病/育种应用”的完整知识网络，强调变异是连接遗传与进化的桥梁。
核心概念：三大变异来源与育种的应用对应关系：基因突变→诱变育种、产生新基因→疾病（如癌症）；基因重组→杂交育种、转基因育种→遗传多样性→有性生殖后代变异；染色体变异→单倍体育种、多倍体育种→人类染色体异常遗传病；变异的双重性（对生物自身多数有害，但对人类育种和物种进化具有积极意义）；变异在自然选择和进化中的原材料地位。
常见考查：综合性非选择题，给出某一完整的遗传学情境（如某生物种群中出现了新性状、某育种流程的设计方案、某人类遗传病的家系调查），要求综合运用三大变异来源和育种知识进行分析判断，或比较不同变异类型在育种和疾病中的不同应用。
易混淆区分：本条是“生物的变异与育种”整章的总览与收束，区别于任何单一变异类型或育种方法。题干通常同时涉及两种以上变异来源和一种以上育种方法，要求学生具备跨知识模块的综合判断和比较能力。</t>
        </is>
      </c>
      <c r="F226" s="7" t="inlineStr">
        <is>
          <t>核心含义：遗传与变异综合是指围绕遗传规律（基因的分离、自由组合、连锁互换）与变异类型（基因突变、基因重组、染色体变异）及其相互关系、应用和实验分析的综合知识体系。
包含内容：1. 孟德尔遗传定律（分离定律、自由组合定律）的实质、应用及概率计算
2. 减数分裂与配子形成过程中基因的行为（同源染色体分离、非同源染色体自由组合）
3. 基因突变的概念、类型、特点、原因及对性状的影响
4. 基因重组（自由组合和交叉互换）及其在育种中的应用
5. 染色体结构变异（缺失、重复、倒位、易位）和数目变异（个别增减、成倍增减）
6. 遗传病（单基因、多基因、染色体异常）的遗传方式判断和概率计算
7. 杂交育种、诱变育种、单倍体育种、多倍体育种等育种方法的原理和比较
8. 基因定位、遗传系谱图分析、实验设计（如验证遗传定律、判断显隐性）
排除内容：1. DNA分子结构、复制、转录和翻译等分子遗传学基础（属于基因表达范畴）
2. 基因工程（重组DNA技术）的具体操作步骤和工具酶（属于现代生物技术专题）
3. 人类基因组计划的具体测序方法（属于基因组学细节）
4. 种群基因频率改变与进化（属于现代生物进化理论）
5. 细胞分裂中染色体行为的具体图像识别（如无基因变异背景的单纯有丝分裂/减数分裂图）</t>
        </is>
      </c>
      <c r="G226" s="7" t="inlineStr">
        <is>
          <t>类别：L3
分数：3
名称充分性：需要原释义
结论：两者都有问题
理由：老师原释义更聚焦于变异与育种的系统整合，但未涵盖遗传规律；DS释义扩展了遗传规律内容，但遗漏了变异与进化、变异双重性等关键点。两者各有侧重，但均未完全覆盖对方的核心，且边界处理存在差异。
边界差异：1. 老师原释义强调“变异来源→遗传病/育种应用”的整合，DS释义则更偏向遗传规律与变异的综合，两者侧重点不同
2. DS释义明确排除了基因工程操作步骤，但老师原释义将转基因育种（属于基因工程应用）纳入基因重组对应的育种方法，存在边界差异
3. DS释义明确排除了种群基因频率改变与进化，但老师原释义强调变异在进化中的原材料地位，边界处理不同
遗漏：1. DS释义未明确强调变异是连接遗传与进化的桥梁，以及变异在自然选择和进化中的原材料地位
2. DS释义未明确提及变异的双重性（对生物自身多数有害，但对人类育种和物种进化具有积极意义）
3. DS释义未明确提及人类遗传病与三大变异来源的对应关系（如基因突变→癌症，染色体变异→染色体异常遗传病）
4. DS释义未明确提及五种育种方法（杂交、诱变、单倍体、多倍体、转基因）与三大变异来源的对应关系，仅笼统列出育种方法
扩展：1. DS释义将孟德尔遗传定律（分离、自由组合）及概率计算纳入核心，而老师原释义聚焦于变异与育种，未涉及经典遗传规律
2. DS释义将减数分裂中基因行为（同源染色体分离、非同源染色体自由组合）纳入，老师原释义未明确提及
3. DS释义将基因定位、实验设计（验证遗传定律、判断显隐性）纳入，老师原释义未明确提及</t>
        </is>
      </c>
      <c r="H226" s="7" t="inlineStr">
        <is>
          <t>状态：confirmed_with_caution
置信度：medium
此前策略：strict_definition
最终策略：strict_definition
是否调整：否
复核结论：逐条核对老师定义与 DS Judge（score=3，audit=两者都有问题）后，保留老师边界并要求命中/排除条件。
人工跟进：是</t>
        </is>
      </c>
      <c r="I226"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226" s="7" t="b">
        <v>1</v>
      </c>
      <c r="K226" s="7" t="inlineStr">
        <is>
          <t>问题分类：DS与老师原释义存在明显差异</t>
        </is>
      </c>
    </row>
    <row r="227" ht="180" customHeight="1">
      <c r="A227" s="7" t="n">
        <v>226</v>
      </c>
      <c r="B227" s="7" t="inlineStr">
        <is>
          <t>2276103765340999680</t>
        </is>
      </c>
      <c r="C227" s="7" t="inlineStr">
        <is>
          <t>生物有共同祖先的证据</t>
        </is>
      </c>
      <c r="D227" s="7" t="inlineStr">
        <is>
          <t>知识点-&gt;遗传与进化-&gt;生物的进化-&gt;生物有共同祖先的证据</t>
        </is>
      </c>
      <c r="E227" s="7" t="inlineStr">
        <is>
          <t>定义：支持生物有共同祖先的证据来自化石记录、比较解剖学（同源器官）、胚胎学（早期胚胎发育相似）以及分子生物学（DNA和蛋白质序列的相似性）等多个维度。
核心概念：化石证据（地层中化石的分布规律：越古老的地层中化石越简单，越晚近的地层中化石越复杂，如始祖鸟化石兼具爬行类和鸟类特征，证明进化过渡）；比较解剖学证据（同源器官：脊椎动物的前肢（人的手、鲸的鳍、鸟的翼）虽功能不同但骨骼结构相同，说明源于共同祖先；痕迹器官如盲肠、尾骨）；胚胎学证据（脊椎动物早期胚胎（如人、鱼、蛙、鸡）在发育初期非常相似（鳃裂、尾），说明有共同胚胎发育程序）；分子生物学证据（不同生物间的DNA序列相似性、蛋白质（如细胞色素c）的氨基酸差异数量与亲缘关系远近正相关）。
常见考查：选择题考“某证据属于哪一类（如‘始祖鸟化石’属于化石证据，‘人的手和鸟的翼’属于比较解剖学证据）”；非选择题结合具体证据分析“为什么不同领域的证据能共同支持进化论？”
易混淆区分：同源器官（源于共同祖先，形态/功能可不同，如人的手和鸟翼）与同功器官（功能相似但起源不同，如鸟翼和昆虫翅）的区别是该知识点中的高频易混点；“胚胎学证据”与“化石证据”是不同维度的支持——前者是比较发育过程，后者是比较地质年代的骨骼结构。</t>
        </is>
      </c>
      <c r="F227" s="7" t="inlineStr">
        <is>
          <t>核心含义：支持生物由共同祖先进化而来的各类证据及其科学逻辑
包含内容：1. 化石证据（如始祖鸟、鱼类到两栖类的过渡化石）
2. 比较解剖学证据（同源器官、痕迹器官）
3. 胚胎学证据（如脊椎动物早期胚胎相似性）
4. 分子生物学证据（如细胞色素c、DNA序列相似性）
5. 细胞和分子水平的统一性（如遗传密码、基本代谢途径）
6. 证据之间的相互印证与进化论的关系
排除内容：1. 自然选择的具体机制（如适者生存、遗传变异）
2. 种群基因频率变化（现代进化理论）
3. 物种形成的过程（如地理隔离、生殖隔离）
4. 生物多样性的具体分类（如界门纲目科属种）
5. 基因工程或分子技术操作（如PCR、基因编辑）</t>
        </is>
      </c>
      <c r="G227" s="7" t="inlineStr">
        <is>
          <t>类别：L1
分数：4
名称充分性：名称本身足够
结论：两者基本等价
理由：DS 释义的核心含义、包含内容与老师原释义高度一致，均涵盖化石、比较解剖、胚胎、分子四类证据，且正确排除了进化机制等无关内容。DS 的“细胞和分子水平的统一性”属于合理扩展，不改变知识点边界。因此两者基本等价。
边界差异：1. DS 的 excluded_content 明确排除了“自然选择的具体机制”“种群基因频率变化”“物种形成过程”等，老师原释义未明确提及这些边界，但两者在核心内容上一致，边界差异较小。
扩展：1. DS 在 included_content 中加入了“细胞和分子水平的统一性（如遗传密码、基本代谢途径）”，老师原释义未明确提及，但属于分子生物学证据的合理延伸，不算重要扩张。</t>
        </is>
      </c>
      <c r="H227" s="7" t="inlineStr">
        <is>
          <t>状态：confirmed
置信度：high
此前策略：name_plus_boundary
最终策略：name_plus_boundary
是否调整：否
复核结论：逐条核对确认名称足以召回；只附老师易混淆边界即可兼顾吞吐和稳定性。
人工跟进：否</t>
        </is>
      </c>
      <c r="I227" s="7" t="inlineStr">
        <is>
          <t>模式：name_plus_boundary
说明：名称基本可理解；只附老师的易混淆边界，兼顾吞吐和边界稳定性。
自动化：名称召回并附一条边界后由LLM裁决
Prompt字段：1. label_name
2. distinctions
置信度：high</t>
        </is>
      </c>
      <c r="J227" s="7" t="b">
        <v>0</v>
      </c>
      <c r="K227" s="7" t="inlineStr">
        <is>
          <t>问题分类：—</t>
        </is>
      </c>
    </row>
    <row r="228" ht="180" customHeight="1">
      <c r="A228" s="7" t="n">
        <v>227</v>
      </c>
      <c r="B228" s="7" t="inlineStr">
        <is>
          <t>2276103769585635328</t>
        </is>
      </c>
      <c r="C228" s="7" t="inlineStr">
        <is>
          <t>自然选择与适应的形成</t>
        </is>
      </c>
      <c r="D228" s="7" t="inlineStr">
        <is>
          <t>知识点-&gt;遗传与进化-&gt;生物的进化-&gt;自然选择与适应的形成</t>
        </is>
      </c>
      <c r="E228" s="7" t="inlineStr">
        <is>
          <t>定义：自然选择是进化的核心机制：在生存斗争中，具有有利变异的个体更容易生存和繁殖后代，使有利变异逐代积累，从而形成对特定环境的适应。拉马克的用进废退学说（后天获得性遗传）与达尔文的自然选择学说（变异在先，选择在后）是进化学说史上的重要对比。
核心概念：拉马克学说（①用进废退：器官使用越多越发达，不使用则退化；②获得性遗传：后天获得的性状可遗传给后代，如长颈鹿因努力伸长脖子而脖子变长并遗传）；达尔文自然选择学说（①过度繁殖（选择的基础）；②生存斗争（选择的手段）；③遗传变异（选择的内因）；④适者生存（选择的结果），长颈鹿因有长颈的变异个体在食物竞争中获胜并繁殖，逐渐形成长颈鹿）；适应的相对性（适应是针对特定环境而言，环境改变则原来的适应可能不再有利，如某种昆虫的保护色在环境改变后失去保护作用）。
常见考查：选择题考“拉马克与达尔文学说的核心区别（变异在前还是用进废退在前）”或“自然选择学说的四个要点”；非选择题结合具体实例（如“桦尺蠖体色的变化”、“农药对害虫的抗药性选择”）要求用自然选择学说解释适应性的形成过程。
易混淆区分：拉马克（用进废退、获得性遗传，变异是“因需而生”）与达尔文（自然选择，变异是“随机存在、环境筛选”）的本质区别在于“变异的来源和方向”——前者认为环境引起定向变异，后者认为变异不定向，环境起选择作用，这是进化论认知中的核心分水岭。</t>
        </is>
      </c>
      <c r="F228" s="7" t="inlineStr">
        <is>
          <t>核心含义：自然选择是适应形成的机制，适应是自然选择的结果，强调生物对环境的适应性特征是如何通过自然选择逐步积累的。
包含内容：1. 自然选择的概念：适者生存、不适者被淘汰
2. 适应的普遍性和相对性
3. 自然选择对种群基因频率的影响（定向选择）
4. 适应形成的解释：过度繁殖、生存斗争、遗传变异、适者生存
5. 自然选择与生物进化的关系（选择是进化的动力）
6. 实例分析：如桦尺蠖、达尔文雀等
排除内容：1. 基因突变和基因重组的具体机制（属于变异来源）
2. 隔离与物种形成（属于物种形成范畴）
3. 共同进化与生物多样性（属于协同进化）
4. 种群基因频率的计算（属于现代生物进化理论）
5. 拉马克的用进废退学说（作为对比可提及，但非核心）</t>
        </is>
      </c>
      <c r="G228" s="7" t="inlineStr">
        <is>
          <t>类别：L1
分数：4
名称充分性：名称本身足够
结论：两者基本等价
理由：DS释义核心覆盖了自然选择与适应的关系、四个要点、实例，与原释义主体一致；但遗漏了拉马克学说的具体内容和适应的相对性实例，同时扩张了种群基因频率等现代进化内容，边界有差异，但整体不影响核心知识点的识别。
边界差异：1. DS将拉马克学说列为非核心，但原释义将其作为重要对比内容，且考试常考，边界归属有差异
2. DS将种群基因频率影响纳入，但原释义未涉及，可能超出高中自然选择与适应的形成范围
遗漏：1. 拉马克的用进废退学说与获得性遗传的具体内容（DS虽提及可对比，但未展开）
2. 达尔文自然选择学说四个要点的具体解释（如过度繁殖是选择的基础、生存斗争是手段等）
3. 适应的相对性（环境改变后适应可能不再有利）的具体实例
扩展：1. 自然选择对种群基因频率的影响（定向选择）——属于现代生物进化理论范畴，原释义未涉及
2. 自然选择与生物进化的关系（选择是进化的动力）——原释义未明确提及</t>
        </is>
      </c>
      <c r="H228" s="7" t="inlineStr">
        <is>
          <t>状态：adjusted
置信度：medium
此前策略：name_plus_boundary
最终策略：compact_definition
是否调整：是
复核结论：DS遗漏自然选择要点和适应相对性，且扩展到基因频率；需保留老师定义边界。
人工跟进：否</t>
        </is>
      </c>
      <c r="I228" s="7" t="inlineStr">
        <is>
          <t>模式：compact_definition
说明：名称基本可理解；只附老师的易混淆边界，兼顾吞吐和边界稳定性。
自动化：提供精简老师释义后由LLM裁决
Prompt字段：1. label_name
2. definition
3. core_concepts
4. distinctions
置信度：medium</t>
        </is>
      </c>
      <c r="J228" s="7" t="b">
        <v>0</v>
      </c>
      <c r="K228" s="7" t="inlineStr">
        <is>
          <t>问题分类：二次复核发现关键措辞风险</t>
        </is>
      </c>
    </row>
    <row r="229" ht="180" customHeight="1">
      <c r="A229" s="7" t="n">
        <v>228</v>
      </c>
      <c r="B229" s="7" t="inlineStr">
        <is>
          <t>2276103778091683840</t>
        </is>
      </c>
      <c r="C229" s="7" t="inlineStr">
        <is>
          <t>基因频率的概念与计算</t>
        </is>
      </c>
      <c r="D229" s="7" t="inlineStr">
        <is>
          <t>知识点-&gt;遗传与进化-&gt;生物的进化-&gt;种群基因组成的变化与物种的形成-&gt;基因频率的概念与计算</t>
        </is>
      </c>
      <c r="E229" s="7" t="inlineStr">
        <is>
          <t>定义：基因频率是指在一个种群基因库中，某个基因占全部等位基因数的比例；基因型频率是指某基因型个体在种群中所占的比例。哈代-温伯格定律（遗传平衡定律）描述了在理想条件下（种群足够大、随机交配、无突变、无选择、无迁移），基因频率和基因型频率世代保持不变。
核心概念：基因频率的计算（①已知基因型个体数：A的频率=(2×AA个体数+Aa个体数)/(2×总个体数)；②已知基因型频率：A的频率=AA的频率+1/2×Aa的频率）；哈代-温伯格定律（公式：(p+q)²=p²+2pq+q²=1，其中p为A的频率，q为a的频率，p²为AA频率，2pq为Aa频率，q²为aa频率）；应用前提（理想条件——①种群足够大；②随机交配；③无突变；④无自然选择；⑤无迁入迁出）；若HW平衡被打破，说明进化发生了（基因频率改变）。
常见考查：选择题考“根据个体数或基因型频率计算基因频率（如AA占30%，Aa占60%，则A的基因频率为60%）”或“哈代-温伯格定律的适用条件”；非选择题常给出种群数据，要求计算基因频率并判断种群是否发生了进化（比较前后代基因频率是否改变）。
易混淆区分：基因频率（某等位基因在全部等位基因中的比例）与基因型频率（某基因型个体在全部个体中的比例）是两个不同概念，前者是“基因”的占比，后者是“个体”的占比；哈代-温伯格平衡（理想条件下，基因频率不变）是判断“是否进化”的参照基准——若实际种群中基因频率发生变化，说明进化发生了。</t>
        </is>
      </c>
      <c r="F229" s="7" t="inlineStr">
        <is>
          <t>核心含义：基因频率是指在一个种群基因库中，某个基因占全部等位基因数的比率，是描述种群遗传组成和进化程度的基本指标。
包含内容：1. 基因频率的定义及计算公式（如：某基因频率 = 该基因数目 / 该基因及其等位基因总数 × 100%）
2. 常染色体上基因频率的计算（已知基因型频率或个体数）
3. X染色体上基因频率的计算（注意性染色体上基因数目的特殊性，如女性两个X，男性一个X）
4. 利用基因型频率推算基因频率（如：A频率 = AA频率 + 1/2 Aa频率）
5. 基因频率与基因型频率的关系（哈代-温伯格平衡定律的简单应用）
6. 基因频率改变与生物进化的关系（进化的实质是种群基因频率的改变）
排除内容：1. 基因型频率的概念与计算（虽然相关，但属于独立知识点）
2. 种群基因库的概念（属于背景知识，但非核心计算内容）
3. 遗传漂变、基因突变、自然选择等影响基因频率的因素的详细机制（属于进化原因，非概念计算本身）
4. 基因频率在遗传病风险评估中的具体应用（如计算患病概率，属于遗传病计算范畴）
5. DNA分子中碱基频率的计算（属于分子生物学范畴，与种群基因频率不同）</t>
        </is>
      </c>
      <c r="G229" s="7" t="inlineStr">
        <is>
          <t>类别：L1
分数：4
名称充分性：名称本身足够
结论：两者基本等价
理由：DS释义的核心定义与计算方式与老师原释义一致，且明确包含了基因频率计算和进化关系，但遗漏了哈代-温伯格定律的完整条件与公式，同时额外加入了X染色体计算，属于边界差异，但主体一致，不影响核心知识点判定。
边界差异：1. DS释义将“基因型频率的概念与计算”明确排除，但老师原释义将基因型频率作为与基因频率并列的概念，并用于计算，因此边界处理不同
2. DS释义将“遗传漂变、基因突变、自然选择等影响基因频率的因素”排除，但老师原释义在哈代-温伯格定律的理想条件中隐含了这些因素，且“进化”概念与之相关，边界略有差异
遗漏：1. 哈代-温伯格定律的完整公式及理想条件（种群足够大、随机交配、无突变、无选择、无迁移）未在DS释义中明确列出，仅提及“简单应用”
扩展：1. DS释义将“X染色体上基因频率的计算”作为核心内容，而老师原释义未涉及，属于额外扩张</t>
        </is>
      </c>
      <c r="H229" s="7" t="inlineStr">
        <is>
          <t>状态：confirmed
置信度：high
此前策略：compact_definition
最终策略：compact_definition
是否调整：否
复核结论：逐条核对确认主题清楚，但参考策略指出任务形态或命中/排除边界需要显式提供。
人工跟进：否</t>
        </is>
      </c>
      <c r="I22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29" s="7" t="b">
        <v>0</v>
      </c>
      <c r="K229" s="7" t="inlineStr">
        <is>
          <t>问题分类：—</t>
        </is>
      </c>
    </row>
    <row r="230" ht="180" customHeight="1">
      <c r="A230" s="7" t="n">
        <v>229</v>
      </c>
      <c r="B230" s="7" t="inlineStr">
        <is>
          <t>2276103782504091648</t>
        </is>
      </c>
      <c r="C230" s="7" t="inlineStr">
        <is>
          <t>探究抗生素对细菌的选择作用</t>
        </is>
      </c>
      <c r="D230" s="7" t="inlineStr">
        <is>
          <t>知识点-&gt;遗传与进化-&gt;生物的进化-&gt;种群基因组成的变化与物种的形成-&gt;探究抗生素对细菌的选择作用</t>
        </is>
      </c>
      <c r="E230" s="7" t="inlineStr">
        <is>
          <t>定义：将含有抗生素（如青霉素）的滤纸片置于涂布细菌的培养基上，抗生素会抑制滤纸片周围细菌的生长形成抑菌圈，距离滤纸片越近的细菌被杀死，而菌落内部的变异菌可能具有耐药性。连续传代培养，耐药菌比例增加，证明抗生素对细菌的耐药性变异起到了定向选择作用。
核心概念：实验原理（细菌群体中存在耐药性的变异个体；抗生素的使用杀死了不耐药的细菌，耐药个体存活并繁殖，导致种群中耐药基因频率上升）；操作流程（①将菌液涂布在培养基上形成菌苔；②放置抗生素滤纸片；③培养后测量抑菌圈直径；④挑取抑菌圈边缘的菌落转接培养；⑤重复多次，观察抑菌圈是否逐渐缩小（说明耐药性增强））；结论（突变是不定向的（耐药性变异随机出现），抗生素起选择作用（定向筛选耐药个体），不诱导耐药突变）。
常见考查：选择题考“抗生素起什么作用（选择作用，而非诱导突变）”或“连续培养后抑菌圈大小的变化趋势（逐渐缩小）”；非选择题结合实验设计考查“如何设计对照实验验证抗生素对细菌的定向选择作用？”
易混淆区分：抗生素（选择作用：筛选已有的耐药变异）与诱变因素（诱变作用：诱导基因突变）是两种不同的作用机制——实验中抗生素不诱导细菌产生耐药突变，只是杀死了不耐药的个体而保留了耐药个体（此为“定向选择”而非“定向突变”），是高频易混点。</t>
        </is>
      </c>
      <c r="F230" s="7" t="inlineStr">
        <is>
          <t>核心含义：通过实验观察抗生素对细菌生长的影响，理解抗生素对细菌种群中抗药性变异的选择作用，即抗生素作为选择压力，使具有抗药性基因的细菌存活并繁殖，导致抗药性菌株比例增加。
包含内容：1. 实验设计：在含抗生素的培养基上接种细菌，观察抑菌圈大小及变化
2. 抗生素浓度梯度或连续传代培养对细菌抗药性产生的影响
3. 对照实验：无抗生素培养基与含抗生素培养基中细菌生长的比较
4. 抗药性变异的来源（基因突变）及选择作用的实质（定向选择）
5. 实验结果分析：抑菌圈缩小说明细菌抗药性增强
6. 实验结论：抗生素对细菌的抗药性变异起选择作用，而非诱导变异
排除内容：1. 抗生素的杀菌机制（如抑制细胞壁合成、蛋白质合成等具体生化过程）
2. 细菌的遗传变异原理（如基因突变、基因重组、染色体变异等详细机制）
3. 人体免疫系统对抗生素的应答或抗生素在人体内的代谢
4. 病毒对抗生素的耐药性（抗生素对病毒无效）
5. 超级细菌的传播途径或公共卫生防控措施</t>
        </is>
      </c>
      <c r="G230" s="7" t="inlineStr">
        <is>
          <t>类别：L1
分数：4
名称充分性：名称本身足够
结论：两者基本等价
理由：DS 释义的核心含义、实验设计、结果分析、结论均与老师原释义一致，且明确排除了无关内容。唯一差异是 DS 在 excluded_content 中排除了“细菌的遗传变异原理”，但老师原释义中提及“突变是不定向的”作为结论的一部分，这属于边界上的细微差异，不影响整体对齐。
边界差异：1. DS 的 excluded_content 中排除了“细菌的遗传变异原理（如基因突变、基因重组、染色体变异等详细机制）”，但老师原释义中明确提到“突变是不定向的（耐药性变异随机出现）”，且核心概念涉及“耐药基因频率上升”，因此 DS 的排除可能过于宽泛，容易导致在判断涉及“突变不定向性”的题目时误判。</t>
        </is>
      </c>
      <c r="H230" s="7" t="inlineStr">
        <is>
          <t>状态：confirmed
置信度：high
此前策略：compact_definition
最终策略：compact_definition
是否调整：否
复核结论：逐条核对确认主题清楚，但参考策略指出任务形态或命中/排除边界需要显式提供。
人工跟进：否</t>
        </is>
      </c>
      <c r="I23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30" s="7" t="b">
        <v>0</v>
      </c>
      <c r="K230" s="7" t="inlineStr">
        <is>
          <t>问题分类：—</t>
        </is>
      </c>
    </row>
    <row r="231" ht="180" customHeight="1">
      <c r="A231" s="7" t="n">
        <v>230</v>
      </c>
      <c r="B231" s="7" t="inlineStr">
        <is>
          <t>2276103786731950080</t>
        </is>
      </c>
      <c r="C231" s="7" t="inlineStr">
        <is>
          <t>物种的概念、隔离与物种形成过程</t>
        </is>
      </c>
      <c r="D231" s="7" t="inlineStr">
        <is>
          <t>知识点-&gt;遗传与进化-&gt;生物的进化-&gt;种群基因组成的变化与物种的形成-&gt;物种的概念、隔离与物种形成过程</t>
        </is>
      </c>
      <c r="E231" s="7" t="inlineStr">
        <is>
          <t>定义：物种是能够在自然状态下相互交配并产生可育后代的一群生物；隔离是物种形成的必要条件，包括地理隔离（阻断基因交流但不一定形成新物种）和生殖隔离（不能自由交配或交配后不能产生可育后代，是新物种形成的标志）。物种形成的基本环节是突变和基因重组（提供原材料）、自然选择（定向改变基因频率）、隔离（最终导致新物种形成）。
核心概念：物种概念（同一物种的判断标准：能自由交配且后代可育，如马和驴交配产生骡（不可育），故马和驴不是同一物种）；隔离类型（①地理隔离：如不同大陆的种群，因地理障碍不能交配，阻断基因交流；②生殖隔离：如两个种群的个体不能交配或交配后不能产生可育后代）；物种形成途径（①渐变式（主要方式）：地理隔离→基因频率渐变性改变→形成亚种→生殖隔离→新物种；②骤变式（如多倍体）：染色体数目变异导致即产生生殖隔离（如四倍体植物与二倍体亲本））；生殖隔离是物种形成的标志。
常见考查：选择题考“物种的概念（能否自由交配并产生可育后代）”或“隔离在物种形成中的作用（生殖隔离是物种形成的标志）”；非选择题常结合地理隔离与生殖隔离的关系，要求分析某生物种群在隔离后能否形成新物种，或判断两个种群是否为同一物种。
易混淆区分：地理隔离（不一定形成新物种，条件是可再次相遇则能交配）与生殖隔离（一旦形成即表示已产生新物种，不能交配或后代不可育）是两个不同层次的隔离，前者是“量变”过程，后者是“质变”标志；“物种”与“种群”的区分——种群是同一物种在一定区域内所有个体的集合，物种是生物学分类的基本单位（多个种群可组成一个物种）。</t>
        </is>
      </c>
      <c r="F231" s="7" t="inlineStr">
        <is>
          <t>核心含义：物种是能够在自然状态下相互交配并产生可育后代的一群生物，隔离是物种形成的必要条件，物种形成过程涉及地理隔离、生殖隔离及基因频率的改变。
包含内容：1. 物种的概念：能相互交配并产生可育后代，与形态相似但生殖隔离的种群区分
2. 隔离的类型：地理隔离和生殖隔离，以及两者的区别与联系
3. 物种形成的过程：地理隔离导致种群基因库差异，逐渐积累，最终形成生殖隔离
4. 新物种形成的标志：生殖隔离的出现
5. 物种形成与进化的关系：物种形成是进化的实质（基因频率改变）的体现，但基因频率改变不一定形成新物种
6. 常见实例：加拉帕戈斯群岛地雀、马和驴产生骡（不可育）等
排除内容：1. 种群基因频率改变的计算（如哈代-温伯格定律）
2. 共同进化与生物多样性形成的详细机制
3. 现代生物进化理论中自然选择的具体作用（如选择类型）
4. 物种的命名和分类学具体规则（如双名法）
5. 生态系统层面物种丰富度、群落结构等内容</t>
        </is>
      </c>
      <c r="G231" s="7" t="inlineStr">
        <is>
          <t>类别：L1
分数：4
名称充分性：名称本身足够
结论：两者基本等价
理由：DS 释义完整覆盖了老师原释义的核心概念（物种定义、隔离类型、物种形成标志、形成途径），并合理补充了实例和排除内容。未发现重要遗漏或扩张。仅存在对“进化实质”与“物种形成”关系的表述差异，但整体对齐度高。
边界差异：1. DS 将“物种形成是进化的实质（基因频率改变）的体现”表述为“物种形成是进化的实质”，但老师原释义中未明确将物种形成等同于进化实质，而是强调基因频率改变是进化的实质，物种形成是基因频率改变到一定程度的结果。此表述可能引起概念混淆，但属于措辞差异，不影响核心判断。</t>
        </is>
      </c>
      <c r="H231" s="7" t="inlineStr">
        <is>
          <t>状态：confirmed
置信度：high
此前策略：name_plus_boundary
最终策略：name_plus_boundary
是否调整：否
复核结论：逐条核对确认名称足以召回；只附老师易混淆边界即可兼顾吞吐和稳定性。
人工跟进：否</t>
        </is>
      </c>
      <c r="I231" s="7" t="inlineStr">
        <is>
          <t>模式：name_plus_boundary
说明：名称基本可理解；只附老师的易混淆边界，兼顾吞吐和边界稳定性。
自动化：名称召回并附一条边界后由LLM裁决
Prompt字段：1. label_name
2. distinctions
置信度：high</t>
        </is>
      </c>
      <c r="J231" s="7" t="b">
        <v>0</v>
      </c>
      <c r="K231" s="7" t="inlineStr">
        <is>
          <t>问题分类：—</t>
        </is>
      </c>
    </row>
    <row r="232" ht="135" customHeight="1">
      <c r="A232" s="7" t="n">
        <v>231</v>
      </c>
      <c r="B232" s="7" t="inlineStr">
        <is>
          <t>2276103790976585728</t>
        </is>
      </c>
      <c r="C232" s="7" t="inlineStr">
        <is>
          <t>基因座位、基因库的概念</t>
        </is>
      </c>
      <c r="D232" s="7" t="inlineStr">
        <is>
          <t>知识点-&gt;遗传与进化-&gt;生物的进化-&gt;种群基因组成的变化与物种的形成-&gt;基因座位、基因库的概念</t>
        </is>
      </c>
      <c r="E232" s="7" t="inlineStr">
        <is>
          <t>定义：基因座位是指基因在染色体上所在的位置；基因库是指一个种群中全部个体所含有的全部基因的总和（不是个体基因型，而是种群中所有基因的种类和总数）。
核心概念：基因座位（特定基因在特定染色体上的特定位置，同一物种同一基因的座位相同）；基因库（种群全部个体全部基因的总和，一个种群有一个基因库，个体不是基因库）；种群越大，基因库通常越丰富（遗传多样性高）；基因库的差异是不同物种区分的重要标志之一。
常见考查：选择题考“基因库的定义（一个种群中全部个体所含有的全部基因）”或“基因座位与等位基因的关系”；非选择题结合种群遗传学或物种保护考查“保护生物多样性就是保护基因库”的实例分析。
易混淆区分：基因库（种群中所有基因的总和，是一个抽象集合）与基因型（个体中基因的具体组合，是具体的）不同；基因座位（基因在染色体上的物理位置）与等位基因（同一座位的不同版本）不同——前二者概念层次差异较大，但考试中常被混淆术语。</t>
        </is>
      </c>
      <c r="F232" s="7" t="inlineStr">
        <is>
          <t>核心含义：基因座位是指基因在染色体上的特定位置；基因库是指一个种群中全部个体所含有的全部基因的总和。
包含内容：1. 基因座位的定义及其与等位基因的关系（等位基因位于同源染色体的相同座位上）
2. 基因库的定义及其与种群的关系（基因库属于种群，不针对个体）
3. 基因库中基因频率的计算基础（基因库是基因频率和基因型频率计算的依据）
4. 基因库大小与种群数量、遗传多样性的关系
排除内容：1. 基因突变、基因重组等变异类型的具体机制
2. 自然选择、遗传漂变等进化动力的具体过程
3. 基因表达、转录翻译等分子生物学内容
4. 染色体结构变异（如缺失、重复等）与基因座位改变的区别</t>
        </is>
      </c>
      <c r="G232" s="7" t="inlineStr">
        <is>
          <t>类别：L1
分数：5
名称充分性：名称本身足够
结论：两者基本等价
理由：DS释义的核心定义与老师原释义完全一致，且included_content覆盖了老师原释义中的核心概念（如基因座位与等位基因关系、基因库与种群关系、基因库与遗传多样性），excluded_content合理排除了无关内容。老师原释义中的常见考查方式和区分点属于教学补充，不影响核心知识点的对齐。</t>
        </is>
      </c>
      <c r="H232" s="7" t="inlineStr">
        <is>
          <t>状态：confirmed
置信度：high
此前策略：name_plus_boundary
最终策略：name_plus_boundary
是否调整：否
复核结论：逐条核对确认名称足以召回；只附老师易混淆边界即可兼顾吞吐和稳定性。
人工跟进：否</t>
        </is>
      </c>
      <c r="I232" s="7" t="inlineStr">
        <is>
          <t>模式：name_plus_boundary
说明：名称基本可理解；只附老师的易混淆边界，兼顾吞吐和边界稳定性。
自动化：名称召回并附一条边界后由LLM裁决
Prompt字段：1. label_name
2. distinctions
置信度：high</t>
        </is>
      </c>
      <c r="J232" s="7" t="b">
        <v>0</v>
      </c>
      <c r="K232" s="7" t="inlineStr">
        <is>
          <t>问题分类：—</t>
        </is>
      </c>
    </row>
    <row r="233" ht="150" customHeight="1">
      <c r="A233" s="7" t="n">
        <v>232</v>
      </c>
      <c r="B233" s="7" t="inlineStr">
        <is>
          <t>2276103799633629184</t>
        </is>
      </c>
      <c r="C233" s="7" t="inlineStr">
        <is>
          <t>协同进化与生物多样性</t>
        </is>
      </c>
      <c r="D233" s="7" t="inlineStr">
        <is>
          <t>知识点-&gt;遗传与进化-&gt;生物的进化-&gt;协同进化与生物多样性的形成-&gt;协同进化与生物多样性</t>
        </is>
      </c>
      <c r="E233" s="7" t="inlineStr">
        <is>
          <t>定义：协同进化是指不同物种之间、生物与无机环境之间在相互影响中不断进化和发展（如捕食者与被捕食者、寄主与寄生者、植物与传粉动物、生物与气候等），是生物多样性形成的重要机制。生物多样性的内容包括三个层次：遗传多样性、物种多样性和生态系统多样性。
核心概念：协同进化的经典实例（①捕食者与被捕食者：狼与兔的追逐与逃避，共同提高奔跑能力；②植物与传粉动物：花的形态与昆虫口器相适应，互利共生促进共同进化；③生物与环境：生物活动改变了环境（如植物根系改善土壤），环境反过来影响生物进化）；生物多样性的三个层次（①遗传多样性（基因多样性）是物种多样性的基础；②物种多样性是生物多样性的核心；③生态系统多样性是物种多样性的保障）；生物多样性的形成是协同进化的结果（“共同舞台，共同表演”）。
常见考查：选择题考“某实例是否属于协同进化（如捕食者和被捕食者相互选择）”“生物多样性的三个层次及其关系”；非选择题结合生态学综合考查“协同进化在生物多样性形成中的作用”。
易混淆区分：协同进化（物种之间及生物与环境之间的互作进化）与自然选择（环境对个体的筛选）不同——前者强调“相互作用”的双向性和共生性（如花与传粉者），后者强调“单向选择”的适应性（如环境筛选耐旱个体）；生物多样性的“三个层次”中，遗传多样性（基因层面）与物种多样性（物种层面）是微观与宏观的区分，需注意概念层级。</t>
        </is>
      </c>
      <c r="F233" s="7" t="inlineStr">
        <is>
          <t>核心含义：协同进化是指不同物种之间、生物与无机环境之间在相互影响中不断进化和发展；生物多样性是协同进化的结果，包括基因多样性、物种多样性和生态系统多样性。
包含内容：1. 协同进化的概念及实例（如捕食者与猎物、寄生与宿主、竞争物种间的相互选择）
2. 生物与无机环境之间的协同进化（如光合作用与大气成分变化、有性生殖与复杂环境）
3. 生物多样性三个层次（基因、物种、生态系统）的含义及相互关系
4. 生物多样性形成的原因（协同进化是重要机制）
5. 生物多样性的价值（直接价值、间接价值、潜在价值）及保护措施（就地保护、迁地保护等）
排除内容：1. 现代生物进化理论的其他内容（如种群基因频率改变、隔离与物种形成）
2. 共同进化与协同进化的混淆（共同进化有时指同一物种内多个性状的协同变化）
3. 生态系统能量流动和物质循环的具体过程
4. 生物多样性保护的具体法律法规细节</t>
        </is>
      </c>
      <c r="G233" s="7" t="inlineStr">
        <is>
          <t>类别：L1
分数：4
名称充分性：名称本身足够
结论：两者基本等价
理由：DS 的 core_meaning 与老师原释义的 definition 核心一致，均准确阐述了协同进化的概念和生物多样性的三个层次；DS 的 included_content 覆盖了老师原释义中的核心概念和实例，未遗漏关键内容；但 DS 额外加入了生物多样性的价值与保护措施，属于合理扩展，不影响核心知识点的对齐。
边界差异：1. DS 将“生物多样性的价值及保护措施”纳入本 Label 的 included_content，而老师原释义未包含，这可能导致在判断题目是否属于该 Label 时出现边界差异。
扩展：1. DS 在 included_content 中加入了“生物多样性的价值（直接价值、间接价值、潜在价值）及保护措施（就地保护、迁地保护等）”，而老师原释义未提及这些内容，属于对知识点的扩张。</t>
        </is>
      </c>
      <c r="H233" s="7" t="inlineStr">
        <is>
          <t>状态：confirmed
置信度：high
此前策略：name_plus_boundary
最终策略：name_plus_boundary
是否调整：否
复核结论：逐条核对确认名称足以召回；只附老师易混淆边界即可兼顾吞吐和稳定性。
人工跟进：否</t>
        </is>
      </c>
      <c r="I233" s="7" t="inlineStr">
        <is>
          <t>模式：name_plus_boundary
说明：名称基本可理解；只附老师的易混淆边界，兼顾吞吐和边界稳定性。
自动化：名称召回并附一条边界后由LLM裁决
Prompt字段：1. label_name
2. distinctions
置信度：high</t>
        </is>
      </c>
      <c r="J233" s="7" t="b">
        <v>0</v>
      </c>
      <c r="K233" s="7" t="inlineStr">
        <is>
          <t>问题分类：—</t>
        </is>
      </c>
    </row>
    <row r="234" ht="180" customHeight="1">
      <c r="A234" s="7" t="n">
        <v>233</v>
      </c>
      <c r="B234" s="7" t="inlineStr">
        <is>
          <t>2276103803844710400</t>
        </is>
      </c>
      <c r="C234" s="7" t="inlineStr">
        <is>
          <t>生物进化理论在发展</t>
        </is>
      </c>
      <c r="D234" s="7" t="inlineStr">
        <is>
          <t>知识点-&gt;遗传与进化-&gt;生物的进化-&gt;协同进化与生物多样性的形成-&gt;生物进化理论在发展</t>
        </is>
      </c>
      <c r="E234" s="7" t="inlineStr">
        <is>
          <t>定义：以自然选择学说为核心的现代生物进化理论仍在发展完善中，中性学说（木村资生）认为多数突变是中性的，它们在种群中的固定主要靠遗传漂变而非自然选择，为达尔文理论提供了重要补充。
核心概念：达尔文自然选择学说（核心：变异、选择、适应、进化）的贡献与局限；现代综合进化论（将自然选择与孟德尔遗传学结合，以种群为基本单位，强调基因频率的改变是进化的本质）；中性学说（木村资生：在分子水平上，大多数突变是中性的（不影响适应度），它们的频率变化主要受遗传漂变影响而非自然选择，如蛋白质中氨基酸的替换速率相对恒定“分子钟”）；中性学说与自然选择学说的关系（中性学说不否定自然选择的作用，而是认为其在表型水平上起作用，分子水平上中性突变占主导，二者互为补充）。
常见考查：选择题考“中性学说的核心观点（多数突变是中性的，主要受遗传漂变影响）”或“现代生物进化理论的核心概念（种群是进化的基本单位）”；非选择题结合分子进化数据考查“用分子钟理论解释物种间的亲缘关系远近”。
易混淆区分：自然选择（适应性的表型水平选择）与中性学说（分子水平上中性突变和遗传漂变）是从不同层面解释进化的机制，并非相互否定，而是互补关系；“遗传漂变”（随机事件导致基因频率改变，尤其在小型种群中显著）与“自然选择”（定向改变基因频率）是两种不同的进化驱动力，区分它们的适用范围是考题常见角度。</t>
        </is>
      </c>
      <c r="F234" s="7" t="inlineStr">
        <is>
          <t>核心含义：生物进化理论从达尔文自然选择学说发展到现代生物进化理论的过程，以及理论的发展与完善。
包含内容：1. 达尔文自然选择学说的主要内容（过度繁殖、生存斗争、遗传变异、适者生存）及其局限性
2. 现代生物进化理论的基本观点（种群是生物进化的基本单位、突变和基因重组产生进化的原材料、自然选择决定进化的方向、隔离导致物种形成）
3. 基因频率和基因型频率的概念及计算
4. 物种形成的基本环节（突变和基因重组、自然选择、隔离）
5. 共同进化与生物多样性的形成
6. 生物进化理论在不断发展（如中性突变理论、间断平衡说等）
排除内容：1. 达尔文之前的进化思想（如拉马克的用进废退）
2. 具体的遗传学计算（如基因型频率的哈代-温伯格定律）
3. 生物分类学或系统发育树的构建方法
4. 生态学中的种群数量变化（如J型、S型增长）
5. 基因工程或现代生物技术对进化的影响</t>
        </is>
      </c>
      <c r="G234" s="7" t="inlineStr">
        <is>
          <t>类别：L2
分数：4
名称充分性：需要原释义
结论：两者基本等价
理由：DS释义核心覆盖了现代生物进化理论的主要观点和理论发展，与原释义主体一致，但遗漏了中性学说与自然选择关系的明确阐述和遗传漂变与自然选择的区分，同时扩张了基因频率计算和共同进化等内容。这些差异可能影响边界判断，但核心知识点相同，故为基本等价。
边界差异：1. DS将基因频率计算纳入，而原释义更侧重理论发展脉络，可能影响题目归属（如计算题是否属于此Label）
2. DS将共同进化与生物多样性纳入，原释义未提及，可能扩大范围
遗漏：1. 中性学说与自然选择学说的关系（中性学说不否定自然选择，二者互为补充）的明确阐述
2. 遗传漂变与自然选择作为不同进化驱动力的区分及其适用范围
扩展：1. 基因频率和基因型频率的概念及计算（原释义仅提及基因频率改变是进化本质，未涉及计算）
2. 共同进化与生物多样性的形成（原释义未明确提及）
3. 物种形成的基本环节（原释义仅提及种群是基本单位，未展开环节）</t>
        </is>
      </c>
      <c r="H234" s="7" t="inlineStr">
        <is>
          <t>状态：confirmed
置信度：medium
此前策略：compact_definition
最终策略：compact_definition
是否调整：否
复核结论：逐条核对确认 Label 名能表达主题，但不足以稳定决定题目归属，需补充精简老师释义。
人工跟进：否</t>
        </is>
      </c>
      <c r="I234"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234" s="7" t="b">
        <v>0</v>
      </c>
      <c r="K234" s="7" t="inlineStr">
        <is>
          <t>问题分类：—</t>
        </is>
      </c>
    </row>
    <row r="235" ht="180" customHeight="1">
      <c r="A235" s="7" t="n">
        <v>234</v>
      </c>
      <c r="B235" s="7" t="inlineStr">
        <is>
          <t>2276103808072568832</t>
        </is>
      </c>
      <c r="C235" s="7" t="inlineStr">
        <is>
          <t>生物的进化综合</t>
        </is>
      </c>
      <c r="D235" s="7" t="inlineStr">
        <is>
          <t>知识点-&gt;遗传与进化-&gt;生物的进化-&gt;生物的进化综合</t>
        </is>
      </c>
      <c r="E235" s="7" t="inlineStr">
        <is>
          <t>定义：将生物有共同祖先的证据、自然选择与适应、现代生物进化理论（以种群为基本单位，突变和基因重组提供原材料，自然选择决定进化方向，隔离导致物种形成）、协同进化与生物多样性进行系统整合，构建完整的进化论知识体系——从“历史证据”到“作用机制”再到“结果呈现”。
核心概念：进化论三大板块：①证据（化石、比较解剖、胚胎、分子——回答“是否进化”）；②机制（达尔文自然选择、现代综合进化论、中性学说——回答“如何进化”）；③结果（协同进化、生物多样性——回答“进化出了什么”）；四条进化动力的关系（突变和基因重组产生变异→自然选择定向积累有利变异→遗传漂变在中性进化中起补充作用→隔离隔离基因流，使新物种形成）；自然选择决定进化方向，但不决定变异方向（变异是不定向的）。
常见考查：综合性非选择题，以某一真实的进化事件（如某种生物的适应性辐射、加拉帕戈斯群岛地雀的物种形成、细菌耐药性进化等）为背景，要求调用证据、机制、结果三大板块知识，进行全面分析和系统阐述。
易混淆区分：本条是“生物的进化”整章的总览与收束，区别于任何单一内容（如仅考基因频率计算或仅考物种形成）。题干通常要求同时解释“进化的现象是什么”（证据层面）、“为什么会发生这种进化”（机制层面）、“进化带来了什么”（结果层面），要求学生具备从证据到机制到结果的全链条系统思维。</t>
        </is>
      </c>
      <c r="F235" s="7" t="inlineStr">
        <is>
          <t>核心含义：生物进化理论的核心概念、证据、机制及物种形成过程，涵盖达尔文自然选择学说与现代生物进化理论。
包含内容：1. 自然选择学说的主要内容（过度繁殖、生存斗争、遗传变异、适者生存）
2. 现代生物进化理论的基本观点（种群是进化的基本单位、突变和基因重组产生进化的原材料、自然选择决定进化方向、隔离导致物种形成）
3. 种群基因库、基因频率、基因型频率的概念及计算
4. 突变（基因突变和染色体变异）和基因重组为进化提供原材料
5. 自然选择对种群基因频率的影响（定向改变）
6. 隔离的概念、类型（地理隔离、生殖隔离）及其在物种形成中的作用
7. 物种形成的一般过程（如地理隔离导致生殖隔离）
8. 共同进化与生物多样性形成的原因和机制
9. 生物进化证据（化石、比较解剖学、胚胎学、分子生物学等）
排除内容：1. 基因突变、基因重组、染色体变异的具体分子机制（属于遗传变异部分）
2. 种群数量的变化（如J型、S型曲线，属于种群生态学）
3. 生态系统能量流动和物质循环（属于生态系统功能）
4. 人类遗传病和育种方法（如杂交育种、诱变育种，属于遗传应用）
5. 生物分类的具体等级和命名规则（属于分类学，但可涉及进化亲缘关系）</t>
        </is>
      </c>
      <c r="G235" s="7" t="inlineStr">
        <is>
          <t>类别：L1
分数：4
名称充分性：名称本身足够
结论：两者基本等价
理由：DS释义的core_meaning和included_content覆盖了老师原释义的三大板块（证据、机制、结果），核心概念一致，仅表述详略不同。DS的excluded_content合理排除了遗传细节和生态学内容，与老师原释义的边界无实质冲突。老师原释义更强调系统整合和综合应用，但DS释义在知识点覆盖上足够。
边界差异：1. DS释义将'基因频率计算'明确纳入，而老师原释义未单独提及，但属于现代生物进化理论的基础内容，不构成重要差异。
2. DS释义在excluded_content中排除了'种群数量的变化'，但老师原释义未明确排除，不过该内容确实不属于进化核心，边界处理合理。</t>
        </is>
      </c>
      <c r="H235" s="7" t="inlineStr">
        <is>
          <t>状态：confirmed
置信度：high
此前策略：compact_definition
最终策略：compact_definition
是否调整：否
复核结论：逐条核对确认主题清楚，但参考策略指出任务形态或命中/排除边界需要显式提供。
人工跟进：否</t>
        </is>
      </c>
      <c r="I23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35" s="7" t="b">
        <v>0</v>
      </c>
      <c r="K235" s="7" t="inlineStr">
        <is>
          <t>问题分类：—</t>
        </is>
      </c>
    </row>
    <row r="236" ht="150" customHeight="1">
      <c r="A236" s="7" t="n">
        <v>235</v>
      </c>
      <c r="B236" s="7" t="inlineStr">
        <is>
          <t>2276103825403432960</t>
        </is>
      </c>
      <c r="C236" s="7" t="inlineStr">
        <is>
          <t>体液的组成</t>
        </is>
      </c>
      <c r="D236" s="7" t="inlineStr">
        <is>
          <t>知识点-&gt;稳态与调节-&gt;人体的内环境与稳态-&gt;细胞的生活环境-&gt;体液的组成</t>
        </is>
      </c>
      <c r="E236" s="7" t="inlineStr">
        <is>
          <t>定义：体液是体内所有液体的总称，由细胞内液（约占2/3）和细胞外液（约占1/3）两部分组成。
核心概念：细胞内液（存在于细胞内部，是细胞代谢活动的主要场所，如细胞质基质、核液等）；细胞外液（存在于细胞外部，是细胞生活的直接液体环境，包括血浆、组织液、淋巴等）；体液总量（约占体重的60%~70%，其中细胞内液约占40%、细胞外液约占20%）。
常见考查：选择题考“体液、细胞内液、细胞外液的包含关系（如淋巴属于细胞外液）”或“体液中含量最多的部分是什么（细胞内液）”；非选择题结合内环境稳态综合考查。
易混淆区分：“体液”（细胞内液+细胞外液）与“内环境”（细胞外液）是包含关系——内环境是体液的一部分，而非全部；细胞内液（约2/3）在体液中占比最大，不能与细胞外液（约1/3）混淆。</t>
        </is>
      </c>
      <c r="F236" s="7" t="inlineStr">
        <is>
          <t>核心含义：人体内以水为基础的液体，包括细胞内液和细胞外液，细胞外液即内环境，是细胞直接生活的液体环境。
包含内容：1. 体液的分类：细胞内液与细胞外液（血浆、组织液、淋巴）
2. 各种体液之间的物质交换关系（如血浆与组织液、组织液与淋巴、淋巴与血浆）
3. 内环境（细胞外液）的组成成分及理化性质（如pH、渗透压、温度）
4. 体液中各成分的含量差异（如蛋白质含量：血浆&gt;组织液&gt;淋巴）
5. 内环境是细胞与外界环境进行物质交换的媒介
排除内容：1. 内环境稳态的调节机制（如神经-体液-免疫调节）
2. 具体物质（如葡萄糖、氧气、二氧化碳）在内环境中的运输过程
3. 细胞外液与外界环境直接进行物质交换的具体途径（如呼吸、消化、泌尿系统）
4. 体液免疫和细胞免疫的具体过程</t>
        </is>
      </c>
      <c r="G236" s="7" t="inlineStr">
        <is>
          <t>类别：L1
分数：4
名称充分性：名称本身足够
结论：两者基本等价
理由：DS 释义与老师原释义在核心概念（体液组成、细胞内液与细胞外液、内环境）上高度一致，DS 的 included_content 和 excluded_content 是对原释义的合理细化与边界澄清，未出现方向性偏差。主要差异在于 DS 对“内环境”的表述和扩展内容，但均不改变知识点本质，且不影响题目归属判断。
边界差异：1. DS 释义将“内环境（细胞外液）的组成成分及理化性质”纳入 included_content，而老师原释义的 core_concepts 中仅提及细胞外液包括血浆、组织液、淋巴，未涉及理化性质，但理化性质属于内环境稳态的常见考点，可能超出“体液的组成”这一 Label 的边界。
2. DS 释义在 excluded_content 中排除了“内环境稳态的调节机制”，但老师原释义的 common_assessments 提到“结合内环境稳态综合考查”，说明该 Label 可能涉及稳态调节的初步内容，DS 的排除可能过于绝对。
扩展：1. DS 释义中明确将“细胞外液即内环境”作为核心含义，而老师原释义中强调“内环境是体液的一部分，而非全部”，DS 的表述可能弱化“内环境是细胞外液”这一等价关系，但未改变知识点本质。
2. DS 释义在 included_content 中列出“各种体液之间的物质交换关系”和“体液中各成分的含量差异”，这些内容老师原释义未直接提及，但属于合理扩展，不构成重要扩张。</t>
        </is>
      </c>
      <c r="H236" s="7" t="inlineStr">
        <is>
          <t>状态：confirmed
置信度：high
此前策略：name_plus_boundary
最终策略：name_plus_boundary
是否调整：否
复核结论：逐条核对确认名称足以召回；只附老师易混淆边界即可兼顾吞吐和稳定性。
人工跟进：否</t>
        </is>
      </c>
      <c r="I236" s="7" t="inlineStr">
        <is>
          <t>模式：name_plus_boundary
说明：名称基本可理解；只附老师的易混淆边界，兼顾吞吐和边界稳定性。
自动化：名称召回并附一条边界后由LLM裁决
Prompt字段：1. label_name
2. distinctions
置信度：high</t>
        </is>
      </c>
      <c r="J236" s="7" t="b">
        <v>0</v>
      </c>
      <c r="K236" s="7" t="inlineStr">
        <is>
          <t>问题分类：—</t>
        </is>
      </c>
    </row>
    <row r="237" ht="165" customHeight="1">
      <c r="A237" s="7" t="n">
        <v>236</v>
      </c>
      <c r="B237" s="7" t="inlineStr">
        <is>
          <t>2276103829664845824</t>
        </is>
      </c>
      <c r="C237" s="7" t="inlineStr">
        <is>
          <t>内环境的概念及组成</t>
        </is>
      </c>
      <c r="D237" s="7" t="inlineStr">
        <is>
          <t>知识点-&gt;稳态与调节-&gt;人体的内环境与稳态-&gt;细胞的生活环境-&gt;内环境的概念及组成</t>
        </is>
      </c>
      <c r="E237" s="7" t="inlineStr">
        <is>
          <t>定义：内环境是指由细胞外液构成的液体环境，是体内细胞直接生活的环境，主要由血浆、组织液、淋巴等组成。
核心概念：内环境的组成（血浆（血细胞直接生活的环境）、组织液（组织细胞直接生活的环境）、淋巴（淋巴细胞和吞噬细胞直接生活的环境））；三者之间的物质交换关系（血浆与组织液之间通过毛细血管壁双向交换→组织液可渗入毛细淋巴管形成淋巴→淋巴通过淋巴循环经左右锁骨下静脉汇入血浆）；内环境是细胞与外界环境进行物质交换的媒介。
常见考查：选择题考“内环境的组成（血浆、组织液、淋巴）及相互关系（如组织液→淋巴→血浆）”或“某结构中的液体是否属于内环境（如唾液、尿液不属于内环境）”；非选择题结合物质交换图解考查“内环境是细胞与外界环境进行物质交换的媒介”。
易混淆区分：内环境（细胞外液，是细胞直接生活的环境）与“外界环境”（如消化道、呼吸道、泌尿道的液体不属于内环境）有明确界限——汗液、尿液、消化液等属于外环境液体，不属于内环境，是高频易混点。</t>
        </is>
      </c>
      <c r="F237" s="7" t="inlineStr">
        <is>
          <t>核心含义：内环境是体内细胞直接生活的液体环境，即细胞外液，包括血浆、组织液和淋巴等，是细胞与外界环境进行物质交换的媒介。
包含内容：1. 内环境的定义（细胞外液）及与细胞内液的关系
2. 内环境的组成成分：血浆、组织液、淋巴（及其相互转化关系）
3. 内环境中存在的物质（如营养物质、代谢废物、气体、激素等）
4. 内环境理化性质（渗透压、酸碱度、温度）的稳态
5. 内环境是细胞与外界环境进行物质交换的媒介（如通过消化、呼吸、循环、泌尿系统）
排除内容：1. 体液调节、神经调节和免疫调节的具体机制（属于稳态调节）
2. 细胞代谢的具体过程（如呼吸作用、光合作用）
3. 内环境稳态失调引起的具体疾病（如糖尿病、尿毒症）的详细病理
4. 血浆蛋白与血红蛋白的区别（可能涉及，但更偏向物质组成，可部分包含，但此处排除纯血红蛋白功能）
5. 免疫系统的组成和功能（属于免疫调节）</t>
        </is>
      </c>
      <c r="G237" s="7" t="inlineStr">
        <is>
          <t>类别：L1
分数：4
名称充分性：名称本身足够
结论：两者基本等价
理由：DS 释义的核心定义、组成成分、物质交换媒介与老师原释义高度一致，且明确排除了稳态调节等非本知识点内容，虽在理化性质上有合理扩张，但未改变核心边界，整体等价。
边界差异：1. DS 在 excluded_content 中排除了“血浆蛋白与血红蛋白的区别”，但老师原释义未涉及此点，且该区别常作为内环境成分的易混点，可能影响题目归属，但老师原释义未明确，故为边界差异。
扩展：1. DS 将“内环境理化性质（渗透压、酸碱度、温度）的稳态”纳入 included_content，而老师原释义未明确提及理化性质，但该内容属于内环境概念的自然延伸，且常见于相关题目，属于合理扩张。</t>
        </is>
      </c>
      <c r="H237" s="7" t="inlineStr">
        <is>
          <t>状态：confirmed
置信度：high
此前策略：name_plus_boundary
最终策略：name_plus_boundary
是否调整：否
复核结论：逐条核对确认名称足以召回；只附老师易混淆边界即可兼顾吞吐和稳定性。
人工跟进：否</t>
        </is>
      </c>
      <c r="I237" s="7" t="inlineStr">
        <is>
          <t>模式：name_plus_boundary
说明：名称基本可理解；只附老师的易混淆边界，兼顾吞吐和边界稳定性。
自动化：名称召回并附一条边界后由LLM裁决
Prompt字段：1. label_name
2. distinctions
置信度：high</t>
        </is>
      </c>
      <c r="J237" s="7" t="b">
        <v>0</v>
      </c>
      <c r="K237" s="7" t="inlineStr">
        <is>
          <t>问题分类：—</t>
        </is>
      </c>
    </row>
    <row r="238" ht="165" customHeight="1">
      <c r="A238" s="7" t="n">
        <v>237</v>
      </c>
      <c r="B238" s="7" t="inlineStr">
        <is>
          <t>2276103833909481472</t>
        </is>
      </c>
      <c r="C238" s="7" t="inlineStr">
        <is>
          <t>细胞外液的物质组成</t>
        </is>
      </c>
      <c r="D238" s="7" t="inlineStr">
        <is>
          <t>知识点-&gt;稳态与调节-&gt;人体的内环境与稳态-&gt;细胞的生活环境-&gt;细胞外液的物质组成</t>
        </is>
      </c>
      <c r="E238" s="7" t="inlineStr">
        <is>
          <t>定义：细胞外液中含有水、无机盐、蛋白质（血浆蛋白最丰富）、各种营养物质（葡萄糖、氨基酸等）、代谢废物（尿素、尿酸等）和气体（O₂、CO₂）等，不同部位的细胞外液成分有所差异。
核心概念：血浆成分（水（约90%）、血浆蛋白（7%~9%）、无机盐、营养物质、代谢废物、激素等）；组织液成分（与血浆相似，但蛋白质含量远低于血浆）；淋巴成分（与组织液相似，含少量淋巴细胞和吞噬细胞）；化学组成上的主要差异：血浆中蛋白质含量最高，组织液和淋巴中蛋白质含量很低。
常见考查：选择题考“血浆、组织液、淋巴在成分上的主要差异（蛋白质含量不同）”或“某物质（如血红蛋白）是否属于内环境成分（不属于，血红蛋白在红细胞内）”；非选择题结合内环境理化性质综合考查。
易混淆区分：血浆蛋白（内环境成分，存在于血浆中）与血红蛋白（细胞内成分，存在于红细胞内，不属于内环境）是高频易混点——二者名字相似但位置不同；组织液与血浆的成分比较中，“蛋白质含量”是主要差异点。</t>
        </is>
      </c>
      <c r="F238" s="7" t="inlineStr">
        <is>
          <t>核心含义：细胞外液（内环境）中存在的各种化学成分及其分类，包括无机物和有机物，以及它们的主要功能。
包含内容：1. 细胞外液的组成成分：水、无机盐（如Na+、Cl-、K+、Ca2+、HCO3-等）、蛋白质（如血浆蛋白）、脂质、葡萄糖、氨基酸、核苷酸、维生素、激素、代谢废物（如尿素、CO2）等。
2. 血浆、组织液、淋巴三者成分的异同点（如血浆中蛋白质含量较高，组织液和淋巴中蛋白质含量较低）。
3. 细胞外液渗透压的维持主要依赖Na+和Cl-，血浆渗透压大小主要与无机盐和蛋白质含量有关。
4. 细胞外液的酸碱度（pH）维持与HCO3-、HPO42-等缓冲物质有关。
5. 细胞外液是细胞直接生活的液体环境，其成分和理化性质保持相对稳定。
排除内容：1. 细胞内液的成分（如细胞质基质、细胞器中的液体成分）。
2. 细胞外液的具体形成过程（如血浆、组织液、淋巴之间的转化机制，属于内环境稳态的调节范畴）。
3. 细胞外液中的具体代谢反应（如葡萄糖的氧化分解过程）。
4. 内环境稳态的调节机制（如神经-体液-免疫调节网络，属于稳态调节知识点）。
5. 细胞外液中的细胞成分（如血细胞、淋巴细胞等，属于细胞结构或免疫知识）。</t>
        </is>
      </c>
      <c r="G238" s="7" t="inlineStr">
        <is>
          <t>类别：L1
分数：4
名称充分性：名称本身足够
结论：两者基本等价
理由：DS 释义与老师原释义在核心概念（细胞外液成分、血浆/组织液/淋巴蛋白质差异）上高度一致，DS 的排除内容与老师原释义无冲突，且补充的理化性质属于合理延伸，未改变知识点归属。
边界差异：1. DS 明确排除了细胞外液形成过程，但老师原释义未涉及，因此不构成冲突；DS 对成分列举更全面，但未改变核心边界。
扩展：1. DS 将渗透压、酸碱度等理化性质内容纳入，但老师原释义在 common_assessments 中提及“结合内环境理化性质综合考查”，且这些内容属于细胞外液成分的功能延伸，属于合理细化，不算重要扩张。</t>
        </is>
      </c>
      <c r="H238" s="7" t="inlineStr">
        <is>
          <t>状态：confirmed
置信度：high
此前策略：name_plus_boundary
最终策略：name_plus_boundary
是否调整：否
复核结论：逐条核对确认名称足以召回；只附老师易混淆边界即可兼顾吞吐和稳定性。
人工跟进：否</t>
        </is>
      </c>
      <c r="I238" s="7" t="inlineStr">
        <is>
          <t>模式：name_plus_boundary
说明：名称基本可理解；只附老师的易混淆边界，兼顾吞吐和边界稳定性。
自动化：名称召回并附一条边界后由LLM裁决
Prompt字段：1. label_name
2. distinctions
置信度：high</t>
        </is>
      </c>
      <c r="J238" s="7" t="b">
        <v>0</v>
      </c>
      <c r="K238" s="7" t="inlineStr">
        <is>
          <t>问题分类：—</t>
        </is>
      </c>
    </row>
    <row r="239" ht="180" customHeight="1">
      <c r="A239" s="7" t="n">
        <v>238</v>
      </c>
      <c r="B239" s="7" t="inlineStr">
        <is>
          <t>2276103838170894336</t>
        </is>
      </c>
      <c r="C239" s="7" t="inlineStr">
        <is>
          <t>内环境的理化性质与作用</t>
        </is>
      </c>
      <c r="D239" s="7" t="inlineStr">
        <is>
          <t>知识点-&gt;稳态与调节-&gt;人体的内环境与稳态-&gt;细胞的生活环境-&gt;内环境的理化性质与作用</t>
        </is>
      </c>
      <c r="E239" s="7" t="inlineStr">
        <is>
          <t>定义：内环境的理化性质主要包括渗透压（主要由无机盐和蛋白质维持）、酸碱度（pH，血浆近中性，依靠缓冲对维持稳定）和温度（37℃左右），是细胞正常生命活动的必要条件。
核心概念：渗透压（大小取决于单位体积溶液中溶质微粒的数目，血浆渗透压主要由Na⁺、Cl⁻和无机盐维持，蛋白质也有贡献）；酸碱度（血浆pH为7.35~7.45，通过HCO₃⁻/H₂CO₃、HPO₄²⁻/H₂PO₄⁻等缓冲对维持）；温度（人体温度一般在37℃左右，酶活性的最适温度）；意义（理化性质稳定是细胞正常代谢和酶活性的基本保障）。
常见考查：选择题考“血浆渗透压主要由什么维持（无机盐，主要是Na⁺和Cl⁻）”或“血浆pH稳态的维持机制（缓冲对）”；非选择题结合内环境稳态失调实例（如中暑、酸中毒）考查理化性质异常的影响。
易混淆区分：渗透压（溶质微粒数目的多少，与浓度相关）与“渗透”或“扩散”是不同的概念——前者是压强属性，后者是物质运输方式；维持血浆pH的缓冲对（HCO₃⁻/H₂CO₃）与维持细胞外液渗透压的主要物质（Na⁺、Cl⁻）不同，前者是酸碱平衡，后者是浓度平衡。</t>
        </is>
      </c>
      <c r="F239" s="7" t="inlineStr">
        <is>
          <t>核心含义：内环境（细胞外液）的理化性质（渗透压、酸碱度、温度）及其在维持细胞正常生命活动中的作用。
包含内容：1. 内环境的组成（血浆、组织液、淋巴）及其与外界环境的关系
2. 渗透压的概念、决定因素（无机盐、蛋白质）及血浆渗透压的维持
3. 酸碱度（pH）的稳定机制（缓冲物质如HCO3-/H2CO3）
4. 温度（体温）的相对稳定及其意义
5. 内环境是细胞与外界环境进行物质交换的媒介
6. 内环境稳态的调节机制（神经-体液-免疫调节网络）
7. 内环境理化性质失调引起的疾病（如组织水肿、酸中毒等）
排除内容：1. 细胞内的理化性质（如细胞质基质、细胞器内的环境）
2. 内环境稳态的具体调节过程（如血糖调节、水盐平衡调节的详细激素机制）
3. 免疫系统的组成和功能（除非涉及内环境稳态的调节）
4. 物质跨膜运输的具体方式（如主动运输、协助扩散的分子机制）
5. 人体内环境与外界环境进行物质交换的具体器官系统（如呼吸、消化、循环、泌尿系统的详细结构）</t>
        </is>
      </c>
      <c r="G239" s="7" t="inlineStr">
        <is>
          <t>类别：L1
分数：4
名称充分性：名称本身足够
结论：两者基本等价
理由：DS 释义的核心内容（渗透压、酸碱度、温度及其作用）与老师原释义高度一致，没有遗漏关键知识点。DS 的 included_content 中增加了一些相关但非核心的内容（如内环境组成、调节机制），但并未改变核心理解，且这些内容在高中生物中常与理化性质结合考查，属于合理扩展。因此，两者在核心知识点上基本一致，边界略有差异但不足以影响整体对齐。
边界差异：1. DS 释义将“内环境的组成”和“物质交换媒介”纳入 included_content，而老师原释义未提及，这可能导致在判断题目是否属于该 Label 时，DS 会纳入更多关于内环境组成和功能的题目，而老师原释义更聚焦于理化性质本身。
2. DS 释义将“神经-体液-免疫调节网络”纳入，而老师原释义未提及，这可能导致 DS 将涉及稳态调节机制的题目也归入此 Label，而老师原释义可能更倾向于将此类题目归入“内环境稳态”相关 Label。
扩展：1. DS 释义的 included_content 中包含了“内环境的组成（血浆、组织液、淋巴）及其与外界环境的关系”和“内环境是细胞与外界环境进行物质交换的媒介”，这些内容属于内环境的概念和功能，并非“理化性质与作用”的核心，属于一定程度的扩张。
2. DS 释义的 included_content 中包含了“内环境稳态的调节机制（神经-体液-免疫调节网络）”，这属于稳态调节的宏观机制，而老师原释义聚焦于理化性质本身及其维持机制（如缓冲对），未涉及神经-体液-免疫调节网络，属于扩张。
3. DS 释义的 included_content 中包含了“内环境理化性质失调引起的疾病（如组织水肿、酸中毒等）”，老师原释义在 common_assessments 中提及“中暑、酸中毒”作为考查实例，但未将疾病作为核心内容，DS 将其列为 included_content 可能稍显扩张，但属于合理延伸。</t>
        </is>
      </c>
      <c r="H239" s="7" t="inlineStr">
        <is>
          <t>状态：confirmed
置信度：high
此前策略：name_plus_boundary
最终策略：name_plus_boundary
是否调整：否
复核结论：逐条核对确认名称足以召回；只附老师易混淆边界即可兼顾吞吐和稳定性。
人工跟进：否</t>
        </is>
      </c>
      <c r="I239" s="7" t="inlineStr">
        <is>
          <t>模式：name_plus_boundary
说明：名称基本可理解；只附老师的易混淆边界，兼顾吞吐和边界稳定性。
自动化：名称召回并附一条边界后由LLM裁决
Prompt字段：1. label_name
2. distinctions
置信度：high</t>
        </is>
      </c>
      <c r="J239" s="7" t="b">
        <v>0</v>
      </c>
      <c r="K239" s="7" t="inlineStr">
        <is>
          <t>问题分类：—</t>
        </is>
      </c>
    </row>
    <row r="240" ht="165" customHeight="1">
      <c r="A240" s="7" t="n">
        <v>239</v>
      </c>
      <c r="B240" s="7" t="inlineStr">
        <is>
          <t>2276103842600079360</t>
        </is>
      </c>
      <c r="C240" s="7" t="inlineStr">
        <is>
          <t>探究血浆对PH变化的调节作用</t>
        </is>
      </c>
      <c r="D240" s="7" t="inlineStr">
        <is>
          <t>知识点-&gt;稳态与调节-&gt;人体的内环境与稳态-&gt;细胞的生活环境-&gt;探究血浆对PH变化的调节作用</t>
        </is>
      </c>
      <c r="E240" s="7" t="inlineStr">
        <is>
          <t>定义：通过向血浆、蒸馏水、缓冲液中分别滴加HCl或NaOH，测定pH变化，探究血浆中的缓冲物质对酸碱变化的调节作用，证明血浆具有一定的酸碱缓冲能力。
核心概念：实验原理（血浆中含有缓冲对，可以中和少量的酸或碱，使pH保持相对稳定）；操作流程（①取等量血浆、蒸馏水、缓冲液分别置于三个烧杯中；②测定初始pH；③逐滴加入HCl或NaOH并持续测定pH；④记录并绘制pH变化曲线）；结果预期（蒸馏水组pH急剧变化，缓冲液组和血浆组pH变化缓慢）；结论（血浆中缓冲物质的存在是pH稳态的调节基础）。
常见考查：选择题考“实验设计的自变量和因变量（自变量：加入酸/碱的量，因变量：pH值）”或“血浆组与蒸馏水组的结果对比说明什么（血浆具有缓冲能力）”；非选择题考实验方案设计或结果分析（如“某同学实验得到血浆组pH也明显变化，可能原因是什么？”）。
易混淆区分：该探究实验（证明血浆具有缓冲能力）与“内环境的理化性质”中的pH知识不同——前者是验证性实验过程，后者是知识结论；实验中“缓冲液组”（人工配制的标准缓冲溶液）与“血浆组”对照，二者应结果相似，说明血浆同样具有缓冲功能。</t>
        </is>
      </c>
      <c r="F240" s="7" t="inlineStr">
        <is>
          <t>核心含义：通过实验或分析，理解血浆（或血液）作为缓冲溶液，能够在一定范围内维持pH相对稳定的机制，以及其调节作用的具体表现。
包含内容：1. 血浆中存在缓冲物质（如H2CO3/NaHCO3、NaH2PO4/Na2HPO4等）及其缓冲原理
2. 向血浆中加入少量酸或碱后，血浆pH变化幅度小于清水（或生理盐水）的对照实验设计
3. 血浆pH维持相对稳定的范围（7.35-7.45）及调节的生理意义
4. 实验操作中滴加酸/碱的量、检测pH的方法（如pH试纸或pH计）及结果分析
5. 缓冲对在维持血浆pH中的具体反应（如乳酸与NaHCO3反应生成乳酸钠和H2CO3，H2CO3分解为CO2和水）
排除内容：1. 肾脏和肺对酸碱平衡的长期调节机制（如肾小管泌氢、呼吸频率调节）
2. 细胞内液（如红细胞内）的缓冲作用
3. pH对酶活性影响的实验（属于酶特性范畴）
4. 血液中其他成分（如蛋白质、无机盐）对渗透压或凝血的影响
5. 酸碱中毒的病理学详细过程（如代谢性酸中毒的病因治疗）</t>
        </is>
      </c>
      <c r="G240" s="7" t="inlineStr">
        <is>
          <t>类别：L1
分数：4
名称充分性：名称本身足够
结论：两者基本等价
理由：DS 释义的核心含义、包含内容与老师原释义高度一致，均强调血浆中缓冲物质的缓冲原理、实验对照设计、pH范围及生理意义。DS 的排除内容（如肾脏肺调节、细胞内液缓冲等）属于合理边界划分，并非老师原释义的核心内容，且老师原释义也未包含这些。因此，两者在核心知识点上一致，仅边界表述略有差异，但不足以影响判标。
边界差异：1. DS 释义将‘血浆对pH变化的调节作用’明确限定为血浆本身的缓冲作用，并排除了肾脏和肺的长期调节，而老师原释义未明确提及这一排除，但原释义的‘缓冲物质’和‘酸碱缓冲能力’也隐含了短期缓冲，两者在边界上基本一致，但DS更明确地划定了边界。</t>
        </is>
      </c>
      <c r="H240" s="7" t="inlineStr">
        <is>
          <t>状态：confirmed
置信度：high
此前策略：compact_definition
最终策略：compact_definition
是否调整：否
复核结论：逐条核对确认主题清楚，但参考策略指出任务形态或命中/排除边界需要显式提供。
人工跟进：否</t>
        </is>
      </c>
      <c r="I24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40" s="7" t="b">
        <v>0</v>
      </c>
      <c r="K240" s="7" t="inlineStr">
        <is>
          <t>问题分类：—</t>
        </is>
      </c>
    </row>
    <row r="241" ht="165" customHeight="1">
      <c r="A241" s="7" t="n">
        <v>240</v>
      </c>
      <c r="B241" s="7" t="inlineStr">
        <is>
          <t>2276103851122905088</t>
        </is>
      </c>
      <c r="C241" s="7" t="inlineStr">
        <is>
          <t>内环境稳态的调节机制与意义</t>
        </is>
      </c>
      <c r="D241" s="7" t="inlineStr">
        <is>
          <t>知识点-&gt;稳态与调节-&gt;人体的内环境与稳态-&gt;内环境的稳态-&gt;内环境稳态的调节机制与意义</t>
        </is>
      </c>
      <c r="E241" s="7" t="inlineStr">
        <is>
          <t>定义：内环境稳态是指内环境的各种化学成分和理化性质保持相对稳定的状态，调节机制为神经-体液-免疫调节网络，稳态是机体进行正常生命活动的必要条件。
核心概念：调节机制（神经调节、体液调节、免疫调节共同参与，形成神经-体液-免疫调节网络）；稳态的实质（内环境成分和理化性质动态平衡，不是绝对不变，而是在一定范围内波动）；稳态的维持（依赖各器官系统的协调活动，如消化系统提供营养、呼吸系统供O₂排CO₂、循环系统运输、泌尿系统排出废物）；意义（稳态是细胞代谢正常进行、酶活性正常、机体适应环境变化的必要条件）。
常见考查：选择题考“内环境稳态的调节机制（神经-体液-免疫调节网络）”或“稳态失调的后果（如代谢紊乱）”；非选择题结合某一具体生理过程（如血糖调节、体温调节）综合考查稳态的维持机制。
易混淆区分：稳态（动态平衡，在一定范围内波动）与“恒定”（绝对不变）是两个不同的概念——做题时若选项表述为“恒定不变”则通常是错误的，稳态强调的是“相对稳定”；神经-体液-免疫调节网络是“调节机制”，而“各器官系统协调活动”是“实现途径”，两者层次不同。</t>
        </is>
      </c>
      <c r="F241" s="7" t="inlineStr">
        <is>
          <t>核心含义：内环境稳态是指正常机体通过调节作用，使各器官、系统协调活动，共同维持内环境相对稳定的状态；其调节机制是神经-体液-免疫调节网络，意义在于维持细胞正常生命活动所必需的适宜环境。
包含内容：1. 内环境稳态的概念及实质（内环境成分和理化性质保持相对稳定）
2. 调节机制：神经-体液-免疫调节网络（如血糖调节、体温调节、水盐平衡调节等实例）
3. 稳态的意义：细胞正常代谢、酶活性、渗透压、pH等维持的必要条件
4. 内环境稳态失调的实例（如糖尿病、发烧、酸中毒等）
5. 实验：模拟生物体维持pH的稳定（缓冲物质的作用）
排除内容：1. 内环境的组成成分（血浆、组织液、淋巴等具体成分）
2. 内环境各成分之间的物质交换过程（如循环、呼吸、消化等系统功能）
3. 免疫系统的具体组成和免疫过程（如体液免疫和细胞免疫的详细步骤）
4. 神经调节的具体反射弧结构（如突触传递、神经递质等）
5. 体液调节中具体激素的合成与分泌机制（如甲状腺激素的分级调节）</t>
        </is>
      </c>
      <c r="G241" s="7" t="inlineStr">
        <is>
          <t>类别：L1
分数：4
名称充分性：名称本身足够
结论：两者基本等价
理由：DS 的 core_meaning 与 included_content 覆盖了老师原释义的核心概念（调节机制、稳态实质、意义、失调实例），且未遗漏关键内容。边界差异仅在于 DS 将‘各器官系统协调活动’明确排除，而老师将其作为‘稳态的维持’部分，但该差异不影响核心知识点的判定，且 DS 在 included_content 中仍提及‘血糖调节、体温调节等实例’间接涉及器官系统。因此两者基本等价，但老师原释义在边界上更完整。
边界差异：1. DS 将‘内环境各成分之间的物质交换过程（如循环、呼吸、消化等系统功能）’明确排除，而老师原释义在‘稳态的维持’中强调‘依赖各器官系统的协调活动’，并列举了消化、呼吸、循环、泌尿系统的功能，这属于稳态维持的重要实现途径，DS 的排除可能缩小了该 Label 的边界。</t>
        </is>
      </c>
      <c r="H241" s="7" t="inlineStr">
        <is>
          <t>状态：confirmed
置信度：high
此前策略：name_plus_boundary
最终策略：name_plus_boundary
是否调整：否
复核结论：逐条核对确认名称足以召回；只附老师易混淆边界即可兼顾吞吐和稳定性。
人工跟进：否</t>
        </is>
      </c>
      <c r="I241" s="7" t="inlineStr">
        <is>
          <t>模式：name_plus_boundary
说明：名称基本可理解；只附老师的易混淆边界，兼顾吞吐和边界稳定性。
自动化：名称召回并附一条边界后由LLM裁决
Prompt字段：1. label_name
2. distinctions
置信度：high</t>
        </is>
      </c>
      <c r="J241" s="7" t="b">
        <v>0</v>
      </c>
      <c r="K241" s="7" t="inlineStr">
        <is>
          <t>问题分类：—</t>
        </is>
      </c>
    </row>
    <row r="242" ht="180" customHeight="1">
      <c r="A242" s="7" t="n">
        <v>241</v>
      </c>
      <c r="B242" s="7" t="inlineStr">
        <is>
          <t>2276103855367540736</t>
        </is>
      </c>
      <c r="C242" s="7" t="inlineStr">
        <is>
          <t>稳态失调导致的疾病</t>
        </is>
      </c>
      <c r="D242" s="7" t="inlineStr">
        <is>
          <t>知识点-&gt;稳态与调节-&gt;人体的内环境与稳态-&gt;内环境的稳态-&gt;稳态失调导致的疾病</t>
        </is>
      </c>
      <c r="E242" s="7" t="inlineStr">
        <is>
          <t>定义：当内环境稳态遭到破坏时，会引起代谢紊乱，导致疾病，如组织水肿（血浆蛋白减少或淋巴回流受阻）、尿毒症（肾脏排泄功能障碍）、糖尿病（血糖调节失常）等。
核心概念：常见稳态失调疾病及原因：①组织水肿（血浆蛋白减少→血浆渗透压下降→水分进入组织液增多，或淋巴循环受阻→组织液增多）；②糖尿病（胰岛素分泌不足或靶细胞对胰岛素敏感性降低→血糖浓度过高）；③尿毒症（肾脏功能障碍→代谢废物不能及时排出）；④发烧（体温调节中枢失调→产热大于散热）；⑤酸中毒/碱中毒（pH调节失衡）。
常见考查：选择题考“某疾病的病因与内环境稳态失调的关系（如组织水肿与血浆渗透压下降有关）”；非选择题结合临床案例或内环境成分变化数据，要求分析疾病产生的具体机制。
易混淆区分：组织水肿的多种成因：血浆蛋白减少（营养不良/肾炎）、淋巴回流受阻（丝虫病）、过敏反应（毛细血管通透性增加）等均可导致组织水肿，不同病因对应的生理环节不同，是常考综合点；糖尿病（血糖调节异常）与尿毒症（代谢废物积累）均与内环境成分稳态相关，但病因环节（激素调节vs排泄功能）不同。</t>
        </is>
      </c>
      <c r="F242" s="7" t="inlineStr">
        <is>
          <t>核心含义：人体或动物体内环境稳态（如血糖、水盐、体温、pH等）被破坏后，导致的具体疾病或症状及其机理。
包含内容：1. 血糖平衡失调：如糖尿病（胰岛素分泌不足或受体异常）
2. 水盐平衡失调：如尿崩症（抗利尿激素分泌不足）、水肿（血浆蛋白减少或钠水潴留）
3. 体温调节失调：如中暑、发热（产热大于散热）
4. pH失调：如酸中毒、碱中毒（缓冲物质不足或呼吸/肾功能异常）
5. 免疫稳态失调：如过敏反应、自身免疫病（如类风湿、系统性红斑狼疮）
6. 激素分泌异常导致的稳态失调：如甲状腺功能亢进（甲亢）、甲状腺功能减退（甲减）、生长激素异常（巨人症、侏儒症）
7. 内环境成分变化引起的疾病：如组织水肿（血浆蛋白减少、淋巴回流受阻等）
排除内容：1. 遗传病（如白化病、色盲）——由基因突变或染色体异常引起，不属于稳态失调
2. 传染病（如流感、艾滋病）——由病原体感染引起，但艾滋病可归为免疫缺陷病，需注意区分，但一般传染病不直接属于稳态失调
3. 营养缺乏病（如坏血病、佝偻病）——由缺乏维生素或矿物质引起，不属于稳态失调
4. 细胞代谢异常导致的癌症——不属于稳态失调范畴
5. 神经调节异常（如帕金森病）——虽与内环境有关，但高中生物中通常不归为稳态失调疾病</t>
        </is>
      </c>
      <c r="G242" s="7" t="inlineStr">
        <is>
          <t>类别：L1
分数：4
名称充分性：名称本身足够
结论：两者基本等价
理由：DS释义的核心内容与老师原释义高度一致，均涵盖组织水肿、糖尿病、尿毒症、发烧、酸碱中毒等典型稳态失调疾病，且DS的排除内容与老师原释义的隐含边界相符。DS额外纳入免疫稳态失调，但高中生物中免疫调节属于内环境稳态的一部分，因此属于合理扩展，不构成重要差异。
边界差异：1. DS明确将遗传病、传染病、营养缺乏病、癌症、神经调节异常（如帕金森病）排除在稳态失调疾病之外，而老师原释义未明确这些边界，但老师原释义中列举的疾病均符合DS的排除标准，因此边界差异不大。
扩展：1. DS将免疫稳态失调（如过敏反应、自身免疫病）明确纳入稳态失调疾病，而老师原释义未提及此类疾病，但高中生物中免疫调节属于内环境稳态范畴，此扩张可能超出原释义范围，但属于合理延伸。</t>
        </is>
      </c>
      <c r="H242" s="7" t="inlineStr">
        <is>
          <t>状态：confirmed
置信度：high
此前策略：name_plus_boundary
最终策略：name_plus_boundary
是否调整：否
复核结论：逐条核对确认名称足以召回；只附老师易混淆边界即可兼顾吞吐和稳定性。
人工跟进：否</t>
        </is>
      </c>
      <c r="I242" s="7" t="inlineStr">
        <is>
          <t>模式：name_plus_boundary
说明：名称基本可理解；只附老师的易混淆边界，兼顾吞吐和边界稳定性。
自动化：名称召回并附一条边界后由LLM裁决
Prompt字段：1. label_name
2. distinctions
置信度：high</t>
        </is>
      </c>
      <c r="J242" s="7" t="b">
        <v>0</v>
      </c>
      <c r="K242" s="7" t="inlineStr">
        <is>
          <t>问题分类：—</t>
        </is>
      </c>
    </row>
    <row r="243" ht="135" customHeight="1">
      <c r="A243" s="7" t="n">
        <v>242</v>
      </c>
      <c r="B243" s="7" t="inlineStr">
        <is>
          <t>2276103859796725760</t>
        </is>
      </c>
      <c r="C243" s="7" t="inlineStr">
        <is>
          <t>稳态概念的发展</t>
        </is>
      </c>
      <c r="D243" s="7" t="inlineStr">
        <is>
          <t>知识点-&gt;稳态与调节-&gt;人体的内环境与稳态-&gt;内环境的稳态-&gt;稳态概念的发展</t>
        </is>
      </c>
      <c r="E243" s="7" t="inlineStr">
        <is>
          <t>定义：稳态的概念从最初的内环境理化性质稳定，逐步扩展到分子水平（基因表达调控）、细胞水平（细胞自噬与凋亡）、器官水平（功能协调）乃至群体水平（生态系统的稳态），是现代生物学的重要核心概念。
核心概念：稳态的发展脉络：经典稳态（内环境的理化性质稳定，如pH、体温、渗透压）→细胞稳态（如细胞自噬维持细胞内部稳定）→分子稳态（如基因表达与表观遗传的平衡）→生态稳态（生态系统的抵抗力与恢复力稳定性）；现代稳态概念（稳态是生物体通过调节机制维持的动态平衡状态，适用于各个生命层次，不再局限于内环境）；稳态概念的拓展体现了系统论思想在生物学中的深化。
常见考查：选择题考“稳态概念的发展（从内环境扩展到分子、细胞、生态系统等多个层面）”或“某实例属于哪个层次的稳态（如细胞自噬属于细胞稳态）”；非选择题结合系统生物学综合考查“稳态概念从内环境扩展到生态系统的意义”。
易混淆区分：经典稳态（特指内环境，限于动物生理学）与现代稳态（涵盖分子至生态系统的各个层次）的概念范围不同——题目若限定为“内环境稳态”则仅指细胞外液，若泛指“生命系统的稳态”则涵盖更广，需根据题干语境判断。</t>
        </is>
      </c>
      <c r="F243" s="7" t="inlineStr">
        <is>
          <t>核心含义：稳态是生命系统通过调节机制维持内部环境相对稳定的状态，其概念从个体水平扩展到细胞、群体及生态系统水平。
包含内容：1. 内环境稳态的概念及生理意义（如pH、温度、渗透压等理化性质的相对稳定）
2. 稳态调节的基本机制（神经-体液-免疫调节网络）
3. 稳态概念在细胞水平（如细胞代谢的稳定）、个体水平（内环境稳态）、群体水平（种群数量稳定）和生态系统水平（生态系统的稳定性）的延伸
4. 稳态概念的发展历程（从贝尔纳提出内环境恒定，到坎农提出稳态，再到现代对稳态的扩展）
排除内容：1. 具体的调节过程细节（如血糖调节的具体激素作用、体温调节的具体途径）
2. 免疫系统的具体组成和功能（除非涉及调节网络）
3. 生态系统的能量流动和物质循环的具体计算
4. 遗传和进化中的稳态（如基因频率的稳定）不属于高中生物稳态概念的主流考查范围</t>
        </is>
      </c>
      <c r="G243" s="7" t="inlineStr">
        <is>
          <t>类别：L1
分数：4
名称充分性：名称本身足够
结论：两者基本等价
理由：DS 释义与老师原释义在核心概念、发展脉络、层次扩展和考查重点上高度一致，仅存在细微的边界明确化（如排除遗传进化稳态）和表述详略差异，不影响知识点归属判断。
边界差异：1. DS 将‘遗传和进化中的稳态（如基因频率的稳定）’明确排除，而老师原释义未提及此内容，但老师强调稳态概念扩展到‘群体水平（生态系统的稳态）’，未涉及进化层面，因此DS的排除可能更明确边界，但需注意是否与教材主流一致。
2. DS 在 included_content 中提及‘稳态概念的发展历程（从贝尔纳到坎农到现代扩展）’，老师原释义在 core_concepts 中也有类似脉络，但老师更强调‘系统论思想’的深化，DS未明确提及‘系统论’，但属于解释细化，不构成重要差异。</t>
        </is>
      </c>
      <c r="H243" s="7" t="inlineStr">
        <is>
          <t>状态：confirmed
置信度：high
此前策略：name_plus_boundary
最终策略：name_plus_boundary
是否调整：否
复核结论：逐条核对确认名称足以召回；只附老师易混淆边界即可兼顾吞吐和稳定性。
人工跟进：否</t>
        </is>
      </c>
      <c r="I243" s="7" t="inlineStr">
        <is>
          <t>模式：name_plus_boundary
说明：名称基本可理解；只附老师的易混淆边界，兼顾吞吐和边界稳定性。
自动化：名称召回并附一条边界后由LLM裁决
Prompt字段：1. label_name
2. distinctions
置信度：high</t>
        </is>
      </c>
      <c r="J243" s="7" t="b">
        <v>0</v>
      </c>
      <c r="K243" s="7" t="inlineStr">
        <is>
          <t>问题分类：—</t>
        </is>
      </c>
    </row>
    <row r="244" ht="180" customHeight="1">
      <c r="A244" s="7" t="n">
        <v>243</v>
      </c>
      <c r="B244" s="7" t="inlineStr">
        <is>
          <t>2276103864041361408</t>
        </is>
      </c>
      <c r="C244" s="7" t="inlineStr">
        <is>
          <t>内环境与稳态的综合</t>
        </is>
      </c>
      <c r="D244" s="7" t="inlineStr">
        <is>
          <t>知识点-&gt;稳态与调节-&gt;人体的内环境与稳态-&gt;内环境与稳态的综合</t>
        </is>
      </c>
      <c r="E244" s="7" t="inlineStr">
        <is>
          <t>定义：将内环境的组成、理化性质、物质交换关系、稳态调节机制（神经-体液-免疫网络）及其失调疾病进行系统整合，强调内环境稳态是细胞正常生命活动的保障，也是机体适应外界环境变化的基础。
核心概念：内环境稳态的整体逻辑：内环境组成（血浆、组织液、淋巴）→理化性质（渗透压、pH、温度）→物质交换（细胞通过内环境与外界进行物质交换）→调节机制（神经-体液-免疫网络）→稳态失调（疾病产生）；内环境是细胞与外界环境之间物质交换的“中转站”（消化系统→吸收→内环境→细胞；细胞→代谢废物→内环境→排泄系统排出）。
常见考查：综合性非选择题，给出某一内外环境变化情境（如剧烈运动后乳酸增多、长时间不饮水、高盐饮食等），要求综合分析内环境成分变化、稳态调节机制及可能引发的健康问题。
易混淆区分：本条是“人体的内环境与稳态”整章的总览，区别于任何单个知识点（仅考内环境组成或仅考理化性质）。题干通常要求同时调用内环境组成、物质交换、调节机制和疾病成因中的至少3个方面进行联动分析。</t>
        </is>
      </c>
      <c r="F244" s="7" t="inlineStr">
        <is>
          <t>核心含义：内环境（细胞外液）的组成、理化性质及其稳态调节机制，以及稳态对生命活动的重要意义。
包含内容：1. 内环境的组成（血浆、组织液、淋巴）及其相互关系
2. 内环境的理化性质（渗透压、酸碱度、温度）
3. 内环境是细胞与外界环境进行物质交换的媒介
4. 稳态的概念、调节机制（神经-体液-免疫调节网络）
5. 内环境稳态失调的实例（如组织水肿、酸中毒等）
6. 内环境成分的判断（如葡萄糖、氨基酸、激素、尿素等属于内环境，血红蛋白、呼吸酶等不属于）
排除内容：1. 体液调节的具体激素分泌过程（如甲状腺激素的分级调节）
2. 免疫系统的具体组成和功能（如体液免疫和细胞免疫的详细过程）
3. 神经调节的具体反射弧结构（如突触传递的详细机制）
4. 血糖调节、水盐调节等具体稳态调节实例的详细过程（若单独成标签）
5. 细胞呼吸、光合作用等细胞代谢的具体过程</t>
        </is>
      </c>
      <c r="G244" s="7" t="inlineStr">
        <is>
          <t>类别：L1
分数：4
名称充分性：名称本身足够
结论：两者基本等价
理由：DS 释义的核心含义、包含内容与老师原释义高度一致，均涵盖内环境组成、理化性质、物质交换、稳态调节机制及失调实例。DS 的排除内容（如具体激素分泌、免疫细节等）与老师原释义的“综合”定位不冲突，因为老师原释义也未要求这些细节。主要差异在于 DS 未明确强调“综合”和“联动分析”的考查方式，但该差异不影响知识点本质，仅影响对题目类型的描述。
边界差异：1. DS 释义将“内环境成分的判断”明确纳入，而老师原释义未明确提及，但属于内环境组成的自然延伸，不构成重要差异。
2. 老师原释义强调“综合”和“联动分析”，DS 释义虽包含各要素，但未突出“综合”这一标签核心特征，可能影响对题目类型的判断。</t>
        </is>
      </c>
      <c r="H244" s="7" t="inlineStr">
        <is>
          <t>状态：confirmed
置信度：high
此前策略：compact_definition
最终策略：compact_definition
是否调整：否
复核结论：逐条核对确认主题清楚，但参考策略指出任务形态或命中/排除边界需要显式提供。
人工跟进：否</t>
        </is>
      </c>
      <c r="I24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44" s="7" t="b">
        <v>0</v>
      </c>
      <c r="K244" s="7" t="inlineStr">
        <is>
          <t>问题分类：—</t>
        </is>
      </c>
    </row>
    <row r="245" ht="180" customHeight="1">
      <c r="A245" s="7" t="n">
        <v>244</v>
      </c>
      <c r="B245" s="7" t="inlineStr">
        <is>
          <t>2276103881254785024</t>
        </is>
      </c>
      <c r="C245" s="7" t="inlineStr">
        <is>
          <t>神经系统的结构</t>
        </is>
      </c>
      <c r="D245" s="7" t="inlineStr">
        <is>
          <t>知识点-&gt;稳态与调节-&gt;动物与人体生命活动的调节-&gt;神经调节-&gt;神经调节的结构基础-&gt;神经系统的结构</t>
        </is>
      </c>
      <c r="E245" s="7" t="inlineStr">
        <is>
          <t>定义：神经系统由中枢神经系统（脑和脊髓）和周围神经系统（脑神经和脊神经）组成，是神经调节的结构基础。
核心概念：中枢神经系统（脑：大脑、小脑、脑干、下丘脑等；脊髓：低级中枢，负责反射和传导）；周围神经系统（脑神经（12对）：主要支配头面部感觉和运动；脊神经（31对）：主要支配躯干和四肢感觉和运动）；功能划分（传入神经（感觉神经）将兴奋传向中枢，传出神经（运动神经）将兴奋传向效应器）；神经系统的基本功能单位是神经元。
常见考查：选择题考“中枢神经系统和周围神经系统的组成（如脑和脊髓属于中枢神经系统，脑神经属于周围神经系统）”或“某结构的功能归属（如下丘脑属于中枢神经系统）”；非选择题结合反射弧考查神经系统的结构层次。
易混淆区分：中枢神经系统（脑+脊髓）与周围神经系统（脑神经+脊神经）的划分标准是“是否位于颅腔和椎管内”；“神经中枢”（中枢神经系统内功能相同的神经元细胞体集中的区域，如呼吸中枢在脑干）与“中枢神经系统”（解剖结构）是功能区域与解剖结构的关系，概念层次不同。</t>
        </is>
      </c>
      <c r="F245" s="7" t="inlineStr">
        <is>
          <t>核心含义：神经系统的组成、结构层次及基本功能单位，包括中枢神经系统和周围神经系统的结构基础。
包含内容：1. 神经系统的组成：中枢神经系统（脑、脊髓）和周围神经系统（脑神经、脊神经）
2. 神经元的结构：细胞体、树突、轴突、髓鞘、神经末梢
3. 神经纤维、神经、神经末梢的概念及关系
4. 反射弧的组成：感受器、传入神经、神经中枢、传出神经、效应器
5. 突触的结构：突触前膜、突触间隙、突触后膜
6. 神经胶质细胞的功能（支持、保护、营养、修复等）
7. 大脑皮层、小脑、脑干、脊髓的基本结构功能定位
排除内容：1. 神经冲动的产生和传导机制（如动作电位、离子通道）
2. 兴奋在突触间的传递过程（神经递质释放、受体结合）
3. 神经系统的调节方式（如反射、条件反射与非条件反射的具体实例）
4. 神经系统的疾病或损伤症状（如帕金森、脊髓损伤）
5. 神经系统的发育过程或进化比较</t>
        </is>
      </c>
      <c r="G245" s="7" t="inlineStr">
        <is>
          <t>类别：L1
分数：4
名称充分性：名称本身足够
结论：两者基本等价
理由：DS 的 core_meaning 与老师原释义的 definition 核心一致，均强调神经系统的组成和结构基础；DS 的 included_content 覆盖了老师原释义中的核心概念（中枢、周围、神经元），并额外补充了神经元结构、突触等，属于合理扩展；excluded_content 明确排除了神经调节机制等，与老师原释义的边界基本吻合。因此两者核心一致，仅边界有少量差异。
边界差异：1. DS 将反射弧组成纳入 included_content，而老师原释义在 common_assessments 中提及反射弧，但未将其作为核心结构内容，边界略有差异。
扩展：1. DS 将神经元结构、神经胶质细胞功能、突触结构等纳入 included_content，这些内容在老师原释义中未明确提及，但属于神经系统的结构基础，属于合理扩展，不算重要扩张。</t>
        </is>
      </c>
      <c r="H245" s="7" t="inlineStr">
        <is>
          <t>状态：confirmed
置信度：high
此前策略：name_plus_boundary
最终策略：name_plus_boundary
是否调整：否
复核结论：逐条核对确认名称足以召回；只附老师易混淆边界即可兼顾吞吐和稳定性。
人工跟进：否</t>
        </is>
      </c>
      <c r="I245" s="7" t="inlineStr">
        <is>
          <t>模式：name_plus_boundary
说明：名称基本可理解；只附老师的易混淆边界，兼顾吞吐和边界稳定性。
自动化：名称召回并附一条边界后由LLM裁决
Prompt字段：1. label_name
2. distinctions
置信度：high</t>
        </is>
      </c>
      <c r="J245" s="7" t="b">
        <v>0</v>
      </c>
      <c r="K245" s="7" t="inlineStr">
        <is>
          <t>问题分类：—</t>
        </is>
      </c>
    </row>
    <row r="246" ht="150" customHeight="1">
      <c r="A246" s="7" t="n">
        <v>245</v>
      </c>
      <c r="B246" s="7" t="inlineStr">
        <is>
          <t>2276103885516197888</t>
        </is>
      </c>
      <c r="C246" s="7" t="inlineStr">
        <is>
          <t>组成神经系统的细胞</t>
        </is>
      </c>
      <c r="D246" s="7" t="inlineStr">
        <is>
          <t>知识点-&gt;稳态与调节-&gt;动物与人体生命活动的调节-&gt;神经调节-&gt;神经调节的结构基础-&gt;组成神经系统的细胞</t>
        </is>
      </c>
      <c r="E246" s="7" t="inlineStr">
        <is>
          <t>定义：组成神经系统的细胞主要包括神经元（神经细胞，结构和功能的基本单位）和神经胶质细胞（支持、保护、营养和修复神经元）。
核心概念：神经元的结构（细胞体（含细胞核，代谢中心）、树突（多条，短而粗，接受信息）、轴突（一条，长而细，传导信息），轴突末梢可形成突触小体）；神经胶质细胞（数量约为神经元的10~50倍，功能：为神经元提供营养、支持、绝缘（形成髓鞘）、修复和参与血脑屏障构成）；神经元的分类（感觉神经元（传入）、运动神经元（传出）、中间神经元（联络））。
常见考查：选择题考“神经元的结构及功能对应（树突接受信息、轴突传导信息）”或“神经胶质细胞的功能（如形成髓鞘、营养神经元）”；非选择题结合兴奋传导考查“神经元结构（如轴突、树突）在反射弧中的功能定位”。
易混淆区分：树突（多条，短而粗，接受信息）与轴突（一条，长而细，传导信息）的结构和功能特征不同——树突是“接收天线”，轴突是“传导电缆”；神经胶质细胞（辅助细胞）与神经元（功能细胞）的数量和功能不同，神经胶质细胞数量远多于神经元但常被忽视。</t>
        </is>
      </c>
      <c r="F246" s="7" t="inlineStr">
        <is>
          <t>核心含义：组成神经系统的细胞类型及其结构、功能，包括神经元和神经胶质细胞。
包含内容：1. 神经元的形态结构（细胞体、树突、轴突）
2. 神经元的功能（接受刺激、产生兴奋、传导兴奋）
3. 神经胶质细胞的功能（支持、保护、营养、修复等）
4. 神经元与神经胶质细胞的区别
5. 神经纤维的组成（轴突或长树突及髓鞘）
排除内容：1. 神经系统的组成（中枢神经系统和周围神经系统）
2. 反射与反射弧的结构和功能
3. 兴奋在神经纤维上的传导机制（离子流动、动作电位）
4. 突触的结构和兴奋在神经元之间的传递</t>
        </is>
      </c>
      <c r="G246" s="7" t="inlineStr">
        <is>
          <t>类别：L1
分数：4
名称充分性：名称本身足够
结论：两者基本等价
理由：DS 释义的核心内容与老师原释义高度一致，均涵盖神经元结构、功能及神经胶质细胞功能，且明确排除了神经系统的组成、反射弧、兴奋传导等边界内容。DS 的 included_content 中“神经纤维的组成”是合理补充，未改变知识点边界。老师原释义更详细，但 DS 释义在核心概念和边界上无遗漏或错误扩张。
边界差异：1. DS 将“神经纤维的组成”纳入 included_content，而老师原释义未明确提及，但神经纤维是神经元轴突和髓鞘的延伸概念，属于合理扩展，不构成重要差异。</t>
        </is>
      </c>
      <c r="H246" s="7" t="inlineStr">
        <is>
          <t>状态：confirmed
置信度：high
此前策略：name_plus_boundary
最终策略：name_plus_boundary
是否调整：否
复核结论：逐条核对确认名称足以召回；只附老师易混淆边界即可兼顾吞吐和稳定性。
人工跟进：否</t>
        </is>
      </c>
      <c r="I246" s="7" t="inlineStr">
        <is>
          <t>模式：name_plus_boundary
说明：名称基本可理解；只附老师的易混淆边界，兼顾吞吐和边界稳定性。
自动化：名称召回并附一条边界后由LLM裁决
Prompt字段：1. label_name
2. distinctions
置信度：high</t>
        </is>
      </c>
      <c r="J246" s="7" t="b">
        <v>0</v>
      </c>
      <c r="K246" s="7" t="inlineStr">
        <is>
          <t>问题分类：—</t>
        </is>
      </c>
    </row>
    <row r="247" ht="180" customHeight="1">
      <c r="A247" s="7" t="n">
        <v>246</v>
      </c>
      <c r="B247" s="7" t="inlineStr">
        <is>
          <t>2276103894223572992</t>
        </is>
      </c>
      <c r="C247" s="7" t="inlineStr">
        <is>
          <t>反射的过程</t>
        </is>
      </c>
      <c r="D247" s="7" t="inlineStr">
        <is>
          <t>知识点-&gt;稳态与调节-&gt;动物与人体生命活动的调节-&gt;神经调节-&gt;神经调节的基本方式-&gt;反射的过程</t>
        </is>
      </c>
      <c r="E247" s="7" t="inlineStr">
        <is>
          <t>定义：反射是指在中枢神经系统参与下，动物体或人体对内外环境变化作出的规律性应答，是神经调节的基本方式。反射过程需要完整的反射弧。
核心概念：反射的过程：刺激作用于感受器→感受器产生兴奋（转化为神经冲动）→传入神经传导兴奋→神经中枢（分析、综合和处理信息）→传出神经传导兴奋→效应器（肌肉或腺体）作出应答反应；神经冲动在整个反射弧中的传导是单向的（由于突触结构决定了兴奋只能由突触前膜传向突触后膜）；反射发生的必要条件（完整的反射弧和适宜刺激）。
常见考查：选择题考“反射弧的五个组成部分及其功能”或“某生理过程是否属于反射（如膝跳反射是反射，植物向光性不是反射——无神经系统）”；非选择题结合反射弧模式图考查“某部位受损后反射是否还能完成”或“兴奋在反射弧上的传导方向”。
易混淆区分：反射（需完整反射弧，是神经调节的基本方式）与“应激性”（生物体对刺激产生反应，植物和单细胞生物也有，不需反射弧）不同——反射必须有神经系统参与，是应激性在高等动物中的主要表现形式；“反射弧完整”是反射发生的必要条件，缺少任一环节均不能完成反射。</t>
        </is>
      </c>
      <c r="F247" s="7" t="inlineStr">
        <is>
          <t>核心含义：反射是指在中枢神经系统参与下，机体对内外环境刺激所作出的规律性应答，其结构基础是反射弧，过程包括感受器接受刺激、产生兴奋，经传入神经传至神经中枢，中枢整合后经传出神经传至效应器作出反应。
包含内容：1. 反射弧的组成（感受器、传入神经、神经中枢、传出神经、效应器）及各部分的功能
2. 兴奋在反射弧中的传导方向（单向性）及具体路径
3. 反射的类型（非条件反射和条件反射）及其区别
4. 反射与反应的区别（反射需中枢参与，反应不一定）
5. 反射弧完整性与反射发生的关系（任一环节受损则反射不能完成）
6. 实例分析（如膝跳反射、缩手反射、望梅止渴等）
排除内容：1. 神经冲动的产生和传导机制（如动作电位、离子通道等）
2. 突触的结构和传递过程（属于神经调节的微观机制）
3. 神经系统的分级调节（如大脑皮层对低级中枢的控制）
4. 激素调节与神经调节的关系（属于调节方式比较）
5. 反射弧中兴奋的传递速度计算或实验设计（如电表偏转问题）</t>
        </is>
      </c>
      <c r="G247" s="7" t="inlineStr">
        <is>
          <t>类别：L1
分数：4
名称充分性：名称本身足够
结论：两者基本等价
理由：DS 的 core_meaning 与老师原释义的 definition 和 core_concepts 核心一致，均强调反射弧的完整路径和单向性；DS 的 included_content 覆盖了老师原释义中的关键点（反射弧组成、传导方向、反射与应激性区别、反射弧完整性），且 excluded_content 合理排除了微观机制，未遗漏核心内容。边界差异仅为表述详略和合理延伸，不影响知识点归属。
边界差异：1. DS 将反射的类型（非条件反射和条件反射）纳入 included_content，而老师原释义未明确提及，但该内容属于反射过程的合理延伸，不改变核心边界。
2. DS 在 excluded_content 中排除了神经冲动的产生和传导机制、突触结构等，而老师原释义在 core_concepts 中提及“神经冲动”和“突触结构决定单向性”，但未深入展开，因此 DS 的排除属于边界细化，不构成重要差异。</t>
        </is>
      </c>
      <c r="H247" s="7" t="inlineStr">
        <is>
          <t>状态：confirmed
置信度：high
此前策略：name_plus_boundary
最终策略：name_plus_boundary
是否调整：否
复核结论：逐条核对确认名称足以召回；只附老师易混淆边界即可兼顾吞吐和稳定性。
人工跟进：否</t>
        </is>
      </c>
      <c r="I247" s="7" t="inlineStr">
        <is>
          <t>模式：name_plus_boundary
说明：名称基本可理解；只附老师的易混淆边界，兼顾吞吐和边界稳定性。
自动化：名称召回并附一条边界后由LLM裁决
Prompt字段：1. label_name
2. distinctions
置信度：high</t>
        </is>
      </c>
      <c r="J247" s="7" t="b">
        <v>0</v>
      </c>
      <c r="K247" s="7" t="inlineStr">
        <is>
          <t>问题分类：—</t>
        </is>
      </c>
    </row>
    <row r="248" ht="180" customHeight="1">
      <c r="A248" s="7" t="n">
        <v>247</v>
      </c>
      <c r="B248" s="7" t="inlineStr">
        <is>
          <t>2276103898484985856</t>
        </is>
      </c>
      <c r="C248" s="7" t="inlineStr">
        <is>
          <t>反射弧各部分组成及功能</t>
        </is>
      </c>
      <c r="D248" s="7" t="inlineStr">
        <is>
          <t>知识点-&gt;稳态与调节-&gt;动物与人体生命活动的调节-&gt;神经调节-&gt;神经调节的基本方式-&gt;反射弧各部分组成及功能</t>
        </is>
      </c>
      <c r="E248" s="7" t="inlineStr">
        <is>
          <t>定义：反射弧由感受器、传入神经、神经中枢、传出神经、效应器五个基本部分组成，各部分协同完成反射活动。
核心概念：感受器（感觉神经末梢，接受刺激产生兴奋）；传入神经（将感受器的兴奋传导至神经中枢）；神经中枢（中枢神经系统中参与反射的神经元细胞体群，对兴奋进行分析整合并发出指令）；传出神经（将神经中枢的指令传至效应器）；效应器（传出神经末梢及其支配的肌肉或腺体，产生相应活动或分泌）；反射弧中任何一个环节受损，反射都不能完成（如传入神经受损则无感觉无反应，传出神经受损则有感觉无反应）。
常见考查：选择题考“反射弧各部分的辨认及功能”或“某环节受损后的表现（如传入神经受损：有刺激无感觉无反应；传出神经受损：有感觉无反应）”；非选择题结合反射弧模式图或临床病例（如脊髓横断伤）考查反射弧完整性分析。
易混淆区分：感受器（感觉神经末梢）与效应器（传出神经末梢+肌肉/腺体）的组成不同，前者是“神经末梢”本身，后者是“神经末梢+它所支配的细胞”；传入神经受损（无感觉，无反应）与传出神经受损（有感觉，无反应）是反射弧损伤分析中高频考查的鉴别点。</t>
        </is>
      </c>
      <c r="F248" s="7" t="inlineStr">
        <is>
          <t>核心含义：反射弧是完成反射活动的结构基础，由感受器、传入神经、神经中枢、传出神经和效应器五部分组成，各部分具有特定的结构和功能。
包含内容：1. 反射弧的五个组成部分（感受器、传入神经、神经中枢、传出神经、效应器）的识别与功能
2. 感受器的定义（感觉神经末梢）及其功能（接受刺激、产生兴奋）
3. 传入神经（感觉神经）的功能（将兴奋从感受器传向神经中枢）
4. 神经中枢（如脊髓、脑）的功能（对传入的信息进行分析综合）
5. 传出神经（运动神经）的功能（将兴奋从神经中枢传向效应器）
6. 效应器的组成（运动神经末梢及其所支配的肌肉或腺体）及其功能（对刺激作出应答）
7. 反射弧任一环节受损对反射活动的影响（如感受器受损无感觉无效应，传出神经受损有感觉无效应等）
8. 反射弧完整性与反射活动的关系（反射弧完整是反射完成的前提）
排除内容：1. 反射的类型（如条件反射与非条件反射）及其形成过程
2. 兴奋在神经纤维上的传导（如电信号、局部电流）
3. 兴奋在神经元之间的传递（如突触、神经递质）
4. 神经系统的分级调节（如大脑皮层、脊髓等高级中枢与低级中枢的关系）
5. 人脑的高级功能（如语言、学习、记忆）
6. 激素调节与神经调节的关系（如体液调节）</t>
        </is>
      </c>
      <c r="G248" s="7" t="inlineStr">
        <is>
          <t>类别：L1
分数：5
名称充分性：名称本身足够
结论：两者基本等价
理由：DS释义与老师原释义在核心概念、组成、功能及损伤分析上完全一致，仅表述方式略有不同，无实质差异。</t>
        </is>
      </c>
      <c r="H248" s="7" t="inlineStr">
        <is>
          <t>状态：confirmed
置信度：high
此前策略：name_plus_boundary
最终策略：name_plus_boundary
是否调整：否
复核结论：逐条核对确认名称足以召回；只附老师易混淆边界即可兼顾吞吐和稳定性。
人工跟进：否</t>
        </is>
      </c>
      <c r="I248" s="7" t="inlineStr">
        <is>
          <t>模式：name_plus_boundary
说明：名称基本可理解；只附老师的易混淆边界，兼顾吞吐和边界稳定性。
自动化：名称召回并附一条边界后由LLM裁决
Prompt字段：1. label_name
2. distinctions
置信度：high</t>
        </is>
      </c>
      <c r="J248" s="7" t="b">
        <v>0</v>
      </c>
      <c r="K248" s="7" t="inlineStr">
        <is>
          <t>问题分类：—</t>
        </is>
      </c>
    </row>
    <row r="249" ht="180" customHeight="1">
      <c r="A249" s="7" t="n">
        <v>248</v>
      </c>
      <c r="B249" s="7" t="inlineStr">
        <is>
          <t>2276103902746398720</t>
        </is>
      </c>
      <c r="C249" s="7" t="inlineStr">
        <is>
          <t>条件反射与非条件反射</t>
        </is>
      </c>
      <c r="D249" s="7" t="inlineStr">
        <is>
          <t>知识点-&gt;稳态与调节-&gt;动物与人体生命活动的调节-&gt;神经调节-&gt;神经调节的基本方式-&gt;条件反射与非条件反射</t>
        </is>
      </c>
      <c r="E249" s="7" t="inlineStr">
        <is>
          <t>定义：非条件反射是生来就有的先天性反射（如膝跳反射、缩手反射），由大脑皮层以下的神经中枢参与；条件反射是在非条件反射基础上通过后天学习和训练形成的反射（如望梅止渴），需要大脑皮层的参与，可建立也可消退。
核心概念：非条件反射（先天形成，反射弧固定，低级中枢（如脊髓、脑干）参与，永久的，如眨眼反射、膝跳反射、吮吸反射）；条件反射（后天学习形成，反射弧可变且需大脑皮层参与，暂时的，可建立也可消退，如狗听到铃声分泌唾液、望梅止渴、谈虎色变（人类特有的语言条件反射））；条件反射的建立条件（非条件刺激与无关刺激多次结合，使无关刺激转变为条件刺激）。
常见考查：选择题考“某反射属于条件反射还是非条件反射（如膝跳反射是非条件，望梅止渴是条件）”或“条件反射的特点（大脑皮层参与、可消退）”；非选择题结合经典条件反射实验（巴甫洛夫实验）考查条件反射的形成过程及意义。
易混淆区分：条件反射（后天形成，大脑皮层参与，可消退）与非条件反射（先天形成，低级中枢参与，持久）的区分标准是“是否生来就有”及“是否需要大脑皮层参与”；人类特有的条件反射（如谈虎色变、望梅止渴）与一般动物的条件反射区别在于是否涉及语言中枢，这是人类高级神经活动的重要特征。</t>
        </is>
      </c>
      <c r="F249" s="7" t="inlineStr">
        <is>
          <t>核心含义：反射是神经调节的基本方式，分为非条件反射（先天具有、不需大脑皮层参与）和条件反射（后天学习形成、需大脑皮层参与）两类。
包含内容：1. 非条件反射的定义、实例（如膝跳反射、缩手反射、眨眼反射、吮吸反射）及特点（先天性、终生性、低级中枢参与）
2. 条件反射的定义、实例（如望梅止渴、谈虎色变、狗听到铃声分泌唾液）及特点（后天性、可建立也可消退、需大脑皮层参与）
3. 条件反射建立的过程（无关刺激与非条件刺激多次结合，使无关刺激转化为条件刺激）
4. 条件反射的消退机制（条件刺激反复单独出现而不伴随非条件刺激，导致反应减弱或消失）
5. 条件反射与非条件反射的比较（形成时间、神经中枢、神经联系、适应意义等）
6. 人类特有的条件反射（对语言、文字等抽象信号发生反应，如谈梅生津）
排除内容：1. 反射弧的具体结构（感受器、传入神经、神经中枢、传出神经、效应器）的详细解剖，除非用于区分两类反射的神经中枢位置
2. 兴奋在神经纤维上的传导和突触传递的离子机制（如钠钾泵、神经递质种类）
3. 非条件反射的具体神经通路（如膝跳反射的脊髓反射弧）的详细图解
4. 条件反射与学习记忆的分子机制（如长时程增强）
5. 动物行为学中本能行为与学习行为的分类（虽相关，但标签聚焦于反射类型）</t>
        </is>
      </c>
      <c r="G249" s="7" t="inlineStr">
        <is>
          <t>类别：L1
分数：4
名称充分性：名称本身足够
结论：两者基本等价
理由：DS 释义与老师原释义在核心概念、实例、特点、建立条件等方面高度一致，仅存在少量详略差异和边界处理差异，不影响知识点本质。
边界差异：1. DS 在 excluded_content 中排除了“反射弧的具体结构”和“非条件反射的具体神经通路”，但老师原释义在 core_concepts 中提及“反射弧固定”和“低级中枢（如脊髓、脑干）参与”，DS 的排除可能影响对“反射弧”这一关键特征的把握，但老师原释义也未详细展开反射弧结构，因此边界差异较小。
扩展：1. DS 在 included_content 中明确列出“条件反射的消退机制”，老师原释义仅在 core_concepts 中提及“可建立也可消退”，未详细展开消退的具体过程，但属于合理细化，不构成重要扩张。</t>
        </is>
      </c>
      <c r="H249" s="7" t="inlineStr">
        <is>
          <t>状态：confirmed
置信度：high
此前策略：name_plus_boundary
最终策略：name_plus_boundary
是否调整：否
复核结论：逐条核对确认名称足以召回；只附老师易混淆边界即可兼顾吞吐和稳定性。
人工跟进：否</t>
        </is>
      </c>
      <c r="I249" s="7" t="inlineStr">
        <is>
          <t>模式：name_plus_boundary
说明：名称基本可理解；只附老师的易混淆边界，兼顾吞吐和边界稳定性。
自动化：名称召回并附一条边界后由LLM裁决
Prompt字段：1. label_name
2. distinctions
置信度：high</t>
        </is>
      </c>
      <c r="J249" s="7" t="b">
        <v>0</v>
      </c>
      <c r="K249" s="7" t="inlineStr">
        <is>
          <t>问题分类：—</t>
        </is>
      </c>
    </row>
    <row r="250" ht="180" customHeight="1">
      <c r="A250" s="7" t="n">
        <v>249</v>
      </c>
      <c r="B250" s="7" t="inlineStr">
        <is>
          <t>2276103911504105472</t>
        </is>
      </c>
      <c r="C250" s="7" t="inlineStr">
        <is>
          <t>兴奋在神经纤维上的传导</t>
        </is>
      </c>
      <c r="D250" s="7" t="inlineStr">
        <is>
          <t>知识点-&gt;稳态与调节-&gt;动物与人体生命活动的调节-&gt;神经调节-&gt;神经冲动的产生和传导-&gt;兴奋在神经纤维上的传导</t>
        </is>
      </c>
      <c r="E250" s="7" t="inlineStr">
        <is>
          <t>定义：兴奋在神经纤维上以电信号（神经冲动）的形式传导，未受刺激时膜电位为外正内负（静息电位，由K⁺外流维持），受刺激时变为外负内正（动作电位，由Na⁺内流产生），兴奋在神经纤维上双向传导。
核心概念：静息电位（K⁺外流→膜内外电位表现为外正内负，此状态称为极化）；动作电位（Na⁺内流（顺浓度梯度通过Na⁺通道）→膜电位变为外负内正（反极化），是兴奋的标志）；传导过程（局部电流在膜内外形成回路，兴奋部位与邻近未兴奋部位之间产生电位差，使邻近部位产生兴奋；方向：离体神经纤维上双向传导，在反射弧中由于突触结构导致单向传导）；传导特点（全或无、不衰减）。
常见考查：选择题考“静息电位和动作电位的产生机制（静息是K⁺外流，动作是Na⁺内流）”或“兴奋在神经纤维上的传导方向（离体双向，反射弧内单向）”；非选择题结合膜电位变化曲线（上升支Na⁺内流、下降支K⁺外流）考查离子流动方向和电位变化。
易混淆区分：静息电位（K⁺外流，外正内负）与动作电位（Na⁺内流，外负内正）的离子基础和电位方向不同，是电生理学的基础考点；兴奋在离体神经纤维上“双向传导”与在反射弧中“单向传导”的原因不同（后者因突触单向传递），二者应用场景不同，不能混淆。</t>
        </is>
      </c>
      <c r="F250" s="7" t="inlineStr">
        <is>
          <t>核心含义：神经纤维上兴奋以电信号（神经冲动）形式传导的过程及机制
包含内容：1. 静息电位的产生机制（K+外流，外正内负）
2. 动作电位的产生机制（Na+内流，外负内正）
3. 兴奋部位与未兴奋部位之间形成局部电流
4. 兴奋在神经纤维上的传导方向（双向传导）
5. 兴奋传导过程中膜电位变化曲线（去极化、复极化）
6. 兴奋在神经纤维上传导的特点（双向性、不衰减）
7. 相关实验（如电流计偏转次数和方向判断）
排除内容：1. 突触传递（兴奋在神经元之间的传递）
2. 神经递质的释放和作用
3. 反射弧的结构和功能
4. 神经系统的分级调节
5. 人脑的高级功能</t>
        </is>
      </c>
      <c r="G250" s="7" t="inlineStr">
        <is>
          <t>类别：L1
分数：5
名称充分性：名称本身足够
结论：两者基本等价
理由：DS释义的core_meaning、included_content与老师原释义的definition、core_concepts、common_assessments、distinctions高度一致，均涵盖静息/动作电位机制、局部电流、双向传导、传导特点及膜电位曲线等核心内容；DS的excluded_content（突触传递等）与老师原释义中“反射弧内单向传导”的提及不冲突，因为老师原释义明确将单向传导归因于突触，且该Label本身聚焦于神经纤维上的传导，排除突触传递是合理的边界划分。未发现实质遗漏或扩张。</t>
        </is>
      </c>
      <c r="H250" s="7" t="inlineStr">
        <is>
          <t>状态：confirmed
置信度：high
此前策略：name_plus_boundary
最终策略：name_plus_boundary
是否调整：否
复核结论：逐条核对确认名称足以召回；只附老师易混淆边界即可兼顾吞吐和稳定性。
人工跟进：否</t>
        </is>
      </c>
      <c r="I250" s="7" t="inlineStr">
        <is>
          <t>模式：name_plus_boundary
说明：名称基本可理解；只附老师的易混淆边界，兼顾吞吐和边界稳定性。
自动化：名称召回并附一条边界后由LLM裁决
Prompt字段：1. label_name
2. distinctions
置信度：high</t>
        </is>
      </c>
      <c r="J250" s="7" t="b">
        <v>0</v>
      </c>
      <c r="K250" s="7" t="inlineStr">
        <is>
          <t>问题分类：—</t>
        </is>
      </c>
    </row>
    <row r="251" ht="180" customHeight="1">
      <c r="A251" s="7" t="n">
        <v>250</v>
      </c>
      <c r="B251" s="7" t="inlineStr">
        <is>
          <t>2276103915765518336</t>
        </is>
      </c>
      <c r="C251" s="7" t="inlineStr">
        <is>
          <t>兴奋在神经元之间的传递</t>
        </is>
      </c>
      <c r="D251" s="7" t="inlineStr">
        <is>
          <t>知识点-&gt;稳态与调节-&gt;动物与人体生命活动的调节-&gt;神经调节-&gt;神经冲动的产生和传导-&gt;兴奋在神经元之间的传递</t>
        </is>
      </c>
      <c r="E251" s="7" t="inlineStr">
        <is>
          <t>定义：兴奋在神经元之间通过突触传递，突触由突触前膜、突触间隙和突触后膜组成，神经递质由突触前膜释放经扩散作用于突触后膜上的受体，引起后膜兴奋或抑制。兴奋在突触处的传递是单向的（只能从突触前膜传向突触后膜）。
核心概念：突触类型（①轴突-树突型；②轴突-胞体型；③轴突-轴突型）；传递过程（兴奋到达突触前膜→突触小泡（含神经递质）移向前膜→突触前膜释放神经递质（胞吐，依赖膜流动性）→神经递质经扩散通过突触间隙→与突触后膜上的特异性受体结合→引起后膜离子通道开放（Na⁺内流产生兴奋性突触后电位或Cl⁻内流产生抑制性突触后电位）→神经递质被分解或回收）；传递特点（单向传递、突触延搁、对药物敏感）。
常见考查：选择题考“突触的结构（前膜、间隙、后膜）及神经递质的传递方向（只能由前到后）”或“兴奋在突触处传递时信号的转换（电信号→化学信号→电信号）”；非选择题结合药物作用（如毒品、神经毒剂）考查突触传递的干扰机制。
易混淆区分：兴奋在神经纤维上的传导（电信号，双向，速度快）与在突触处的传递（化学信号，单向，有延搁）的传递方式和方向不同——前者是“电”通路，后者是“化学”中介；神经递质（如乙酰胆碱、多巴胺）与激素（如胰岛素）都是信号分子，但前者在突触间隙局部起作用，后者经体液运输全身起作用。</t>
        </is>
      </c>
      <c r="F251" s="7" t="inlineStr">
        <is>
          <t>核心含义：兴奋在神经元之间通过突触传递的过程、机制及特点
包含内容：1. 突触的结构（突触前膜、突触间隙、突触后膜）
2. 突触小泡中神经递质的释放（胞吐）
3. 神经递质与突触后膜上特异性受体的结合
4. 兴奋在突触处单向传递的原因
5. 突触传递中的信号转换（电信号→化学信号→电信号）
6. 神经递质作用后的去向（被降解或回收）
7. 突触传递的延搁现象
8. 某些药物或毒物对突触传递的影响（如有机磷农药、箭毒等）
排除内容：1. 兴奋在神经纤维上的传导（局部电流、动作电位、静息电位）
2. 神经调节的基本方式（反射、反射弧）
3. 人脑的高级功能（如语言、记忆）
4. 神经系统的分级调节（如脊髓、脑干等）
5. 激素调节或体液调节与神经调节的关系</t>
        </is>
      </c>
      <c r="G251" s="7" t="inlineStr">
        <is>
          <t>类别：L1
分数：5
名称充分性：名称本身足够
结论：两者基本等价
理由：DS释义的core_meaning和included_content完整覆盖了老师原释义中的核心概念（突触结构、递质释放、受体结合、单向传递、信号转换、递质去向、延搁、药物影响），且excluded_content明确排除了神经纤维传导、反射弧等边界内容，与老师原释义中的distinctions一致。两者在核心内容和边界上基本一致，无重要遗漏或扩张。</t>
        </is>
      </c>
      <c r="H251" s="7" t="inlineStr">
        <is>
          <t>状态：confirmed
置信度：high
此前策略：name_plus_boundary
最终策略：name_plus_boundary
是否调整：否
复核结论：逐条核对确认名称足以召回；只附老师易混淆边界即可兼顾吞吐和稳定性。
人工跟进：否</t>
        </is>
      </c>
      <c r="I251" s="7" t="inlineStr">
        <is>
          <t>模式：name_plus_boundary
说明：名称基本可理解；只附老师的易混淆边界，兼顾吞吐和边界稳定性。
自动化：名称召回并附一条边界后由LLM裁决
Prompt字段：1. label_name
2. distinctions
置信度：high</t>
        </is>
      </c>
      <c r="J251" s="7" t="b">
        <v>0</v>
      </c>
      <c r="K251" s="7" t="inlineStr">
        <is>
          <t>问题分类：—</t>
        </is>
      </c>
    </row>
    <row r="252" ht="180" customHeight="1">
      <c r="A252" s="7" t="n">
        <v>251</v>
      </c>
      <c r="B252" s="7" t="inlineStr">
        <is>
          <t>2276103920026931200</t>
        </is>
      </c>
      <c r="C252" s="7" t="inlineStr">
        <is>
          <t>细胞膜内外电位变化模式图</t>
        </is>
      </c>
      <c r="D252" s="7" t="inlineStr">
        <is>
          <t>知识点-&gt;稳态与调节-&gt;动物与人体生命活动的调节-&gt;神经调节-&gt;神经冲动的产生和传导-&gt;细胞膜内外电位变化模式图</t>
        </is>
      </c>
      <c r="E252" s="7" t="inlineStr">
        <is>
          <t>定义：通过模式图表示神经纤维在静息和受刺激后膜内外电位的变化过程，包括极化→去极化→反极化→复极化等阶段，以及对应的离子流动机制。
核心概念：模式图的特征：①静息（极化，外正内负）；②刺激达到阈值→Na⁺通道开放→Na⁺大量内流→去极化（膜电位上升，接近0）→反极化（外负内正，形成动作电位峰值）；③Na⁺通道关闭→K⁺通道开放→K⁺外流→复极化（膜电位下降恢复为外正内负）；④复极化后K⁺通道关闭→Na⁺-K⁺泵工作（主动运输，将Na⁺泵出、K⁺泵入）恢复离子分布；曲线图的识读（上升支Na⁺内流，下降支K⁺外流）。
常见考查：选择题考“动作电位各阶段对应的离子流动（如上升支是Na⁺内流）”或“模式图中特定点的电位状态（如a点静息电位，b点动作电位峰值）”；非选择题结合曲线图考查“静息电位和动作电位的产生机制”。
易混淆区分：去极化（Na⁺内流导致膜电位从-70mV上升到+30mV）与复极化（K⁺外流导致膜电位恢复到静息水平）的离子基础和方向相反——前者是Na⁺内流，后者是K⁺外流；静息电位的维持（K⁺通道开放，K⁺外流）与静息电位的恢复（Na⁺-K⁺泵主动运输）的机制不同，前者是“通道”被动运输，后者是“泵”主动运输。</t>
        </is>
      </c>
      <c r="F252" s="7" t="inlineStr">
        <is>
          <t>核心含义：描述神经纤维或神经元在兴奋产生和传导过程中，细胞膜内外的电位随时间或位置变化的曲线图，重点体现静息电位、动作电位及其恢复过程。
包含内容：1. 静息电位的形成机制（K+外流）及数值（内负外正，约-70mV）
2. 动作电位的形成机制（Na+内流）及峰值（内正外负，约+30mV）
3. 去极化、反极化、复极化、超极化等电位变化阶段
4. 电位变化曲线中横轴（时间或距离）与纵轴（膜电位）的对应关系
5. 刺激强度与动作电位产生的关系（全或无现象）
6. 兴奋在神经纤维上的双向传导及电位变化模式图的应用
排除内容：1. 突触传递过程中化学递质（如乙酰胆碱）的作用机制
2. 神经-肌肉接头处的信号转换过程
3. 静息电位和动作电位与离子通道蛋白结构的具体分子细节
4. 膜电位变化与离子浓度梯度的具体数值计算（如Nernst方程）
5. 其他细胞（如心肌细胞、骨骼肌细胞）的电位变化模式</t>
        </is>
      </c>
      <c r="G252" s="7" t="inlineStr">
        <is>
          <t>类别：L1
分数：4
名称充分性：名称本身足够
结论：两者基本等价
理由：DS释义的核心含义、包含内容与老师原释义高度一致，均围绕静息电位、动作电位的形成机制（Na⁺内流、K⁺外流）及去极化、复极化等阶段展开。DS释义的排除内容（如突触传递、分子细节）与老师原释义的边界基本吻合，仅个别扩展（如超极化、双向传导）和排除（如离子通道功能）存在细微差异，但不影响核心知识点的判定。
边界差异：1. DS释义将“超极化”列为电位变化阶段，但老师原释义中未提及超极化，且高中阶段通常不要求超极化，可能扩大边界。
2. DS释义中“兴奋在神经纤维上的双向传导”在老师原释义中未明确提及，但属于神经纤维电位变化模式图的应用，边界略有扩展。
扩展：1. DS释义中明确排除了“静息电位和动作电位与离子通道蛋白结构的具体分子细节”，但老师原释义中提及“Na⁺通道开放”“K⁺通道开放”等属于离子通道的功能层面，并非结构细节，因此排除内容可能过度，但未影响核心理解。
2. DS释义中“刺激强度与动作电位产生的关系（全或无现象）”在老师原释义中未明确提及，但属于该知识点的合理延伸，不算重要扩张。</t>
        </is>
      </c>
      <c r="H252" s="7" t="inlineStr">
        <is>
          <t>状态：confirmed
置信度：high
此前策略：compact_definition
最终策略：compact_definition
是否调整：否
复核结论：逐条核对确认主题清楚，但参考策略指出任务形态或命中/排除边界需要显式提供。
人工跟进：否</t>
        </is>
      </c>
      <c r="I25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52" s="7" t="b">
        <v>0</v>
      </c>
      <c r="K252" s="7" t="inlineStr">
        <is>
          <t>问题分类：—</t>
        </is>
      </c>
    </row>
    <row r="253" ht="165" customHeight="1">
      <c r="A253" s="7" t="n">
        <v>252</v>
      </c>
      <c r="B253" s="7" t="inlineStr">
        <is>
          <t>2276103924489670656</t>
        </is>
      </c>
      <c r="C253" s="7" t="inlineStr">
        <is>
          <t>电流表指针偏转问题</t>
        </is>
      </c>
      <c r="D253" s="7" t="inlineStr">
        <is>
          <t>知识点-&gt;稳态与调节-&gt;动物与人体生命活动的调节-&gt;神经调节-&gt;神经冲动的产生和传导-&gt;电流表指针偏转问题</t>
        </is>
      </c>
      <c r="E253" s="7" t="inlineStr">
        <is>
          <t>定义：将电流计的两个电极分别置于神经纤维膜内外或不同位点，通过观察指针偏转方向和次数来判断兴奋传导的方向及电位变化。
核心概念：膜外两电极连接（未兴奋时无电位差（均为正电位），指针不偏转；一极兴奋时该处变为负电位，与另一极产生电位差→指针偏转一次；兴奋传至两电极之间时无电位差→指针回零；兴奋传至另一电极时再次偏转，方向相反）；膜内与膜外电极连接（相当于测量单点膜电位，指针偏转反映静息/动作电位的瞬时变化）；偏转次数判断（判断兴奋先后到达两个电极的顺序）。
常见考查：选择题考“电流表指针偏转方向与兴奋传导方向的关系”或“特定刺激方式下指针偏转的次数”；非选择题常以神经元连接模式图为背景，要求分析“刺激某一部位后，电流表指针偏转几次、偏转方向如何”。
易混淆区分：膜外两电极连接（指针偏转反映两电极间电位差的变化，偏转方向取决于哪一极先兴奋）与单电极插入膜内（测量绝对膜电位，偏转反映静息/动作的转换）是两种不同的接法，解题时需先看清电极连接方式再判断偏转；偏转“一次”（兴奋只到达一个电极）与偏转“两次”（兴奋先后到达两个电极）的判定与突触的延时和单向性密切相关。</t>
        </is>
      </c>
      <c r="F253" s="7" t="inlineStr">
        <is>
          <t>核心含义：关于神经纤维或神经元上电流表指针偏转方向、次数及原因的分析，涉及兴奋在神经纤维上的传导和突触间的传递特点。
包含内容：1. 电流表连接在神经纤维膜内或膜外时，指针偏转方向与电流方向的关系（电流从正极流向负极，指针偏向正极侧）
2. 兴奋在神经纤维上传导时，电流表指针偏转次数和方向（如刺激中点、两端等不同位置）
3. 兴奋在突触间传递时，由于突触延搁和单向传递，电流表指针偏转次数和方向的变化
4. 电流表指针偏转与兴奋传导方向、离子流动（Na+内流、K+外流）的关系
5. 结合具体实验情境（如刺激神经纤维某点、刺激突触前膜或后膜）分析指针偏转情况
排除内容：1. 电流表内部结构或电学原理（如电磁感应、线圈转动等）
2. 神经递质的合成、释放、降解等具体分子机制
3. 膜电位变化曲线图的绘制或解读（如动作电位波形图）
4. 反射弧中效应器或感受器的具体结构功能
5. 电流表测量其他生理指标（如心电图、脑电图）</t>
        </is>
      </c>
      <c r="G253" s="7" t="inlineStr">
        <is>
          <t>类别：L1
分数：4
名称充分性：名称本身足够
结论：两者基本等价
理由：DS 释义的核心含义、包含内容与老师原释义高度一致，均围绕电流表指针偏转与兴奋传导、突触传递的关系，且对边界（如排除电学原理、分子机制）的界定合理。DS 的排除项“膜电位变化曲线图的绘制或解读”可能略窄，但老师原释义也未明确要求绘制曲线，因此不构成重要缺失或扩张。
边界差异：1. DS 释义中明确排除了“膜电位变化曲线图的绘制或解读”，但老师原释义中“膜内与膜外电极连接（相当于测量单点膜电位，指针偏转反映静息/动作电位的瞬时变化）”可能涉及膜电位变化，但并非必须绘制曲线，因此该排除可能过于严格，但未构成重要差异。</t>
        </is>
      </c>
      <c r="H253" s="7" t="inlineStr">
        <is>
          <t>状态：confirmed
置信度：high
此前策略：compact_definition
最终策略：compact_definition
是否调整：否
复核结论：逐条核对确认主题清楚，但参考策略指出任务形态或命中/排除边界需要显式提供。
人工跟进：否</t>
        </is>
      </c>
      <c r="I25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53" s="7" t="b">
        <v>0</v>
      </c>
      <c r="K253" s="7" t="inlineStr">
        <is>
          <t>问题分类：—</t>
        </is>
      </c>
    </row>
    <row r="254" ht="180" customHeight="1">
      <c r="A254" s="7" t="n">
        <v>253</v>
      </c>
      <c r="B254" s="7" t="inlineStr">
        <is>
          <t>2276103928751083520</t>
        </is>
      </c>
      <c r="C254" s="7" t="inlineStr">
        <is>
          <t>化学物质对兴奋传导和传递的影响</t>
        </is>
      </c>
      <c r="D254" s="7" t="inlineStr">
        <is>
          <t>知识点-&gt;稳态与调节-&gt;动物与人体生命活动的调节-&gt;神经调节-&gt;神经冲动的产生和传导-&gt;化学物质对兴奋传导和传递的影响</t>
        </is>
      </c>
      <c r="E254" s="7" t="inlineStr">
        <is>
          <t>定义：某些化学物质（如神经递质类似物、抑制剂、毒素、麻醉剂、毒品等）可通过影响离子通道、神经递质的合成/释放/分解/回收等环节，干扰神经冲动的产生或传递。
核心概念：作用环节及实例：①影响离子通道（如河豚毒素阻断Na⁺通道→动作电位不能产生）；②影响递质释放（如肉毒杆菌毒素抑制突触小泡与突触前膜融合→递质不能释放→肌肉松弛）；③影响递质与受体结合（如尼古丁模拟乙酰胆碱与受体结合→持续兴奋；箭毒竞争性结合受体→阻断传递）；④影响递质分解或回收（如有机磷农药抑制胆碱酯酶（分解乙酰胆碱的酶）→乙酰胆碱持续作用→肌肉僵直；可卡因阻断多巴胺回收→突触间隙多巴胺浓度升高→持续兴奋）。
常见考查：选择题考“某化学物质影响兴奋传递的具体环节（如河豚毒素阻断Na⁺通道）”或“有机磷农药中毒的机理（抑制胆碱酯酶）”；非选择题结合药物或毒物作用机制，要求分析对反射或神经系统功能的影响。
易混淆区分：影响“兴奋传导”（作用于神经纤维上的离子通道，影响动作电位的产生和传导）与影响“兴奋传递”（作用于突触处的递质或受体，影响信号在神经元间的传递）是两个不同的靶点层面，前者是“电线”的问题，后者是“接口”的问题，需根据题干信息判断作用部位。</t>
        </is>
      </c>
      <c r="F254" s="7" t="inlineStr">
        <is>
          <t>核心含义：化学物质（如药物、毒素、离子等）对神经纤维上兴奋传导和突触间兴奋传递过程的干扰或调节作用。
包含内容：1. 影响兴奋传导的化学物质（如河豚毒素、利多卡因等阻断钠离子通道，影响动作电位产生和传导）
2. 影响兴奋传递的化学物质（如有机磷农药抑制乙酰胆碱酯酶，导致突触后膜持续兴奋；肉毒杆菌毒素抑制乙酰胆碱释放，导致传递受阻）
3. 突触前膜、突触间隙、突触后膜上化学物质的作用位点及机制
4. 化学物质对突触后膜受体（如乙酰胆碱受体）的激动或阻断作用
5. 化学物质对离子通道（如Na+、K+、Ca2+通道）的影响及其对兴奋性的改变
6. 局部麻醉药、麻醉剂、毒品（如可卡因）等对兴奋传导和传递的影响
排除内容：1. 神经递质的合成、释放、失活等正常生理过程（不涉及外源化学物质干扰）
2. 兴奋在神经纤维上的正常传导机制（如动作电位产生和传导的离子基础）
3. 突触传递的正常过程（如突触小泡释放递质、受体结合等）
4. 激素调节或体液调节对神经系统的整体影响（如甲状腺激素促进神经系统发育）
5. 化学物质对肌肉收缩或腺体分泌的直接作用（不涉及神经传导和传递）</t>
        </is>
      </c>
      <c r="G254" s="7" t="inlineStr">
        <is>
          <t>类别：L1
分数：4
名称充分性：名称本身足够
结论：两者基本等价
理由：DS 释义的核心含义、包含内容与老师原释义高度一致，均涵盖影响离子通道、递质释放、受体结合、递质分解/回收等关键环节，并明确区分兴奋传导与传递。DS 的 excluded_content 虽列出正常生理过程，但 included_content 已明确包含干扰机制，未造成实质遗漏或扩张。仅存在表述上的边界细化差异，不影响知识点判定。
边界差异：1. DS 的 excluded_content 将“神经递质的合成、释放、失活等正常生理过程”排除，但老师原释义中“影响递质分解或回收”等环节属于化学物质干扰下的异常过程，并非正常生理过程，DS 的表述可能引起边界混淆，但实际 included_content 已涵盖相关干扰机制，故不构成实质差异。</t>
        </is>
      </c>
      <c r="H254" s="7" t="inlineStr">
        <is>
          <t>状态：confirmed
置信度：high
此前策略：name_plus_boundary
最终策略：name_plus_boundary
是否调整：否
复核结论：逐条核对确认名称足以召回；只附老师易混淆边界即可兼顾吞吐和稳定性。
人工跟进：否</t>
        </is>
      </c>
      <c r="I254" s="7" t="inlineStr">
        <is>
          <t>模式：name_plus_boundary
说明：名称基本可理解；只附老师的易混淆边界，兼顾吞吐和边界稳定性。
自动化：名称召回并附一条边界后由LLM裁决
Prompt字段：1. label_name
2. distinctions
置信度：high</t>
        </is>
      </c>
      <c r="J254" s="7" t="b">
        <v>0</v>
      </c>
      <c r="K254" s="7" t="inlineStr">
        <is>
          <t>问题分类：—</t>
        </is>
      </c>
    </row>
    <row r="255" ht="180" customHeight="1">
      <c r="A255" s="7" t="n">
        <v>254</v>
      </c>
      <c r="B255" s="7" t="inlineStr">
        <is>
          <t>2276103933029273600</t>
        </is>
      </c>
      <c r="C255" s="7" t="inlineStr">
        <is>
          <t>神经系统的分级调节</t>
        </is>
      </c>
      <c r="D255" s="7" t="inlineStr">
        <is>
          <t>知识点-&gt;稳态与调节-&gt;动物与人体生命活动的调节-&gt;神经调节-&gt;神经系统的分级调节</t>
        </is>
      </c>
      <c r="E255" s="7" t="inlineStr">
        <is>
          <t>定义：神经系统的高级中枢（大脑皮层）对低级中枢（脊髓、脑干、下丘脑等）具有调控作用，低级中枢受到高级中枢的控制和抑制，体现了神经系统的分级调节。
核心概念：各级中枢的功能：①大脑皮层（最高级中枢，感知、语言、思维、运动发起）；②下丘脑（体温、水盐、血糖调节中枢、生物节律）；③脑干（呼吸、心跳、血压等基本生命活动中枢）；④脊髓（低级中枢，如排尿、排便、膝跳反射中枢）；分级调节的实例（①排尿反射：脊髓中的排尿中枢受大脑皮层意识控制（婴儿排尿不受意识控制，成年后可自主控制）；②言语区：大脑皮层特定区域（W区、V区、S区、H区）控制语言功能）。
常见考查：选择题考“某生理活动的调节中枢位于哪个部位（如呼吸中枢在脑干）”或“大脑皮层对低级中枢的调控实例（如排尿反射受意识控制）”；非选择题结合临床病例（如“某患者可完成膝跳反射但不能控制排尿”）考查神经系统分级调节及损伤部位判断。
易混淆区分：大脑皮层（最高级中枢，有意识控制）与脑干（基本生命中枢，无意识调节，如心跳、呼吸）对生命活动的控制层级不同；大脑皮层对低级中枢的“分级调节”（如尿意产生后大脑皮层可暂时抑制排尿）体现了神经系统的“控制与反控制”关系，区别于仅由脊髓控制的简单反射（如膝跳反射不受大脑皮层控制）。</t>
        </is>
      </c>
      <c r="F255" s="7" t="inlineStr">
        <is>
          <t>核心含义：神经系统中不同层级（如脊髓、脑干、下丘脑、大脑皮层）对同一生理活动（如排尿、呼吸、运动）的调控关系，体现低级中枢受高级中枢的调控。
包含内容：1. 大脑皮层是最高级中枢，对低级中枢（如脊髓、脑干）的调控作用
2. 脊髓中的低级中枢（如排尿中枢、膝跳反射中枢）受大脑皮层意识控制
3. 脑干中的呼吸中枢、心血管中枢等受下丘脑和大脑皮层的调节
4. 下丘脑作为调节中枢（如体温、水盐平衡）与大脑皮层及垂体的分级调控
5. 具体实例：排尿反射的分级调节（脊髓排尿中枢受大脑皮层意识控制，婴儿或脊髓损伤患者排尿异常）
6. 分级调节的意义：使机体活动更加精准、协调，适应环境变化
排除内容：1. 神经调节的基本方式（反射、反射弧）
2. 兴奋在神经纤维上的传导和神经元之间的传递（电信号、化学信号）
3. 神经系统的组成（中枢神经系统、外周神经系统）
4. 激素调节的分级调节（下丘脑-垂体-靶腺轴）
5. 神经调节与体液调节的关系（如体温调节、水盐调节的完整过程）</t>
        </is>
      </c>
      <c r="G255" s="7" t="inlineStr">
        <is>
          <t>类别：L1
分数：4
名称充分性：名称本身足够
结论：两者基本等价
理由：DS 释义的核心含义与老师原释义一致，均强调高级中枢对低级中枢的调控，并包含排尿反射等实例。DS 的 excluded_content 合理排除了相关但非本 Label 的内容，included_content 覆盖了老师原释义中的主要知识点。边界差异仅在于下丘脑的表述，但未造成实质偏差。
边界差异：1. DS 将下丘脑的调节（如体温、水盐平衡）纳入分级调节，但老师原释义中下丘脑是作为低级中枢之一，其具体调节功能（如体温、水盐）属于神经调节与体液调节的实例，并非分级调节的核心内容。DS 的 included_content 中提及“下丘脑作为调节中枢（如体温、水盐平衡）与大脑皮层及垂体的分级调控”，可能将激素调节的分级调节（下丘脑-垂体-靶腺轴）混入，但 DS 在 excluded_content 中已明确排除“激素调节的分级调节”，因此此处仅指神经调节，但老师原释义并未强调下丘脑与大脑皮层的分级调控，而是强调大脑皮层对低级中枢的调控，下丘脑作为低级中枢之一。此差异可能影响对“分级调节”边界的理解，但不足以改变题目归属。</t>
        </is>
      </c>
      <c r="H255" s="7" t="inlineStr">
        <is>
          <t>状态：confirmed
置信度：high
此前策略：name_plus_boundary
最终策略：name_plus_boundary
是否调整：否
复核结论：逐条核对确认名称足以召回；只附老师易混淆边界即可兼顾吞吐和稳定性。
人工跟进：否</t>
        </is>
      </c>
      <c r="I255" s="7" t="inlineStr">
        <is>
          <t>模式：name_plus_boundary
说明：名称基本可理解；只附老师的易混淆边界，兼顾吞吐和边界稳定性。
自动化：名称召回并附一条边界后由LLM裁决
Prompt字段：1. label_name
2. distinctions
置信度：high</t>
        </is>
      </c>
      <c r="J255" s="7" t="b">
        <v>0</v>
      </c>
      <c r="K255" s="7" t="inlineStr">
        <is>
          <t>问题分类：—</t>
        </is>
      </c>
    </row>
    <row r="256" ht="165" customHeight="1">
      <c r="A256" s="7" t="n">
        <v>255</v>
      </c>
      <c r="B256" s="7" t="inlineStr">
        <is>
          <t>2276103937307463680</t>
        </is>
      </c>
      <c r="C256" s="7" t="inlineStr">
        <is>
          <t>人脑的高级功能</t>
        </is>
      </c>
      <c r="D256" s="7" t="inlineStr">
        <is>
          <t>知识点-&gt;稳态与调节-&gt;动物与人体生命活动的调节-&gt;神经调节-&gt;人脑的高级功能</t>
        </is>
      </c>
      <c r="E256" s="7" t="inlineStr">
        <is>
          <t>定义：人脑除了具有感知、运动等基本功能外，还具有语言、学习、记忆和思维等高级功能，其中语言功能是人类特有的，与大脑皮层特定的言语区（W区、V区、S区、H区）相关。
核心概念：言语区：①S区（运动性语言中枢）受损→不能讲话（运动性失语症）；②H区（听觉性语言中枢）受损→听不懂话（听觉性失语症）；③W区（书写中枢）受损→不能书写（失写症）；④V区（视觉性语言中枢）受损→不能阅读（失读症）；学习与记忆（短期记忆主要与海马区有关，长期记忆可能与新突触的建立有关）；情绪与意识（大脑皮层是产生意识、思维和情绪的神经基础）。
常见考查：选择题考“某言语区受损后出现的症状（如S区受损不能说话、H区受损听不懂）”或“人脑特有的高级功能（语言功能）”；非选择题结合临床病例考查“根据患者症状判断损伤的言语区”。
易混淆区分：S区（运动性语言中枢，不能“说”）与H区（听觉性语言中枢，不能“听”）最容易混淆——二者都与语言有关但功能不同：S区在额叶，H区在颞叶；失语症（语言功能障碍）与“失认症”（如不能识别物体、面孔）的病因不同（前者是言语区损伤，后者是视觉联合区等区域损伤）。</t>
        </is>
      </c>
      <c r="F256" s="7" t="inlineStr">
        <is>
          <t>核心含义：人脑区别于动物脑的高级神经活动，包括语言、学习、记忆、思维等高级功能及其物质基础。
包含内容：1. 大脑皮层言语区（S区、H区、W区、V区）及其损伤导致的特定功能障碍（运动性失语症、听觉性失语症等）
2. 学习和记忆的神经基础（突触形态及功能的改变，如长时程增强）
3. 记忆的分类（短期记忆与长期记忆）及其与突触的关系
4. 人脑高级功能与动物行为的区别（如语言是人类特有的）
5. 大脑皮层是高级神经活动的中枢，涉及感觉、运动、语言等功能的定位
排除内容：1. 神经调节的基本方式（反射、反射弧）
2. 兴奋在神经纤维上的传导和神经元之间的传递（电信号、化学信号）
3. 神经系统的分级调节（如脊髓的调节）
4. 激素调节等体液调节内容
5. 脑干、小脑等低级中枢的具体功能（如呼吸、平衡）</t>
        </is>
      </c>
      <c r="G256" s="7" t="inlineStr">
        <is>
          <t>类别：L1
分数：4
名称充分性：名称本身足够
结论：两者基本等价
理由：DS释义与老师原释义在核心概念（言语区、学习记忆、语言人类特有）上高度一致，仅存在解释详略和边界表述的细微差异，不影响知识点归属判断。
边界差异：1. DS释义在excluded_content中明确排除了“脑干、小脑等低级中枢的具体功能”，而老师原释义未明确提及，但原释义聚焦于大脑皮层高级功能，因此该排除属于合理边界界定，不构成关键差异。
扩展：1. DS释义中提及“长时程增强”作为学习和记忆的神经基础，而老师原释义仅提到“新突触的建立”，但“长时程增强”属于合理的细化解释，不算重要扩张。</t>
        </is>
      </c>
      <c r="H256" s="7" t="inlineStr">
        <is>
          <t>状态：confirmed
置信度：high
此前策略：name_plus_boundary
最终策略：name_plus_boundary
是否调整：否
复核结论：逐条核对确认名称足以召回；只附老师易混淆边界即可兼顾吞吐和稳定性。
人工跟进：否</t>
        </is>
      </c>
      <c r="I256" s="7" t="inlineStr">
        <is>
          <t>模式：name_plus_boundary
说明：名称基本可理解；只附老师的易混淆边界，兼顾吞吐和边界稳定性。
自动化：名称召回并附一条边界后由LLM裁决
Prompt字段：1. label_name
2. distinctions
置信度：high</t>
        </is>
      </c>
      <c r="J256" s="7" t="b">
        <v>0</v>
      </c>
      <c r="K256" s="7" t="inlineStr">
        <is>
          <t>问题分类：—</t>
        </is>
      </c>
    </row>
    <row r="257" ht="165" customHeight="1">
      <c r="A257" s="7" t="n">
        <v>256</v>
      </c>
      <c r="B257" s="7" t="inlineStr">
        <is>
          <t>2276103941803757568</t>
        </is>
      </c>
      <c r="C257" s="7" t="inlineStr">
        <is>
          <t>动物体对外界信息的获取</t>
        </is>
      </c>
      <c r="D257" s="7" t="inlineStr">
        <is>
          <t>知识点-&gt;稳态与调节-&gt;动物与人体生命活动的调节-&gt;神经调节-&gt;动物体对外界信息的获取</t>
        </is>
      </c>
      <c r="E257" s="7" t="inlineStr">
        <is>
          <t>定义：动物体通过感觉器官（眼、耳、鼻、舌、皮肤）中的感受器获取光、声、化学物质、温度、压力等外界环境信息，经神经系统的处理和整合，作出适应性行为反应。
核心概念：五种感觉的获取途径：①光感受器（眼：视网膜上的视杆细胞（明暗）和视锥细胞（颜色））；②声感受器（耳：耳蜗中的毛细胞，将声音振动转化为神经冲动）；③化学感受器（鼻（嗅觉）、舌（味觉））；④温度感受器（皮肤中的热感受器和冷感受器）；⑤机械感受器（皮肤中的触觉、压力感受器）；感觉的形成部位（所有感觉（如视觉、听觉）最终在大脑皮层形成，感受器只负责换能，不产生感觉）。
常见考查：选择题考“感觉形成的部位（大脑皮层）还是感觉获取的部位（感受器）”或“某感受器对应的感觉类型（如耳蜗毛细胞对应听觉）”；非选择题结合动物行为考查“信息获取→中枢处理→行为反应”的完整通路。
易混淆区分：感觉的“形成”（大脑皮层）与信息的“获取”（感受器）是两个不同阶段——感受器将刺激转化为神经冲动，大脑皮层将神经冲动“翻译”为感觉；这是神经调节中的高频易混点，题目常问“产生感觉的部位”答案应为大脑皮层而非感受器。</t>
        </is>
      </c>
      <c r="F257" s="7" t="inlineStr">
        <is>
          <t>核心含义：动物通过感觉器官和神经系统获取外界环境信息的过程，涉及感受器、感觉神经和中枢处理。
包含内容：1. 感觉器官（眼、耳、鼻、舌、皮肤）的结构与功能
2. 感受器的类型（光感受器、声感受器、化学感受器、触觉感受器等）
3. 神经冲动的产生与传导（如视觉、听觉的形成过程）
4. 感觉的形成在大脑皮层
5. 动物行为中信息获取的实例（如蝙蝠回声定位、蛇的热感受器）
排除内容：1. 神经调节的基本方式（反射弧）
2. 激素调节与体液调节
3. 动物行为的具体类型（如先天性行为、学习行为）
4. 植物对外界信息的获取（如向光性）
5. 人类语言和思维等高级神经活动</t>
        </is>
      </c>
      <c r="G257" s="7" t="inlineStr">
        <is>
          <t>类别：L1
分数：4
名称充分性：名称本身足够
结论：两者基本等价
理由：DS 释义与老师原释义在核心概念（感受器类型、感觉形成于大脑皮层）和常见考查点（感觉形成部位与获取部位的区别）上高度一致，仅存在少量边界差异（如神经冲动传导的详略、反射弧的排除），但未影响核心知识点的判定。
边界差异：1. DS 在 excluded_content 中排除了“神经调节的基本方式（反射弧）”，但老师原释义的 common_assessments 提到“信息获取→中枢处理→行为反应”的完整通路，可能涉及反射弧的组成部分，但未明确排除，因此边界略有差异。
扩展：1. DS 在 included_content 中提及“神经冲动的产生与传导（如视觉、听觉的形成过程）”，但老师原释义仅强调感受器换能，未涉及神经冲动的传导细节，这属于对知识点的扩展，但未改变核心边界。</t>
        </is>
      </c>
      <c r="H257" s="7" t="inlineStr">
        <is>
          <t>状态：confirmed
置信度：high
此前策略：name_plus_boundary
最终策略：name_plus_boundary
是否调整：否
复核结论：逐条核对确认名称足以召回；只附老师易混淆边界即可兼顾吞吐和稳定性。
人工跟进：否</t>
        </is>
      </c>
      <c r="I257" s="7" t="inlineStr">
        <is>
          <t>模式：name_plus_boundary
说明：名称基本可理解；只附老师的易混淆边界，兼顾吞吐和边界稳定性。
自动化：名称召回并附一条边界后由LLM裁决
Prompt字段：1. label_name
2. distinctions
置信度：high</t>
        </is>
      </c>
      <c r="J257" s="7" t="b">
        <v>0</v>
      </c>
      <c r="K257" s="7" t="inlineStr">
        <is>
          <t>问题分类：—</t>
        </is>
      </c>
    </row>
    <row r="258" ht="180" customHeight="1">
      <c r="A258" s="7" t="n">
        <v>257</v>
      </c>
      <c r="B258" s="7" t="inlineStr">
        <is>
          <t>2276103946115502080</t>
        </is>
      </c>
      <c r="C258" s="7" t="inlineStr">
        <is>
          <t>神经调节的相关实验</t>
        </is>
      </c>
      <c r="D258" s="7" t="inlineStr">
        <is>
          <t>知识点-&gt;稳态与调节-&gt;动物与人体生命活动的调节-&gt;神经调节-&gt;神经调节的相关实验</t>
        </is>
      </c>
      <c r="E258" s="7" t="inlineStr">
        <is>
          <t>定义：与神经调节相关的常见实验包括：膜电位的测定（微电极插入神经纤维）、反射弧的切断实验（研究各环节功能）、神经递质的释放和受体阻断实验（药物处理）等，主要考查实验设计与结果分析。
核心概念：经典实验方法：①电刺激法（用刺激器刺激神经，观察肌肉收缩或记录电位变化）；②膜电位测定（微电极插入神经纤维膜内/外，记录膜电位差）；③药物阻断法（用特定药物处理突触，观察兴奋传递是否被阻断，从而推断药物作用位点）；④反射弧损伤实验（切断反射弧的不同环节，观察反射是否仍能完成，确定各环节功能）；实验结果推断（如刺激传出神经肌肉收缩但刺激感受器无反应，说明传入神经或感受器受损）。
常见考查：选择题考“某实验处理后的结果推断（如切断传入神经后刺激感受器无反应但刺激传出神经肌肉收缩）”或“膜电位测定实验中电极的放置位置与读数关系”；非选择题结合实验装置图，要求设计实验步骤并预期结果（如“设计实验验证兴奋在突触处单向传递”）。
易混淆区分：验证兴奋在神经纤维上的传导（双向）的实验设计与验证在突触处的传递（单向）的实验设计不同——前者只需刺激同一神经纤维的不同位点记录电位，后者需刺激突触前/后神经元分别检测效应；反射弧切断实验中“有感觉但无反应”与“无感觉也无反应”的判断分别对应传出神经或传入神经的损伤，是常见综合分析题型。</t>
        </is>
      </c>
      <c r="F258" s="7" t="inlineStr">
        <is>
          <t>核心含义：神经调节相关实验的设计、操作、现象分析与结论推导，涉及反射弧、突触传递、神经纤维兴奋传导等经典实验。
包含内容：1. 反射弧的组成及反射活动实验（如脊蛙反射实验）
2. 神经纤维上兴奋传导的实验（如电流表偏转、局部电流方向）
3. 突触传递方向的实验验证（如药物阻断、电刺激）
4. 兴奋在神经纤维和突触上传导/传递特点的比较实验
5. 神经递质释放与作用的实验（如乙酰胆碱、受体阻断剂）
6. 实验设计中的对照、变量控制及结果分析
排除内容：1. 激素调节相关实验（如甲状腺激素、胰岛素）
2. 免疫调节相关实验（如抗体、疫苗）
3. 神经系统的结构细节（如脑、脊髓的解剖）
4. 神经调节的生理机制理论（如动作电位产生原理）本身，而非实验验证
5. 神经调节与体液调节的关系实验（如体温调节）</t>
        </is>
      </c>
      <c r="G258" s="7" t="inlineStr">
        <is>
          <t>类别：L1
分数：4
名称充分性：名称本身足够
结论：两者基本等价
理由：DS 释义的核心内容、包含与排除范围与老师原释义高度一致，均覆盖了反射弧、神经纤维传导、突触传递等经典实验及实验设计分析。DS 的排除项“神经调节的生理机制理论本身”与老师原释义中“膜电位测定”实验存在边界差异，但该差异不影响主要知识点判定，且老师原释义也未明确包含纯理论内容。因此两者基本等价。
边界差异：1. DS 的 excluded_content 中明确排除了“神经调节的生理机制理论（如动作电位产生原理）本身”，但老师原释义中“膜电位的测定”实验与动作电位产生原理紧密相关，且实验设计常需基于该原理，因此该排除可能过于严格，可能将部分涉及原理应用的实验题排除在外。</t>
        </is>
      </c>
      <c r="H258" s="7" t="inlineStr">
        <is>
          <t>状态：confirmed
置信度：high
此前策略：compact_definition
最终策略：compact_definition
是否调整：否
复核结论：逐条核对确认主题清楚，但参考策略指出任务形态或命中/排除边界需要显式提供。
人工跟进：否</t>
        </is>
      </c>
      <c r="I25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58" s="7" t="b">
        <v>0</v>
      </c>
      <c r="K258" s="7" t="inlineStr">
        <is>
          <t>问题分类：—</t>
        </is>
      </c>
    </row>
    <row r="259" ht="180" customHeight="1">
      <c r="A259" s="7" t="n">
        <v>258</v>
      </c>
      <c r="B259" s="7" t="inlineStr">
        <is>
          <t>2276103950393692160</t>
        </is>
      </c>
      <c r="C259" s="7" t="inlineStr">
        <is>
          <t>神经调节的综合</t>
        </is>
      </c>
      <c r="D259" s="7" t="inlineStr">
        <is>
          <t>知识点-&gt;稳态与调节-&gt;动物与人体生命活动的调节-&gt;神经调节-&gt;神经调节的综合</t>
        </is>
      </c>
      <c r="E259" s="7" t="inlineStr">
        <is>
          <t>定义：将神经系统的结构（中枢+周围）、基本功能单位（神经元）、基本方式（反射）、兴奋传导（神经纤维+突触）、分级调节（大脑皮层控制低级中枢）和人脑高级功能（言语区）进行系统整合，突出神经调节在动物生命活动中的主导地位。
核心概念：神经调节的整体逻辑：结构基础（神经系统+神经元）→基本方式（反射弧）→兴奋传导（电信号在纤维上传导，化学信号在突触间传递）→中枢处理（分级调节、大脑皮层分析）→行为输出（效应器应答）；神经调节的特点（快速、精准、短暂，是机体快速应对环境变化的主要调节方式）；与体液调节的初步比较（神经调节反应快、作用范围局限、作用时间短，体液调节反应慢、作用范围广、作用时间长）。
常见考查：压轴综合性非选择题，给出某一完整的神经调节过程（如缩手反射、膝跳反射、排尿反射的调控等），要求全面调用神经系统结构、反射弧、兴奋传导与传递、分级调节等多方面知识进行综合分析，或与后续体液调节进行初步联动。
易混淆区分：本条是“神经调节”整章的总览与收束，区别于任何单一神经调节知识条目。题干通常要求同时涉及神经元结构、反射弧、兴奋传导（纤维+突触）、中枢分级中的至少3个环节，是考察“神经调节”模块综合能力的关键题型。</t>
        </is>
      </c>
      <c r="F259" s="7" t="inlineStr">
        <is>
          <t>核心含义：神经调节的基本方式、结构基础、兴奋的传导与传递，以及神经调节与体液调节、免疫调节的关系等综合知识。
包含内容：1. 反射与反射弧的组成及功能
2. 兴奋在神经纤维上的传导（静息电位、动作电位、局部电流）
3. 兴奋在神经元之间的传递（突触结构、神经递质、信号转换）
4. 神经系统的分级调节（脊髓、脑干、大脑皮层等）
5. 人脑的高级功能（语言、学习、记忆等）
6. 神经调节与体液调节的协调（如体温调节、水盐调节中的神经-体液调节）
7. 神经调节与免疫调节的相互影响（如神经-免疫-内分泌网络）
排除内容：1. 体液调节的具体激素分泌机制（如甲状腺激素的分级调节）
2. 免疫系统的具体免疫过程（如体液免疫和细胞免疫的详细步骤）
3. 神经系统的解剖结构细节（如脑神经、脊神经的具体分布）
4. 神经递质的化学本质和合成途径（属于分子生物学范畴）</t>
        </is>
      </c>
      <c r="G259" s="7" t="inlineStr">
        <is>
          <t>类别：L1
分数：4
名称充分性：名称本身足够
结论：两者基本等价
理由：DS 的核心内容与老师原释义高度一致，均涵盖反射弧、兴奋传导、分级调节、人脑高级功能及神经-体液调节关系。DS 的排除内容（如体液调节具体机制、免疫细节）与原释义的边界相符，但额外加入了神经-免疫调节，属于轻微扩张，不影响核心对齐。
边界差异：1. DS 明确排除了神经递质的化学本质和合成途径，而老师原释义未明确提及，但原释义强调系统整合，可能包含递质相关基础，但边界差异不大。
扩展：1. DS 将神经调节与免疫调节的相互影响（神经-免疫-内分泌网络）纳入，而老师原释义未提及免疫调节，属于超出原范围的内容。</t>
        </is>
      </c>
      <c r="H259" s="7" t="inlineStr">
        <is>
          <t>状态：confirmed
置信度：high
此前策略：compact_definition
最终策略：compact_definition
是否调整：否
复核结论：逐条核对确认主题清楚，但参考策略指出任务形态或命中/排除边界需要显式提供。
人工跟进：否</t>
        </is>
      </c>
      <c r="I25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59" s="7" t="b">
        <v>0</v>
      </c>
      <c r="K259" s="7" t="inlineStr">
        <is>
          <t>问题分类：—</t>
        </is>
      </c>
    </row>
    <row r="260" ht="165" customHeight="1">
      <c r="A260" s="7" t="n">
        <v>259</v>
      </c>
      <c r="B260" s="7" t="inlineStr">
        <is>
          <t>2276103958916517888</t>
        </is>
      </c>
      <c r="C260" s="7" t="inlineStr">
        <is>
          <t>体液调节的概念</t>
        </is>
      </c>
      <c r="D260" s="7" t="inlineStr">
        <is>
          <t>知识点-&gt;稳态与调节-&gt;动物与人体生命活动的调节-&gt;体液调节-&gt;体液调节的概念</t>
        </is>
      </c>
      <c r="E260" s="7" t="inlineStr">
        <is>
          <t>定义：体液调节是指某些化学物质（如激素、CO₂、H⁺等）通过体液（血浆、组织液、淋巴等）的运输，对生命活动进行的调节，其中激素调节是体液调节的主要内容。
核心概念：体液调节的定义（化学物质通过体液运输发挥作用）；调节物质（激素（主要）、CO₂、H⁺、组织胺、某些代谢产物等）；与神经调节的区别（神经调节靠神经冲动，反应快；体液调节靠化学物质，反应慢但持续时间长、作用范围广）；激素调节与体液调节的关系（体液调节≠激素调节，激素调节是体液调节的主要部分，但体液调节还包括其他化学物质的调节，如CO₂对呼吸中枢的调节）。
常见考查：选择题考“体液调节的概念（化学物质通过体液运输）”或“某调节属于体液调节还是神经调节（如CO₂浓度升高引起呼吸加快属于体液调节）”）；非选择题结合内环境稳态综合考查“体液调节与神经调节的关系”。
易混淆区分：体液调节（化学物质经体液运输，反应慢、范围广）与神经调节（神经冲动传导，反应快、范围局限）的特点对比是调节方式的基础考点；“体液调节”与“激素调节”是包含关系——激素调节属于体液调节，但体液调节不仅限于激素（如CO₂调节呼吸属于体液调节而非激素调节），两者不可等同。</t>
        </is>
      </c>
      <c r="F260" s="7" t="inlineStr">
        <is>
          <t>核心含义：激素等化学物质通过体液运输，对生命活动进行的调节方式。
包含内容：1. 激素调节是体液调节的主要内容
2. 其他化学物质（如CO2、H+等）对生命活动的调节
3. 体液调节的途径（体液运输）和特点（缓慢、广泛、持续时间长）
4. 激素调节与神经调节的关系（如神经-体液调节）
5. 实例：血糖调节、甲状腺激素分泌的分级调节、水盐平衡调节
排除内容：1. 神经调节（反射弧、突触传递等）
2. 免疫调节（抗原抗体反应、细胞免疫和体液免疫）
3. 体液免疫（抗体介导的免疫应答）
4. 细胞内液或内环境稳态的具体理化性质调节（如pH调节中的缓冲物质）
5. 植物激素调节（如生长素、乙烯等）</t>
        </is>
      </c>
      <c r="G260" s="7" t="inlineStr">
        <is>
          <t>类别：L1
分数：4
名称充分性：名称本身足够
结论：两者基本等价
理由：DS 释义的核心定义与老师原释义一致，均强调化学物质通过体液运输进行调节，且包含激素调节为主要内容、其他化学物质（CO2、H+）等。DS 的排除内容（神经调节、免疫调节、体液免疫、植物激素、细胞内液pH调节）均不属于体液调节范畴，且老师原释义未包含这些，因此无重要扩张。DS 的 included_content 中“神经-体液调节”和实例（血糖、甲状腺、水盐）是合理举例，老师原释义的 common_assessments 和 distinctions 也涉及神经调节对比和实例，因此无重要遗漏。主要差异在于边界表述的明确性，但核心一致，故评4分。
边界差异：1. DS 将“植物激素调节”明确排除，但老师原释义未明确提及植物激素，且高中生物中植物激素调节通常不属于体液调节（体液调节指动物体内），因此该排除合理，但需注意教材可能将植物激素调节单独归类，不影响核心概念。
2. DS 将“细胞内液或内环境稳态的具体理化性质调节（如pH调节中的缓冲物质）”排除，但老师原释义中“化学物质通过体液运输”包括H+等，pH调节中的缓冲物质（如HCO3-）也属于化学物质通过体液运输，但通常不视为体液调节，而是内环境稳态调节，因此该排除合理，但需注意CO2对呼吸的调节属于体液调节，而pH缓冲不属于，边界需明确。</t>
        </is>
      </c>
      <c r="H260" s="7" t="inlineStr">
        <is>
          <t>状态：confirmed
置信度：high
此前策略：name_plus_boundary
最终策略：name_plus_boundary
是否调整：否
复核结论：逐条核对确认名称足以召回；只附老师易混淆边界即可兼顾吞吐和稳定性。
人工跟进：否</t>
        </is>
      </c>
      <c r="I260" s="7" t="inlineStr">
        <is>
          <t>模式：name_plus_boundary
说明：名称基本可理解；只附老师的易混淆边界，兼顾吞吐和边界稳定性。
自动化：名称召回并附一条边界后由LLM裁决
Prompt字段：1. label_name
2. distinctions
置信度：high</t>
        </is>
      </c>
      <c r="J260" s="7" t="b">
        <v>0</v>
      </c>
      <c r="K260" s="7" t="inlineStr">
        <is>
          <t>问题分类：—</t>
        </is>
      </c>
    </row>
    <row r="261" ht="135" customHeight="1">
      <c r="A261" s="7" t="n">
        <v>260</v>
      </c>
      <c r="B261" s="7" t="inlineStr">
        <is>
          <t>2276103967389011968</t>
        </is>
      </c>
      <c r="C261" s="7" t="inlineStr">
        <is>
          <t>激素调节的发现史</t>
        </is>
      </c>
      <c r="D261" s="7" t="inlineStr">
        <is>
          <t>知识点-&gt;稳态与调节-&gt;动物与人体生命活动的调节-&gt;体液调节-&gt;激素与内分泌系统-&gt;激素调节的发现史</t>
        </is>
      </c>
      <c r="E261" s="7" t="inlineStr">
        <is>
          <t>定义：激素调节的发现始于沃泰默、斯他林和贝利斯等人的实验，他们通过促胰液素的发现，证明了激素调节的存在，是体液调节研究的重要里程碑。
核心概念：沃泰默实验（发现将稀盐酸注入狗的小肠肠腔内会引起胰液分泌，但切除神经后该反应仍存在，他固执地认为这是神经调节）；斯他林和贝利斯实验（将稀盐酸与小肠黏膜混合后研磨，将提取液注射到狗的静脉中，引起胰液分泌，证明是化学物质（促胰液素）的作用，而非神经调节，从而提出了“激素调节”的概念）；促胰液素（第一种被发现的激素，由小肠黏膜分泌，经体液运输到达胰腺，促进胰液分泌）。
常见考查：选择题考“促胰液素的发现过程（斯他林和贝利斯的实验）”“激素调节概念的提出”；非选择题结合科学史考查实验设计的逻辑推理（如“斯他林和贝利斯是如何证明胰液分泌是激素调节而非神经调节的？”）。
易混淆区分：激素调节发现史中，沃泰默实验（观察到现象但未得出正确结论）与斯他林和贝利斯实验（得出正确结论）的对比是科学史常考内容；促胰液素（由小肠黏膜分泌）与胰液素（胰腺分泌的消化液成分）名称相似但来源不同——前者是激素，后者是消化酶，注意区分。</t>
        </is>
      </c>
      <c r="F261" s="7" t="inlineStr">
        <is>
          <t>核心含义：激素调节的发现历史过程，包括关键科学家、实验方法、结论及科学精神。
包含内容：1. 促胰液素的发现过程（沃泰默、斯他林和贝利斯的实验）
2. 激素调节的概念及特点（微量高效、通过体液运输、作用于靶器官/靶细胞）
3. 发现过程中体现的科学方法（如实验对照、假说-演绎等）
4. 相关科学家的贡献及实验设计思路
排除内容：1. 具体激素的化学本质、合成与分泌机制（如甲状腺激素、胰岛素等）
2. 激素调节的实例（如血糖调节、甲状腺激素分级调节）
3. 神经调节与体液调节的关系（如体温调节、水盐调节）
4. 动物激素在生产中的应用（如催情激素、生长激素等）</t>
        </is>
      </c>
      <c r="G261" s="7" t="inlineStr">
        <is>
          <t>类别：L1
分数：4
名称充分性：名称本身足够
结论：两者基本等价
理由：DS 的核心内容（促胰液素发现过程、科学家实验）与老师原释义高度一致，未遗漏关键实验和概念；但 DS 额外加入了激素调节的特点，属于轻微扩张，不影响核心知识点的判定。
边界差异：1. DS 将“激素调节的概念及特点”纳入 included_content，而老师原释义仅聚焦于发现史的实验和结论，未涉及激素调节的一般特点，这可能导致边界差异。
扩展：1. DS 在 included_content 中加入了“激素调节的概念及特点（微量高效、通过体液运输、作用于靶器官/靶细胞）”，但老师原释义中并未提及这些特点，这属于对知识点的扩张，可能将不属于发现史的内容纳入该标签。</t>
        </is>
      </c>
      <c r="H261" s="7" t="inlineStr">
        <is>
          <t>状态：confirmed
置信度：high
此前策略：name_plus_boundary
最终策略：name_plus_boundary
是否调整：否
复核结论：逐条核对确认名称足以召回；只附老师易混淆边界即可兼顾吞吐和稳定性。
人工跟进：否</t>
        </is>
      </c>
      <c r="I261" s="7" t="inlineStr">
        <is>
          <t>模式：name_plus_boundary
说明：名称基本可理解；只附老师的易混淆边界，兼顾吞吐和边界稳定性。
自动化：名称召回并附一条边界后由LLM裁决
Prompt字段：1. label_name
2. distinctions
置信度：high</t>
        </is>
      </c>
      <c r="J261" s="7" t="b">
        <v>0</v>
      </c>
      <c r="K261" s="7" t="inlineStr">
        <is>
          <t>问题分类：—</t>
        </is>
      </c>
    </row>
    <row r="262" ht="180" customHeight="1">
      <c r="A262" s="7" t="n">
        <v>261</v>
      </c>
      <c r="B262" s="7" t="inlineStr">
        <is>
          <t>2276103971784642560</t>
        </is>
      </c>
      <c r="C262" s="7" t="inlineStr">
        <is>
          <t>内分泌腺与外分泌腺的区别</t>
        </is>
      </c>
      <c r="D262" s="7" t="inlineStr">
        <is>
          <t>知识点-&gt;稳态与调节-&gt;动物与人体生命活动的调节-&gt;体液调节-&gt;激素与内分泌系统-&gt;内分泌腺与外分泌腺的区别</t>
        </is>
      </c>
      <c r="E262" s="7" t="inlineStr">
        <is>
          <t>定义：内分泌腺（无导管，激素直接进入血液，如垂体、甲状腺、胰岛）与外分泌腺（有导管，分泌物经导管排出，如唾液腺、汗腺、皮脂腺）在结构、分泌方式和分泌物上均有本质区别。
核心概念：内分泌腺（无导管，分泌物（激素）直接进入腺体内的毛细血管，随血液循环运送到全身，如垂体、甲状腺、肾上腺、胰岛、性腺等）；外分泌腺（有导管，分泌物通过导管排到体外或消化道内，如唾液腺（唾液）、汗腺（汗液）、皮脂腺（皮脂）、胰腺中的消化腺（胰液））；胰腺的特殊性（胰腺既属于内分泌腺（胰岛分泌胰岛素和胰高血糖素）又属于外分泌腺（腺泡细胞分泌胰蛋白酶等消化酶通过导管排入十二指肠））。
常见考查：选择题考“某腺体属于内分泌腺还是外分泌腺（如胰岛属于内分泌腺，唾液腺属于外分泌腺）”或“胰腺的双重身份”；非选择题结合激素调节综合考查“某内分泌腺分泌的激素及其功能”。
易混淆区分：胰腺（内分泌腺+外分泌腺）与肝脏（属于外分泌腺，分泌胆汁经胆管排出）的区别——两者都是消化腺但功能不同；外分泌腺（有导管，产物排到体外或管腔）与内分泌腺（无导管，产物直接入血）的区分标准是“有无导管”，而非“是否与消化有关”。</t>
        </is>
      </c>
      <c r="F262" s="7" t="inlineStr">
        <is>
          <t>核心含义：内分泌腺与外分泌腺在结构、分泌物去向及功能上的根本区别。
包含内容：1. 内分泌腺无导管，分泌物（激素）直接进入血液或淋巴，随血液循环运输。
2. 外分泌腺有导管，分泌物（如汗液、消化液、皮脂等）经导管排出到体表或体腔。
3. 常见内分泌腺举例：垂体、甲状腺、肾上腺、胰岛、性腺等。
4. 常见外分泌腺举例：汗腺、皮脂腺、唾液腺、胃腺、肠腺、泪腺等。
5. 特殊腺体如胰腺（既有外分泌部又有内分泌部）的区分。
6. 激素调节与神经调节、体液调节的关系（简单提及）。
排除内容：1. 激素的具体化学本质（如蛋白质类、固醇类）及作用机制。
2. 各内分泌腺分泌的具体激素名称及功能（如甲状腺激素、胰岛素等）的详细内容。
3. 外分泌腺分泌物的具体成分和功能（如唾液淀粉酶、胃蛋白酶等）的详细内容。
4. 腺体的发育过程或胚胎起源。
5. 免疫系统中的腺体（如胸腺）的免疫功能。</t>
        </is>
      </c>
      <c r="G262" s="7" t="inlineStr">
        <is>
          <t>类别：L1
分数：4
名称充分性：名称本身足够
结论：两者基本等价
理由：DS 释义的核心内容与老师原释义高度一致，均涵盖内分泌腺无导管、外分泌腺有导管、常见腺体举例及胰腺的特殊性。DS 的 excluded_content 明确排除了激素具体功能等细节，与老师原释义的 common_assessments 中提及的激素功能考查存在边界差异，但该差异不影响对“内分泌腺与外分泌腺区别”这一核心知识点的判定。DS 的扩张内容（神经-体液调节关系）属于轻微扩展，不改变知识点归属。
边界差异：1. DS 将“分泌物直接进入血液或淋巴”中的“淋巴”作为内分泌腺分泌物的去向，而老师原释义仅强调“直接进入血液”，可能造成对内分泌腺定义理解的细微偏差。
扩展：1. DS 在 included_content 中提及“激素调节与神经调节、体液调节的关系（简单提及）”，而老师原释义未涉及此内容，属于超出原知识点边界的扩张。</t>
        </is>
      </c>
      <c r="H262" s="7" t="inlineStr">
        <is>
          <t>状态：confirmed
置信度：high
此前策略：name_plus_boundary
最终策略：name_plus_boundary
是否调整：否
复核结论：逐条核对确认名称足以召回；只附老师易混淆边界即可兼顾吞吐和稳定性。
人工跟进：否</t>
        </is>
      </c>
      <c r="I262" s="7" t="inlineStr">
        <is>
          <t>模式：name_plus_boundary
说明：名称基本可理解；只附老师的易混淆边界，兼顾吞吐和边界稳定性。
自动化：名称召回并附一条边界后由LLM裁决
Prompt字段：1. label_name
2. distinctions
置信度：high</t>
        </is>
      </c>
      <c r="J262" s="7" t="b">
        <v>0</v>
      </c>
      <c r="K262" s="7" t="inlineStr">
        <is>
          <t>问题分类：—</t>
        </is>
      </c>
    </row>
    <row r="263" ht="135" customHeight="1">
      <c r="A263" s="7" t="n">
        <v>262</v>
      </c>
      <c r="B263" s="7" t="inlineStr">
        <is>
          <t>2276103980290691072</t>
        </is>
      </c>
      <c r="C263" s="7" t="inlineStr">
        <is>
          <t>常见激素的本质、功能及对应的疾病</t>
        </is>
      </c>
      <c r="D263" s="7" t="inlineStr">
        <is>
          <t>知识点-&gt;稳态与调节-&gt;动物与人体生命活动的调节-&gt;体液调节-&gt;激素调节的过程-&gt;常见激素的本质、功能及对应的疾病</t>
        </is>
      </c>
      <c r="E263" s="7" t="inlineStr">
        <is>
          <t>定义：人体主要激素包括甲状腺激素、胰岛素、胰高血糖素、生长激素、性激素、肾上腺素等，每种激素有特定的化学本质、靶器官/靶细胞和生理功能，分泌异常会导致相应疾病。
核心概念：常见激素一览表：①甲状腺激素（氨基酸衍生物，促进新陈代谢和生长发育，提高神经系统兴奋性；分泌不足→甲减（幼年呆小症、成年黏液性水肿），过多→甲亢）；②胰岛素（蛋白质，唯一降低血糖的激素，促进组织细胞摄取、利用和储存葡萄糖；分泌不足→糖尿病）；③胰高血糖素（多肽，升高血糖，促进肝糖原分解和脂肪分解）；④生长激素（蛋白质，促进生长（主要是蛋白质合成和骨生长）；幼年不足→侏儒症，幼年过多→巨人症，成年过多→肢端肥大症）；⑤性激素（固醇类，促进生殖器官发育和第二性征维持）；⑥肾上腺素（氨基酸衍生物，提高血糖和心率，参与应激反应）。
常见考查：选择题考“某激素的化学本质（如胰岛素是蛋白质）、功能及分泌异常导致的疾病”；非选择题结合病例或实验数据考查“根据症状判断是哪种激素分泌异常”或“某激素的化学本质决定了其给药方式（如胰岛素不能口服，需注射）”。
易混淆区分：甲状腺激素（氨基酸衍生物，可口服）与胰岛素（蛋白质，不能口服，需注射）的化学本质不同决定了给药方式不同，是常考应用点；“侏儒症”（幼年生长激素不足）与“呆小症”（幼年甲状腺激素不足）的区别——前者智力正常，后者智力低下，是疾病鉴别诊断的关键。</t>
        </is>
      </c>
      <c r="F263" s="7" t="inlineStr">
        <is>
          <t>核心含义：高中生物中常见激素的化学本质（如蛋白质、固醇等）、生理功能，以及激素分泌异常导致的疾病（如糖尿病、甲亢等）。
包含内容：1. 常见激素的化学本质分类（如胰岛素、生长激素为蛋白质，性激素为固醇，甲状腺激素为氨基酸衍生物）
2. 各激素的主要功能（如胰岛素降血糖、胰高血糖素升血糖、甲状腺激素促进代谢等）
3. 激素分泌异常引起的疾病（如胰岛素分泌不足导致糖尿病、甲状腺激素过多导致甲亢、生长激素异常导致侏儒症或巨人症等）
4. 激素调节的实例（如血糖平衡调节、甲状腺激素的分级调节）
排除内容：1. 神经调节和体液调节的具体机制（如反射弧、突触传递）
2. 免疫调节相关疾病（如过敏、自身免疫病）
3. 植物激素（如生长素、乙烯等）的功能及应用
4. 激素的化学合成过程或分子结构细节</t>
        </is>
      </c>
      <c r="G263" s="7" t="inlineStr">
        <is>
          <t>类别：L1
分数：4
名称充分性：名称本身足够
结论：两者基本等价
理由：DS 释义与老师原释义在核心概念（激素化学本质、功能、相关疾病）上高度一致，遗漏内容较少，仅存在少量边界差异和合理扩展，不影响 Label 的判定。
边界差异：1. DS 的 excluded_content 明确排除了“神经调节和体液调节的具体机制”，但老师原释义中并未明确排除，且激素调节属于体液调节，DS 的排除可能过于宽泛，但未影响核心内容。
扩展：1. DS 在 included_content 中加入了“激素调节的实例（如血糖平衡调节、甲状腺激素的分级调节）”，而老师原释义主要聚焦于激素本身，未明确提及分级调节，这属于对知识点的合理扩展，但可能超出原 Label 的核心范围。</t>
        </is>
      </c>
      <c r="H263" s="7" t="inlineStr">
        <is>
          <t>状态：confirmed
置信度：high
此前策略：name_plus_boundary
最终策略：name_plus_boundary
是否调整：否
复核结论：逐条核对确认名称足以召回；只附老师易混淆边界即可兼顾吞吐和稳定性。
人工跟进：否</t>
        </is>
      </c>
      <c r="I263" s="7" t="inlineStr">
        <is>
          <t>模式：name_plus_boundary
说明：名称基本可理解；只附老师的易混淆边界，兼顾吞吐和边界稳定性。
自动化：名称召回并附一条边界后由LLM裁决
Prompt字段：1. label_name
2. distinctions
置信度：high</t>
        </is>
      </c>
      <c r="J263" s="7" t="b">
        <v>0</v>
      </c>
      <c r="K263" s="7" t="inlineStr">
        <is>
          <t>问题分类：—</t>
        </is>
      </c>
    </row>
    <row r="264" ht="150" customHeight="1">
      <c r="A264" s="7" t="n">
        <v>263</v>
      </c>
      <c r="B264" s="7" t="inlineStr">
        <is>
          <t>2276103984535326720</t>
        </is>
      </c>
      <c r="C264" s="7" t="inlineStr">
        <is>
          <t>血糖平衡的调节</t>
        </is>
      </c>
      <c r="D264" s="7" t="inlineStr">
        <is>
          <t>知识点-&gt;稳态与调节-&gt;动物与人体生命活动的调节-&gt;体液调节-&gt;激素调节的过程-&gt;血糖平衡的调节</t>
        </is>
      </c>
      <c r="E264" s="7" t="inlineStr">
        <is>
          <t>定义：血糖浓度由胰岛素（唯一降血糖）和胰高血糖素（升血糖）共同调节，二者通过拮抗作用维持血糖稳态，调节中枢位于下丘脑，属于神经-体液调节。
核心概念：血糖的来源（食物中糖类消化吸收、肝糖原分解、非糖物质转化）；去路（氧化分解为CO₂+H₂O+能量、合成肝糖原和肌糖原、转化为脂肪和某些氨基酸）；调节机制：①血糖升高→胰岛B细胞分泌胰岛素增多→促进组织细胞摄取/利用/储存葡萄糖→血糖降低；②血糖降低→胰岛A细胞分泌胰高血糖素增多→促进肝糖原分解和非糖物质转化→血糖升高；下丘脑的血糖调节中枢通过交感神经和副交感神经对胰岛分泌进行调控（神经-体液调节）。
常见考查：选择题考“胰岛素和胰高血糖素的功能（胰岛素降血糖，胰高血糖素升血糖）及分泌细胞（B细胞、A细胞）”；非选择题必考曲线分析题——给出进食后或运动后血糖变化曲线及激素浓度变化曲线，要求分析各阶段血糖调节的机制。
易混淆区分：胰岛素（唯一降血糖激素，由胰岛B细胞分泌）与胰高血糖素（升血糖，由胰岛A细胞分泌）的作用方向相反，属于拮抗关系；肝糖原（可分解补充血糖）与肌糖原（不能直接分解补充血糖，只能供肌肉自身利用）在血糖调节中的作用不同，肌糖原不能直接转化为血糖，是常见易错点。</t>
        </is>
      </c>
      <c r="F264" s="7" t="inlineStr">
        <is>
          <t>核心含义：血糖平衡的调节是指人体通过神经-体液调节机制维持血糖浓度相对稳定的过程，主要涉及胰岛素和胰高血糖素等激素的作用。
包含内容：1. 血糖的来源和去路（如消化吸收、肝糖原分解、非糖物质转化；氧化分解、合成肝糖原和肌糖原、转化为脂肪等）
2. 胰岛素和胰高血糖素的分泌细胞、作用及调节血糖的机制（促进或抑制相应过程）
3. 血糖调节的神经-体液调节过程（如下丘脑相关中枢、交感/副交感神经对激素分泌的影响）
4. 血糖平衡调节的实例分析（如饭后、饥饿、运动等情境下血糖变化及调节）
5. 糖尿病相关基础知识（如胰岛素缺乏、血糖过高、尿糖等）
排除内容：1. 甲状腺激素、肾上腺激素等其他激素的调节（除非与血糖调节直接相关，如肾上腺素升血糖，但重点不在其内分泌腺疾病）
2. 水盐平衡调节、体温调节等其他内环境稳态调节机制
3. 血糖检测的实验操作细节（如斐林试剂检测尿糖）
4. 细胞呼吸中葡萄糖分解的具体生化过程（如糖酵解、三羧酸循环）</t>
        </is>
      </c>
      <c r="G264" s="7" t="inlineStr">
        <is>
          <t>类别：L1
分数：4
名称充分性：名称本身足够
结论：两者基本等价
理由：DS释义的核心含义、来源去路、激素调节机制、神经-体液调节等关键内容与老师原释义高度一致，遗漏和扩张均不明显，边界差异属于合理细化或补充，不影响知识点归属判断。
边界差异：1. DS释义在excluded_content中明确排除了甲状腺激素、肾上腺激素等，但老师原释义中并未提及这些激素，且肾上腺素升血糖在高中教材中常作为补充知识点，DS将其排除可能缩小了知识边界，但老师原释义也未包含，因此差异不大。
2. DS释义在included_content中加入了糖尿病相关基础知识，老师原释义未明确提及，但糖尿病是血糖平衡调节的典型应用，属于合理延伸，不构成重要扩张。</t>
        </is>
      </c>
      <c r="H264" s="7" t="inlineStr">
        <is>
          <t>状态：confirmed
置信度：high
此前策略：name_plus_boundary
最终策略：name_plus_boundary
是否调整：否
复核结论：逐条核对确认名称足以召回；只附老师易混淆边界即可兼顾吞吐和稳定性。
人工跟进：否</t>
        </is>
      </c>
      <c r="I264" s="7" t="inlineStr">
        <is>
          <t>模式：name_plus_boundary
说明：名称基本可理解；只附老师的易混淆边界，兼顾吞吐和边界稳定性。
自动化：名称召回并附一条边界后由LLM裁决
Prompt字段：1. label_name
2. distinctions
置信度：high</t>
        </is>
      </c>
      <c r="J264" s="7" t="b">
        <v>0</v>
      </c>
      <c r="K264" s="7" t="inlineStr">
        <is>
          <t>问题分类：—</t>
        </is>
      </c>
    </row>
    <row r="265" ht="180" customHeight="1">
      <c r="A265" s="7" t="n">
        <v>264</v>
      </c>
      <c r="B265" s="7" t="inlineStr">
        <is>
          <t>2276103988964511744</t>
        </is>
      </c>
      <c r="C265" s="7" t="inlineStr">
        <is>
          <t>甲状腺激素的分级调节和反馈调节</t>
        </is>
      </c>
      <c r="D265" s="7" t="inlineStr">
        <is>
          <t>知识点-&gt;稳态与调节-&gt;动物与人体生命活动的调节-&gt;体液调节-&gt;激素调节的过程-&gt;甲状腺激素的分级调节和反馈调节</t>
        </is>
      </c>
      <c r="E265" s="7" t="inlineStr">
        <is>
          <t>定义：甲状腺激素的分泌受下丘脑-垂体-甲状腺轴的分级调控：下丘脑分泌TRH促进垂体分泌TSH，TSH促进甲状腺分泌甲状腺激素；当甲状腺激素浓度过高时，会反馈抑制下丘脑和垂体的分泌活动。
核心概念：分级调节轴：下丘脑（分泌TRH（促甲状腺激素释放激素））→垂体（分泌TSH（促甲状腺激素））→甲状腺（分泌甲状腺激素）；反馈调节（①负反馈：血液中甲状腺激素浓度升高→抑制下丘脑和垂体分泌TRH和TSH→甲状腺激素分泌减少；②正反馈较少见，甲状腺激素对下丘脑和垂体的主要为负反馈）；意义（分级调节放大调节效应，反馈调节维持激素水平的稳态，两者协同使激素浓度保持在适宜范围）。
常见考查：选择题考“TRH、TSH、甲状腺激素三者的层级关系（下丘脑→垂体→甲状腺）”及“反馈调节的方向（甲状腺激素对下丘脑和垂体的负反馈）”；非选择题结合甲状腺功能亢进/减退的病例，要求分析血液中相关激素浓度变化（如甲亢患者TRH和TSH降低，甲状腺激素升高）。
易混淆区分：分级调节（下丘脑-垂体-甲状腺轴的层级关系）与反馈调节（甲状腺激素对上游的抑制作用）是两个不同但协同的机制——前者是“正向多级放大”，后者是“反向自我调控”，在分析病例时需同时考虑两者才能准确判断患者血液中各激素浓度变化。</t>
        </is>
      </c>
      <c r="F265" s="7" t="inlineStr">
        <is>
          <t>核心含义：甲状腺激素分泌的调节机制，包括下丘脑-垂体-甲状腺轴的分级调节以及甲状腺激素对下丘脑和垂体的反馈调节。
包含内容：1. 下丘脑分泌促甲状腺激素释放激素（TRH）作用于垂体
2. 垂体分泌促甲状腺激素（TSH）作用于甲状腺
3. 甲状腺分泌甲状腺激素（T3、T4）
4. 甲状腺激素对下丘脑和垂体的负反馈调节（抑制TRH和TSH的分泌）
5. 分级调节的意义（放大调节效应、精细调控）
6. 反馈调节的生理意义（维持甲状腺激素水平相对稳定）
7. 相关实验或实例（如缺碘、甲状腺功能亢进/减退时的调节变化）
排除内容：1. 甲状腺激素的化学本质、合成原料（碘）和生理功能（促进代谢、生长发育等）
2. 其他激素的分级调节（如性激素、肾上腺皮质激素）
3. 神经调节和体液调节的关系（如寒冷刺激下的神经-体液调节）
4. 甲状腺激素的运输、受体和作用机制（分子水平）
5. 甲状腺激素的靶细胞和靶器官的具体代谢过程</t>
        </is>
      </c>
      <c r="G265" s="7" t="inlineStr">
        <is>
          <t>类别：L1
分数：5
名称充分性：名称本身足够
结论：两者基本等价
理由：DS释义的核心含义、包含内容与老师原释义的definition和core_concepts高度一致，均涵盖分级调节轴、负反馈调节及生理意义；DS的excluded_content明确排除了甲状腺激素的化学本质、生理功能等，与老师原释义的边界一致（老师原释义也未涉及这些内容）。老师原释义中的common_assessments和distinctions属于教学应用和辨析，DS的included_content中提及“相关实验或实例”已涵盖病例分析，且DS的“分级调节的意义”和“反馈调节的生理意义”与老师原释义的“意义”部分对应。因此两者核心一致，边界无实质差异。</t>
        </is>
      </c>
      <c r="H265" s="7" t="inlineStr">
        <is>
          <t>状态：confirmed
置信度：high
此前策略：name_plus_boundary
最终策略：name_plus_boundary
是否调整：否
复核结论：逐条核对确认名称足以召回；只附老师易混淆边界即可兼顾吞吐和稳定性。
人工跟进：否</t>
        </is>
      </c>
      <c r="I265" s="7" t="inlineStr">
        <is>
          <t>模式：name_plus_boundary
说明：名称基本可理解；只附老师的易混淆边界，兼顾吞吐和边界稳定性。
自动化：名称召回并附一条边界后由LLM裁决
Prompt字段：1. label_name
2. distinctions
置信度：high</t>
        </is>
      </c>
      <c r="J265" s="7" t="b">
        <v>0</v>
      </c>
      <c r="K265" s="7" t="inlineStr">
        <is>
          <t>问题分类：—</t>
        </is>
      </c>
    </row>
    <row r="266" ht="180" customHeight="1">
      <c r="A266" s="7" t="n">
        <v>265</v>
      </c>
      <c r="B266" s="7" t="inlineStr">
        <is>
          <t>2276103993209147392</t>
        </is>
      </c>
      <c r="C266" s="7" t="inlineStr">
        <is>
          <t>激素调节的特点</t>
        </is>
      </c>
      <c r="D266" s="7" t="inlineStr">
        <is>
          <t>知识点-&gt;稳态与调节-&gt;动物与人体生命活动的调节-&gt;体液调节-&gt;激素调节的过程-&gt;激素调节的特点</t>
        </is>
      </c>
      <c r="E266" s="7" t="inlineStr">
        <is>
          <t>定义：激素调节具有微量高效、通过体液运输、作用于靶器官/靶细胞（需与特异性受体结合）和作为信使传递信息（不提供能量、不起催化作用）四大特点。
核心概念：微量高效（激素在血液中浓度极低（如ng/mL级别），但生理效应显著）；通过体液运输（激素经血液、淋巴等体液运输到全身各处，但只有靶细胞上有相应受体才能响应）；作用于靶器官/靶细胞（不同细胞上受体种类和数量不同，决定了对不同激素的敏感性差异）；作为信使传递信息（激素只传递调节信号，不直接参与代谢反应，不提供能量，不起催化作用，作用后被灭活）。
常见考查：选择题考“激素调节的特点（如微量高效、作用于靶细胞）”或“下列叙述是否属于激素调节的特点（如激素提供能量——错误）”；非选择题结合激素作用机制考查“为什么一种激素只能作用于特定细胞（靶细胞上有特异性受体）”。
易混淆区分：激素（信号分子，不提供能量，不催化反应）与酶（催化剂，降低活化能）的本质不同——激素是“信息物质”，酶是“催化剂”，二者都是微量高效但功能完全不同；激素的“靶细胞”特异性（受体分布决定）与激素的“体液运输”（全身分布）是两个层面的特性，前者是作用的选择性，后者是运输的通路，不能混淆。</t>
        </is>
      </c>
      <c r="F266" s="7" t="inlineStr">
        <is>
          <t>核心含义：激素调节在生物体内发挥作用时表现出的共同特征，包括微量高效、通过体液运输、作用于靶器官或靶细胞等。
包含内容：1. 激素调节的三大特点：微量和高效、通过体液运输、作用于靶器官或靶细胞
2. 激素作为信息分子，不直接参与细胞代谢，而是传递调节信息
3. 靶器官、靶细胞的概念及激素特异性识别机制（如受体）
4. 激素调节与神经调节在作用途径、反应速度、作用范围、作用时间上的区别
5. 激素在血液中含量极低但作用显著，体现微量高效
6. 激素随体液（血液、组织液等）运输到全身各处，但只作用于特定靶细胞
排除内容：1. 具体激素的合成、分泌、化学本质及功能（如甲状腺激素、胰岛素等）
2. 激素分泌的调节方式（如分级调节、反馈调节）
3. 神经调节和体液调节的关系（如神经-体液调节）
4. 激素的作用机制（如第二信使、基因表达调控等分子细节）
5. 动物激素与植物激素的区别</t>
        </is>
      </c>
      <c r="G266" s="7" t="inlineStr">
        <is>
          <t>类别：L1
分数：4
名称充分性：名称本身足够
结论：两者基本等价
理由：DS 释义的核心内容与老师原释义高度一致，均涵盖微量高效、体液运输、靶细胞作用及信息分子特性，且明确排除了无关内容。主要差异在于特点数量的表述（三大 vs 四大）和额外加入的与神经调节的比较，但后者属于合理扩展，不影响核心判标。
边界差异：1. DS 将激素调节的特点概括为“三大特点”，而老师原释义明确为“四大特点”，其中“作为信使传递信息”是独立特点，DS 虽在 included_content 中提及“激素作为信息分子”，但未将其列为独立特点，可能影响对“激素不提供能量、不起催化作用”这一考点的覆盖。
扩展：1. DS 在 included_content 中加入了“激素调节与神经调节在作用途径、反应速度、作用范围、作用时间上的区别”，但老师原释义中并未涉及此内容，且该区别属于“神经调节与体液调节的关系”范畴，可能超出本 Label 的核心范围。</t>
        </is>
      </c>
      <c r="H266" s="7" t="inlineStr">
        <is>
          <t>状态：confirmed
置信度：high
此前策略：name_plus_boundary
最终策略：name_plus_boundary
是否调整：否
复核结论：逐条核对确认名称足以召回；只附老师易混淆边界即可兼顾吞吐和稳定性。
人工跟进：否</t>
        </is>
      </c>
      <c r="I266" s="7" t="inlineStr">
        <is>
          <t>模式：name_plus_boundary
说明：名称基本可理解；只附老师的易混淆边界，兼顾吞吐和边界稳定性。
自动化：名称召回并附一条边界后由LLM裁决
Prompt字段：1. label_name
2. distinctions
置信度：high</t>
        </is>
      </c>
      <c r="J266" s="7" t="b">
        <v>0</v>
      </c>
      <c r="K266" s="7" t="inlineStr">
        <is>
          <t>问题分类：—</t>
        </is>
      </c>
    </row>
    <row r="267" ht="180" customHeight="1">
      <c r="A267" s="7" t="n">
        <v>266</v>
      </c>
      <c r="B267" s="7" t="inlineStr">
        <is>
          <t>2276103997470560256</t>
        </is>
      </c>
      <c r="C267" s="7" t="inlineStr">
        <is>
          <t>体液调节的综合</t>
        </is>
      </c>
      <c r="D267" s="7" t="inlineStr">
        <is>
          <t>知识点-&gt;稳态与调节-&gt;动物与人体生命活动的调节-&gt;体液调节-&gt;体液调节的综合</t>
        </is>
      </c>
      <c r="E267" s="7" t="inlineStr">
        <is>
          <t>定义：将体液调节的概念、激素调节的发现史、内分泌腺与外分泌腺的区别、常见激素功能、血糖和甲状腺激素调节、激素调节的特点进行系统整合，突出激素调节在体液调节中的核心地位。
核心概念：体液调节的整体逻辑：调节物质（激素为主，CO₂等为辅）→内分泌系统（内分泌腺分泌激素→体液运输→靶细胞/靶器官）→激素种类与功能（糖代谢、生长发育、生殖等）→重要调节轴（下丘脑-垂体-甲状腺轴、血糖调节的神经-体液网络）→特点（微量高效、靶向性、作为信使）；与神经调节的关系（体液调节和神经调节共同构成生命活动的调节网络，二者在结构和功能上密不可分）。
常见考查：综合性非选择题，给出某一完整的代谢或应激情境（如寒冷刺激、运动后血糖变化等），要求综合运用激素种类、功能、分级调节、反馈调节等多方面知识进行全面的机制分析，并与神经调节联动。
易混淆区分：本条是“体液调节”子模块的总览，区别于任何单一种类激素或单一调节途径。题干通常要求同时涉及多种激素、多个靶器官、反馈调节机制以及体液与神经调节的协同作用，要求学生具备从分子（激素）到系统（内分泌轴）的完整认知。</t>
        </is>
      </c>
      <c r="F267" s="7" t="inlineStr">
        <is>
          <t>核心含义：体液调节是指激素等化学物质通过体液运输对生命活动进行的调节，综合考查其与神经调节、免疫调节的协调关系及实例分析。
包含内容：1. 激素调节的实例（如甲状腺激素、胰岛素、胰高血糖素、肾上腺素等）及其作用机制
2. 血糖平衡的调节（包括激素、神经-体液调节途径）
3. 水盐平衡调节（抗利尿激素、醛固酮等）
4. 体温调节（甲状腺激素、肾上腺素等参与）
5. 激素分泌的分级调节与反馈调节（下丘脑-垂体-靶腺轴）
6. 激素调节的特点（微量高效、通过体液运输、作用于靶器官/靶细胞）
7. 神经调节与体液调节的关系（如神经-体液调节实例：体温、水盐、血糖）
8. 激素与酶、神经递质的区别与联系
排除内容：1. 免疫调节的具体机制（如体液免疫和细胞免疫的详细过程）
2. 神经调节的详细结构（如反射弧、突触传递的分子机制）
3. 植物激素调节（如生长素、乙烯等）
4. 动物行为学中的激素影响（如性激素对求偶行为的具体表现）
5. 人体内环境稳态的理化性质（如pH、渗透压的维持细节）</t>
        </is>
      </c>
      <c r="G267" s="7" t="inlineStr">
        <is>
          <t>类别：L1
分数：4
名称充分性：名称本身足够
结论：两者基本等价
理由：DS释义的核心含义、包含内容与老师原释义高度一致，均强调激素调节的核心地位、血糖/甲状腺调节、分级反馈、激素特点及与神经调节的关系。DS的排除内容（免疫调节具体机制、神经调节详细结构、植物激素等）与原释义的边界相符，未遗漏关键内容。DS额外包含水盐平衡调节，但这是体液调节的合理实例，不构成重要扩张。两者在边界上仅有细微差异，不影响核心判标。
边界差异：1. DS释义将体液调节明确限定为激素等化学物质，但老师原释义强调激素为主、CO₂等为辅，DS未提及CO₂等非激素调节物质，可能缩小边界。
2. DS释义在included_content中包含了水盐平衡调节（抗利尿激素、醛固酮等），但老师原释义未明确提及水盐平衡，属于合理扩展，但可能超出原边界。
3. DS释义在excluded_content中排除了免疫调节的具体机制，但老师原释义在core_concepts中提及“体液调节和神经调节共同构成生命活动的调节网络”，未涉及免疫调节，DS的排除是合理的，但需注意体液调节与免疫调节的关联（如淋巴因子）是否属于该Label，原释义未明确，存在边界模糊。</t>
        </is>
      </c>
      <c r="H267" s="7" t="inlineStr">
        <is>
          <t>状态：confirmed
置信度：high
此前策略：compact_definition
最终策略：compact_definition
是否调整：否
复核结论：逐条核对确认主题清楚，但参考策略指出任务形态或命中/排除边界需要显式提供。
人工跟进：否</t>
        </is>
      </c>
      <c r="I26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67" s="7" t="b">
        <v>0</v>
      </c>
      <c r="K267" s="7" t="inlineStr">
        <is>
          <t>问题分类：—</t>
        </is>
      </c>
    </row>
    <row r="268" ht="165" customHeight="1">
      <c r="A268" s="7" t="n">
        <v>267</v>
      </c>
      <c r="B268" s="7" t="inlineStr">
        <is>
          <t>2276104006211489792</t>
        </is>
      </c>
      <c r="C268" s="7" t="inlineStr">
        <is>
          <t>神经调节与体液调节的比较</t>
        </is>
      </c>
      <c r="D268" s="7" t="inlineStr">
        <is>
          <t>知识点-&gt;稳态与调节-&gt;动物与人体生命活动的调节-&gt;体液调节-&gt;神经调节和体液调节-&gt;神经调节与体液调节的比较</t>
        </is>
      </c>
      <c r="E268" s="7" t="inlineStr">
        <is>
          <t>定义：神经调节（反应快、作用范围局限、作用时间短、通过神经冲动传导）和体液调节（反应慢、作用范围广、作用时间长、通过化学物质运输）在反应速度、作用范围、作用时间、作用途径等方面有显著区别，两者相互协调，共同维持生命活动的稳态。
核心概念：比较表：反应速度（神经调节迅速（毫秒级），体液调节缓慢（秒/分钟级））；作用范围（神经调节局限（精确），体液调节广泛（全身））；作用时间（神经调节短暂，体液调节持久）；作用途径（神经调节通过反射弧，体液调节通过体液运输）；相互关系（①多数内分泌腺受神经系统直接或间接控制（如胰岛受交感/副交感神经支配）；②激素可影响神经系统的发育和功能（如甲状腺激素影响神经系统发育）；③两者共同协调完成复杂的生理活动，形成神经-体液调节网络）。
常见考查：选择题考“神经调节和体液调节的比较（如谁反应更快、谁作用更广泛）”或“某调节过程属于神经调节、体液调节还是神经-体液调节”；非选择题结合具体生理过程（如体温调节、水盐平衡）考查两种调节方式的协同作用。
易混淆区分：神经调节（神经冲动，电信号+化学信号，快速精准）与体液调节（化学物质经体液运输，缓慢持久）的特点对比是基础考点；神经-体液调节（反射弧中传出神经直接支配内分泌腺分泌激素，如肾上腺髓质分泌肾上腺素）与“体液调节”（单纯激素运输）的区别在于是否存在反射弧的参与，前者是神经调节与体液调节的“接力”，后者是纯粹的化学信号通路。</t>
        </is>
      </c>
      <c r="F268" s="7" t="inlineStr">
        <is>
          <t>核心含义：神经调节与体液调节在作用方式、途径、速度、范围、持续时间等方面的区别与联系，以及二者在人体生命活动调节中的协调配合。
包含内容：1. 神经调节和体液调节的概念及基本方式（反射弧、激素等）
2. 神经调节与体液调节的特点比较（如反应速度、作用范围、作用时间、作用途径等）
3. 神经调节与体液调节的相互关系（如体液调节可影响神经调节，神经调节可控制内分泌腺分泌）
4. 实例分析：体温调节、水盐调节、血糖调节中神经调节与体液调节的协同作用
5. 神经-体液调节的典型实例（如甲状腺激素分泌的分级调节、肾上腺髓质分泌的调节）
排除内容：1. 神经调节的具体细节（如突触结构、神经递质种类、动作电位产生机制）
2. 体液调节中具体激素的化学本质、合成部位、靶细胞及作用机制（如胰岛素降糖的具体过程）
3. 免疫调节的内容
4. 神经调节和体液调节的单独详细过程（如反射弧的组成、激素调节的反馈调节）
5. 神经调节与体液调节在植物生命活动调节中的比较（植物激素调节）</t>
        </is>
      </c>
      <c r="G268" s="7" t="inlineStr">
        <is>
          <t>类别：L1
分数：4
名称充分性：名称本身足够
结论：两者基本等价
理由：DS 释义的核心含义、包含内容与老师原释义的 definition、core_concepts 高度一致，均围绕神经调节与体液调节在反应速度、作用范围、作用时间、作用途径上的比较及相互关系展开。DS 的 excluded_content 是对边界范围的合理界定，未遗漏老师原释义中的关键考点。两者在实例列举和细节详略上略有差异，但核心知识点相同。
边界差异：1. DS 在 included_content 中明确排除了神经调节的具体细节（如突触结构、神经递质种类、动作电位产生机制），但老师原释义中并未明确排除这些，且这些细节在比较神经调节与体液调节时可能作为背景知识，但并非核心考点。此差异不影响核心知识点判定。</t>
        </is>
      </c>
      <c r="H268" s="7" t="inlineStr">
        <is>
          <t>状态：confirmed
置信度：high
此前策略：compact_definition
最终策略：compact_definition
是否调整：否
复核结论：逐条核对确认主题清楚，但参考策略指出任务形态或命中/排除边界需要显式提供。
人工跟进：否</t>
        </is>
      </c>
      <c r="I26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68" s="7" t="b">
        <v>0</v>
      </c>
      <c r="K268" s="7" t="inlineStr">
        <is>
          <t>问题分类：—</t>
        </is>
      </c>
    </row>
    <row r="269" ht="180" customHeight="1">
      <c r="A269" s="7" t="n">
        <v>268</v>
      </c>
      <c r="B269" s="7" t="inlineStr">
        <is>
          <t>2276104010472902656</t>
        </is>
      </c>
      <c r="C269" s="7" t="inlineStr">
        <is>
          <t>水和无机盐平衡的调节</t>
        </is>
      </c>
      <c r="D269" s="7" t="inlineStr">
        <is>
          <t>知识点-&gt;稳态与调节-&gt;动物与人体生命活动的调节-&gt;体液调节-&gt;神经调节和体液调节-&gt;水和无机盐平衡的调节</t>
        </is>
      </c>
      <c r="E269" s="7" t="inlineStr">
        <is>
          <t>定义：水盐平衡的调节主要通过抗利尿激素（ADH）和醛固酮实现，调节中枢位于下丘脑（渗透压感受器），神经-体液调节共同维持细胞外液的渗透压稳定。
核心概念：水平衡调节：细胞外液渗透压升高→下丘脑渗透压感受器受刺激→垂体释放抗利尿激素（ADH）增多→促进肾小管和集合管对水的重吸收→尿量减少、渗透压下降（负反馈）；无机盐平衡（以Na⁺为主）：醛固酮（由肾上腺皮质分泌）促进肾小管和集合管对Na⁺的重吸收（保Na⁺排K⁺）；饮水不足或失水过多时，抗利尿激素和醛固酮分泌均增加，共同维持水盐平衡；渴觉产生的部位（大脑皮层，下丘脑是渗透压感受器所在部位而非产生渴觉的部位）。
常见考查：选择题考“抗利尿激素和醛固酮的来源及功能（ADH由下丘脑合成、垂体释放，促进水的重吸收；醛固酮由肾上腺皮质分泌，保Na⁺排K⁺）”或“渴觉产生的部位（大脑皮层）”；非选择题结合饮水/脱水情境，要求分析“大量饮水后抗利尿激素的变化（减少）→尿量变化（增多）”及原因。
易混淆区分：抗利尿激素（下丘脑合成、垂体释放，作用于肾小管和集合管，促进水重吸收）与醛固酮（肾上腺皮质分泌，作用于肾小管和集合管，促进Na⁺重吸收、K⁺排出）的来源和功能不同，二者均参与水盐平衡但靶标不同；“渴觉”（大脑皮层产生）与“渗透压感受器”（下丘脑分布）的部位不同，前者是主观感觉，后者是生理监测点。</t>
        </is>
      </c>
      <c r="F269" s="7" t="inlineStr">
        <is>
          <t>核心含义：人体内水和无机盐的摄入与排出保持动态平衡，主要通过神经-体液调节实现，涉及抗利尿激素和醛固酮的作用。
包含内容：1. 水平衡调节：饮水、排尿、汗液等途径，抗利尿激素（ADH）对肾小管和集合管重吸收水的调节
2. 无机盐平衡调节：钠盐、钾盐的摄入与排出，醛固酮对肾小管和集合管重吸收钠、分泌钾的调节
3. 调节中枢：下丘脑（渗透压感受器、合成ADH）、大脑皮层（产生渴觉）
4. 反馈调节：细胞外液渗透压变化对ADH分泌的负反馈调节
5. 相关激素的分泌部位、靶器官和生理功能
6. 水盐平衡失调的实例（如大量出汗、呕吐、腹泻等）及调节过程
排除内容：1. 血糖平衡调节（胰岛素、胰高血糖素）
2. 体温调节（产热与散热、甲状腺激素等）
3. 甲状腺激素、生长激素等非水盐调节相关激素
4. 无机盐在细胞中的存在形式和功能（如Fe、Mg等微量元素的作用）
5. 肾脏的解剖结构（如肾单位的具体结构细节）</t>
        </is>
      </c>
      <c r="G269" s="7" t="inlineStr">
        <is>
          <t>类别：L1
分数：4
名称充分性：名称本身足够
结论：两者基本等价
理由：DS 释义的核心含义、包含内容与老师原释义高度一致，均涵盖抗利尿激素、醛固酮、下丘脑渗透压感受器、大脑皮层渴觉、负反馈调节等关键点。DS 的排除内容（如血糖、体温调节）与老师原释义的边界一致，未遗漏重要知识点。轻微差异仅为举例和表述详略，不影响知识点归属。
边界差异：1. DS 释义在 excluded_content 中明确排除了“无机盐在细胞中的存在形式和功能（如Fe、Mg等微量元素的作用）”，但老师原释义中并未涉及此内容，且该内容可能属于“无机盐平衡”的范畴，但老师原释义聚焦于调节机制，因此该排除可能合理，但需注意边界。
2. DS 释义在 included_content 中包含了“水盐平衡失调的实例（如大量出汗、呕吐、腹泻等）”，老师原释义中未明确列出，但属于合理举例，不构成重要差异。</t>
        </is>
      </c>
      <c r="H269" s="7" t="inlineStr">
        <is>
          <t>状态：confirmed
置信度：high
此前策略：name_plus_boundary
最终策略：name_plus_boundary
是否调整：否
复核结论：逐条核对确认名称足以召回；只附老师易混淆边界即可兼顾吞吐和稳定性。
人工跟进：否</t>
        </is>
      </c>
      <c r="I269" s="7" t="inlineStr">
        <is>
          <t>模式：name_plus_boundary
说明：名称基本可理解；只附老师的易混淆边界，兼顾吞吐和边界稳定性。
自动化：名称召回并附一条边界后由LLM裁决
Prompt字段：1. label_name
2. distinctions
置信度：high</t>
        </is>
      </c>
      <c r="J269" s="7" t="b">
        <v>0</v>
      </c>
      <c r="K269" s="7" t="inlineStr">
        <is>
          <t>问题分类：—</t>
        </is>
      </c>
    </row>
    <row r="270" ht="165" customHeight="1">
      <c r="A270" s="7" t="n">
        <v>269</v>
      </c>
      <c r="B270" s="7" t="inlineStr">
        <is>
          <t>2276104014751092736</t>
        </is>
      </c>
      <c r="C270" s="7" t="inlineStr">
        <is>
          <t>体温调节</t>
        </is>
      </c>
      <c r="D270" s="7" t="inlineStr">
        <is>
          <t>知识点-&gt;稳态与调节-&gt;动物与人体生命活动的调节-&gt;体液调节-&gt;神经调节和体液调节-&gt;体温调节</t>
        </is>
      </c>
      <c r="E270" s="7" t="inlineStr">
        <is>
          <t>定义：体温调节通过产热（骨骼肌不自主战栗、肝脏代谢增强）和散热（皮肤血管舒缩、汗腺分泌）的平衡来实现，调节中枢位于下丘脑，属于神经-体液调节，甲状腺激素和肾上腺素在增加产热中起重要作用。
核心概念：寒冷环境下的调节（冷觉感受器→传入神经→下丘脑体温调节中枢→传出神经→①皮肤血管收缩（减少散热）、汗腺分泌减少；②骨骼肌不自主战栗（增加产热）；③下丘脑→垂体→甲状腺（甲状腺激素分泌增加，代谢增强→产热增加）；④肾上腺分泌肾上腺素增加→产热增加）；炎热环境下的调节（热觉感受器→下丘脑→①皮肤血管舒张（增加散热）、汗腺分泌增多（蒸发散热）；②产热减少）；调节方式（神经调节为主+体液调节辅助，属于神经-体液调节）。
常见考查：选择题考“寒冷和炎热环境下体温调节的具体措施（如寒冷时血管收缩、战栗，炎热时血管舒张、出汗）”或“体温调节中枢位于下丘脑”；非选择题结合剧烈运动或环境温度变化的情境，要求综合调用产热、散热、激素调节、神经调节等知识进行动态分析。
易混淆区分：产热（骨骼肌战栗、肝脏代谢、甲状腺激素和肾上腺素的作用）与散热（皮肤血管舒缩、出汗、毛发竖立）是两个方向相反的调节过程，共同维持体温稳态；体温调节中枢（下丘脑）与体温感觉中枢（大脑皮层）不同——下丘脑是调节中心，大脑皮层是产生冷/热感觉的部位，与“渴觉产生在大脑皮层”类似，注意区分“调节”与“感知”的差异。</t>
        </is>
      </c>
      <c r="F270" s="7" t="inlineStr">
        <is>
          <t>核心含义：人体通过神经和体液调节维持体温相对恒定的过程，涉及产热与散热的平衡。
包含内容：1. 体温调节中枢位于下丘脑
2. 寒冷环境下的调节机制（如骨骼肌战栗、甲状腺激素和肾上腺素分泌增加）
3. 炎热环境下的调节机制（如皮肤血管舒张、汗液分泌增加）
4. 体温调节的神经调节和体液调节的协同作用
5. 体温恒定的意义（维持酶活性等）
6. 体温调节相关的激素（如甲状腺激素、肾上腺素）及其作用
排除内容：1. 水盐平衡调节（涉及抗利尿激素等）
2. 血糖调节（涉及胰岛素、胰高血糖素）
3. 免疫调节（如体温升高与免疫反应的关系，但非核心）
4. 体温测量方法或临床发热的病理机制</t>
        </is>
      </c>
      <c r="G270" s="7" t="inlineStr">
        <is>
          <t>类别：L1
分数：4
名称充分性：名称本身足够
结论：两者基本等价
理由：DS 释义的核心含义、调节中枢、寒冷/炎热调节机制、神经-体液调节及激素作用均与老师原释义一致，遗漏和扩张均不构成重要差异，边界处理基本合理。
边界差异：1. DS 释义将“免疫调节（如体温升高与免疫反应的关系）”明确排除，而老师原释义未涉及免疫调节，但未明确排除，边界处理略有差异，但不影响核心。
扩展：1. DS 释义中“体温恒定的意义（维持酶活性等）”在老师原释义中未明确提及，但属于合理延伸，不算重要扩张。</t>
        </is>
      </c>
      <c r="H270" s="7" t="inlineStr">
        <is>
          <t>状态：confirmed
置信度：high
此前策略：name_plus_boundary
最终策略：name_plus_boundary
是否调整：否
复核结论：逐条核对确认名称足以召回；只附老师易混淆边界即可兼顾吞吐和稳定性。
人工跟进：否</t>
        </is>
      </c>
      <c r="I270" s="7" t="inlineStr">
        <is>
          <t>模式：name_plus_boundary
说明：名称基本可理解；只附老师的易混淆边界，兼顾吞吐和边界稳定性。
自动化：名称召回并附一条边界后由LLM裁决
Prompt字段：1. label_name
2. distinctions
置信度：high</t>
        </is>
      </c>
      <c r="J270" s="7" t="b">
        <v>0</v>
      </c>
      <c r="K270" s="7" t="inlineStr">
        <is>
          <t>问题分类：—</t>
        </is>
      </c>
    </row>
    <row r="271" ht="180" customHeight="1">
      <c r="A271" s="7" t="n">
        <v>270</v>
      </c>
      <c r="B271" s="7" t="inlineStr">
        <is>
          <t>2276104019247386624</t>
        </is>
      </c>
      <c r="C271" s="7" t="inlineStr">
        <is>
          <t>血脂代谢及其调节</t>
        </is>
      </c>
      <c r="D271" s="7" t="inlineStr">
        <is>
          <t>知识点-&gt;稳态与调节-&gt;动物与人体生命活动的调节-&gt;体液调节-&gt;神经调节和体液调节-&gt;血脂代谢及其调节</t>
        </is>
      </c>
      <c r="E271" s="7" t="inlineStr">
        <is>
          <t>定义：血脂（主要是甘油三酯和胆固醇）的代谢受胰岛素、胰高血糖素、肾上腺素、甲状腺激素等激素调节，涉及食物的消化吸收、肝脏的合成和分解、脂肪组织的储存和动员等多个环节。
核心概念：血脂的来源（食物中脂质的消化吸收、肝脏合成、脂肪组织动员）；去路（氧化分解供能、合成脂肪储存、转化为其他物质）；激素调节（胰岛素促进脂肪合成和储存、抑制脂肪分解；胰高血糖素和肾上腺素促进脂肪分解；甲状腺激素促进脂质氧化分解）；高血脂与动脉粥样硬化的关系（低密度脂蛋白（LDL）过高促进胆固醇在血管壁沉积，高密度脂蛋白（HDL）促进胆固醇转运至肝脏代谢清除）。
常见考查：选择题考“胰岛素和胰高血糖素对血脂代谢的影响（胰岛素促进脂肪储存，胰高血糖素促进脂肪分解）”或“LDL和HDL与健康的关系（LDL过高有害）”；非选择题结合饮食与代谢综合考查“高脂饮食后血脂变化及激素调节机制”。
易混淆区分：血脂调节与血糖调节的激素种类重叠（胰岛素、胰高血糖素均参与两者调节），但靶点不同——血糖调节主要影响糖代谢，血脂调节主要影响脂肪代谢；LDL（低密度脂蛋白，将胆固醇运出肝脏→血管，过量有害）与HDL（高密度脂蛋白，将胆固醇运回肝脏→清除，有益）的方向和健康效应相反，概念易混淆。</t>
        </is>
      </c>
      <c r="F271" s="7" t="inlineStr">
        <is>
          <t>核心含义：血脂（主要是胆固醇和甘油三酯）在体内的合成、运输、转化和清除过程，以及激素和神经调节机制。
包含内容：1. 血脂的组成（胆固醇、甘油三酯、磷脂等）及存在形式（脂蛋白）
2. 脂蛋白的分类（乳糜微粒、VLDL、LDL、HDL）及功能
3. 血脂的来源（食物吸收、肝脏合成）和去路（氧化供能、储存、合成膜等）
4. 血糖与血脂代谢的关联（如糖转化为脂肪）
5. 胰岛素和胰高血糖素对血脂代谢的调节作用
6. 甲状腺激素、肾上腺素等对脂肪动员的影响
7. 血脂异常（高血脂）与动脉粥样硬化的关系
排除内容：1. 蛋白质和核酸的代谢过程
2. 血糖平衡调节的详细机制（如胰岛素分泌的分子机制）
3. 脂质的消化吸收过程（如胆汁乳化、酶解）
4. 细胞膜中磷脂双分子层的结构细节
5. 遗传性脂代谢缺陷病的基因诊断</t>
        </is>
      </c>
      <c r="G271" s="7" t="inlineStr">
        <is>
          <t>类别：L1
分数：4
名称充分性：名称本身足够
结论：两者基本等价
理由：DS 释义与老师原释义在核心概念（血脂来源、去路、激素调节、高血脂与动脉粥样硬化）上高度一致，仅对边界内容（如消化吸收细节、脂蛋白分类）有细微差异，但均属于合理细化或明确排除，不影响知识点主体。
边界差异：1. DS 明确将“脂质的消化吸收过程”排除在外，而老师原释义在定义中提及“食物的消化吸收”作为血脂来源之一，但未展开细节，因此边界略有差异，但不影响核心判断。
扩展：1. DS 将“血脂的组成（胆固醇、甘油三酯、磷脂等）及存在形式（脂蛋白）”纳入核心内容，而老师原释义未明确提及磷脂和脂蛋白分类，但脂蛋白是血脂运输的必要形式，属于合理细化，不算重要扩张。</t>
        </is>
      </c>
      <c r="H271" s="7" t="inlineStr">
        <is>
          <t>状态：confirmed
置信度：high
此前策略：name_plus_boundary
最终策略：name_plus_boundary
是否调整：否
复核结论：逐条核对确认名称足以召回；只附老师易混淆边界即可兼顾吞吐和稳定性。
人工跟进：否</t>
        </is>
      </c>
      <c r="I271" s="7" t="inlineStr">
        <is>
          <t>模式：name_plus_boundary
说明：名称基本可理解；只附老师的易混淆边界，兼顾吞吐和边界稳定性。
自动化：名称召回并附一条边界后由LLM裁决
Prompt字段：1. label_name
2. distinctions
置信度：high</t>
        </is>
      </c>
      <c r="J271" s="7" t="b">
        <v>0</v>
      </c>
      <c r="K271" s="7" t="inlineStr">
        <is>
          <t>问题分类：—</t>
        </is>
      </c>
    </row>
    <row r="272" ht="180" customHeight="1">
      <c r="A272" s="7" t="n">
        <v>271</v>
      </c>
      <c r="B272" s="7" t="inlineStr">
        <is>
          <t>2276104023559131136</t>
        </is>
      </c>
      <c r="C272" s="7" t="inlineStr">
        <is>
          <t>血压及其调节</t>
        </is>
      </c>
      <c r="D272" s="7" t="inlineStr">
        <is>
          <t>知识点-&gt;稳态与调节-&gt;动物与人体生命活动的调节-&gt;体液调节-&gt;神经调节和体液调节-&gt;血压及其调节</t>
        </is>
      </c>
      <c r="E272" s="7" t="inlineStr">
        <is>
          <t>定义：血压是血液在血管内流动时对血管壁的侧压力，受心输出量、外周阻力和血容量的影响，调节机制包括神经调节（压力感受器反射）和体液调节（肾上腺素、血管紧张素、抗利尿激素等）。
核心概念：血压的形成（心输出量（心脏每搏输出量×心率）决定收缩压，外周阻力（小动脉口径）决定舒张压）；神经调节（颈动脉窦和主动脉弓的压力感受器感受血压变化→传入延髓心血管中枢→通过心交感/迷走神经和交感缩血管神经调节心率和血管口径）；体液调节（肾上腺素升高血压（增强心缩力、缩血管）；血管紧张素Ⅱ强烈缩血管升血压；抗利尿激素升高血压（缩血管+增加血容量））；高血压的诱因（高盐饮食、肥胖、精神紧张、遗传等）。
常见考查：选择题考“血压调节中神经调节（压力感受器反射）和体液调节（肾上腺素、血管紧张素）的协同作用”或“某物质（如肾上腺素）对血压的影响（升高）”；非选择题结合高血压病例，要求分析血压升高的原因和调节机制。
易混淆区分：血压的神经调节（压力感受器反射，快速调节）与体液调节（肾上腺素、血管紧张素等，慢速持久）在时间尺度上不同——前者是“即时响应”，后者是“持续性调控”；收缩压（心室收缩时动脉内最高压力）与舒张压（心室舒张时最低压力）的生理意义不同，考题中若涉及具体数值（如120/80mmHg）需明确二者分别代表什么。</t>
        </is>
      </c>
      <c r="F272" s="7" t="inlineStr">
        <is>
          <t>核心含义：血压是指血液对血管壁的侧压力，其调节涉及神经和体液因素，维持相对稳定。
包含内容：1. 血压的概念、单位及正常值范围
2. 动脉血压的形成（心输出量、外周阻力、大动脉弹性等）
3. 影响血压的因素（心输出量、外周阻力、血量、血管弹性等）
4. 血压调节的神经调节（交感/副交感神经对心率和血管的影响）
5. 血压调节的体液调节（肾上腺素、去甲肾上腺素、肾素-血管紧张素-醛固酮系统等）
6. 血压调节的反射（颈动脉窦和主动脉弓压力感受器反射）
7. 高血压和低血压的常见原因及危害（简单了解）
排除内容：1. 血液循环的具体路径（体循环和肺循环的详细过程）
2. 心脏的解剖结构（如瓣膜、腔室等）
3. 血细胞和血浆的组成及功能
4. 血糖调节（胰岛素、胰高血糖素等）
5. 体温调节（产热和散热过程）
6. 水盐平衡调节（抗利尿激素等）</t>
        </is>
      </c>
      <c r="G272" s="7" t="inlineStr">
        <is>
          <t>类别：L1
分数：4
名称充分性：名称本身足够
结论：两者基本等价
理由：DS 释义的核心含义、神经调节（压力感受器反射）、体液调节（肾上腺素、血管紧张素等）以及影响血压的因素均与老师原释义一致，仅存在少量边界差异（如低血压的提及、抗利尿激素的排除），但未改变知识点本质，因此对齐分为4。
边界差异：1. DS 将“水盐平衡调节（抗利尿激素等）”明确排除，但老师原释义在体液调节中提及抗利尿激素升高血压（缩血管+增加血容量），因此 DS 的排除可能造成边界模糊，但 DS 在 included_content 中又包含“肾素-血管紧张素-醛固酮系统”，与抗利尿激素同属体液调节，故实际影响有限。
扩展：1. DS 在 included_content 中提及“高血压和低血压的常见原因及危害（简单了解）”，而老师原释义中仅提及高血压的诱因，未涉及低血压，且未强调“危害”，但此差异属于合理扩展，不构成重要扩张。</t>
        </is>
      </c>
      <c r="H272" s="7" t="inlineStr">
        <is>
          <t>状态：confirmed
置信度：high
此前策略：name_plus_boundary
最终策略：name_plus_boundary
是否调整：否
复核结论：逐条核对确认名称足以召回；只附老师易混淆边界即可兼顾吞吐和稳定性。
人工跟进：否</t>
        </is>
      </c>
      <c r="I272" s="7" t="inlineStr">
        <is>
          <t>模式：name_plus_boundary
说明：名称基本可理解；只附老师的易混淆边界，兼顾吞吐和边界稳定性。
自动化：名称召回并附一条边界后由LLM裁决
Prompt字段：1. label_name
2. distinctions
置信度：high</t>
        </is>
      </c>
      <c r="J272" s="7" t="b">
        <v>0</v>
      </c>
      <c r="K272" s="7" t="inlineStr">
        <is>
          <t>问题分类：—</t>
        </is>
      </c>
    </row>
    <row r="273" ht="165" customHeight="1">
      <c r="A273" s="7" t="n">
        <v>272</v>
      </c>
      <c r="B273" s="7" t="inlineStr">
        <is>
          <t>2276104027854098432</t>
        </is>
      </c>
      <c r="C273" s="7" t="inlineStr">
        <is>
          <t>激素生理作用的探究实验</t>
        </is>
      </c>
      <c r="D273" s="7" t="inlineStr">
        <is>
          <t>知识点-&gt;稳态与调节-&gt;动物与人体生命活动的调节-&gt;体液调节-&gt;神经调节和体液调节-&gt;激素生理作用的探究实验</t>
        </is>
      </c>
      <c r="E273" s="7" t="inlineStr">
        <is>
          <t>定义：通过切除腺体、注射或饲喂激素、腺体移植等方法，探究某激素的生理功能（如甲状腺激素的促生长和促发育作用、胰岛素的降血糖作用等），是激素生理作用研究的重要手段。
核心概念：经典实验方法：①切除法（切除某内分泌腺观察症状→推测该腺体功能）；②移植法（将腺体移植到其他部位观察恢复效果）；③注射/饲喂法（给动物注射或饲喂特定激素，观察生理变化，注意激素的化学本质决定给药途径：蛋白质类不能口服）；④对照实验设计（设置空白对照组、实验组和安慰剂对照组）；实验结果分析（如切除甲状腺的幼年动物发育停滞，注射甲状腺激素后恢复，证明甲状腺激素促进发育）。
常见考查：选择题考“某激素实验的设计方法（如研究甲状腺激素用饲喂法，胰岛素用注射法）”或“实验结论的分析（如某组出现异常症状说明什么）”；非选择题常以实验设计题形式出现——给出某激素的初步研究背景，要求设计实验步骤、预期结果和结论。
易混淆区分：研究甲状腺激素（氨基酸衍生物，可口服，用饲喂法）与研究胰岛素（蛋白质，不能口服，需注射法）的给药途径不同是实验设计中的关键点；切除法（去除腺体观察症状）与注射法（补充激素观察恢复）是验证激素功能互为补充的两种手段，通常配合使用。</t>
        </is>
      </c>
      <c r="F273" s="7" t="inlineStr">
        <is>
          <t>核心含义：通过设计实验来探究激素在动物体内的生理作用，包括实验思路、变量控制、结果分析等。
包含内容：1. 常见激素（如甲状腺激素、胰岛素、生长激素等）的生理功能及其实验验证方法
2. 实验设计的基本原则：对照原则、单一变量原则、科学性原则
3. 实验材料的选择（如蝌蚪、小狗、小鼠等）及处理方式（如饲喂、注射、切除腺体等）
4. 实验结果的观察指标（如发育速度、血糖浓度、活动量等）
5. 对实验现象和数据的分析，得出激素作用的结论
排除内容：1. 激素的化学本质、合成与分泌调节机制（如反馈调节）
2. 激素的受体及信号转导的分子机制
3. 神经调节与体液调节的关系（如神经-体液调节实例）
4. 动物激素在生产中的应用（如催熟、避孕等）
5. 植物激素的生理作用及实验探究</t>
        </is>
      </c>
      <c r="G273" s="7" t="inlineStr">
        <is>
          <t>类别：L1
分数：4
名称充分性：名称本身足够
结论：两者基本等价
理由：DS 释义的核心含义、包含内容和排除内容与老师原释义高度一致，均聚焦于激素生理作用的实验设计、方法、原则和结果分析。DS 的排除内容（如激素化学本质、反馈调节、神经-体液调节等）在老师原释义中并未作为核心，仅化学本质在给药途径中提及，但属于细节而非核心概念。因此，两者主体一致，仅边界有细微差异，符合评分标准4。
边界差异：1. DS 释义将‘激素的化学本质、合成与分泌调节机制’明确排除，但老师原释义在 distinctions 中提及甲状腺激素为氨基酸衍生物、胰岛素为蛋白质，这属于化学本质，但仅作为给药途径的依据，并非核心内容，因此边界差异较小。
2. DS 释义将‘动物激素在生产中的应用’排除，但老师原释义未涉及此内容，因此该排除不影响对齐。</t>
        </is>
      </c>
      <c r="H273" s="7" t="inlineStr">
        <is>
          <t>状态：confirmed
置信度：high
此前策略：compact_definition
最终策略：compact_definition
是否调整：否
复核结论：逐条核对确认主题清楚，但参考策略指出任务形态或命中/排除边界需要显式提供。
人工跟进：否</t>
        </is>
      </c>
      <c r="I27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73" s="7" t="b">
        <v>0</v>
      </c>
      <c r="K273" s="7" t="inlineStr">
        <is>
          <t>问题分类：—</t>
        </is>
      </c>
    </row>
    <row r="274" ht="180" customHeight="1">
      <c r="A274" s="7" t="n">
        <v>273</v>
      </c>
      <c r="B274" s="7" t="inlineStr">
        <is>
          <t>2276104032165842944</t>
        </is>
      </c>
      <c r="C274" s="7" t="inlineStr">
        <is>
          <t>神经-体液调节的综合</t>
        </is>
      </c>
      <c r="D274" s="7" t="inlineStr">
        <is>
          <t>知识点-&gt;稳态与调节-&gt;动物与人体生命活动的调节-&gt;体液调节-&gt;神经-体液调节的综合</t>
        </is>
      </c>
      <c r="E274" s="7" t="inlineStr">
        <is>
          <t>定义：将神经调节和体液调节进行深度整合，强调二者共同构成机体的核心调节网络，以“下丘脑-垂体-靶腺轴”为典型代表，突出神经-体液调节在维持稳态中的核心地位。
核心概念：下丘脑在神经-体液调节中的枢纽地位（①内分泌枢纽：分泌TRH、GnRH等释放激素调控垂体；②神经中枢：体温、血糖、水盐平衡的调节中枢；③感受器：渗透压感受器）；神经-体液调节的经典通路（如寒冷刺激→冷觉感受器→传入神经→下丘脑→传出神经→肾上腺髓质分泌肾上腺素（神经调节主导，体液调节参与）→产热增加；或下丘脑→垂体→甲状腺→甲状腺激素→代谢增强）；反馈调节在神经-体液调节中的普遍性（各调节轴均存在负反馈，维持稳态）。
常见考查：综合性非选择题，给出某一复杂的生理情境（如剧烈运动后大量出汗、寒冷环境暴露、长时间饥饿等），要求综合调用神经调节（反射弧、中枢）、体液调节（激素种类、分级反馈轴）及二者协同的知识，进行全面的调节机制分析。
易混淆区分：本条是“神经调节”和“体液调节”两大模块的深度整合，区别于仅考神经调节或仅考体液调节。题干通常要求同时调用神经调节（如反射弧、中枢定位）和体液调节（如激素种类、反馈机制）两方面的知识，以“下丘脑”为连接点，串联起神经和体液两大系统。</t>
        </is>
      </c>
      <c r="F274" s="7" t="inlineStr">
        <is>
          <t>核心含义：神经调节和体液调节在机体稳态维持中相互配合、协调作用，共同调节生命活动的过程，强调两者的联系与综合应用。
包含内容：1. 神经调节与体液调节的区别与联系（如作用途径、反应速度、作用范围、作用时间）
2. 体温调节中神经-体液调节的协同（如寒冷和炎热条件下的调节机制）
3. 水盐平衡调节中神经-体液调节的协同（如抗利尿激素的分泌与释放，渴觉产生）
4. 血糖调节中神经-体液调节的协同（如胰岛素、胰高血糖素与下丘脑的调控）
5. 甲状腺激素、肾上腺激素等激素对神经系统发育和兴奋性的影响
6. 下丘脑作为神经-体液调节枢纽的作用（如分泌促激素释放激素、合成抗利尿激素）
7. 神经调节和体液调节的实例分析（如应急反应中交感神经与肾上腺素的作用）
排除内容：1. 单纯的神经调节（如反射弧、突触传递、兴奋传导）
2. 单纯的体液调节（如激素分泌的反馈调节、激素作用机制）
3. 免疫调节相关的内容（如淋巴因子、抗体）
4. 神经-体液-免疫调节网络中的免疫部分
5. 具体激素的化学本质、合成场所等细节（除非与神经调节联系）
6. 神经调节和体液调节的单独定义或分类</t>
        </is>
      </c>
      <c r="G274" s="7" t="inlineStr">
        <is>
          <t>类别：L1
分数：4
名称充分性：名称本身足够
结论：两者基本等价
理由：DS 的 core_meaning 准确概括了神经-体液调节的综合核心，included_content 覆盖了老师原释义中的下丘脑枢纽、经典通路（体温、水盐、血糖）和反馈调节，且 excluded_content 合理排除了免疫部分和纯单独调节。老师原释义更强调‘下丘脑-垂体-靶腺轴’和反馈调节的普遍性，但 DS 在 included_content 中已包含下丘脑作用和激素调节实例，未造成重要缺失。边界上 DS 对‘单纯调节’的排除略严格，但实际内容已体现整合，因此核心一致。
边界差异：1. DS 将‘单纯的神经调节’和‘单纯的体液调节’明确排除，但老师原释义强调‘神经-体液调节的综合’是两大模块的深度整合，并非完全排除单独机制，而是要求综合调用。DS 的排除可能过于严格，但实际 included_content 中已包含协同实例，因此边界差异较小。</t>
        </is>
      </c>
      <c r="H274" s="7" t="inlineStr">
        <is>
          <t>状态：confirmed
置信度：high
此前策略：compact_definition
最终策略：compact_definition
是否调整：否
复核结论：逐条核对确认主题清楚，但参考策略指出任务形态或命中/排除边界需要显式提供。
人工跟进：否</t>
        </is>
      </c>
      <c r="I27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74" s="7" t="b">
        <v>0</v>
      </c>
      <c r="K274" s="7" t="inlineStr">
        <is>
          <t>问题分类：—</t>
        </is>
      </c>
    </row>
    <row r="275" ht="165" customHeight="1">
      <c r="A275" s="7" t="n">
        <v>274</v>
      </c>
      <c r="B275" s="7" t="inlineStr">
        <is>
          <t>2276104045268848640</t>
        </is>
      </c>
      <c r="C275" s="7" t="inlineStr">
        <is>
          <t>免疫系统的组成</t>
        </is>
      </c>
      <c r="D275" s="7" t="inlineStr">
        <is>
          <t>知识点-&gt;稳态与调节-&gt;动物与人体生命活动的调节-&gt;免疫调节-&gt;免疫系统的组成和功能-&gt;免疫系统的组成</t>
        </is>
      </c>
      <c r="E275" s="7" t="inlineStr">
        <is>
          <t>定义：免疫系统由免疫器官（骨髓、胸腺、脾、淋巴结、扁桃体等）、免疫细胞（吞噬细胞、淋巴细胞等）和免疫活性物质（抗体、淋巴因子、溶菌酶等）三部分组成。
核心概念：免疫器官（骨髓（B细胞成熟的场所）、胸腺（T细胞成熟的场所）、脾、淋巴结、扁桃体等，是免疫细胞生成、成熟或集中分布的场所）；免疫细胞（①吞噬细胞（非特异性免疫和特异性免疫均参与）；②淋巴细胞：B细胞（在骨髓中成熟，主要参与体液免疫）、T细胞（在胸腺中成熟，主要参与细胞免疫））；免疫活性物质（抗体（由浆细胞分泌）、淋巴因子（由T细胞分泌，如白细胞介素、干扰素）、溶菌酶等）。
常见考查：选择题考“免疫系统的组成（器官、细胞、活性物质三部分）”或“B细胞和T细胞的成熟场所（B在骨髓，T在胸腺）”；非选择题结合特异性免疫过程考查“某免疫细胞的功能及其参与的免疫类型”。
易混淆区分：免疫器官（如骨髓、胸腺）与免疫细胞（如B细胞、T细胞）的区分——前者是“场所”/“组织”，后者是“细胞”；“胸腺”（T细胞成熟场所）与“骨髓”（B细胞成熟场所）是T/B细胞分化的关键区分点；免疫活性物质（抗体、淋巴因子）由免疫细胞产生，而非由免疫器官直接产生。</t>
        </is>
      </c>
      <c r="F275" s="7" t="inlineStr">
        <is>
          <t>核心含义：免疫系统由免疫器官、免疫细胞和免疫活性物质组成，是机体执行免疫功能的组织系统。
包含内容：1. 免疫器官（如骨髓、胸腺、脾、淋巴结、扁桃体）及其功能
2. 免疫细胞（如吞噬细胞、T细胞、B细胞、浆细胞、效应T细胞、记忆细胞）的来源和成熟场所
3. 免疫活性物质（如抗体、淋巴因子、溶菌酶）及其产生和作用
4. 免疫系统的三道防线与免疫系统的组成的关系
5. 特异性免疫与非特异性免疫中免疫系统各组分的参与
排除内容：1. 免疫系统的功能（防卫、监控、清除）的具体机制和实例
2. 体液免疫和细胞免疫的具体过程（如抗原呈递、抗体作用细节）
3. 过敏反应、自身免疫病、免疫缺陷病的病因和防治
4. 疫苗和免疫预防的具体应用
5. 免疫系统的调节（如神经-体液-免疫调节网络）</t>
        </is>
      </c>
      <c r="G275" s="7" t="inlineStr">
        <is>
          <t>类别：L1
分数：4
名称充分性：名称本身足够
结论：两者基本等价
理由：DS 释义的核心定义与老师原释义完全一致，均强调免疫系统由免疫器官、免疫细胞和免疫活性物质三部分组成。DS 的 included_content 覆盖了老师原释义中的核心概念（如免疫器官、免疫细胞、免疫活性物质），且未遗漏关键点。DS 的 excluded_content 合理排除了功能、具体过程等非组成内容，与老师原释义的边界基本吻合。差异仅在于 DS 额外提及三道防线和特异性/非特异性免疫的参与，属于合理扩展，不影响核心对齐。
边界差异：1. DS 释义将“免疫系统的功能”和“特异性免疫过程”明确排除，而老师原释义在 common_assessments 中提及“结合特异性免疫过程考查”，暗示这些过程与组成知识相关，但并非组成本身，因此边界差异较小。
扩展：1. DS 释义中明确列出了“免疫系统的三道防线与免疫系统的组成的关系”和“特异性免疫与非特异性免疫中免疫系统各组分的参与”，这些内容在老师原释义中未直接提及，属于对知识边界的扩展，但属于合理关联，不改变核心知识点。</t>
        </is>
      </c>
      <c r="H275" s="7" t="inlineStr">
        <is>
          <t>状态：confirmed
置信度：high
此前策略：name_plus_boundary
最终策略：name_plus_boundary
是否调整：否
复核结论：逐条核对确认名称足以召回；只附老师易混淆边界即可兼顾吞吐和稳定性。
人工跟进：否</t>
        </is>
      </c>
      <c r="I275" s="7" t="inlineStr">
        <is>
          <t>模式：name_plus_boundary
说明：名称基本可理解；只附老师的易混淆边界，兼顾吞吐和边界稳定性。
自动化：名称召回并附一条边界后由LLM裁决
Prompt字段：1. label_name
2. distinctions
置信度：high</t>
        </is>
      </c>
      <c r="J275" s="7" t="b">
        <v>0</v>
      </c>
      <c r="K275" s="7" t="inlineStr">
        <is>
          <t>问题分类：—</t>
        </is>
      </c>
    </row>
    <row r="276" ht="165" customHeight="1">
      <c r="A276" s="7" t="n">
        <v>275</v>
      </c>
      <c r="B276" s="7" t="inlineStr">
        <is>
          <t>2276104049781919744</t>
        </is>
      </c>
      <c r="C276" s="7" t="inlineStr">
        <is>
          <t>免疫系统的功能</t>
        </is>
      </c>
      <c r="D276" s="7" t="inlineStr">
        <is>
          <t>知识点-&gt;稳态与调节-&gt;动物与人体生命活动的调节-&gt;免疫调节-&gt;免疫系统的组成和功能-&gt;免疫系统的功能</t>
        </is>
      </c>
      <c r="E276" s="7" t="inlineStr">
        <is>
          <t>定义：免疫系统具有免疫防御（抵御外来病原体）、免疫监视（识别和清除体内异常细胞，如肿瘤细胞）和免疫自稳（清除衰老和损伤的细胞，维持内环境稳定）三大基本功能。
核心概念：免疫防御（针对外来抗原的防御，是机体抵抗病原体感染的能力，功能过强→过敏反应，功能过弱→免疫缺陷病）；免疫监视（识别并清除体内突变的细胞，防止肿瘤发生，功能低下→肿瘤发病率升高）；免疫自稳（清除衰老、损伤或死亡的细胞，维持内环境的稳态，功能失调→自身免疫病）；三大功能相互协调，共同维持机体的健康状态。
常见考查：选择题考“免疫系统的三大功能及其实例（如清除肿瘤细胞属于免疫监视）”或“某功能失调导致的疾病（如免疫监视功能低下易患肿瘤）”；非选择题结合疾病案例考查“某疾病属于免疫功能哪方面失调”。
易混淆区分：免疫防御（对外，抗感染）与免疫监视（对内，抗肿瘤）的方向不同——前者是“对外作战”，后者是“对内巡检”；免疫自稳（清除衰老死亡细胞）与免疫监视（清除异常突变细胞）的对象不同，前者针对“正常衰老”的细胞，后者针对“异常突变”的细胞，二者都是对内功能但靶标不同。</t>
        </is>
      </c>
      <c r="F276" s="7" t="inlineStr">
        <is>
          <t>核心含义：免疫系统对病原体、衰老损伤细胞及异常细胞的识别、清除和防御作用，包括免疫防御、免疫监视和免疫自稳三大基本功能。
包含内容：1. 免疫防御：针对外来病原体（细菌、病毒等）的防御功能，如体液免疫和细胞免疫过程
2. 免疫监视：识别和清除体内突变细胞（如肿瘤细胞）的功能
3. 免疫自稳：清除衰老、损伤或死亡的细胞，维持内环境稳态
4. 三道防线：第一道（皮肤、黏膜）、第二道（吞噬细胞、溶菌酶等非特异性免疫）、第三道（特异性免疫）
5. 特异性免疫与非特异性免疫的区别及联系
6. 免疫系统组成（免疫器官、免疫细胞、免疫活性物质）与功能的关系
排除内容：1. 过敏反应、自身免疫病、免疫缺陷病等免疫失调的具体机制（属于免疫异常，而非正常功能）
2. 疫苗、抗体药物等免疫学应用（属于免疫预防和治疗，而非功能本身）
3. 艾滋病病毒（HIV）的复制周期（属于病毒学，与免疫系统功能无直接关联）
4. 器官移植中的免疫排斥反应（属于免疫应用，但核心是免疫监视功能的具体表现，可部分涉及，但不宜作为主要考查内容）</t>
        </is>
      </c>
      <c r="G276" s="7" t="inlineStr">
        <is>
          <t>类别：L1
分数：4
名称充分性：名称本身足够
结论：两者基本等价
理由：DS 释义的核心内容（三大功能及其对象）与老师原释义完全一致，且对免疫失调的排除与老师原释义中“功能失调”的定位不矛盾，只是处理方式不同。DS 额外纳入三道防线等属于合理延伸，不改变核心知识。因此两者基本等价，但边界略有差异。
边界差异：1. DS 在 excluded_content 中明确排除“过敏反应、自身免疫病、免疫缺陷病等免疫失调的具体机制”，但老师原释义在 core_concepts 中明确提及这些失调与功能的关系（如功能过强→过敏反应，功能失调→自身免疫病），并作为常见考查点。DS 将其排除，可能缩小了该 Label 的考查范围，但老师原释义也强调这些属于功能失调而非正常功能，因此边界存在差异。
扩展：1. DS 将“三道防线”和“特异性免疫与非特异性免疫的区别及联系”纳入 included_content，但老师原释义并未提及这些内容，属于对知识边界的扩张。不过这些内容与免疫系统功能密切相关，属于合理延伸，不构成重要扩张。</t>
        </is>
      </c>
      <c r="H276" s="7" t="inlineStr">
        <is>
          <t>状态：confirmed
置信度：high
此前策略：name_plus_boundary
最终策略：name_plus_boundary
是否调整：否
复核结论：逐条核对确认名称足以召回；只附老师易混淆边界即可兼顾吞吐和稳定性。
人工跟进：否</t>
        </is>
      </c>
      <c r="I276" s="7" t="inlineStr">
        <is>
          <t>模式：name_plus_boundary
说明：名称基本可理解；只附老师的易混淆边界，兼顾吞吐和边界稳定性。
自动化：名称召回并附一条边界后由LLM裁决
Prompt字段：1. label_name
2. distinctions
置信度：high</t>
        </is>
      </c>
      <c r="J276" s="7" t="b">
        <v>0</v>
      </c>
      <c r="K276" s="7" t="inlineStr">
        <is>
          <t>问题分类：—</t>
        </is>
      </c>
    </row>
    <row r="277" ht="150" customHeight="1">
      <c r="A277" s="7" t="n">
        <v>276</v>
      </c>
      <c r="B277" s="7" t="inlineStr">
        <is>
          <t>2276104054043332608</t>
        </is>
      </c>
      <c r="C277" s="7" t="inlineStr">
        <is>
          <t>非特异性免疫</t>
        </is>
      </c>
      <c r="D277" s="7" t="inlineStr">
        <is>
          <t>知识点-&gt;稳态与调节-&gt;动物与人体生命活动的调节-&gt;免疫调节-&gt;免疫系统的组成和功能-&gt;非特异性免疫</t>
        </is>
      </c>
      <c r="E277" s="7" t="inlineStr">
        <is>
          <t>定义：非特异性免疫是人体生来就有的，不针对特定病原体，对多种病原体都有防御作用，由第一道防线（皮肤和黏膜）和第二道防线（体液中的杀菌物质和吞噬细胞）组成。
核心概念：第一道防线（皮肤（物理屏障）+黏膜（分泌物中含溶菌酶等杀菌物质），阻挡和杀灭病原体）；第二道防线（体液中的杀菌物质（如溶菌酶）和吞噬细胞（如巨噬细胞、中性粒细胞），可吞噬和消化多种病原体）；非特异性免疫的特点（先天具有、无特异性、作用范围广、反应快、无记忆性）；溶菌酶（存在于泪液、唾液、血浆中，可水解细菌细胞壁中的肽聚糖）。
常见考查：选择题考“非特异性免疫的组成（第一、二道防线）及特点（先天、非特异性、无记忆）”或“某物质（如溶菌酶）属于哪道防线”；非选择题结合感染过程考查“非特异性免疫在病原体入侵早期的作用”。
易混淆区分：非特异性免疫（先天、广谱、无记忆）与特异性免疫（后天、特异、有记忆）的区别是免疫调节中的核心对比考点；第一道防线（皮肤、黏膜，物理屏障）与第二道防线（体液杀菌物质、吞噬细胞，化学/细胞作用）的区分标准是“是否突破体表”——皮肤完整时属于第一道，病原体已进入体液后启动第二道。</t>
        </is>
      </c>
      <c r="F277" s="7" t="inlineStr">
        <is>
          <t>核心含义：人体生来就有的、不针对特定病原体的防御机制，包括第一道防线（皮肤、黏膜）和第二道防线（体液中的杀菌物质和吞噬细胞）。
包含内容：1. 皮肤和黏膜的屏障作用
2. 体液中的溶菌酶、吞噬细胞（如巨噬细胞）的吞噬作用
3. 非特异性免疫的特点：先天具有、无特异性、作用范围广
4. 第一道防线和第二道防线的组成及功能
5. 非特异性免疫与特异性免疫的区别（如是否针对特定病原体）
排除内容：1. 特异性免疫（如体液免疫和细胞免疫，包括B细胞、T细胞、抗体、记忆细胞等）
2. 免疫器官（如胸腺、骨髓）和免疫细胞（如淋巴细胞）的详细分化过程
3. 疫苗、过敏反应、自身免疫病等特异性免疫相关应用
4. 炎症反应中白细胞的具体吞噬过程（若涉及特异性识别则排除）</t>
        </is>
      </c>
      <c r="G277" s="7" t="inlineStr">
        <is>
          <t>类别：L1
分数：4
名称充分性：名称本身足够
结论：两者基本等价
理由：DS 释义的核心含义、包含内容与老师原释义高度一致，均准确涵盖非特异性免疫的组成、特点和与特异性免疫的区别。DS 的 excluded_content 中关于炎症反应吞噬过程的排除条件（若涉及特异性识别）是合理的细化，不构成重要扩张或遗漏。唯一细微差异在于对炎症反应中吞噬过程的边界表述，但不足以影响核心知识点判定。
边界差异：1. DS 在 excluded_content 中明确排除了炎症反应中白细胞的具体吞噬过程（若涉及特异性识别则排除），但老师原释义中第二道防线包含吞噬细胞（如巨噬细胞、中性粒细胞）的吞噬作用，并未排除炎症反应中的吞噬过程。这可能导致边界理解差异：DS 可能将部分非特异性吞噬过程误排除。</t>
        </is>
      </c>
      <c r="H277" s="7" t="inlineStr">
        <is>
          <t>状态：confirmed
置信度：high
此前策略：name_plus_boundary
最终策略：name_plus_boundary
是否调整：否
复核结论：逐条核对确认名称足以召回；只附老师易混淆边界即可兼顾吞吐和稳定性。
人工跟进：否</t>
        </is>
      </c>
      <c r="I277" s="7" t="inlineStr">
        <is>
          <t>模式：name_plus_boundary
说明：名称基本可理解；只附老师的易混淆边界，兼顾吞吐和边界稳定性。
自动化：名称召回并附一条边界后由LLM裁决
Prompt字段：1. label_name
2. distinctions
置信度：high</t>
        </is>
      </c>
      <c r="J277" s="7" t="b">
        <v>0</v>
      </c>
      <c r="K277" s="7" t="inlineStr">
        <is>
          <t>问题分类：—</t>
        </is>
      </c>
    </row>
    <row r="278" ht="150" customHeight="1">
      <c r="A278" s="7" t="n">
        <v>277</v>
      </c>
      <c r="B278" s="7" t="inlineStr">
        <is>
          <t>2276104058422185984</t>
        </is>
      </c>
      <c r="C278" s="7" t="inlineStr">
        <is>
          <t>特异性与非特异性免疫的区别</t>
        </is>
      </c>
      <c r="D278" s="7" t="inlineStr">
        <is>
          <t>知识点-&gt;稳态与调节-&gt;动物与人体生命活动的调节-&gt;免疫调节-&gt;免疫系统的组成和功能-&gt;特异性与非特异性免疫的区别</t>
        </is>
      </c>
      <c r="E278" s="7" t="inlineStr">
        <is>
          <t>定义：特异性免疫（后天获得，针对特定抗原，具有特异性和记忆性）与非特异性免疫（先天具有，广谱防御，无记忆性）在产生时间、作用对象、作用强度和记忆性等方面有显著区别。
核心概念：比较表：产生时间（非特异性：生来就有；特异性：后天接触抗原后获得）；作用对象（非特异性：多种病原体（广谱）；特异性：特定抗原（专一））；免疫记忆（非特异性：无；特异性：有（记忆细胞））；作用强度（非特异性：较弱；特异性：强，二次免疫更强更快）；参与成分（非特异性：皮肤、黏膜、溶菌酶、吞噬细胞；特异性：B细胞、T细胞、抗体、淋巴因子）；二者关系（非特异性免疫是特异性免疫的基础，特异性免疫是机体抵抗病原体的“加强力量”）。
常见考查：选择题考“某免疫过程属于特异性还是非特异性（如吞噬细胞吞噬病原体——非特异性；抗体与抗原结合——特异性）”或“两种免疫的特点对比（如谁有记忆性？）”；非选择题结合感染过程考查“病原体入侵后，非特异性和特异性免疫如何先后发挥作用”。
易混淆区分：吞噬细胞（既参与非特异性免疫（第二道防线）又参与特异性免疫（处理呈递抗原））的双重身份是易混淆点——不是所有吞噬细胞的作用都属于非特异性免疫，在特异性免疫中吞噬细胞也扮演重要角色；“记忆性”是特异性免疫的独有特征，非特异性免疫无记忆性，这是区分二者的关键依据。</t>
        </is>
      </c>
      <c r="F278" s="7" t="inlineStr">
        <is>
          <t>核心含义：特异性免疫与非特异性免疫在作用机制、针对性、获得途径和参与成分上的根本区别。
包含内容：1. 非特异性免疫（先天性免疫）的特点：生来就有、无特异性、作用范围广、不针对特定病原体，如皮肤黏膜屏障、吞噬细胞、溶菌酶等。
2. 特异性免疫（获得性免疫）的特点：后天获得、有特异性、针对特定抗原，包括体液免疫和细胞免疫。
3. 特异性免疫的参与成分：B细胞、T细胞、抗体、效应T细胞等；非特异性免疫的参与成分：吞噬细胞、皮肤、黏膜、溶菌酶等。
4. 特异性免疫与非特异性免疫的协同关系：非特异性免疫是基础，特异性免疫是在其基础上产生的，两者共同构成人体免疫系统。
5. 区分实例：如流感病毒侵入时，吞噬细胞吞噬属于非特异性，而抗体中和病毒属于特异性。
排除内容：1. 免疫系统的组成（如免疫器官、免疫细胞、免疫活性物质的详细分类）——这是免疫系统结构知识，不是特异性与非特异性的区别。
2. 体液免疫和细胞免疫的具体过程（如T细胞分化、抗体产生步骤）——这是特异性免疫内部的细分，不属于两者区别。
3. 过敏反应、自身免疫病、免疫缺陷病等免疫异常疾病——属于免疫应用，不直接属于区别范畴。
4. 疫苗的原理和免疫预防——虽然涉及特异性免疫，但属于应用，不是区别本身。</t>
        </is>
      </c>
      <c r="G278" s="7" t="inlineStr">
        <is>
          <t>类别：L1
分数：4
名称充分性：名称本身足够
结论：两者基本等价
理由：DS释义的核心含义、包含内容与老师原释义的definition和core_concepts高度一致，均涵盖产生时间、作用对象、记忆性、参与成分及协同关系。DS的excluded_content属于合理边界划分，未遗漏关键区别点。仅存在对'免疫系统组成'排除的表述与参与成分包含之间的轻微不一致，但不影响知识点主体。
边界差异：1. DS释义将'免疫系统的组成'明确排除，但老师原释义中'参与成分'（如皮肤、黏膜、B细胞等）是区别的一部分，DS在included_content中又包含了参与成分，因此排除与包含存在轻微矛盾，但整体不影响核心区别。</t>
        </is>
      </c>
      <c r="H278" s="7" t="inlineStr">
        <is>
          <t>状态：confirmed
置信度：high
此前策略：compact_definition
最终策略：compact_definition
是否调整：否
复核结论：逐条核对确认主题清楚，但参考策略指出任务形态或命中/排除边界需要显式提供。
人工跟进：否</t>
        </is>
      </c>
      <c r="I27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78" s="7" t="b">
        <v>0</v>
      </c>
      <c r="K278" s="7" t="inlineStr">
        <is>
          <t>问题分类：—</t>
        </is>
      </c>
    </row>
    <row r="279" ht="150" customHeight="1">
      <c r="A279" s="7" t="n">
        <v>278</v>
      </c>
      <c r="B279" s="7" t="inlineStr">
        <is>
          <t>2276104067213447168</t>
        </is>
      </c>
      <c r="C279" s="7" t="inlineStr">
        <is>
          <t>体液免疫</t>
        </is>
      </c>
      <c r="D279" s="7" t="inlineStr">
        <is>
          <t>知识点-&gt;稳态与调节-&gt;动物与人体生命活动的调节-&gt;免疫调节-&gt;特异性免疫-&gt;体液免疫</t>
        </is>
      </c>
      <c r="E279" s="7" t="inlineStr">
        <is>
          <t>定义：体液免疫是特异性免疫的一种，由B细胞介导，主要针对细胞外病原体和毒素，通过浆细胞产生的抗体与抗原特异性结合来消灭抗原。
核心概念：体液免疫的过程：①抗原经吞噬细胞处理呈递给T细胞（或直接刺激B细胞）；②T细胞分泌淋巴因子促进B细胞增殖分化；③B细胞增殖分化为浆细胞（效应B细胞）和记忆B细胞；④浆细胞产生抗体，抗体与抗原特异性结合形成沉淀或细胞集团，被吞噬细胞吞噬消化；二次免疫的特点（记忆B细胞在相同抗原再次入侵时迅速增殖分化→更快、更强地产生抗体）。
常见考查：选择题考“体液免疫的过程顺序（抗原→吞噬细胞→T细胞→B细胞→浆细胞→抗体）”或“浆细胞和记忆B细胞的功能区别”；非选择题结合感染过程考查“体液免疫在抗胞外病原体感染中的作用”或“二次免疫与初次免疫的差异（抗体产生更快、量更多）”。
易混淆区分：浆细胞（效应B细胞，产生抗体，不能识别抗原，无分裂能力）与记忆B细胞（能识别抗原，能增殖分化，寿命长）的功能和特性完全不同——前者是“生产抗体的工厂”，后者是“抗原记忆的储存器”；体液免疫主要针对“胞外”病原体和毒素，不能消灭进入细胞内的病原体，后者需要细胞免疫来完成，这是区分体液免疫和细胞免疫适用范围的关键。</t>
        </is>
      </c>
      <c r="F279" s="7" t="inlineStr">
        <is>
          <t>核心含义：体液免疫是特异性免疫的一种，由B细胞介导，通过产生抗体来清除细胞外病原体的免疫过程。
包含内容：1. 体液免疫的过程：抗原呈递、T细胞辅助、B细胞活化、增殖分化成浆细胞和记忆细胞
2. 抗体的作用：与抗原特异性结合，形成沉淀或细胞集团，被吞噬细胞吞噬消化
3. 记忆细胞的特点：长期存活，再次接触相同抗原时迅速增殖分化，产生更快更强的免疫反应
4. 二次免疫反应的特点：反应更快、更强，抗体产生量更多
5. 体液免疫与细胞免疫的协同作用（如胞内病原体需细胞免疫，但抗体可中和毒素）
排除内容：1. 细胞免疫的具体过程（如T细胞分化成效应T细胞、裂解靶细胞）
2. 非特异性免疫（如皮肤屏障、吞噬细胞的非特异性吞噬）
3. 免疫系统的组成（如免疫器官、免疫细胞、免疫活性物质的具体分类）
4. 过敏反应、自身免疫病、免疫缺陷病等免疫失调的具体机制</t>
        </is>
      </c>
      <c r="G279" s="7" t="inlineStr">
        <is>
          <t>类别：L1
分数：4
名称充分性：名称本身足够
结论：两者基本等价
理由：DS释义的核心含义、过程、抗体作用、记忆细胞和二次免疫均与老师原释义一致，且明确排除了细胞免疫等无关内容。唯一差异是未突出“胞外病原体”这一适用边界，但DS在included_content中提及“胞内病原体需细胞免疫”，隐含了边界，因此核心一致，仅边界表述略有不足。
边界差异：1. DS释义未明确强调体液免疫主要针对胞外病原体和毒素，而老师原释义明确区分了胞外与胞内病原体的适用边界，这是关键边界差异。</t>
        </is>
      </c>
      <c r="H279" s="7" t="inlineStr">
        <is>
          <t>状态：confirmed
置信度：high
此前策略：name_plus_boundary
最终策略：name_plus_boundary
是否调整：否
复核结论：逐条核对确认名称足以召回；只附老师易混淆边界即可兼顾吞吐和稳定性。
人工跟进：否</t>
        </is>
      </c>
      <c r="I279" s="7" t="inlineStr">
        <is>
          <t>模式：name_plus_boundary
说明：名称基本可理解；只附老师的易混淆边界，兼顾吞吐和边界稳定性。
自动化：名称召回并附一条边界后由LLM裁决
Prompt字段：1. label_name
2. distinctions
置信度：high</t>
        </is>
      </c>
      <c r="J279" s="7" t="b">
        <v>0</v>
      </c>
      <c r="K279" s="7" t="inlineStr">
        <is>
          <t>问题分类：—</t>
        </is>
      </c>
    </row>
    <row r="280" ht="180" customHeight="1">
      <c r="A280" s="7" t="n">
        <v>279</v>
      </c>
      <c r="B280" s="7" t="inlineStr">
        <is>
          <t>2276104071491637248</t>
        </is>
      </c>
      <c r="C280" s="7" t="inlineStr">
        <is>
          <t>细胞免疫</t>
        </is>
      </c>
      <c r="D280" s="7" t="inlineStr">
        <is>
          <t>知识点-&gt;稳态与调节-&gt;动物与人体生命活动的调节-&gt;免疫调节-&gt;特异性免疫-&gt;细胞免疫</t>
        </is>
      </c>
      <c r="E280" s="7" t="inlineStr">
        <is>
          <t>定义：细胞免疫是特异性免疫的另一种类型，由T细胞介导，主要针对被病原体感染的宿主细胞（靶细胞）、肿瘤细胞和移植器官的排斥反应，通过效应T细胞（细胞毒性T细胞）裂解靶细胞来实现。
核心概念：细胞免疫的过程：①抗原经吞噬细胞处理呈递给T细胞；②T细胞增殖分化为效应T细胞（细胞毒性T细胞）和记忆T细胞；③效应T细胞与被抗原入侵的靶细胞密切接触，使靶细胞裂解死亡（释放内含物，被体液免疫清除）；④记忆T细胞在相同抗原再次入侵时迅速增殖分化为效应T细胞；细胞免疫的作用对象（①被病原体感染的宿主细胞；②肿瘤细胞；③移植器官的异体细胞）。
常见考查：选择题考“细胞免疫的过程（抗原→吞噬细胞→T细胞→效应T细胞→裂解靶细胞）”或“效应T细胞的作用（与靶细胞密切接触使其裂解）”；非选择题结合病毒感染或器官移植考查“细胞免疫在清除胞内病原体和移植排斥中的核心作用”。
易混淆区分：体液免疫（B细胞+抗体，针对胞外抗原）与细胞免疫（T细胞+效应T细胞，针对胞内抗原/靶细胞）的作用对象和效应机制完全不同——前者靠“抗体中和”，后者靠“细胞杀伤”；效应T细胞（直接接触并裂解靶细胞）与浆细胞（分泌抗体）的效应方式不同，前者是“细胞对细胞”的直接杀伤，后者是“分子对分子”的间接清除。</t>
        </is>
      </c>
      <c r="F280" s="7" t="inlineStr">
        <is>
          <t>核心含义：细胞免疫是特异性免疫的一种，由T淋巴细胞介导，通过效应T细胞直接接触靶细胞（如被病原体感染的宿主细胞、移植器官的异体细胞等）使其裂解死亡，从而清除胞内病原体的免疫过程。
包含内容：1. T细胞的起源、分化与成熟（骨髓造血干细胞、胸腺）
2. 细胞免疫的过程：抗原呈递（APC处理呈递抗原）、T细胞活化（双信号）、增殖分化为效应T细胞和记忆T细胞
3. 效应T细胞的作用机制：与靶细胞密切接触，释放穿孔素/颗粒酶等，使靶细胞裂解
4. 记忆T细胞的功能：再次接触相同抗原时迅速增殖分化，产生更强免疫反应
5. 细胞免疫与体液免疫的协同关系（如辅助性T细胞在两种免疫中的作用）
6. 细胞免疫的实例：胞内寄生菌（如结核杆菌）、病毒、真菌感染，以及肿瘤免疫和器官移植排斥反应
排除内容：1. B细胞介导的体液免疫（抗体产生、中和抗原等）
2. 非特异性免疫（如吞噬细胞吞噬、溶菌酶、炎症反应）
3. 过敏反应、自身免疫病、免疫缺陷病等免疫失调的具体机制（除非涉及T细胞功能异常）
4. 疫苗、主动免疫和被动免疫的具体应用细节（除非与T细胞记忆相关）
5. 细胞免疫中抗体的作用（抗体属于体液免疫）</t>
        </is>
      </c>
      <c r="G280" s="7" t="inlineStr">
        <is>
          <t>类别：L1
分数：4
名称充分性：名称本身足够
结论：两者基本等价
理由：DS 释义的核心定义、过程、作用对象与老师原释义高度一致，且 included_content 覆盖了老师原释义的所有关键点（T细胞介导、效应T细胞裂解靶细胞、记忆T细胞、作用对象等）。DS 的扩展内容（如T细胞起源、双信号活化）属于合理细化，不改变知识点边界。老师原释义中的 distinctions 部分（与体液免疫对比）在 DS 的 excluded_content 中也有体现（排除B细胞介导的体液免疫），因此整体对齐良好，仅存在少量边界措辞差异。
边界差异：1. DS 在 excluded_content 中明确排除了“非特异性免疫（如吞噬细胞吞噬、溶菌酶、炎症反应）”，但老师原释义中“抗原经吞噬细胞处理呈递给T细胞”涉及吞噬细胞，不过这是特异性免疫中的抗原呈递环节，并非非特异性免疫，DS 的排除可能造成误解，但实际 included_content 中又包含了“抗原呈递（APC处理呈递抗原）”，因此边界差异不大。
2. DS 在 excluded_content 中排除了“疫苗、主动免疫和被动免疫的具体应用细节（除非与T细胞记忆相关）”，老师原释义未涉及疫苗，但细胞免疫与记忆T细胞相关，DS 的排除条件合理，不构成重要差异。
扩展：1. DS 在 included_content 中加入了“T细胞的起源、分化与成熟（骨髓造血干细胞、胸腺）”，老师原释义未提及，但属于细胞免疫的基础知识，可视为合理扩展。
2. DS 在 included_content 中加入了“T细胞活化（双信号）”，老师原释义仅简单描述为“抗原经吞噬细胞处理呈递给T细胞”，DS 的细化属于解释性扩展，不改变核心边界。</t>
        </is>
      </c>
      <c r="H280" s="7" t="inlineStr">
        <is>
          <t>状态：confirmed
置信度：high
此前策略：name_plus_boundary
最终策略：name_plus_boundary
是否调整：否
复核结论：逐条核对确认名称足以召回；只附老师易混淆边界即可兼顾吞吐和稳定性。
人工跟进：否</t>
        </is>
      </c>
      <c r="I280" s="7" t="inlineStr">
        <is>
          <t>模式：name_plus_boundary
说明：名称基本可理解；只附老师的易混淆边界，兼顾吞吐和边界稳定性。
自动化：名称召回并附一条边界后由LLM裁决
Prompt字段：1. label_name
2. distinctions
置信度：high</t>
        </is>
      </c>
      <c r="J280" s="7" t="b">
        <v>0</v>
      </c>
      <c r="K280" s="7" t="inlineStr">
        <is>
          <t>问题分类：—</t>
        </is>
      </c>
    </row>
    <row r="281" ht="165" customHeight="1">
      <c r="A281" s="7" t="n">
        <v>280</v>
      </c>
      <c r="B281" s="7" t="inlineStr">
        <is>
          <t>2276104075786604544</t>
        </is>
      </c>
      <c r="C281" s="7" t="inlineStr">
        <is>
          <t>体液免疫和细胞免疫的协调配合</t>
        </is>
      </c>
      <c r="D281" s="7" t="inlineStr">
        <is>
          <t>知识点-&gt;稳态与调节-&gt;动物与人体生命活动的调节-&gt;免疫调节-&gt;特异性免疫-&gt;体液免疫和细胞免疫的协调配合</t>
        </is>
      </c>
      <c r="E281" s="7" t="inlineStr">
        <is>
          <t>定义：体液免疫和细胞免疫在抗感染免疫中相互配合，共同消灭入侵的病原体：细胞免疫清除被感染的靶细胞（释放抗原），体液免疫清除释放到体液中的抗原；T细胞在两种免疫中均起核心调控作用。
核心概念：两者的协同关系：①大多数抗原经吞噬细胞处理后，需要T细胞呈递给B细胞并分泌淋巴因子促进B细胞增殖分化（体液免疫的启动往往需要T细胞的辅助）；②细胞免疫通过裂解靶细胞释放抗原，使抗原暴露于体液中，再由体液免疫产生的抗体清除；③记忆细胞（记忆B细胞和记忆T细胞）共同参与二次免疫应答；④T细胞是两种免疫之间的“桥梁”——辅助性T细胞（Th细胞）通过分泌淋巴因子调节B细胞和T细胞的功能。
常见考查：选择题考“体液免疫和细胞免疫的协同关系（如细胞免疫释放抗原，体液免疫清除抗原）”或“某过程（如抗原呈递）属于哪种免疫的环节”；非选择题结合病毒感染全过程考查“病毒入侵→细胞免疫清除靶细胞→体液免疫清除释放的病毒”的完整路径。
易混淆区分：体液免疫（清除胞外病原体和毒素）与细胞免疫（清除胞内病原体和靶细胞）不是“各自为战”而是“先后接力”——典型路径如病毒感染：病毒在细胞外时被抗体中和（体液免疫），进入细胞后由效应T细胞裂解靶细胞（细胞免疫），释放出的病毒再由抗体清除（体液免疫）。</t>
        </is>
      </c>
      <c r="F281" s="7" t="inlineStr">
        <is>
          <t>核心含义：体液免疫和细胞免疫在对抗病原体时相互配合、协同作用，共同完成免疫防御的机制。
包含内容：1. 体液免疫和细胞免疫的具体过程（如B细胞、T细胞、抗体、效应T细胞的作用）
2. 两类免疫的启动条件（胞外病原体主要引发体液免疫，胞内病原体主要引发细胞免疫）
3. 辅助性T细胞在两类免疫中的桥梁作用（分泌细胞因子促进B细胞和细胞毒性T细胞活化）
4. 记忆细胞在两类免疫中的共同特点（二次免疫应答）
5. 两类免疫协同清除病原体的实例（如结核杆菌、病毒等）
排除内容：1. 非特异性免疫（如皮肤屏障、吞噬细胞吞噬）
2. 免疫系统的组成和功能（如免疫器官、免疫细胞、免疫活性物质）
3. 过敏反应、自身免疫病、免疫缺陷病等免疫异常疾病
4. 疫苗的原理和应用（虽涉及免疫，但侧重预防）
5. 免疫系统的监控和清除功能（主要针对肿瘤和衰老细胞）</t>
        </is>
      </c>
      <c r="G281" s="7" t="inlineStr">
        <is>
          <t>类别：L1
分数：4
名称充分性：名称本身足够
结论：两者基本等价
理由：DS 释义的核心含义、包含内容与老师原释义高度一致，均强调体液免疫和细胞免疫的协同配合、T细胞桥梁作用、记忆细胞参与等关键点。DS 的排除内容属于合理边界划分，未遗漏原释义中的核心概念。仅存在轻微边界差异，但不影响知识点本质。
边界差异：1. DS 在 excluded_content 中排除了“免疫系统的监控和清除功能”，但该功能与细胞免疫清除靶细胞（如被感染细胞）有重叠，可能造成边界模糊。</t>
        </is>
      </c>
      <c r="H281" s="7" t="inlineStr">
        <is>
          <t>状态：confirmed
置信度：high
此前策略：compact_definition
最终策略：compact_definition
是否调整：否
复核结论：逐条核对确认主题清楚，但参考策略指出任务形态或命中/排除边界需要显式提供。
人工跟进：否</t>
        </is>
      </c>
      <c r="I28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81" s="7" t="b">
        <v>0</v>
      </c>
      <c r="K281" s="7" t="inlineStr">
        <is>
          <t>问题分类：—</t>
        </is>
      </c>
    </row>
    <row r="282" ht="150" customHeight="1">
      <c r="A282" s="7" t="n">
        <v>281</v>
      </c>
      <c r="B282" s="7" t="inlineStr">
        <is>
          <t>2276104084493979648</t>
        </is>
      </c>
      <c r="C282" s="7" t="inlineStr">
        <is>
          <t>免疫失调</t>
        </is>
      </c>
      <c r="D282" s="7" t="inlineStr">
        <is>
          <t>知识点-&gt;稳态与调节-&gt;动物与人体生命活动的调节-&gt;免疫调节-&gt;免疫失调和免疫学应用-&gt;免疫失调</t>
        </is>
      </c>
      <c r="E282" s="7" t="inlineStr">
        <is>
          <t>定义：免疫失调分为三类：免疫防御功能过强→过敏反应；免疫自稳功能失调→自身免疫病；免疫防御功能过弱→免疫缺陷病。
核心概念：过敏反应（已免疫的机体再次接触相同过敏原时发生的组织损伤或功能紊乱，如花粉过敏、食物过敏，特点是发作迅速、反应强烈、消退较快，一般不会破坏组织细胞，也不会引起组织严重损伤）；自身免疫病（免疫系统攻击自身组织，如类风湿性关节炎、系统性红斑狼疮、重症肌无力）；免疫缺陷病（免疫系统功能不足，如先天性免疫缺陷病、艾滋病（HIV感染））。
常见考查：选择题考“某疾病属于哪类免疫失调（如花粉过敏是过敏反应，类风湿是自身免疫病，艾滋病是免疫缺陷病）”或“三类免疫失调的病因区别”；非选择题结合临床病例考查“某免疫失调病的发病机制及防治原则”。
易混淆区分：过敏反应（免疫防御过强，针对“外来”过敏原，再次接触时发作）与自身免疫病（免疫自稳失调，针对“自身”组织）的攻击对象不同——前者是“对外过头”，后者是“对内攻击”；免疫缺陷病（功能不足）与前两者（功能过强/失调）是相反的故障方向，注意区分。</t>
        </is>
      </c>
      <c r="F282" s="7" t="inlineStr">
        <is>
          <t>核心含义：免疫系统异常反应或功能失调导致的疾病，包括过敏、自身免疫病、免疫缺陷等。
包含内容：1. 过敏反应（如花粉过敏、过敏性休克）的机理和特点
2. 自身免疫病（如类风湿关节炎、系统性红斑狼疮）的机理和实例
3. 免疫缺陷病（如艾滋病）的病因、传播途径和预防
4. 免疫失调与免疫系统功能的关系（过强、过弱、异常攻击自身）
5. 免疫预防（疫苗）与免疫治疗（如抗过敏药物）在免疫失调中的应用
排除内容：1. 免疫系统的正常组成和功能（如吞噬细胞、T细胞、B细胞的作用）
2. 特异性免疫和非特异性免疫的正常过程
3. 免疫监视和免疫清除肿瘤的正常机制
4. 传染病的一般传播和预防（不涉及免疫失调）</t>
        </is>
      </c>
      <c r="G282" s="7" t="inlineStr">
        <is>
          <t>类别：L2
分数：4
名称充分性：需要原释义
结论：原释义更准确
理由：老师原释义明确划分三类免疫失调及其病因、实例和区别，核心概念清晰；DS 释义虽覆盖了主要三类，但额外纳入疫苗和抗过敏药物等治疗应用，属于扩张，可能模糊知识点边界。根据规则，合理举例和解释细化不算扩张，但疫苗和抗过敏药物并非免疫失调本身的分类或机制，而是应用层面，可能改变题目归属（如疫苗题通常不归为免疫失调），因此判为重要扩张。
边界差异：1. DS 的 included_content 包含“免疫预防（疫苗）与免疫治疗（如抗过敏药物）在免疫失调中的应用”，而老师原释义聚焦于三类免疫失调的病因、实例和区别，未涉及治疗应用，边界存在差异。
扩展：1. DS 将“免疫预防（疫苗）与免疫治疗（如抗过敏药物）在免疫失调中的应用”纳入 included_content，但老师原释义未提及疫苗或抗过敏药物在免疫失调中的具体应用，这属于对知识边界的扩张，可能影响判标（如疫苗通常属于免疫预防，不属于免疫失调本身）。</t>
        </is>
      </c>
      <c r="H282" s="7" t="inlineStr">
        <is>
          <t>状态：confirmed
置信度：medium
此前策略：compact_definition
最终策略：compact_definition
是否调整：否
复核结论：逐条核对确认 Label 名能表达主题，但不足以稳定决定题目归属，需补充精简老师释义。
人工跟进：否</t>
        </is>
      </c>
      <c r="I282"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282" s="7" t="b">
        <v>0</v>
      </c>
      <c r="K282" s="7" t="inlineStr">
        <is>
          <t>问题分类：DS与老师原释义存在明显差异</t>
        </is>
      </c>
    </row>
    <row r="283" ht="165" customHeight="1">
      <c r="A283" s="7" t="n">
        <v>282</v>
      </c>
      <c r="B283" s="7" t="inlineStr">
        <is>
          <t>2276104088839278592</t>
        </is>
      </c>
      <c r="C283" s="7" t="inlineStr">
        <is>
          <t>艾滋病的流行和预防</t>
        </is>
      </c>
      <c r="D283" s="7" t="inlineStr">
        <is>
          <t>知识点-&gt;稳态与调节-&gt;动物与人体生命活动的调节-&gt;免疫调节-&gt;免疫失调和免疫学应用-&gt;艾滋病的流行和预防</t>
        </is>
      </c>
      <c r="E283" s="7" t="inlineStr">
        <is>
          <t>定义：艾滋病（AIDS）是由人类免疫缺陷病毒（HIV）感染引起的免疫缺陷病，HIV主要攻击人体的辅助性T细胞（Th细胞），导致免疫系统功能严重受损。
核心概念：病原体（HIV，逆转录病毒，遗传物质为RNA）；攻击对象（辅助性T细胞——细胞膜上有CD4受体，是HIV的主要靶细胞）；感染过程（HIV侵入人体后攻击T细胞→T细胞数量减少→免疫系统瘫痪→最终因严重感染或恶性肿瘤死亡）；传播途径（性接触传播、血液传播、母婴传播）；预防措施（洁身自爱、使用安全套、避免血液接触、对孕妇进行抗病毒治疗以阻断母婴传播）；HIV的潜伏期（可长达数年甚至十年，期间感染者无明显症状但具有传染性）。
常见考查：选择题考“HIV攻击的细胞（辅助性T细胞）”或“艾滋病的传播途径（性接触、血液、母婴，不通过空气、食物、日常接触传播）”；非选择题结合HIV感染过程考查“为什么艾滋病患者最终会死于严重感染或肿瘤（免疫功能崩溃）”。
易混淆区分：HIV（攻击辅助性T细胞，导致细胞免疫和体液免疫均受损）与普通流感病毒（攻击呼吸道上皮细胞，症状轻微且自限）的靶细胞和致病机制不同；艾滋病的传播途径中，日常接触（握手、拥抱、共用餐具、蚊虫叮咬）不传播，这是社会认知中的常见误区，考试中常以此设置判断选项。</t>
        </is>
      </c>
      <c r="F283" s="7" t="inlineStr">
        <is>
          <t>核心含义：艾滋病（AIDS）的病原体、传播途径、预防措施及其对社会的影响，强调科学认知与健康生活方式的养成。
包含内容：1. 艾滋病病原体（HIV）的生物学特征（如逆转录病毒、攻击T细胞）
2. HIV的传播途径（性接触、血液传播、母婴传播）
3. 艾滋病的预防措施（安全性行为、避免共用注射器、血液筛查、母婴阻断等）
4. 艾滋病的流行现状与防控策略（如宣传教育、检测咨询）
5. 对艾滋病患者的正确态度（不歧视、关爱）
排除内容：1. HIV的分子复制机制（如逆转录、整合等详细生化过程）
2. 艾滋病的临床治疗药物（如抗逆转录病毒药物的具体药理）
3. 其他传染病（如乙肝、流感）的传播与预防
4. 免疫系统的详细组成和功能（如T细胞分化过程）
5. 艾滋病疫苗研发的具体技术细节</t>
        </is>
      </c>
      <c r="G283" s="7" t="inlineStr">
        <is>
          <t>类别：L1
分数：4
名称充分性：名称本身足够
结论：两者基本等价
理由：DS 释义的核心内容（病原体、传播途径、预防措施）与老师原释义高度一致，且明确排除了非核心的分子机制和临床治疗细节，符合高中生物教学要求。老师原释义更详细地列出了攻击对象（辅助性T细胞）和潜伏期，但DS的included_content中已包含“攻击T细胞”，且潜伏期属于细节，不影响核心对齐。因此两者基本等价。
边界差异：1. DS 释义将“艾滋病的流行现状与防控策略”纳入 included_content，老师原释义未明确提及“流行现状”，但“预防措施”已涵盖防控策略，差异较小。
扩展：1. DS 释义中提及“对社会的影响”和“健康生活方式的养成”，老师原释义未明确强调，但属于合理延伸，不构成重要扩张。</t>
        </is>
      </c>
      <c r="H283" s="7" t="inlineStr">
        <is>
          <t>状态：confirmed
置信度：high
此前策略：name_plus_boundary
最终策略：name_plus_boundary
是否调整：否
复核结论：逐条核对确认名称足以召回；只附老师易混淆边界即可兼顾吞吐和稳定性。
人工跟进：否</t>
        </is>
      </c>
      <c r="I283" s="7" t="inlineStr">
        <is>
          <t>模式：name_plus_boundary
说明：名称基本可理解；只附老师的易混淆边界，兼顾吞吐和边界稳定性。
自动化：名称召回并附一条边界后由LLM裁决
Prompt字段：1. label_name
2. distinctions
置信度：high</t>
        </is>
      </c>
      <c r="J283" s="7" t="b">
        <v>0</v>
      </c>
      <c r="K283" s="7" t="inlineStr">
        <is>
          <t>问题分类：—</t>
        </is>
      </c>
    </row>
    <row r="284" ht="180" customHeight="1">
      <c r="A284" s="7" t="n">
        <v>283</v>
      </c>
      <c r="B284" s="7" t="inlineStr">
        <is>
          <t>2276104093134245888</t>
        </is>
      </c>
      <c r="C284" s="7" t="inlineStr">
        <is>
          <t>免疫相关疾病</t>
        </is>
      </c>
      <c r="D284" s="7" t="inlineStr">
        <is>
          <t>知识点-&gt;稳态与调节-&gt;动物与人体生命活动的调节-&gt;免疫调节-&gt;免疫失调和免疫学应用-&gt;免疫相关疾病</t>
        </is>
      </c>
      <c r="E284" s="7" t="inlineStr">
        <is>
          <t>定义：除过敏反应、自身免疫病和免疫缺陷病外，与免疫相关的疾病还包括肿瘤免疫逃逸、移植排斥反应、免疫系统衰老等，涉及免疫监视和免疫自稳功能的异常。
核心概念：移植排斥（器官移植时，受体的免疫系统将供体器官识别为“非己”而产生细胞免疫排斥，通过HLA（人类白细胞抗原）配型和使用免疫抑制剂来减轻排斥）；肿瘤免疫逃逸（肿瘤细胞通过下调MHC分子、分泌免疫抑制因子等方式逃避T细胞的识别和攻击）；免疫衰老（随年龄增长，免疫系统功能下降，导致感染和肿瘤发病率升高）；疫苗预防（通过接种疫苗诱导特异性免疫记忆，预防相应传染病）。
常见考查：选择题考“移植排斥的免疫机制（细胞免疫，效应T细胞攻击移植器官）”或“肿瘤免疫逃逸的机制”；非选择题结合器官移植或肿瘤治疗考查“如何利用免疫学原理提高移植成功率或开发肿瘤免疫疗法”。
易混淆区分：移植排斥（针对“非己”移植物的免疫攻击，属于免疫防御的正常功能但需要人为抑制）与自身免疫病（针对“自身”组织的异常攻击）的攻击对象不同——前者是“敌我识别正确但引起麻烦”，后者是“敌我识别错误”；HLA（人类白细胞抗原，用于器官移植配型）与MHC（主要组织相容性复合体，动物中的同功能分子）是同一类分子的不同名称，不同教材用词不同，需注意识别。</t>
        </is>
      </c>
      <c r="F284" s="7" t="inlineStr">
        <is>
          <t>核心含义：免疫系统异常或功能失调导致的疾病，包括免疫过强、免疫过弱或免疫缺陷等类型。
包含内容：1. 过敏反应（如花粉过敏、药物过敏）的机理和特点
2. 自身免疫病（如类风湿关节炎、系统性红斑狼疮、胰岛素依赖型糖尿病）的机理
3. 免疫缺陷病（如艾滋病HIV感染）的机理和传播途径
4. 免疫预防与免疫治疗（如疫苗、抗体治疗）与免疫疾病的关系
5. 免疫系统功能异常对机体稳态的影响
排除内容：1. 非特异性免疫和特异性免疫的正常过程（如吞噬作用、体液免疫和细胞免疫的正常机制）
2. 免疫系统的组成和功能（如免疫器官、免疫细胞、免疫活性物质的正常作用）
3. 传染病的一般传播和预防（如流感、乙肝的传播途径，但不涉及免疫异常）
4. 疫苗和抗体的正常应用（若仅作为预防或治疗手段，不涉及疾病本身）</t>
        </is>
      </c>
      <c r="G284" s="7" t="inlineStr">
        <is>
          <t>类别：L3
分数：3
名称充分性：需要原释义
结论：原释义更准确
理由：老师原释义明确将过敏反应、自身免疫病和免疫缺陷病排除在核心定义之外，而DS释义将其作为主要包含内容，导致核心概念和边界严重偏离。DS遗漏了肿瘤免疫逃逸、移植排斥、免疫衰老等关键内容，且扩张了免疫预防治疗和稳态影响，因此原释义更准确。
边界差异：1. 老师原释义将免疫相关疾病限定为除过敏反应、自身免疫病和免疫缺陷病外的其他免疫相关疾病，而DS释义将过敏反应、自身免疫病和免疫缺陷病作为核心内容，导致边界明显不同。
遗漏：1. 肿瘤免疫逃逸
2. 免疫衰老
3. 移植排斥反应
4. 免疫监视和免疫自稳功能异常
扩展：1. 免疫预防与免疫治疗（如疫苗、抗体治疗）与免疫疾病的关系
2. 免疫系统功能异常对机体稳态的影响</t>
        </is>
      </c>
      <c r="H284" s="7" t="inlineStr">
        <is>
          <t>状态：confirmed_with_caution
置信度：medium
此前策略：strict_definition
最终策略：strict_definition
是否调整：否
复核结论：逐条核对老师定义与 DS Judge（score=3，audit=原释义更准确）后，保留老师边界并要求命中/排除条件。
人工跟进：是</t>
        </is>
      </c>
      <c r="I284"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284" s="7" t="b">
        <v>1</v>
      </c>
      <c r="K284" s="7" t="inlineStr">
        <is>
          <t>问题分类：DS与老师原释义存在明显差异</t>
        </is>
      </c>
    </row>
    <row r="285" ht="165" customHeight="1">
      <c r="A285" s="7" t="n">
        <v>284</v>
      </c>
      <c r="B285" s="7" t="inlineStr">
        <is>
          <t>2276104097546653696</t>
        </is>
      </c>
      <c r="C285" s="7" t="inlineStr">
        <is>
          <t>青少年常见的免疫异常的疾病</t>
        </is>
      </c>
      <c r="D285" s="7" t="inlineStr">
        <is>
          <t>知识点-&gt;稳态与调节-&gt;动物与人体生命活动的调节-&gt;免疫调节-&gt;免疫失调和免疫学应用-&gt;青少年常见的免疫异常的疾病</t>
        </is>
      </c>
      <c r="E285" s="7" t="inlineStr">
        <is>
          <t>定义：青少年中常见的免疫异常疾病包括过敏性鼻炎/哮喘（过敏反应）、风湿性心脏病（自身免疫病）、以及因不良生活习惯导致的免疫功能下降等。
核心概念：青少年常见过敏反应（过敏性鼻炎（花粉/尘螨过敏）、支气管哮喘（过敏原刺激导致气道痉挛）、食物过敏（如牛奶、鸡蛋、花生过敏））；青少年自身免疫病（风湿性心脏病（A组溶血性链球菌感染后，抗体交叉攻击心脏瓣膜）、原发性血小板减少性紫癜（抗体攻击血小板））；免疫功能与生活习惯的关系（熬夜、营养不良、缺乏运动等可降低免疫力，增加感染和免疫失调风险）；预防措施（避免接触过敏原、合理饮食、规律作息、加强锻炼）。
常见考查：选择题考“青少年常见免疫异常疾病的类型（如过敏性鼻炎属于过敏反应、风湿性心脏病属于自身免疫病）”；非选择题结合青少年健康生活情境，要求分析“某青少年的症状属于哪类免疫失调及其预防建议”。
易混淆区分：同一种疾病的病因可能在不同年龄段有所不同——风湿性心脏病在青少年中多因链球菌感染后的免疫交叉反应（自身免疫病），而老年人中的心脏瓣膜病多因退行性变，病因不同；过敏反应（青少年常见）与免疫缺陷病（青少年中相对少见）的发病率在不同年龄段有差异，需根据题干年龄信息判断可能的疾病类型。</t>
        </is>
      </c>
      <c r="F285" s="7" t="inlineStr">
        <is>
          <t>核心含义：青少年时期常见的因免疫系统功能异常（过强、过弱或紊乱）而导致的疾病，包括过敏反应、自身免疫病和免疫缺陷病。
包含内容：1. 过敏反应（如花粉过敏、食物过敏、荨麻疹）的机理和常见类型
2. 自身免疫病（如类风湿关节炎、系统性红斑狼疮、1型糖尿病）的机理和实例
3. 免疫缺陷病（如先天性免疫缺陷、艾滋病）的机理和青少年相关实例
4. 免疫系统异常对机体健康的危害及预防措施
排除内容：1. 免疫系统的正常功能（如防卫、监控、清除）的详细机制
2. 疫苗和免疫预防的具体操作流程
3. 器官移植中的免疫排斥反应（虽属免疫异常，但非青少年常见疾病）
4. 肿瘤免疫逃逸机制（属于免疫监控异常，但非典型青少年常见疾病）</t>
        </is>
      </c>
      <c r="G285" s="7" t="inlineStr">
        <is>
          <t>类别：L2
分数：4
名称充分性：需要原释义
结论：两者基本等价
理由：DS 核心含义与老师原释义一致，均涵盖过敏反应和自身免疫病，且对免疫缺陷病的纳入属于合理扩展，但老师原释义更聚焦青少年常见类型，DS 的扩展可能影响边界判断，但整体对齐度较高
边界差异：1. 老师原释义强调青少年常见类型（过敏反应、自身免疫病、免疫功能下降），DS 将免疫缺陷病也作为常见类型，但免疫缺陷病在青少年中相对少见，可能改变题目归属判断
扩展：1. DS 将免疫缺陷病（如艾滋病）纳入青少年常见免疫异常疾病，而老师原释义未提及，且艾滋病在青少年中相对少见，可能造成边界扩张</t>
        </is>
      </c>
      <c r="H285" s="7" t="inlineStr">
        <is>
          <t>状态：confirmed_with_caution
置信度：medium
此前策略：strict_definition
最终策略：strict_definition
是否调整：否
复核结论：逐条核对老师定义与 DS Judge（score=4，audit=两者基本等价）后，保留老师边界并要求命中/排除条件。
人工跟进：是</t>
        </is>
      </c>
      <c r="I285"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285" s="7" t="b">
        <v>1</v>
      </c>
      <c r="K285" s="7" t="inlineStr">
        <is>
          <t>问题分类：Label范围重叠或边界开放
已知风险：P1
taxonomy：风险级别：P1
问题：与281免疫失调、283免疫相关疾病边界高度重叠。
建议：限定教材专项清单；若没有稳定清单，建议并入上位标签。</t>
        </is>
      </c>
    </row>
    <row r="286" ht="180" customHeight="1">
      <c r="A286" s="7" t="n">
        <v>285</v>
      </c>
      <c r="B286" s="7" t="inlineStr">
        <is>
          <t>2276104101891952640</t>
        </is>
      </c>
      <c r="C286" s="7" t="inlineStr">
        <is>
          <t>免疫的应用</t>
        </is>
      </c>
      <c r="D286" s="7" t="inlineStr">
        <is>
          <t>知识点-&gt;稳态与调节-&gt;动物与人体生命活动的调节-&gt;免疫调节-&gt;免疫失调和免疫学应用-&gt;免疫的应用</t>
        </is>
      </c>
      <c r="E286" s="7" t="inlineStr">
        <is>
          <t>定义：免疫学在临床和科研中的应用非常广泛，包括疫苗的制备与接种、免疫诊断（抗原-抗体杂交）、免疫治疗（单克隆抗体、CAR-T细胞治疗、免疫检查点抑制剂）等。
核心概念：疫苗（灭活/减毒病原体或病原体成分，注射后诱导机体产生特异性免疫记忆，用于预防传染病，如乙肝疫苗、HPV疫苗、新冠疫苗）；免疫诊断（利用抗原-抗体特异性结合的原理进行疾病检测，如HIV检测（ELISA）、妊娠检测（检测HCG））；免疫治疗（①单克隆抗体（如赫赛汀治疗乳腺癌、PD-1/PD-L1抑制剂阻断免疫抑制通路）；②CAR-T细胞治疗（基因改造T细胞，增强其杀伤肿瘤细胞的能力）；③免疫抑制剂（用于器官移植患者，抑制排斥反应））。
常见考查：选择题考“疫苗的原理（诱导免疫记忆，产生抗体和记忆细胞）”或“单克隆抗体、PD-1抑制剂属于哪类免疫应用（免疫治疗）”；非选择题结合公共卫生（如疫苗研发）或医学前沿（如肿瘤免疫治疗）考查免疫学原理的应用。
易混淆区分：疫苗（预防性，诱导主动免疫）与抗血清/抗体（治疗性，提供被动免疫）的作用机制不同——前者让机体“自己产生”免疫力，后者是“直接输入”现成的抗体；单克隆抗体（免疫治疗，靶向特定抗原）与传统疫苗（预防感染）的应用场景不同，前者用于治疗已患疾病，后者用于预防未来感染。</t>
        </is>
      </c>
      <c r="F286" s="7" t="inlineStr">
        <is>
          <t>核心含义：免疫学知识在医学和实际生活中的应用，包括疫苗、免疫治疗、免疫预防和免疫诊断等。
包含内容：1. 疫苗的原理（抗原、记忆细胞、二次免疫）及种类（灭活疫苗、减毒活疫苗、mRNA疫苗等）
2. 主动免疫和被动免疫的区别及应用（如注射抗体、抗毒素）
3. 免疫治疗（如单克隆抗体、免疫抑制剂、细胞因子治疗）
4. 免疫预防（如接种疫苗、计划免疫）
5. 免疫诊断（如抗原-抗体检测、单克隆抗体检测）
6. 器官移植中的免疫排斥及免疫抑制措施
7. 过敏反应、自身免疫病、免疫缺陷病的防治原理
排除内容：1. 免疫系统的组成和基本功能（如免疫器官、免疫细胞、免疫活性物质）
2. 特异性免疫和非特异性免疫的详细过程（如体液免疫和细胞免疫的具体步骤）
3. 抗原和抗体的基本概念及结构（除非直接涉及应用）
4. 免疫失调的病理机制（如过敏原如何引发过敏）
5. 免疫学基础实验操作（如抗体制备的具体实验步骤）</t>
        </is>
      </c>
      <c r="G286" s="7" t="inlineStr">
        <is>
          <t>类别：L1
分数：4
名称充分性：名称本身足够
结论：两者基本等价
理由：DS 释义的核心内容（疫苗、免疫诊断、免疫治疗）与老师原释义高度一致，且明确排除了免疫系统基础、特异性免疫过程等非应用内容，符合 Label 边界。DS 额外提及免疫失调病的防治，属于合理扩展，但未改变核心知识点。
边界差异：1. DS 将“免疫预防”与“免疫治疗”并列，而老师原释义更强调疫苗的预防性和免疫治疗的治疗性，但两者均涵盖主动/被动免疫的区别，边界基本一致。
扩展：1. DS 在 included_content 中加入了“过敏反应、自身免疫病、免疫缺陷病的防治原理”，而老师原释义未明确提及这些免疫失调疾病的防治，属于对“免疫的应用”的合理扩展，但可能超出原释义范围。</t>
        </is>
      </c>
      <c r="H286" s="7" t="inlineStr">
        <is>
          <t>状态：confirmed
置信度：high
此前策略：compact_definition
最终策略：compact_definition
是否调整：否
复核结论：逐条核对确认主题清楚，但参考策略指出任务形态或命中/排除边界需要显式提供。
人工跟进：否</t>
        </is>
      </c>
      <c r="I28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86" s="7" t="b">
        <v>0</v>
      </c>
      <c r="K286" s="7" t="inlineStr">
        <is>
          <t>问题分类：—</t>
        </is>
      </c>
    </row>
    <row r="287" ht="180" customHeight="1">
      <c r="A287" s="7" t="n">
        <v>286</v>
      </c>
      <c r="B287" s="7" t="inlineStr">
        <is>
          <t>2276104106203697152</t>
        </is>
      </c>
      <c r="C287" s="7" t="inlineStr">
        <is>
          <t>免疫调节的综合</t>
        </is>
      </c>
      <c r="D287" s="7" t="inlineStr">
        <is>
          <t>知识点-&gt;稳态与调节-&gt;动物与人体生命活动的调节-&gt;免疫调节-&gt;免疫调节的综合</t>
        </is>
      </c>
      <c r="E287" s="7" t="inlineStr">
        <is>
          <t>定义：将免疫系统的组成、三大功能（防御/监视/自稳）、非特异性和特异性免疫、体液免疫和细胞免疫的过程、免疫失调的三类疾病（过敏/自身免疫/免疫缺陷）及免疫学应用进行系统整合，构建完整的免疫学知识网络。
核心概念：免疫调节的整体逻辑：结构基础（免疫器官+免疫细胞+免疫活性物质）→功能划分（防御、监视、自稳）→作用机制（非特异性（先天、广谱）→特异性（体液+细胞，后天、专一、有记忆））→功能异常（过敏（防御过强）、自身免疫（自稳失调）、免疫缺陷（防御不足））→应用（疫苗、诊断、治疗）；神经-体液-免疫调节网络的初步连接（免疫系统与神经、内分泌系统之间通过细胞因子、激素和神经递质相互作用，共同维持稳态）。
常见考查：综合性非选择题，给出某一免疫相关情境（如某种病原体感染后的免疫应答全过程、某种免疫失调病的发病机制分析、或某种疫苗/免疫治疗药物的作用原理），要求综合调用免疫系统的结构、功能、机制和临床应用等多方面知识进行全面分析。
易混淆区分：本条是“免疫调节”整章的总览与收束，区别于任何单个免疫知识条目。题干通常要求同时涉及非特异性免疫、特异性免疫（体液+细胞）、免疫失调类型及应用中的至少3个方面，是考查“免疫调节”模块综合能力的核心题型。</t>
        </is>
      </c>
      <c r="F287" s="7" t="inlineStr">
        <is>
          <t>核心含义：免疫调节是人体维持稳态的重要调节机制，涉及免疫系统对病原体、异常细胞的识别、应答和清除，以及免疫失调相关疾病的综合理解。
包含内容：1. 免疫系统的组成（免疫器官、免疫细胞、免疫活性物质）及功能（防卫、监控、清除）
2. 免疫系统的三道防线（皮肤黏膜、体液中的杀菌物质和吞噬细胞、特异性免疫）
3. 特异性免疫中体液免疫和细胞免疫的过程及二者协调配合
4. 抗原、抗体、淋巴因子（细胞因子）、记忆细胞等核心概念及作用
5. 免疫失调引起的疾病（过敏反应、自身免疫病、免疫缺陷病）的机理和实例
6. 免疫学的应用（疫苗、检测、器官移植中的免疫排斥及免疫抑制）
7. 免疫调节与神经调节、体液调节的相互联系（如神经-体液-免疫调节网络）
排除内容：1. 非特异性免疫中具体的吞噬细胞吞噬过程细节（如溶酶体酶的种类）
2. 病原体入侵后的具体代谢途径或致病机制（如病毒复制周期）
3. 免疫细胞的具体发育分化过程（如T细胞在胸腺中的成熟步骤）
4. 疫苗制备的分子生物学技术（如基因工程疫苗的具体操作）
5. 过敏反应中组胺等化学物质的具体分子信号通路
6. 艾滋病病毒HIV的逆转录过程及基因表达调控细节</t>
        </is>
      </c>
      <c r="G287" s="7" t="inlineStr">
        <is>
          <t>类别：L1
分数：4
名称充分性：名称本身足够
结论：两者基本等价
理由：DS释义的core_meaning和included_content覆盖了老师原释义的核心概念（组成、功能、三道防线、体液/细胞免疫、免疫失调、应用、神经-体液-免疫网络），且excluded_content明确排除了细节，与老师原释义的综合性定位一致。未发现重要遗漏或扩张，仅对神经-体液-免疫网络的强调程度略有差异，但不影响判标。
边界差异：1. DS释义中'免疫调节与神经调节、体液调节的相互联系'在老师原释义中仅作为'初步连接'提及，DS将其列为included_content，但未强调其'初步'性质，可能使边界略宽。</t>
        </is>
      </c>
      <c r="H287" s="7" t="inlineStr">
        <is>
          <t>状态：confirmed
置信度：high
此前策略：compact_definition
最终策略：compact_definition
是否调整：否
复核结论：逐条核对确认主题清楚，但参考策略指出任务形态或命中/排除边界需要显式提供。
人工跟进：否</t>
        </is>
      </c>
      <c r="I28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87" s="7" t="b">
        <v>0</v>
      </c>
      <c r="K287" s="7" t="inlineStr">
        <is>
          <t>问题分类：—</t>
        </is>
      </c>
    </row>
    <row r="288" ht="180" customHeight="1">
      <c r="A288" s="7" t="n">
        <v>287</v>
      </c>
      <c r="B288" s="7" t="inlineStr">
        <is>
          <t>2276104110716768256</t>
        </is>
      </c>
      <c r="C288" s="7" t="inlineStr">
        <is>
          <t>神经-体液-免疫调节的综合</t>
        </is>
      </c>
      <c r="D288" s="7" t="inlineStr">
        <is>
          <t>知识点-&gt;稳态与调节-&gt;动物与人体生命活动的调节-&gt;神经-体液-免疫调节的综合</t>
        </is>
      </c>
      <c r="E288" s="7" t="inlineStr">
        <is>
          <t>定义：神经调节、体液调节和免疫调节三者通过共同的信息分子（神经递质、激素、细胞因子）形成复杂的调节网络，共同维持机体的稳态。三者之间相互影响、相互协调，构成完整的生命活动调节体系。
核心概念：神经-免疫联系（①神经末梢释放神经递质可调节免疫细胞的功能（如交感神经释放去甲肾上腺素抑制某些免疫反应）；②免疫细胞释放细胞因子可作用于神经系统的受体，影响神经功能（如病理性发热中细胞因子作用于下丘脑体温调节中枢））；体液-免疫联系（①激素可调节免疫功能（如糖皮质激素抑制免疫反应，甲状腺激素促进免疫细胞发育）；②免疫细胞分泌的细胞因子可影响内分泌腺功能）；神经-体液联系（下丘脑是二者的枢纽，如前所述）；三者共同构成“神经-体液-免疫调节网络”，是稳态维持的完整机制。
常见考查：综合性压轴选择题或非选择题，给出某一复杂生理或病理情境（如炎症反应、自身免疫病中的神经症状、精神压力对免疫功能的影响等），要求从神经、体液、免疫三个维度综合分析其调节机制和相互作用。
易混淆区分：本条是“动物与人体生命活动的调节”整章的最高层总览，区别于仅考神经调节、仅考体液调节或仅考免疫调节。题干必然同时涉及三大调节系统之间的相互作用和联系，要求学生具备从神经-体液-免疫网络的角度进行多系统综合分析的能力。</t>
        </is>
      </c>
      <c r="F288" s="7" t="inlineStr">
        <is>
          <t>核心含义：神经调节、体液调节和免疫调节三大调节系统在维持内环境稳态中的协同作用及其相互影响。
包含内容：1. 神经调节与体液调节的关系（如甲状腺激素分级调节中下丘脑-垂体-甲状腺轴的神经-体液调控）
2. 神经调节与免疫调节的相互作用（如神经末梢释放神经递质影响免疫细胞功能）
3. 体液调节与免疫调节的相互作用（如糖皮质激素抑制免疫、细胞因子影响内分泌）
4. 体温调节、水盐平衡调节等实例中神经-体液调节的综合
5. 免疫系统产生的细胞因子对神经-内分泌系统的影响（如发热反应）
6. 神经-体液-免疫调节网络维持稳态的实例分析（如应激反应、感染时的整体调节）
排除内容：1. 单纯神经调节的反射弧结构（不涉及体液或免疫）
2. 单纯体液调节的激素分泌调节（不涉及神经或免疫）
3. 单纯免疫系统的特异性免疫过程（如抗体产生、细胞免疫的详细机制）
4. 免疫失调疾病（如过敏、自身免疫病）的单独考查（不涉及神经-体液调节）
5. 神经调节中的电信号传导和突触传递的微观机制（如离子通道、神经递质受体）
6. 体液调节中激素的化学本质和合成途径（不涉及调节网络）</t>
        </is>
      </c>
      <c r="G288" s="7" t="inlineStr">
        <is>
          <t>类别：L1
分数：4
名称充分性：名称本身足够
结论：两者基本等价
理由：DS 释义的核心含义、包含内容与老师原释义的 definition 和 core_concepts 高度一致，均强调三大调节系统的协同与相互影响，并列举了神经-免疫、体液-免疫、神经-体液的具体联系。DS 的 excluded_content 是对边界的合理界定，与老师原释义的 distinctions 中“区别于仅考单一调节系统”的精神一致。唯一细微差异在于 DS 对“免疫失调疾病单独考查”的排除表述可能被误解，但结合 included_content 中的实例（如应激、感染）和老师原释义的 common_assessments 中的综合情境，两者边界实质相同。因此对齐分为4，两者基本等价。
边界差异：1. DS 的 excluded_content 中明确排除了“免疫失调疾病（如过敏、自身免疫病）的单独考查”，但老师原释义的 common_assessments 中提及“自身免疫病中的神经症状”作为综合情境，这属于神经-免疫联系，并非单独考查免疫失调，因此 DS 的排除表述可能造成边界理解偏差，但实际 included_content 中已包含神经-免疫相互作用，故不构成实质遗漏。</t>
        </is>
      </c>
      <c r="H288" s="7" t="inlineStr">
        <is>
          <t>状态：confirmed
置信度：high
此前策略：compact_definition
最终策略：compact_definition
是否调整：否
复核结论：逐条核对确认主题清楚，但参考策略指出任务形态或命中/排除边界需要显式提供。
人工跟进：否</t>
        </is>
      </c>
      <c r="I28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88" s="7" t="b">
        <v>0</v>
      </c>
      <c r="K288" s="7" t="inlineStr">
        <is>
          <t>问题分类：—</t>
        </is>
      </c>
    </row>
    <row r="289" ht="180" customHeight="1">
      <c r="A289" s="7" t="n">
        <v>288</v>
      </c>
      <c r="B289" s="7" t="inlineStr">
        <is>
          <t>2276104123719110656</t>
        </is>
      </c>
      <c r="C289" s="7" t="inlineStr">
        <is>
          <t>生长素的发现过程</t>
        </is>
      </c>
      <c r="D289" s="7" t="inlineStr">
        <is>
          <t>知识点-&gt;稳态与调节-&gt;植物的激素调节-&gt;植物生长素的发现-&gt;生长素的发现过程</t>
        </is>
      </c>
      <c r="E289" s="7" t="inlineStr">
        <is>
          <t>定义：生长素的发现经历了达尔文（胚芽鞘向光性实验）、詹森（琼脂块实验证明化学物质传递）、拜尔（黑暗条件下弯曲实验证明分布不均）、温特（琼脂块验证化学物质并命名为“生长素”）等科学家的接力研究。
核心概念：达尔文实验（胚芽鞘尖端受单侧光照射→向光弯曲；切除尖端→不生长不弯曲；尖端套锡箔帽→不弯曲，尖端以下套锡箔→弯曲，证明尖端是感受光刺激的部位，且弯曲部位在尖端以下）；詹森实验（尖端切下放在琼脂块上→可弯曲，证明尖端产生的化学物质可向下传递）；拜尔实验（黑暗中切下尖端放于一侧→胚芽鞘弯向放置尖端对侧，证明弯曲原因是尖端产生的物质分布不均）；温特实验（尖端放于琼脂块上→琼脂块放于切去尖端的胚芽鞘一侧→胚芽鞘弯向对侧生长，证明该物质确实存在并命名为“生长素”）。
常见考查：选择题考“生长素发现各实验的结论（如达尔文证明尖端是感光部位、温特证明尖端产生了化学物质）”或“实验操作的逻辑（如拜尔实验为何在黑暗中进行？——排除光照干扰，证明弯曲与光照无关而由物质分布不均引起）”；非选择题常以科学史为背景，要求“根据某实验操作推断实验结论”或“评价实验设计的合理性”。
易混淆区分：达尔文实验（发现尖端感光，但不知道具体化学物质）与温特实验（证明化学物质存在并命名为“生长素”）的深度不同——前者是“现象描述”，后者是“物质确认”；向光性中“弯曲的部位”是尖端下部伸长区，而“感光的部位”是尖端，这两个部位不同，是考题中常见的“张冠李戴”陷阱。</t>
        </is>
      </c>
      <c r="F289" s="7" t="inlineStr">
        <is>
          <t>核心含义：生长素（IAA）的发现历程，包括科学家实验、结论及对生长素本质的认识过程。
包含内容：1. 达尔文父子的向光性实验（胚芽鞘尖端感光，弯曲发生在伸长区）
2. 詹森的实验（琼脂片传递化学物质）
3. 拜尔的实验（黑暗条件下尖端放置位置影响弯曲方向）
4. 温特的实验（琼脂块收集尖端物质，证明存在促进生长的化学物质，命名为生长素）
5. 生长素的化学本质（吲哚乙酸）的确认
6. 实验设计中的对照原则、单一变量原则
7. 胚芽鞘、尖端、尖端下部、琼脂块等实验材料的作用
排除内容：1. 生长素的产生、运输和分布（如极性运输、横向运输）
2. 生长素的生理作用（如两重性、顶端优势、促进生根等）
3. 其他植物激素（如细胞分裂素、赤霉素等）的发现过程
4. 生长素类似物在农业上的应用</t>
        </is>
      </c>
      <c r="G289" s="7" t="inlineStr">
        <is>
          <t>类别：L1
分数：4
名称充分性：名称本身足够
结论：两者基本等价
理由：DS 释义的核心内容与老师原释义高度一致，均覆盖了达尔文、詹森、拜尔、温特四个关键实验及其结论，且明确区分了感光部位和弯曲部位。DS 释义的 excluded_content 合理排除了生长素的产生、运输、生理作用等后续知识点，与老师原释义的边界基本吻合。DS 释义额外补充了化学本质和实验原则，但属于合理延伸，不改变核心知识点的判定。
边界差异：1. DS 释义将“实验设计中的对照原则、单一变量原则”纳入 included_content，而老师原释义仅在 common_assessments 中提及“评价实验设计的合理性”，未明确强调这些原则，但属于同一范畴，边界差异较小。
扩展：1. DS 释义中明确将“生长素的化学本质（吲哚乙酸）的确认”纳入 included_content，而老师原释义并未提及该内容，这属于对知识点的扩张，但该内容与发现过程紧密相关，属于合理延伸。</t>
        </is>
      </c>
      <c r="H289" s="7" t="inlineStr">
        <is>
          <t>状态：confirmed
置信度：high
此前策略：name_plus_boundary
最终策略：name_plus_boundary
是否调整：否
复核结论：逐条核对确认名称足以召回；只附老师易混淆边界即可兼顾吞吐和稳定性。
人工跟进：否</t>
        </is>
      </c>
      <c r="I289" s="7" t="inlineStr">
        <is>
          <t>模式：name_plus_boundary
说明：名称基本可理解；只附老师的易混淆边界，兼顾吞吐和边界稳定性。
自动化：名称召回并附一条边界后由LLM裁决
Prompt字段：1. label_name
2. distinctions
置信度：high</t>
        </is>
      </c>
      <c r="J289" s="7" t="b">
        <v>0</v>
      </c>
      <c r="K289" s="7" t="inlineStr">
        <is>
          <t>问题分类：—</t>
        </is>
      </c>
    </row>
    <row r="290" ht="165" customHeight="1">
      <c r="A290" s="7" t="n">
        <v>289</v>
      </c>
      <c r="B290" s="7" t="inlineStr">
        <is>
          <t>2276104127997300736</t>
        </is>
      </c>
      <c r="C290" s="7" t="inlineStr">
        <is>
          <t>生长素的合成、运输与分布</t>
        </is>
      </c>
      <c r="D290" s="7" t="inlineStr">
        <is>
          <t>知识点-&gt;稳态与调节-&gt;植物的激素调节-&gt;植物生长素的发现-&gt;生长素的合成、运输与分布</t>
        </is>
      </c>
      <c r="E290" s="7" t="inlineStr">
        <is>
          <t>定义：生长素主要在幼嫩的芽、叶和发育中的种子中合成（由色氨酸转变而来），运输具有极性运输（从形态学上端向下端运输，主动运输，需消耗ATP）和非极性运输两种方式，分布集中在生长旺盛的部位。
核心概念：合成部位（幼嫩的芽、叶和发育中的种子，色氨酸→生长素（吲哚乙酸，IAA））；极性运输（从形态学上端→形态学下端，主动运输（需载体、需ATP），不能逆向运输，是生长素运输的重要特点）；非极性运输（在成熟组织中通过韧皮部可双向运输）；分布特点（生长旺盛部位（如芽、根尖、形成层、幼嫩种子）浓度高，衰老组织中含量低）；光照和重力对分布的影响（单侧光→生长素由向光侧向背光侧运输（横向运输）→背光侧浓度高→向光弯曲；重力→生长素在近地侧积累→根的向地性和茎的背地性）。
常见考查：选择题考“生长素的合成部位（幼嫩组织）、运输方式（极性运输是主动运输）”或“光照/重力对生长素分布的影响（如单侧光导致背光侧生长素浓度高）”；非选择题结合向光性/向地性实验考查“生长素的运输方向及浓度分布差异”。
易混淆区分：极性运输（形态学上端→下端，主动运输）与横向运输（单侧光/重力引起的从一侧到另一侧的运输，被动或主动）是两个不同方向的运输——前者是“纵向上”的定向流动，后者是“横向上”的重新分布；生长素“向下运输”不等于“向地运输”——极性运输是形态学上的方向（尖端→基部），重力引起的向地侧积累是横向运输的后续效应，两者机制不同。</t>
        </is>
      </c>
      <c r="F290" s="7" t="inlineStr">
        <is>
          <t>核心含义：生长素（IAA）在植物体内的合成部位、运输方式（极性运输、非极性运输）及分布规律，及其对植物生长的影响。
包含内容：1. 生长素主要在幼嫩的芽、叶和发育中的种子中合成，由色氨酸经过一系列反应转变而来。
2. 生长素的运输方式：极性运输（从形态学上端到形态学下端，主动运输）、非极性运输（通过韧皮部，成熟组织）。
3. 生长素的分布：大多集中在生长旺盛的部位，如胚芽鞘、芽和根尖的分生组织、形成层、发育中的种子和果实。
4. 生长素在胚芽鞘实验中的运输方向（如单侧光下向背光侧运输）及实验验证方法（如琼脂块法）。
5. 生长素运输的极性特点与主动运输的关系（需载体、消耗ATP）。
排除内容：1. 生长素的生理作用（如促进生长、促进生根、促进果实发育等）的具体机制和两重性。
2. 其他植物激素（如细胞分裂素、赤霉素、脱落酸、乙烯）的合成、运输和分布。
3. 生长素类似物在农业生产中的应用（如除草剂、促进扦插生根）。
4. 植物向光性、向重力性等具体现象的解释（属于生长素作用的应用）。
5. 生长素的化学本质和发现历程（如达尔文、温特实验）。</t>
        </is>
      </c>
      <c r="G290" s="7" t="inlineStr">
        <is>
          <t>类别：L1
分数：4
名称充分性：名称本身足够
结论：两者基本等价
理由：DS释义的核心内容与老师原释义高度一致，均涵盖合成部位、极性运输、非极性运输、分布特点及实验验证。主要差异在于DS将向光性/向地性现象解释明确排除，而老师原释义将其作为分布影响的延伸内容。但DS在included_content中仍包含'单侧光下向背光侧运输'，且excluded_content中的排除属于边界划分差异，不影响核心知识点的对齐。
边界差异：1. DS将'植物向光性、向重力性等具体现象的解释'明确排除在Label之外，而老师原释义在core_concepts和common_assessments中明确包含单侧光、重力对生长素分布的影响及向光性、向地性实验。这可能导致在判断涉及向光性/向地性实验的题目是否属于该Label时出现分歧。</t>
        </is>
      </c>
      <c r="H290" s="7" t="inlineStr">
        <is>
          <t>状态：confirmed
置信度：high
此前策略：name_plus_boundary
最终策略：name_plus_boundary
是否调整：否
复核结论：逐条核对确认名称足以召回；只附老师易混淆边界即可兼顾吞吐和稳定性。
人工跟进：否</t>
        </is>
      </c>
      <c r="I290" s="7" t="inlineStr">
        <is>
          <t>模式：name_plus_boundary
说明：名称基本可理解；只附老师的易混淆边界，兼顾吞吐和边界稳定性。
自动化：名称召回并附一条边界后由LLM裁决
Prompt字段：1. label_name
2. distinctions
置信度：high</t>
        </is>
      </c>
      <c r="J290" s="7" t="b">
        <v>0</v>
      </c>
      <c r="K290" s="7" t="inlineStr">
        <is>
          <t>问题分类：—</t>
        </is>
      </c>
    </row>
    <row r="291" ht="180" customHeight="1">
      <c r="A291" s="7" t="n">
        <v>290</v>
      </c>
      <c r="B291" s="7" t="inlineStr">
        <is>
          <t>2276104132493594624</t>
        </is>
      </c>
      <c r="C291" s="7" t="inlineStr">
        <is>
          <t>植物向性偏转的探究实验</t>
        </is>
      </c>
      <c r="D291" s="7" t="inlineStr">
        <is>
          <t>知识点-&gt;稳态与调节-&gt;植物的激素调节-&gt;植物生长素的发现-&gt;植物向性偏转的探究实验</t>
        </is>
      </c>
      <c r="E291" s="7" t="inlineStr">
        <is>
          <t>定义：通过设计对照实验（如改变单侧光方向、改变重力方向、切割胚芽鞘尖端、放置含生长素的琼脂块等），探究植物向光性、向地性等向性运动的机制及生长素的分布规律。
核心概念：常见实验设计：①探究向光性（将胚芽鞘置于单侧光下，观察弯曲方向；设置锡箔遮盖尖端/尖端以下部位对照→判断感光部位）；②探究生长素分布（切取胚芽鞘尖端，放置在琼脂块上，测定琼脂块中生长素含量；或采用云母片插入阻断生长素运输，观察弯曲情况）；③探究向地性（将萌发的种子或幼苗横放，观察根和茎的生长方向——根向地生长（正向地性）、茎背地生长（负向地性））；④琼脂块验证实验（将含生长素的琼脂块放在切去尖端的胚芽鞘一侧，观察弯曲方向）；预期结果（琼脂块放在左侧→胚芽鞘向右弯曲，证明生长素促进生长且可扩散）。
常见考查：选择题考“某实验处理后的预期结果（如云母片插入胚芽鞘一侧阻断运输后的弯曲方向）”或“探究向光性的对照实验设计”；非选择题常以实验设计题形式出现——给出某植物向性现象，要求“设计实验证明弯曲部位在尖端下部而非尖端”或“验证生长素的分布不均导致了向光弯曲”。
易混淆区分：探究向光性实验中“尖端感光”（尖端是感受光刺激的部位）与“弯曲发生在尖端下部”（伸长区是弯曲的部位）是两个不同的实验结论，二者对应不同的实验操作（前者用锡箔遮尖端，后者观察切去尖端后的弯曲情况）；云母片（阻断生长素运输，物理阻断）与琼脂块（允许生长素通过，作为载体）在实验中的功能相反，是实验设计中的重要工具选择依据。</t>
        </is>
      </c>
      <c r="F291" s="7" t="inlineStr">
        <is>
          <t>核心含义：植物向性运动（如向光性、向重力性）的实验设计、现象分析及结论推导，重点考查实验变量控制和生长素分布与作用。
包含内容：1. 向光性实验：单侧光照射下胚芽鞘弯曲生长的现象及原因分析
2. 向重力性实验：根向地生长、茎背地生长的现象及生长素分布不均的解释
3. 实验设计：对照实验的设置、自变量（如光照方向、放置方式）和因变量（弯曲方向）的确定
4. 生长素（IAA）在向性运动中的作用：横向运输、极性运输及浓度差异导致的不均匀生长
5. 经典实验（如达尔文、詹森、拜尔、温特实验）的步骤、结论及对向光性的解释
6. 实验现象的分析：如胚芽鞘尖端、尖端下部、琼脂块等处理方式对弯曲的影响
排除内容：1. 植物激素的其他作用（如脱落酸促进休眠、乙烯催熟等）
2. 植物向性运动与感性运动的区别（如含羞草叶片闭合）
3. 生长素的化学本质、合成途径及基因调控机制
4. 植物组织培养或细胞工程相关内容
5. 动物或人体的激素调节和神经调节</t>
        </is>
      </c>
      <c r="G291" s="7" t="inlineStr">
        <is>
          <t>类别：L1
分数：4
名称充分性：名称本身足够
结论：两者基本等价
理由：DS 释义的核心含义、包含内容与老师原释义高度一致，均围绕向性实验设计、生长素分布、经典实验操作及结果分析。DS 的 excluded_content 是对边界的明确化，未引入新内容；included_content 中的经典实验名称是对原释义中实验设计的概括，属于同义细化。两者在核心概念和考查重点上无实质差异，仅详略和表述方式不同。
边界差异：1. DS 将经典实验（达尔文、詹森、拜尔、温特）明确纳入，而老师原释义未直接列出这些实验名称，但原释义中的实验设计（如锡箔遮盖、琼脂块）隐含了这些经典实验，因此属于合理细化而非扩张。
2. DS 的 excluded_content 明确排除了植物激素其他作用、感性运动等，老师原释义未明确排除，但原释义聚焦于向性运动，这些内容本就不属于该 Label，因此边界一致。</t>
        </is>
      </c>
      <c r="H291" s="7" t="inlineStr">
        <is>
          <t>状态：confirmed
置信度：high
此前策略：compact_definition
最终策略：compact_definition
是否调整：否
复核结论：逐条核对确认主题清楚，但参考策略指出任务形态或命中/排除边界需要显式提供。
人工跟进：否</t>
        </is>
      </c>
      <c r="I29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91" s="7" t="b">
        <v>0</v>
      </c>
      <c r="K291" s="7" t="inlineStr">
        <is>
          <t>问题分类：—</t>
        </is>
      </c>
    </row>
    <row r="292" ht="180" customHeight="1">
      <c r="A292" s="7" t="n">
        <v>291</v>
      </c>
      <c r="B292" s="7" t="inlineStr">
        <is>
          <t>2276104136788561920</t>
        </is>
      </c>
      <c r="C292" s="7" t="inlineStr">
        <is>
          <t>植物的向性运动与感性运动</t>
        </is>
      </c>
      <c r="D292" s="7" t="inlineStr">
        <is>
          <t>知识点-&gt;稳态与调节-&gt;植物的激素调节-&gt;植物生长素的发现-&gt;植物的向性运动与感性运动</t>
        </is>
      </c>
      <c r="E292" s="7" t="inlineStr">
        <is>
          <t>定义：向性运动是植物受单一方向外界刺激（如光、重力）引起的定向生长运动（如向光性、向地性、向水性）；感性运动是植物受不定向刺激（如触碰、温度、光照时间变化）引起的非定向运动（如含羞草触碰闭合、郁金香开花）。
核心概念：向性运动（生长运动，受单方向刺激→定向生长，不可逆/缓慢，如向光性（茎背光侧生长快→弯向光源）、向地性（根向地生长、茎背地生长）、向水性（根向水源方向生长）、向肥性）；感性运动（非生长运动，受不定向刺激→反应方向与刺激方向无关，可逆/快速，如含羞草叶片的触碰闭合（感震性）、郁金香花瓣随温度/光照开合（感热性/感光性）、捕蝇草的捕虫运动）；向性运动与感性运动的本质区别（向性运动是“定向生长”的结果，感性运动是“细胞膨压变化”的结果，不涉及生长）。
常见考查：选择题考“某现象属于向性运动还是感性运动（如含羞草叶片闭合是感性运动，胚芽鞘向光弯曲是向性运动）”或“向性运动与感性运动的根本区别（是否定向、是否涉及生长）”；非选择题结合植物行为实例，要求“判断该现象属于哪种运动并说明理由”。
易混淆区分：向性运动（定向刺激→定向生长，生长素分布不均是其机制）与感性运动（不定向刺激→非定向反应，细胞膨压变化是机制）的本质区别在于是否涉及“生长”和“方向性”——向性运动是生长运动（不可逆），感性运动是膨压运动（可逆）。二者在生长素发现史中常被混为一谈，但机制完全不同，是高频概念辨析题。</t>
        </is>
      </c>
      <c r="F292" s="7" t="inlineStr">
        <is>
          <t>核心含义：植物对环境刺激产生的定向生长运动（向性运动）或非定向的、由刺激引起的运动（感性运动），涉及生长素分布、细胞伸长等机制。
包含内容：1. 向性运动的类型（向光性、向重力性、向水性、向化性等）及实例
2. 向光性的实验分析（如胚芽鞘尖端、单侧光、生长素分布不均）
3. 向重力性（根的向地性、茎的背地性）及生长素浓度对根/茎的不同效应
4. 感性运动的类型（感夜性、感温性、感震性）及实例（如含羞草、豆科植物叶片运动）
5. 向性运动与感性运动的区别（定向vs非定向、生长vs膨压变化）
6. 生长素在向性运动中的作用（横向运输、极性运输）
排除内容：1. 植物的光合作用、呼吸作用等代谢过程
2. 动物的反射行为或趋性运动
3. 植物激素的其他作用（如脱落酸、乙烯）不直接涉及运动
4. 植物顶端优势、根的向水性（若归为向性，但常与生长素相关，可包含，但排除纯激素调节的生长发育）
5. 微生物的趋化性运动</t>
        </is>
      </c>
      <c r="G292" s="7" t="inlineStr">
        <is>
          <t>类别：L1
分数：4
名称充分性：名称本身足够
结论：两者基本等价
理由：DS 释义的核心内容与老师原释义高度一致，均涵盖向性运动与感性运动的定义、类型、机制区别（生长vs膨压）及常见实例。DS 的 included_content 和 excluded_content 提供了更清晰的边界，但存在个别表述不一致（如向水性在排除和包含中同时出现），但整体不影响核心知识点的对齐。
边界差异：1. DS 在 excluded_content 中提及“植物顶端优势”并排除，但老师原释义未涉及顶端优势，且顶端优势不属于向性运动或感性运动，因此该排除是合理的，但可能引起边界混淆。
2. DS 在 excluded_content 中排除“植物激素的其他作用（如脱落酸、乙烯）不直接涉及运动”，但老师原释义未明确提及这些激素，因此该排除是合理的，但可能引起边界混淆。
扩展：1. DS 在 excluded_content 中排除了“植物顶端优势、根的向水性（若归为向性，但常与生长素相关，可包含，但排除纯激素调节的生长发育）”，但老师原释义明确将向水性列为向性运动的实例，且未排除顶端优势。DS 的排除表述可能造成边界混淆，但 included_content 中又包含了向水性，因此属于表述不一致，而非实质扩张。</t>
        </is>
      </c>
      <c r="H292" s="7" t="inlineStr">
        <is>
          <t>状态：confirmed
置信度：high
此前策略：name_plus_boundary
最终策略：name_plus_boundary
是否调整：否
复核结论：逐条核对确认名称足以召回；只附老师易混淆边界即可兼顾吞吐和稳定性。
人工跟进：否</t>
        </is>
      </c>
      <c r="I292" s="7" t="inlineStr">
        <is>
          <t>模式：name_plus_boundary
说明：名称基本可理解；只附老师的易混淆边界，兼顾吞吐和边界稳定性。
自动化：名称召回并附一条边界后由LLM裁决
Prompt字段：1. label_name
2. distinctions
置信度：high</t>
        </is>
      </c>
      <c r="J292" s="7" t="b">
        <v>0</v>
      </c>
      <c r="K292" s="7" t="inlineStr">
        <is>
          <t>问题分类：—</t>
        </is>
      </c>
    </row>
    <row r="293" ht="180" customHeight="1">
      <c r="A293" s="7" t="n">
        <v>292</v>
      </c>
      <c r="B293" s="7" t="inlineStr">
        <is>
          <t>2276104145495937024</t>
        </is>
      </c>
      <c r="C293" s="7" t="inlineStr">
        <is>
          <t>生长素的生理作用及特点</t>
        </is>
      </c>
      <c r="D293" s="7" t="inlineStr">
        <is>
          <t>知识点-&gt;稳态与调节-&gt;植物的激素调节-&gt;生长素的生理作用-&gt;生长素的生理作用及特点</t>
        </is>
      </c>
      <c r="E293" s="7" t="inlineStr">
        <is>
          <t>定义：生长素具有促进细胞伸长生长、促进果实发育、促进扦插枝条生根等多重生理作用，其作用具有两重性——低浓度促进生长，高浓度抑制生长，甚至杀死植物（如顶端优势、根的向地性）。
核心概念：生理作用（①促进细胞纵向伸长（主要作用）；②促进果实发育（如无子果实的形成——用生长素类似物处理未受粉的雌蕊柱头）；③促进扦插枝条生根；④促进植物向光性/向地性中的生长弯曲；⑤维持顶端优势）；两重性（低浓度促进，高浓度抑制：①根对生长素最敏感（促进浓度低），芽次之，茎最不敏感；②同一植物的不同器官对生长素的敏感度不同——根&lt;芽&lt;茎（敏感度排序：根&gt;芽&gt;茎））；顶端优势（顶芽产生的生长素向下运输，侧芽处积累浓度过高→侧芽生长受抑制→顶芽优先生长）。
常见考查：选择题考“生长素作用的两重性（低浓度促进、高浓度抑制）”或“不同器官对生长素的敏感度排序（根&gt;芽&gt;茎）”；非选择题结合顶端优势、根的向地性等实例考查“某现象体现了生长素的哪种作用特点（如根的向地性中，近地侧浓度高抑制生长，远地侧浓度低促进生长，体现了生长素的两重性）”。
易混淆区分：生长素的“两重性”（同一浓度对不同器官可能表现为促进或抑制，如10⁻⁸mol/L对根促进但对茎抑制）与“不同器官敏感度不同”（根最敏感、茎最不敏感）是两个相关但不同的概念——前者是“同一物质不同浓度对不同器官的效果差异”，后者是“不同器官对同一物质的反应阈值不同”，二者在顶端优势和根的向地性分析中常被联动考查。</t>
        </is>
      </c>
      <c r="F293" s="7" t="inlineStr">
        <is>
          <t>核心含义：生长素（IAA）对植物生命活动的调节作用及其作用规律，包括促进生长、促进生根、促进果实发育等，以及其作用的两重性（低浓度促进、高浓度抑制）和影响因素。
包含内容：1. 生长素的生理作用：促进细胞伸长生长、促进生根、促进果实发育、维持顶端优势等
2. 作用特点：两重性（低浓度促进，高浓度抑制），不同器官对生长素浓度敏感性不同（根&gt;芽&gt;茎）
3. 典型实例：顶端优势、根的向地性、茎的背地性、除草剂（高浓度2,4-D）的应用
4. 生长素浓度与作用效果的关系曲线（促进/抑制的浓度范围）
5. 影响生长素作用效果的因素：浓度、器官种类、细胞成熟程度等
6. 生长素类似物在农业上的应用（如促进扦插生根、防止落花落果）
排除内容：1. 生长素的合成、运输（极性运输、横向运输）和分布（属于生长素的产生与运输知识点）
2. 其他植物激素（如赤霉素、细胞分裂素、脱落酸、乙烯）的生理作用
3. 植物向光性、向重力性的具体实验设计和现象解释（属于生长素的发现和运输机制）
4. 生长素的化学本质和合成原料（色氨酸）的生化细节
5. 植物激素间的相互作用（如协同、拮抗）</t>
        </is>
      </c>
      <c r="G293" s="7" t="inlineStr">
        <is>
          <t>类别：L1
分数：4
名称充分性：名称本身足够
结论：两者基本等价
理由：DS 释义的核心内容与老师原释义高度一致，涵盖生理作用、两重性、敏感度排序及典型实例，无重要遗漏。DS 的排除内容（如运输、其他激素）属于合理边界划分，但“茎的背地性”作为实例可能超出原释义范围，属于轻微扩张。整体对齐良好，仅边界有细微差异。
边界差异：1. DS 将“植物向光性、向重力性的具体实验设计和现象解释”排除，但老师原释义中提及“促进植物向光性/向地性中的生长弯曲”作为生理作用之一，且根的向地性作为两重性实例，因此DS的排除可能过于宽泛，但核心内容仍保留。
扩展：1. DS 将“茎的背地性”列为典型实例，但老师原释义中未明确提及，且茎的背地性通常体现生长素促进生长的作用，而非两重性，可能造成边界模糊。</t>
        </is>
      </c>
      <c r="H293" s="7" t="inlineStr">
        <is>
          <t>状态：confirmed
置信度：high
此前策略：name_plus_boundary
最终策略：name_plus_boundary
是否调整：否
复核结论：逐条核对确认名称足以召回；只附老师易混淆边界即可兼顾吞吐和稳定性。
人工跟进：否</t>
        </is>
      </c>
      <c r="I293" s="7" t="inlineStr">
        <is>
          <t>模式：name_plus_boundary
说明：名称基本可理解；只附老师的易混淆边界，兼顾吞吐和边界稳定性。
自动化：名称召回并附一条边界后由LLM裁决
Prompt字段：1. label_name
2. distinctions
置信度：high</t>
        </is>
      </c>
      <c r="J293" s="7" t="b">
        <v>0</v>
      </c>
      <c r="K293" s="7" t="inlineStr">
        <is>
          <t>问题分类：—</t>
        </is>
      </c>
    </row>
    <row r="294" ht="180" customHeight="1">
      <c r="A294" s="7" t="n">
        <v>293</v>
      </c>
      <c r="B294" s="7" t="inlineStr">
        <is>
          <t>2276104149790904320</t>
        </is>
      </c>
      <c r="C294" s="7" t="inlineStr">
        <is>
          <t>体现生长素作用的实例</t>
        </is>
      </c>
      <c r="D294" s="7" t="inlineStr">
        <is>
          <t>知识点-&gt;稳态与调节-&gt;植物的激素调节-&gt;生长素的生理作用-&gt;体现生长素作用的实例</t>
        </is>
      </c>
      <c r="E294" s="7" t="inlineStr">
        <is>
          <t>定义：顶端优势（顶芽优先生长，侧芽受抑制）、根的向地性（根向地生长）、茎的背地性（茎背地生长）、无子果实（用生长素类似物处理获得无子番茄）等是生长素生理作用的典型实例。
核心概念：顶端优势（原因：顶芽产生的生长素向下运输在侧芽处积累→侧芽生长素浓度过高→抑制侧芽生长；解除顶端优势：去掉顶芽→侧芽生长素浓度降低→侧芽萌发生长，如棉花打顶、果树修剪）；根的向地性（水平放置的植物，重力使生长素在近地侧积累→近地侧根细胞生长素浓度过高抑制生长，远地侧浓度低促进生长→根向地弯曲）；茎的背地性（茎近地侧生长素浓度高但促进生长更显著→近地侧生长快→茎向上弯曲）；无子果实（用一定浓度的生长素类似物处理未受粉的雌蕊柱头→促进子房发育成果实，如无子番茄，但遗传物质未改变）。
常见考查：选择题考“某实例体现的生长素作用原理（如根的向地性体现两重性、顶端优势也体现两重性）”或“无子果实的培育原理（生长素促进果实发育，不改变遗传物质）”；非选择题结合植物栽培实例（如棉花打顶、果树修剪、无子果实培育）考查“某农业措施的生长素原理”。
易混淆区分：根的向地性（近地侧高浓度抑制生长→体现了生长素的两重性）与茎的背地性（近地侧高浓度促进生长更强→未体现两重性，仅体现促进作用）——同样是水平放置的植物，根和茎对生长素浓度的反应不同，根表现出两重性，茎未表现出抑制效应，是高频对比点；无子果实（未授粉，用生长素类似物处理，遗传物质未改变，后代仍可有子）与无子西瓜（三倍体，染色体变异，遗传物质改变，后代不可育）的培育原理完全不同，前者是激素调节，后者是染色体变异。</t>
        </is>
      </c>
      <c r="F294" s="7" t="inlineStr">
        <is>
          <t>核心含义：生长素（IAA）在植物体内通过促进细胞伸长生长等方式，对植物生命活动产生调节作用的具体表现实例。
包含内容：1. 向光性：单侧光导致生长素分布不均，背光侧生长快，向光弯曲
2. 根的向地性：重力使生长素向近地侧分布，根对生长素敏感，近地侧抑制生长，远地侧促进生长，根向地弯曲
3. 茎的背地性：重力使生长素向近地侧分布，茎对生长素不敏感，近地侧促进生长更强，茎背地弯曲
4. 顶端优势：顶芽产生生长素向下运输，侧芽生长素浓度高被抑制，顶芽优先生长
5. 除草剂应用：高浓度生长素（类似物）可杀死双子叶杂草，体现生长素作用的两重性
6. 促进果实发育：未授粉时涂抹生长素可得到无子果实（如无子番茄）
7. 促进扦插枝条生根：适宜浓度生长素处理插条，促进生根
排除内容：1. 其他植物激素（如细胞分裂素、赤霉素、脱落酸、乙烯）的作用实例
2. 动物激素（如生长激素、甲状腺激素）的作用实例
3. 生长素的化学本质、合成部位、运输方式（极性运输）等基础概念，除非与实例直接相关
4. 植物向性运动中的其他类型（如向触性、向化性）若不由生长素介导
5. 生长素作用的两重性原理本身（如浓度曲线）作为单独知识点，而非具体实例</t>
        </is>
      </c>
      <c r="G294" s="7" t="inlineStr">
        <is>
          <t>类别：L1
分数：4
名称充分性：名称本身足够
结论：两者基本等价
理由：DS 释义的核心内容与老师原释义高度一致，涵盖了顶端优势、根的向地性、茎的背地性、无子果实等关键实例，并正确解释了原理。DS 增加了除草剂和扦插生根等实例，属于合理扩展，未改变核心知识点。边界上略有差异，但整体等价。
边界差异：1. DS 将“向光性”明确纳入实例，而老师原释义未提及，但向光性也是生长素作用的经典实例，属于边界扩展；DS 的 excluded_content 中排除了“生长素作用的两重性原理本身”，但老师原释义在 distinctions 中明确讨论了两重性，这可能导致边界理解上的差异。
扩展：1. DS 增加了“除草剂应用”和“促进扦插枝条生根”两个实例，这些在老师原释义中未明确提及，但属于生长素作用的典型实例，属于合理扩展。</t>
        </is>
      </c>
      <c r="H294" s="7" t="inlineStr">
        <is>
          <t>状态：confirmed
置信度：high
此前策略：name_plus_boundary
最终策略：name_plus_boundary
是否调整：否
复核结论：逐条核对确认名称足以召回；只附老师易混淆边界即可兼顾吞吐和稳定性。
人工跟进：否</t>
        </is>
      </c>
      <c r="I294" s="7" t="inlineStr">
        <is>
          <t>模式：name_plus_boundary
说明：名称基本可理解；只附老师的易混淆边界，兼顾吞吐和边界稳定性。
自动化：名称召回并附一条边界后由LLM裁决
Prompt字段：1. label_name
2. distinctions
置信度：high</t>
        </is>
      </c>
      <c r="J294" s="7" t="b">
        <v>0</v>
      </c>
      <c r="K294" s="7" t="inlineStr">
        <is>
          <t>问题分类：—</t>
        </is>
      </c>
    </row>
    <row r="295" ht="180" customHeight="1">
      <c r="A295" s="7" t="n">
        <v>294</v>
      </c>
      <c r="B295" s="7" t="inlineStr">
        <is>
          <t>2276104158548611072</t>
        </is>
      </c>
      <c r="C295" s="7" t="inlineStr">
        <is>
          <t>探索植物生长调节剂对扦插枝条生根的最适浓度</t>
        </is>
      </c>
      <c r="D295" s="7" t="inlineStr">
        <is>
          <t>知识点-&gt;稳态与调节-&gt;植物的激素调节-&gt;其他植物激素-&gt;探索植物生长调节剂对扦插枝条生根的最适浓度</t>
        </is>
      </c>
      <c r="E295" s="7" t="inlineStr">
        <is>
          <t>定义：通过设置不同浓度的生长素类似物（如NAA、IBA、2,4-D）处理扦插枝条，观察生根数量和生根长度，探究促进插条生根的最适浓度。
核心概念：实验原理（生长素类似物可促进扦插枝条生根，但浓度过高会抑制生根，因此存在最适浓度）；实验设计（①设置不同浓度梯度的生长素类似物溶液（包括蒸馏水空白对照）；②将插条基部浸泡在不同浓度溶液中一定时间；③在相同条件下培养一段时间；④统计各组的生根数量和生根长度；⑤绘制曲线图，找到促进生根效果最好的浓度区间）；控制变量（插条的生理状况、长度、处理时间、培养条件等需保持一致）。
常见考查：选择题考“实验的自变量（生长素类似物的浓度）和因变量（生根数量/长度）”或“预实验的目的（确定大致浓度范围，避免盲目设置浓度梯度）”；非选择题常以探究实验为背景，要求“设计浓度梯度、预期实验结果（最适浓度时生根最多，浓度过高抑制）”。
易混淆区分：探索最适浓度的“预实验”（浓度范围较大，目的为缩小浓度范围，节省实验成本）与“正式实验”（浓度梯度更密集，目的为精确寻找最适浓度）的区分——前者是“粗调”，后者是“细调”，在实验设计题中需根据题干描述判断属于哪个阶段；“处理插条基部”（浸泡法，浓度较低处理时间较长）与“沾蘸法”（高浓度短时间处理）是两种不同的处理方法，适用于不同浓度范围的探究。</t>
        </is>
      </c>
      <c r="F295" s="7" t="inlineStr">
        <is>
          <t>核心含义：该知识点涉及通过实验探究植物生长调节剂（如生长素类似物）促进扦插枝条生根的最适浓度，包括实验设计、操作步骤、结果分析及浓度梯度设置等。
包含内容：1. 实验原理：生长素类似物对生根具有两重性，低浓度促进、高浓度抑制。
2. 实验材料：生长旺盛的枝条、生长素类似物（如NAA、IBA）、清水、烧杯等。
3. 实验步骤：配制一系列浓度梯度（如0.2、0.4、0.6、0.8、1.0 mg/mL），浸泡枝条，设置对照组（清水），培养观察。
4. 结果分析：统计生根数、根长度，绘制曲线，确定最适浓度。
5. 注意事项：控制无关变量（如温度、光照、枝条种类、浸泡时间等），重复实验取平均值。
6. 浓度梯度的设置：预实验确定范围，再细化梯度。
排除内容：1. 植物激素的合成途径和分子结构。
2. 生长素的运输方式（极性运输等）的详细机制。
3. 其他植物激素（如细胞分裂素、赤霉素）对生根的影响。
4. 植物组织培养技术。
5. 生长素在农业上的其他应用（如除草剂、无子果实）的详细原理。</t>
        </is>
      </c>
      <c r="G295" s="7" t="inlineStr">
        <is>
          <t>类别：L1
分数：4
名称充分性：名称本身足够
结论：两者基本等价
理由：DS 释义与老师原释义在核心概念、实验设计、控制变量、预实验与正式实验区分等方面高度一致，仅存在表述详略和举例差异，未发现实质遗漏或错误扩张。
边界差异：1. DS 在 included_content 中明确列出了具体浓度梯度示例（如0.2、0.4、0.6、0.8、1.0 mg/mL），而老师原释义仅要求设置浓度梯度，未指定具体数值，但这是合理举例，不构成重要差异。
2. DS 在 excluded_content 中排除了其他植物激素（如细胞分裂素、赤霉素）对生根的影响，而老师原释义未明确提及，但该排除符合实验主题，不构成关键差异。</t>
        </is>
      </c>
      <c r="H295" s="7" t="inlineStr">
        <is>
          <t>状态：confirmed
置信度：high
此前策略：compact_definition
最终策略：compact_definition
是否调整：否
复核结论：逐条核对确认主题清楚，但参考策略指出任务形态或命中/排除边界需要显式提供。
人工跟进：否</t>
        </is>
      </c>
      <c r="I29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295" s="7" t="b">
        <v>0</v>
      </c>
      <c r="K295" s="7" t="inlineStr">
        <is>
          <t>问题分类：—</t>
        </is>
      </c>
    </row>
    <row r="296" ht="180" customHeight="1">
      <c r="A296" s="7" t="n">
        <v>295</v>
      </c>
      <c r="B296" s="7" t="inlineStr">
        <is>
          <t>2276104162810023936</t>
        </is>
      </c>
      <c r="C296" s="7" t="inlineStr">
        <is>
          <t>五种植物激素</t>
        </is>
      </c>
      <c r="D296" s="7" t="inlineStr">
        <is>
          <t>知识点-&gt;稳态与调节-&gt;植物的激素调节-&gt;其他植物激素-&gt;五种植物激素</t>
        </is>
      </c>
      <c r="E296" s="7" t="inlineStr">
        <is>
          <t>定义：植物体内主要有五大类激素：生长素（IAA）、赤霉素（GA）、细胞分裂素（CTK）、脱落酸（ABA）和乙烯（ETH），各激素之间既有协同作用也有拮抗作用，共同调控植物的生长发育。
核心概念：五大激素及其功能：①生长素（促进细胞伸长生长、促进果实发育、促进生根，作用具有两重性）；②赤霉素（促进细胞伸长、促进种子萌发和果实发育，解除种子休眠，如使大麦种子产生α-淀粉酶）；③细胞分裂素（促进细胞分裂和分化，延缓衰老，与生长素协同促进组织培养中的芽/根分化）；④脱落酸（抑制细胞分裂和种子萌发，促进叶和果实的衰老和脱落，增强植物抗逆性（如抗旱、抗寒），与赤霉素拮抗）；⑤乙烯（促进果实成熟，促进器官脱落，促进衰老，与生长素拮抗（生长素抑制脱落，乙烯促进脱落））。
常见考查：选择题考“五种植物激素的功能对应（如赤霉素促进种子萌发、乙烯促进果实成熟、脱落酸促进衰老）”或“某现象（如果实成熟、落叶）主要由哪种激素调控”；非选择题结合植物生长发育的某一过程（如种子萌发、果实发育、叶片衰老），要求“判断哪些激素参与了调控及其协同/拮抗关系”。
易混淆区分：赤霉素（促进种子萌发）与脱落酸（抑制种子萌发）是种子萌发调控中的拮抗关系，二者浓度比例决定种子是否萌发——赤霉素/脱落酸比值升高→萌发，降低→休眠；乙烯（促进果实成熟）与生长素（促进果实发育）是果实发育不同阶段的激素——前者用于“发育”（幼果阶段），后者用于“成熟”（成熟阶段），二者不是拮抗关系而是先后接力。</t>
        </is>
      </c>
      <c r="F296" s="7" t="inlineStr">
        <is>
          <t>核心含义：植物体内五大类激素（生长素、细胞分裂素、赤霉素、脱落酸、乙烯）的合成部位、主要生理作用及相互作用。
包含内容：1. 各激素的合成部位（如生长素主要在幼嫩组织）
2. 各激素的主要生理功能（如生长素促进生长、细胞分裂素促进分裂、赤霉素促进茎伸长、脱落酸抑制生长、乙烯促进果实成熟）
3. 激素间的协同与拮抗关系（如生长素与细胞分裂素、赤霉素与脱落酸）
4. 激素作用的典型实例（如顶端优势、果实发育与成熟、种子休眠与萌发）
5. 植物激素在农业生产中的应用（如除草剂、催熟剂、保鲜剂）
排除内容：1. 动物激素（如胰岛素、甲状腺激素）
2. 植物生长调节剂（人工合成的类似物，如2,4-D、NAA）
3. 植物激素的分子结构或化学合成途径
4. 植物向光性、向重力性等具体实验设计（属于生长素发现史，但非五种激素核心）
5. 植物激素的受体信号转导机制（大学内容）</t>
        </is>
      </c>
      <c r="G296" s="7" t="inlineStr">
        <is>
          <t>类别：L1
分数：4
名称充分性：名称本身足够
结论：两者基本等价
理由：DS释义的核心内容（五大激素及功能、协同拮抗关系）与老师原释义高度一致，仅遗漏了部分细节（如两重性、抗逆性、具体实例），但未改变知识点的核心边界。DS的排除和补充内容属于合理范围，不影响判标。
边界差异：1. DS将植物生长调节剂明确排除，老师原释义未提及，但两者不冲突
2. DS将向光性等实验设计排除，老师原释义未涉及，但属于生长素发现史，不影响核心
遗漏：1. 生长素作用的两重性（低浓度促进、高浓度抑制）
2. 脱落酸增强植物抗逆性（如抗旱、抗寒）
3. 赤霉素使大麦种子产生α-淀粉酶的具体实例
4. 生长素与乙烯在果实发育和成熟中的先后接力关系（非拮抗）
扩展：1. 植物激素的合成部位（老师原释义未提及，但属于合理补充，不算重要扩张）
2. 植物激素在农业生产中的应用（如除草剂、催熟剂、保鲜剂，老师原释义未明确，但属于合理延伸）</t>
        </is>
      </c>
      <c r="H296" s="7" t="inlineStr">
        <is>
          <t>状态：adjusted
置信度：medium
此前策略：name_plus_boundary
最终策略：compact_definition
是否调整：是
复核结论：DS遗漏生长素两重性、脱落酸抗逆等关键判标内容；需补充老师核心概念。
人工跟进：否</t>
        </is>
      </c>
      <c r="I296" s="7" t="inlineStr">
        <is>
          <t>模式：compact_definition
说明：名称基本可理解；只附老师的易混淆边界，兼顾吞吐和边界稳定性。
自动化：提供精简老师释义后由LLM裁决
Prompt字段：1. label_name
2. definition
3. core_concepts
4. distinctions
置信度：medium</t>
        </is>
      </c>
      <c r="J296" s="7" t="b">
        <v>0</v>
      </c>
      <c r="K296" s="7" t="inlineStr">
        <is>
          <t>问题分类：二次复核发现关键措辞风险</t>
        </is>
      </c>
    </row>
    <row r="297" ht="180" customHeight="1">
      <c r="A297" s="7" t="n">
        <v>296</v>
      </c>
      <c r="B297" s="7" t="inlineStr">
        <is>
          <t>2276104167104991232</t>
        </is>
      </c>
      <c r="C297" s="7" t="inlineStr">
        <is>
          <t>植物激素间的相互作用</t>
        </is>
      </c>
      <c r="D297" s="7" t="inlineStr">
        <is>
          <t>知识点-&gt;稳态与调节-&gt;植物的激素调节-&gt;其他植物激素-&gt;植物激素间的相互作用</t>
        </is>
      </c>
      <c r="E297" s="7" t="inlineStr">
        <is>
          <t>定义：植物的生长发育不是单一激素独立作用的结果，而是多种激素在时间和空间上协同或拮抗，共同调控的结果。激素间的相互作用包括协同（如生长素和赤霉素协同促进细胞伸长）、拮抗（如脱落酸和赤霉素在种子萌发中的拮抗）以及相互调节（如生长素促进乙烯合成）。
核心概念：协同作用实例：①生长素+赤霉素（共同促进细胞伸长、茎的伸长生长）；②生长素+细胞分裂素（在组织培养中，二者比例决定根/芽分化——比例高促进根分化，比例低促进芽分化）；③赤霉素+细胞分裂素（协同促进果实发育）；拮抗作用实例：①赤霉素 vs 脱落酸（种子萌发中，赤霉素促进、脱落酸抑制）；②生长素 vs 乙烯（生长素抑制脱落，乙烯促进脱落，但高浓度生长素可促进乙烯合成→间接促进脱落）；激素间的级联调控（如生长素可诱导乙烯的合成，从而导致果实成熟或器官脱落，这是一种激素之间的“串联”作用）。
常见考查：选择题考“某两种激素之间的协同/拮抗关系（如赤霉素与脱落酸拮抗）”或“组织培养中生长素和细胞分裂素的比例效应”；非选择题结合某一植物生命活动过程（如种子萌发、果实成熟、叶片脱落），要求“分析该过程中哪些激素参与了调节及其作用关系”。
易混淆区分：协同作用（两种激素作用方向相同，如生长素和赤霉素均促进伸长）与拮抗作用（两种激素作用方向相反，如赤霉素促进萌发、脱落酸抑制萌发）是激素间相互作用的两种基本形式；此外还有“相互调节”关系（如生长素促进乙烯合成，进而影响果实成熟），这种“激素调控激素”的网络关系较前两者更复杂，需根据具体实例判断，不可简单归为协同或拮抗。</t>
        </is>
      </c>
      <c r="F297" s="7" t="inlineStr">
        <is>
          <t>核心含义：植物体内多种激素在调节生命活动时并非孤立起作用，而是通过协同、拮抗等关系共同调节植物的生长发育和环境应答。
包含内容：1. 生长素与细胞分裂素在顶端优势、组织培养中的协同与拮抗作用
2. 生长素与乙烯在果实成熟、器官脱落中的相互作用（如生长素浓度过高促进乙烯合成）
3. 脱落酸与赤霉素在种子休眠与萌发中的拮抗作用
4. 赤霉素与生长素在茎伸长中的协同作用（赤霉素促进生长素合成或抑制其分解）
5. 植物激素间的比值（如生长素/细胞分裂素）对器官分化的影响
6. 多种激素共同调节的实例（如果实发育、叶片衰老、逆境响应）
7. 植物激素间的网络调控关系（如激素信号通路交叉）
排除内容：1. 单一激素的合成、运输、生理作用（如单独考查生长素的两重性）
2. 植物激素的发现历程或实验设计（如达尔文、温特实验）
3. 植物生长调节剂的应用（如除草剂、催熟剂）
4. 动物激素间的相互作用（如甲状腺激素与促甲状腺激素）
5. 植物向光性、向重力性等单一激素参与的向性运动</t>
        </is>
      </c>
      <c r="G297" s="7" t="inlineStr">
        <is>
          <t>类别：L1
分数：5
名称充分性：名称本身足够
结论：两者基本等价
理由：DS释义的core_meaning准确概括了多种激素协同/拮抗共同调节的核心；included_content完整覆盖了老师原释义中的协同实例（生长素+赤霉素、生长素+细胞分裂素比例、赤霉素+细胞分裂素）、拮抗实例（赤霉素vs脱落酸、生长素vs乙烯）以及级联调控（生长素促进乙烯合成）；excluded_content明确排除了单一激素作用、发现历程、生长调节剂应用、动物激素等，与老师原释义的边界一致。老师原释义中的common_assessments和distinctions属于教学与辨析细节，DS虽未逐字列出，但未改变知识点边界，不影响判标。</t>
        </is>
      </c>
      <c r="H297" s="7" t="inlineStr">
        <is>
          <t>状态：confirmed
置信度：high
此前策略：name_plus_boundary
最终策略：name_plus_boundary
是否调整：否
复核结论：逐条核对确认名称足以召回；只附老师易混淆边界即可兼顾吞吐和稳定性。
人工跟进：否</t>
        </is>
      </c>
      <c r="I297" s="7" t="inlineStr">
        <is>
          <t>模式：name_plus_boundary
说明：名称基本可理解；只附老师的易混淆边界，兼顾吞吐和边界稳定性。
自动化：名称召回并附一条边界后由LLM裁决
Prompt字段：1. label_name
2. distinctions
置信度：high</t>
        </is>
      </c>
      <c r="J297" s="7" t="b">
        <v>0</v>
      </c>
      <c r="K297" s="7" t="inlineStr">
        <is>
          <t>问题分类：—</t>
        </is>
      </c>
    </row>
    <row r="298" ht="165" customHeight="1">
      <c r="A298" s="7" t="n">
        <v>297</v>
      </c>
      <c r="B298" s="7" t="inlineStr">
        <is>
          <t>2276104171534176256</t>
        </is>
      </c>
      <c r="C298" s="7" t="inlineStr">
        <is>
          <t>植物生长调节剂的类型和作用</t>
        </is>
      </c>
      <c r="D298" s="7" t="inlineStr">
        <is>
          <t>知识点-&gt;稳态与调节-&gt;植物的激素调节-&gt;其他植物激素-&gt;植物生长调节剂的类型和作用</t>
        </is>
      </c>
      <c r="E298" s="7" t="inlineStr">
        <is>
          <t>定义：植物生长调节剂是人工合成的、具有植物激素活性的化学物质，可分为生长素类似物、赤霉素类似物、细胞分裂素类似物、乙烯利、脱落酸类似物等，在农业生产中有广泛应用。
核心概念：常见植物生长调节剂及其应用：①生长素类似物（NAA、IBA、2,4-D）——促进扦插枝条生根、促进果实发育（无子果实）、防止落花落果、作为除草剂（高浓度抑制双子叶杂草生长）；②赤霉素类似物（GA₃）——促进种子萌发、茎叶伸长、果实增大，用于啤酒生产中促进大麦种子产生α-淀粉酶；③细胞分裂素类似物——促进蔬菜保鲜、延缓叶片衰老；④乙烯利——释放乙烯，促进果实成熟（如催熟香蕉、番茄）；⑤青鲜素（脱落酸类似物）——抑制发芽，用于马铃薯、洋葱储藏保鲜。
常见考查：选择题考“某植物生长调节剂的用途（如2,4-D用作除草剂、乙烯利催熟果实）”或“植物生长调节剂与植物激素的区别（前者人工合成，后者植物自身产生）”；非选择题结合农业生产实践考查“某农业措施中使用了哪种植物生长调节剂及其原理”。
易混淆区分：植物生长调节剂（人工合成，作用稳定、可大规模应用）与植物激素（植物自身合成，量少、易分解）的区别在于来源和稳定性，但作用原理相同——都是通过模拟或干扰内源激素的作用来调控植物生长发育；“2,4-D作为除草剂”利用了生长素两重性原理（双子叶植物敏感→高浓度抑制甚至杀死，单子叶植物不敏感→正常生长），这是生长素类似物在农业生产中的重要应用。</t>
        </is>
      </c>
      <c r="F298" s="7" t="inlineStr">
        <is>
          <t>核心含义：植物生长调节剂是人工合成的、具有植物激素类似生理效应的化学物质，其类型（如生长素类、赤霉素类、细胞分裂素类、乙烯利、脱落酸类等）及其在生产实践中的应用（如促进生根、催熟、保鲜等）。
包含内容：1. 植物生长调节剂的概念（人工合成、不是植物激素）
2. 常见类型：生长素类似物（如NAA、2,4-D）、赤霉素（如GA3）、细胞分裂素（如6-BA）、乙烯利、青鲜素等
3. 各类调节剂的主要生理作用（如促进生长、促进发芽、促进果实发育、催熟、抑制发芽等）
4. 应用实例：2,4-D防止落花落果、NAA促进扦插生根、乙烯利催熟果实、赤霉素促进矮生植物茎秆伸长等
5. 使用注意事项：浓度效应、使用时期、残留与安全性
排除内容：1. 植物激素的天然合成途径和分子机制
2. 植物激素的受体和信号转导详细过程
3. 植物生长调节剂在动物体内的作用（如动物激素类似物）
4. 植物组织培养中激素配比的具体实验操作细节
5. 植物生长调节剂的环境污染和毒理学深入分析</t>
        </is>
      </c>
      <c r="G298" s="7" t="inlineStr">
        <is>
          <t>类别：L1
分数：4
名称充分性：名称本身足够
结论：两者基本等价
理由：DS 释义的核心概念、类型和应用与老师原释义高度一致，均覆盖了主要植物生长调节剂及其典型应用，且明确区分了植物生长调节剂与植物激素。DS 的 excluded_content 合理排除了深入机制和无关内容，未遗漏关键考点。边界差异仅为轻微扩展，不影响核心对齐。
边界差异：1. DS 在 included_content 中提及“使用注意事项：浓度效应、使用时期、残留与安全性”，而老师原释义未明确涉及残留与安全性，但属于合理延伸，不改变核心边界。</t>
        </is>
      </c>
      <c r="H298" s="7" t="inlineStr">
        <is>
          <t>状态：confirmed
置信度：high
此前策略：name_plus_boundary
最终策略：name_plus_boundary
是否调整：否
复核结论：逐条核对确认名称足以召回；只附老师易混淆边界即可兼顾吞吐和稳定性。
人工跟进：否</t>
        </is>
      </c>
      <c r="I298" s="7" t="inlineStr">
        <is>
          <t>模式：name_plus_boundary
说明：名称基本可理解；只附老师的易混淆边界，兼顾吞吐和边界稳定性。
自动化：名称召回并附一条边界后由LLM裁决
Prompt字段：1. label_name
2. distinctions
置信度：high</t>
        </is>
      </c>
      <c r="J298" s="7" t="b">
        <v>0</v>
      </c>
      <c r="K298" s="7" t="inlineStr">
        <is>
          <t>问题分类：—</t>
        </is>
      </c>
    </row>
    <row r="299" ht="150" customHeight="1">
      <c r="A299" s="7" t="n">
        <v>298</v>
      </c>
      <c r="B299" s="7" t="inlineStr">
        <is>
          <t>2276104175845920768</t>
        </is>
      </c>
      <c r="C299" s="7" t="inlineStr">
        <is>
          <t>环境因素参与调节植物的生命活动</t>
        </is>
      </c>
      <c r="D299" s="7" t="inlineStr">
        <is>
          <t>知识点-&gt;稳态与调节-&gt;植物的激素调节-&gt;环境因素参与调节植物的生命活动</t>
        </is>
      </c>
      <c r="E299" s="7" t="inlineStr">
        <is>
          <t>定义：光照（光周期、光质、光照强度）、温度（春化作用、温周期）、重力等环境因素通过影响植物激素的合成、运输和分布，参与调控植物的生长发育和形态建成。
核心概念：光对植物生命活动的影响：①光周期（影响开花：长日照植物（如小麦）需要日照长度超过临界值才开花，短日照植物（如菊花）需日照短于临界值才开花，与光敏色素感受红光/远红光有关）；②光质（蓝光/红光影响向光性、种子萌发和叶绿素合成）；温度对植物的影响：①春化作用（低温促进植物开花，如冬小麦需经历一定低温才能抽穗开花）；②温周期（昼夜温差影响植物生长和有机物积累）；重力对植物的影响（根的向地性和茎的背地性——生长素的重新分布）；光敏色素（感受光信号的色素蛋白，存在红光吸收型（Pr）和远红光吸收型（Pfr）两种可转换形式，Pr/Pfr比值变化介导植物对光周期的响应）。
常见考查：选择题考“光周期对植物开花的影响（长日照/短日照植物）”或“春化作用的定义（低温促进开花）”；非选择题结合农业生产实践（如“温室补光调节花期”、“低温春化处理”），要求“从环境因素调控植物生命活动的角度分析该措施的原理”。
易混淆区分：光敏色素（感受光信号，调节光周期反应，属于光受体）与光合色素（叶绿素/类胡萝卜素，吸收光能进行光合作用）的功能完全不同——前者是“光信号受体”（信息传递），后者是“光能捕获分子”（能量转化）；春化作用（低温促进开花）与低温诱导染色体加倍（低温抑制纺锤体形成，染色体数目加倍）是不同机制和不同结果的过程，前者是激素调控，后者是染色体变异。</t>
        </is>
      </c>
      <c r="F299" s="7" t="inlineStr">
        <is>
          <t>核心含义：植物生命活动受光、温度、重力等环境因素调节，这些因素通过影响植物激素的合成、分布等来调控植物的生长发育。
包含内容：1. 光对植物生长发育的调节（如光敏色素、光周期现象、种子萌发、开花等）
2. 温度对植物生长发育的调节（如春化作用、昼夜温差对生长的影响）
3. 重力对植物生长发育的调节（如根的向地性、茎的背地性）
4. 环境因素（光、温度、重力）与植物激素之间的协同或拮抗关系
5. 植物对环境信号感知和响应的实例（如向光性、向重力性）
排除内容：1. 植物激素的合成、运输和生理作用（如生长素、赤霉素等单独作用）
2. 植物激素调节的分子机制（如基因表达调控）
3. 动物或微生物对环境因素的响应
4. 生态系统中的群落演替或种群数量变化受环境因素影响</t>
        </is>
      </c>
      <c r="G299" s="7" t="inlineStr">
        <is>
          <t>类别：L1
分数：4
名称充分性：名称本身足够
结论：两者基本等价
理由：DS 的 core_meaning 和 included_content 覆盖了老师原释义的核心内容（光、温度、重力对植物生命活动的调节，以及环境因素与激素的关系），且 excluded_content 中的排除项多为合理边界（如单独激素作用、分子机制、动物和生态系统）。主要差异在于 DS 对“植物激素的合成、运输和生理作用”的排除表述可能过于宽泛，但整体上不影响核心知识点的判定。
边界差异：1. DS 的 excluded_content 中明确排除了“植物激素的合成、运输和生理作用（如生长素、赤霉素等单独作用）”，但老师原释义的 definition 明确指出环境因素“通过影响植物激素的合成、运输和分布”参与调控，且 core_concepts 中重力部分涉及生长素重新分布。DS 的排除可能过于绝对，容易导致将“环境因素如何影响激素”的题目误判为不属于本 Label。</t>
        </is>
      </c>
      <c r="H299" s="7" t="inlineStr">
        <is>
          <t>状态：confirmed
置信度：high
此前策略：name_plus_boundary
最终策略：name_plus_boundary
是否调整：否
复核结论：逐条核对确认名称足以召回；只附老师易混淆边界即可兼顾吞吐和稳定性。
人工跟进：否</t>
        </is>
      </c>
      <c r="I299" s="7" t="inlineStr">
        <is>
          <t>模式：name_plus_boundary
说明：名称基本可理解；只附老师的易混淆边界，兼顾吞吐和边界稳定性。
自动化：名称召回并附一条边界后由LLM裁决
Prompt字段：1. label_name
2. distinctions
置信度：high</t>
        </is>
      </c>
      <c r="J299" s="7" t="b">
        <v>0</v>
      </c>
      <c r="K299" s="7" t="inlineStr">
        <is>
          <t>问题分类：—</t>
        </is>
      </c>
    </row>
    <row r="300" ht="180" customHeight="1">
      <c r="A300" s="7" t="n">
        <v>299</v>
      </c>
      <c r="B300" s="7" t="inlineStr">
        <is>
          <t>2276104180174442496</t>
        </is>
      </c>
      <c r="C300" s="7" t="inlineStr">
        <is>
          <t>植物生命活动调节的综合</t>
        </is>
      </c>
      <c r="D300" s="7" t="inlineStr">
        <is>
          <t>知识点-&gt;稳态与调节-&gt;植物的激素调节-&gt;植物生命活动调节的综合</t>
        </is>
      </c>
      <c r="E300" s="7" t="inlineStr">
        <is>
          <t>定义：植物的生命活动是激素调节（五大类激素协同/拮抗网络）与环境因素（光照、温度、重力等）共同作用的结果，植物通过感受环境信号→激素重新分布/合成/代谢变化→生长发育及形态建成的调整，实现对外界环境的适应性响应。
核心概念：植物生命活动调节的整体逻辑：环境信号（光、温、重力等）→信号感受（光敏色素等受体）→信号转导（激素合成/运输/分布改变）→生理响应（细胞伸长、分裂、分化、衰老等）→形态建成（向光性、向地性、开花、果实成熟等）；激素网络的核心地位（五大激素的协同和拮抗是调控的“执行层面”，环境因素通过影响激素水平来发挥作用）；植物调节与动物调节的对比（植物无神经系统和免疫系统，主要靠激素调节和环境信号响应，调节速度慢但持久，通过形态可塑性实现对环境的长期适应）。
常见考查：综合性非选择题，给出某一完整的植物生命活动情境（如种子萌发→幼苗生长→开花→结实→衰老的完整过程），要求综合调用五大激素的功能、环境因素的调控（光/温）、激素间的协同与拮抗等多方面知识进行全面分析；或给出某环境变化（如干旱胁迫、光照变化），要求分析植物通过激素调节作出的适应性响应。
易混淆区分：本条是“植物的激素调节”整章的总览与收束，区别于任何单一激素或单一环境因素（仅考生长素或仅考光周期）。题干必然同时涉及多种激素的协同/拮抗以及环境因素的调控作用，要求学生具备从“环境信号→激素网络→形态响应”的全链条综合分析能力。</t>
        </is>
      </c>
      <c r="F300" s="7" t="inlineStr">
        <is>
          <t>核心含义：植物生命活动调节的综合是指植物在个体水平上，通过激素调节、环境因素（光、温度、重力等）影响以及基因表达调控，共同协调生长发育、应激反应和适应环境的整体机制。
包含内容：1. 植物激素（生长素、赤霉素、细胞分裂素、脱落酸、乙烯）的合成、分布、运输及生理作用
2. 植物激素间的协同与拮抗作用（如生长素与乙烯、赤霉素与脱落酸）
3. 生长素的发现过程（达尔文、詹森、拜尔、温特等实验）及生长素的两重性（顶端优势、根的向地性）
4. 其他植物激素的发现和功能（如赤霉素与矮化病、脱落酸与休眠）
5. 植物激素调节在农业生产中的应用（如除草剂、催熟、保鲜、组织培养）
6. 环境因素（光、温度、重力）对植物生命活动的调节（如向光性、春化作用、根的向地性）
7. 植物生长发育的整体调控：基因表达调控、激素调节和环境因素调节的相互关系
8. 植物生命活动调节的实验设计与分析（如探究生长素类似物促进插条生根的最适浓度）
排除内容：1. 动物生命活动调节（如神经调节、体液调节、免疫调节）
2. 人体内环境稳态及激素调节（如甲状腺激素、胰岛素等）
3. 植物细胞的结构和代谢（如光合作用、呼吸作用的具体过程）
4. 植物组织培养的详细技术操作（如培养基配方、无菌操作步骤）
5. 生态系统中的信息传递（如物理信息、化学信息、行为信息）
6. 种群和群落的相关调节（如种群数量变化、群落演替）</t>
        </is>
      </c>
      <c r="G300" s="7" t="inlineStr">
        <is>
          <t>类别：L1
分数：4
名称充分性：名称本身足够
结论：两者基本等价
理由：DS释义的核心含义与老师原释义一致，均强调植物生命活动调节是激素与环境因素共同作用的结果，并涵盖激素网络、环境信号、基因表达调控等核心概念。DS的included_content详细列举了具体知识点，与老师原释义的core_concepts和common_assessments高度吻合，无重要遗漏或扩张。边界差异仅为列举详略不同，不影响知识点归属。
边界差异：1. DS释义将'植物激素调节在农业生产中的应用'（如除草剂、催熟、保鲜、组织培养）明确纳入，而老师原释义未明确提及，但属于合理延伸，不构成重要扩张。
2. DS释义将'生长素的发现过程'（达尔文等实验）明确纳入，而老师原释义未明确提及，但属于该章节内容，不构成重要扩张。</t>
        </is>
      </c>
      <c r="H300" s="7" t="inlineStr">
        <is>
          <t>状态：confirmed
置信度：high
此前策略：compact_definition
最终策略：compact_definition
是否调整：否
复核结论：逐条核对确认主题清楚，但参考策略指出任务形态或命中/排除边界需要显式提供。
人工跟进：否</t>
        </is>
      </c>
      <c r="I30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00" s="7" t="b">
        <v>0</v>
      </c>
      <c r="K300" s="7" t="inlineStr">
        <is>
          <t>问题分类：—</t>
        </is>
      </c>
    </row>
    <row r="301" ht="135" customHeight="1">
      <c r="A301" s="7" t="n">
        <v>300</v>
      </c>
      <c r="B301" s="7" t="inlineStr">
        <is>
          <t>2276104201968046080</t>
        </is>
      </c>
      <c r="C301" s="7" t="inlineStr">
        <is>
          <t>种群的概念</t>
        </is>
      </c>
      <c r="D301" s="7" t="inlineStr">
        <is>
          <t>知识点-&gt;生物与环境-&gt;种群与群落-&gt;种群-&gt;种群的概念与特征-&gt;种群的概念</t>
        </is>
      </c>
      <c r="E301" s="7" t="inlineStr">
        <is>
          <t>定义：种群是指在一定自然区域内，同种生物的全部个体。种群是生物进化和繁殖的基本单位，也是生态学研究的基本单位。
核心概念：种群的核心要素：①同一区域（同一时间、同一空间）；②同种生物（同一物种，能自由交配并产生可育后代）；③全部个体（包括幼年、成年、老年各年龄段）；种群不等于“同种生物的简单相加”——种群中的个体之间存在种内关系（如竞争、互助、捕食），具有整体性；种群是物种存在的具体形式（同一种物种可包含多个种群，如不同湖泊中的同种鱼）。
常见考查：选择题考“下列哪项属于一个种群（如某池塘中所有鲤鱼是一个种群，所有鱼则不是）”；非选择题结合群落考查“某区域中种群与物种的关系”。
易混淆区分：种群（特定区域内同种生物的全部个体）与物种（能自由交配并产生可育后代的一群生物，可包含多个种群）的关系是前者是后者的“具体存在单位”——一种物种可存在于多个种群中，但一个种群只属于一个物种；“池塘中所有鱼”是群落（多种生物）而非种群，因为包含了多种鱼类，这是高频易错点。</t>
        </is>
      </c>
      <c r="F301" s="7" t="inlineStr">
        <is>
          <t>核心含义：种群是指在一定自然区域内，同种生物的所有个体形成的集合，是生物进化和繁殖的基本单位。
包含内容：1. 种群的定义及判断（如：同一区域、同种生物、所有个体）
2. 种群与个体的关系（种群是个体的集合，但具有个体不具备的特征）
3. 种群的特征（如种群密度、出生率、死亡率、年龄组成、性别比例等）
4. 种群是物种存在的具体形式，是进化的基本单位
排除内容：1. 群落的概念（不同种群的总和）
2. 生态系统（生物群落与无机环境的总和）
3. 物种的概念（能够相互交配并产生可育后代）
4. 种群数量变化的具体模型（如J型、S型增长）</t>
        </is>
      </c>
      <c r="G301" s="7" t="inlineStr">
        <is>
          <t>类别：L1
分数：4
名称充分性：名称本身足够
结论：两者基本等价
理由：DS 的核心定义与原释义完全一致，均强调“一定区域、同种生物、全部个体”三要素，且都指出种群是进化和繁殖的基本单位。DS 的 excluded_content 和 included_content 合理划分了边界，但将“物种的概念”排除可能影响对种群与物种关系的理解，不过原释义中也有此区分，因此整体等价。
边界差异：1. DS 在 excluded_content 中明确排除了“物种的概念”，但原释义在 distinctions 中详细区分了种群与物种，且物种概念是理解种群的关键，因此 DS 将其排除可能造成边界模糊，但核心定义仍正确。
扩展：1. DS 在 included_content 中加入了“种群的特征（如种群密度、出生率、死亡率、年龄组成、性别比例等）”，这些属于种群数量特征，是种群概念的下位知识，但原释义未提及，属于合理扩展，不算重要扩张。</t>
        </is>
      </c>
      <c r="H301" s="7" t="inlineStr">
        <is>
          <t>状态：confirmed
置信度：high
此前策略：name_plus_boundary
最终策略：name_plus_boundary
是否调整：否
复核结论：逐条核对确认名称足以召回；只附老师易混淆边界即可兼顾吞吐和稳定性。
人工跟进：否</t>
        </is>
      </c>
      <c r="I301" s="7" t="inlineStr">
        <is>
          <t>模式：name_plus_boundary
说明：名称基本可理解；只附老师的易混淆边界，兼顾吞吐和边界稳定性。
自动化：名称召回并附一条边界后由LLM裁决
Prompt字段：1. label_name
2. distinctions
置信度：high</t>
        </is>
      </c>
      <c r="J301" s="7" t="b">
        <v>0</v>
      </c>
      <c r="K301" s="7" t="inlineStr">
        <is>
          <t>问题分类：—</t>
        </is>
      </c>
    </row>
    <row r="302" ht="165" customHeight="1">
      <c r="A302" s="7" t="n">
        <v>301</v>
      </c>
      <c r="B302" s="7" t="inlineStr">
        <is>
          <t>2276104206263013376</t>
        </is>
      </c>
      <c r="C302" s="7" t="inlineStr">
        <is>
          <t>种群的数量特征</t>
        </is>
      </c>
      <c r="D302" s="7" t="inlineStr">
        <is>
          <t>知识点-&gt;生物与环境-&gt;种群与群落-&gt;种群-&gt;种群的概念与特征-&gt;种群的数量特征</t>
        </is>
      </c>
      <c r="E302" s="7" t="inlineStr">
        <is>
          <t>定义：种群的数量特征包括种群密度（最基本特征）、出生率和死亡率、迁入率和迁出率（决定种群密度）、年龄结构（预测种群密度变化趋势）和性别比例（影响出生率）。
核心概念：①种群密度（单位面积或体积内某一种群个体的数量，是种群最基本的数量特征）；②出生率与死亡率（单位时间内新产生/死亡的个体数占种群个体总数的比例，决定种群密度的大小）；③迁入率与迁出率（单位时间内迁入/迁出的个体数占种群总数的比例，同样决定种群密度）；④年龄结构（增长型、稳定型、衰退型——预测种群数量变化趋势）；⑤性别比例（雌雄个体数量的比例，影响出生率，进而影响种群密度）。
常见考查：选择题考“某特征决定种群密度（出生率/死亡率/迁入率/迁出率）”“某特征预测种群变化趋势（年龄结构）”“哪一个是种群最基本的数量特征（种群密度）”；非选择题结合人口普查或种群调查数据，要求“分析某种群的数量特征及变化趋势”。
易混淆区分：种群密度（单位面积的个体数量，是“现状描述”）与出生率、死亡率等“动态特征”不同——前者是某一时刻的“快照”，后者是反映“变化”的速率参数；“年龄结构”预测种群密度变化趋势，但不是决定当前密度的直接因素，决定当前密度的是出生率、死亡率、迁入率和迁出率的综合效应，这是概念层次上的易混淆点。</t>
        </is>
      </c>
      <c r="F302" s="7" t="inlineStr">
        <is>
          <t>核心含义：种群的数量特征是指种群在特定时间和空间内个体数量及其变化规律的基本属性，包括种群密度、出生率和死亡率、迁入率和迁出率、年龄结构和性别比例等。
包含内容：1. 种群密度的概念、调查方法（样方法、标志重捕法）及计算
2. 出生率和死亡率、迁入率和迁出率对种群密度的影响
3. 年龄结构的类型（增长型、稳定型、衰退型）及其对种群数量变化趋势的预测
4. 性别比例对种群密度的影响（如通过影响出生率）
5. 各数量特征之间的相互关系（如年龄结构影响出生率和死亡率）
排除内容：1. 种群的空间特征（如均匀分布、随机分布、集群分布）
2. 种群数量的增长模型（如J型、S型曲线）及环境容纳量（K值）
3. 种群数量的波动和调节（如气候、天敌等外源性因素）
4. 群落的结构和演替
5. 生态系统能量流动和物质循环</t>
        </is>
      </c>
      <c r="G302" s="7" t="inlineStr">
        <is>
          <t>类别：L1
分数：4
名称充分性：名称本身足够
结论：两者基本等价
理由：DS释义的核心含义与老师原释义完全一致，均涵盖种群密度、出生率/死亡率、迁入率/迁出率、年龄结构、性别比例及其作用。DS释义的included_content和excluded_content是对边界的明确化，但未增加或遗漏核心概念。老师原释义的distinctions部分对概念层次（快照vs动态）的强调，DS释义未直接表述，但属于解释细化，不影响判标。
边界差异：1. DS释义在included_content中明确包含种群密度的调查方法（样方法、标志重捕法），而老师原释义未提及，但调查方法属于种群密度概念的延伸应用，不改变核心知识点边界。
2. DS释义在excluded_content中明确排除种群数量增长模型（J型、S型曲线）及环境容纳量，老师原释义未明确提及，但该排除符合高中生物知识体系划分，不构成重要差异。</t>
        </is>
      </c>
      <c r="H302" s="7" t="inlineStr">
        <is>
          <t>状态：confirmed
置信度：high
此前策略：name_plus_boundary
最终策略：name_plus_boundary
是否调整：否
复核结论：逐条核对确认名称足以召回；只附老师易混淆边界即可兼顾吞吐和稳定性。
人工跟进：否</t>
        </is>
      </c>
      <c r="I302" s="7" t="inlineStr">
        <is>
          <t>模式：name_plus_boundary
说明：名称基本可理解；只附老师的易混淆边界，兼顾吞吐和边界稳定性。
自动化：名称召回并附一条边界后由LLM裁决
Prompt字段：1. label_name
2. distinctions
置信度：high</t>
        </is>
      </c>
      <c r="J302" s="7" t="b">
        <v>0</v>
      </c>
      <c r="K302" s="7" t="inlineStr">
        <is>
          <t>问题分类：—</t>
        </is>
      </c>
    </row>
    <row r="303" ht="105" customHeight="1">
      <c r="A303" s="7" t="n">
        <v>302</v>
      </c>
      <c r="B303" s="7" t="inlineStr">
        <is>
          <t>2276104210641866752</t>
        </is>
      </c>
      <c r="C303" s="7" t="inlineStr">
        <is>
          <t>种群的空间特征（旧）</t>
        </is>
      </c>
      <c r="D303" s="7" t="inlineStr">
        <is>
          <t>知识点-&gt;生物与环境-&gt;种群与群落-&gt;种群-&gt;种群的概念与特征-&gt;种群的空间特征（旧）</t>
        </is>
      </c>
      <c r="E303" s="7" t="inlineStr">
        <is>
          <t>定义：种群的空间特征是指种群内个体在空间上的分布类型，包括均匀分布、随机分布和集群分布，由环境资源分布和个体间的相互关系决定。
核心概念：三种分布类型：①均匀分布（个体之间保持一定距离，如稻田中水稻的行距株距、某种鸟类在领地中的分布，通常因种内竞争引起）；②随机分布（个体在空间上出现的机会均等，如森林中某些植物的种子随风散落、土壤中的某些无脊椎动物）；③集群分布（个体聚集在一起形成群体，如自然界中大多数生物（鱼类、鸟类、蝗虫等），因环境资源分布不均或群体生活习性引起）；影响分布的因素（资源分布、种内关系、环境条件）。
常见考查：选择题考“某生物的分布类型属于哪种空间特征（如大多数生物是集群分布、人工种植的作物是均匀分布）”；非选择题结合生态调查数据，要求“判断某种群的分布类型并说明其适应意义”。
易混淆区分：种群的空间特征（个体在空间上的分布类型）与种群的数量特征（密度、出生率等）是两个不同的概念维度——前者是“空间格局”，后者是“数量和动态”；均匀分布（多为种内竞争导致，如森林中某些树种因争夺资源而均匀分布）与集群分布（多为资源集中或群体习性导致，如鱼群）形成对比，题目常要求判断某生物属于哪种分布类型及其原因。</t>
        </is>
      </c>
      <c r="F303" s="7" t="inlineStr">
        <is>
          <t>核心含义：种群内个体在空间上的分布方式，包括均匀分布、随机分布和集群分布。
包含内容：1. 三种空间分布类型（均匀、随机、集群）的定义和实例
2. 影响空间分布的因素（如资源分布、种内竞争、繁殖方式等）
3. 通过图形或数据判断种群的空间分布类型
排除内容：1. 种群的数量特征（如种群密度、出生率、死亡率等）
2. 种群的数量变化（如J型增长、S型增长）
3. 群落的空间结构（垂直结构和水平结构）</t>
        </is>
      </c>
      <c r="G303" s="7" t="inlineStr">
        <is>
          <t>类别：L1
分数：4
名称充分性：名称本身足够
结论：两者基本等价
理由：DS 释义的核心含义、三种分布类型及影响因素与老师原释义基本一致，且明确排除了数量特征、数量变化和群落结构，边界清晰。DS 未明确提及“适应意义”和“常见考查方式”，但这些属于教学应用层面，不影响知识点本体。因此两者基本等价。
边界差异：1. DS 的 included_content 中提及“繁殖方式”作为影响因素，但老师原释义中未明确提及繁殖方式，仅提到资源分布、种内关系、环境条件。不过繁殖方式可视为环境条件或种内关系的延伸，差异较小。</t>
        </is>
      </c>
      <c r="H303" s="7" t="inlineStr">
        <is>
          <t>状态：confirmed
置信度：high
此前策略：name_plus_boundary
最终策略：name_plus_boundary
是否调整：否
复核结论：逐条核对确认名称足以召回；只附老师易混淆边界即可兼顾吞吐和稳定性。
人工跟进：否</t>
        </is>
      </c>
      <c r="I303" s="7" t="inlineStr">
        <is>
          <t>模式：name_plus_boundary
说明：名称基本可理解；只附老师的易混淆边界，兼顾吞吐和边界稳定性。
自动化：名称召回并附一条边界后由LLM裁决
Prompt字段：1. label_name
2. distinctions
置信度：high</t>
        </is>
      </c>
      <c r="J303" s="7" t="b">
        <v>0</v>
      </c>
      <c r="K303" s="7" t="inlineStr">
        <is>
          <t>问题分类：—</t>
        </is>
      </c>
    </row>
    <row r="304" ht="180" customHeight="1">
      <c r="A304" s="7" t="n">
        <v>303</v>
      </c>
      <c r="B304" s="7" t="inlineStr">
        <is>
          <t>2276104215104606208</t>
        </is>
      </c>
      <c r="C304" s="7" t="inlineStr">
        <is>
          <t>种群密度的调查方法</t>
        </is>
      </c>
      <c r="D304" s="7" t="inlineStr">
        <is>
          <t>知识点-&gt;生物与环境-&gt;种群与群落-&gt;种群-&gt;种群的概念与特征-&gt;种群密度的调查方法</t>
        </is>
      </c>
      <c r="E304" s="7" t="inlineStr">
        <is>
          <t>定义：调查种群密度的方法因调查对象不同而异：样方法适用于植物和活动范围小的动物（如蚯蚓）；标志重捕法适用于活动能力强、范围大的动物（如鸟类、哺乳类）。
核心概念：样方法（①适用范围：植物、活动范围小的动物（如蚯蚓、蝗虫幼虫）；②取样方法：五点取样法或等距取样法（样方大小因对象而异，如草本1m²、灌木16m²、乔木100m²）；③计算：取各样方种群密度的平均值）；标志重捕法（①适用范围：活动能力强、范围大的动物；②原理：第一次捕获M只全部标记后放回，第二次捕获n只其中有m只标记，则种群数量N=(M×n)/m；③标记物注意事项：不能太显眼、不能影响被标记动物的生存和活动、标记后需足够时间均匀分布）；其他方法（黑光灯诱捕法（趋光性昆虫）、抽样检测法（微生物/酵母菌等微小生物计数）。
常见考查：选择题考“某生物的种群密度调查方法选择（如跳蝻用样方法、田鼠用标志重捕法）”或“标志重捕法的计算公式（N=M×n/m）”；非选择题结合生态调查情境，要求“设计调查方案”或“分析调查误差的原因（如标记物易脱落导致N偏大，标记个体死亡率高导致N偏小）”。
易混淆区分：样方法（适用范围：植物和活动范围小的动物，关键是“随机取样”避免主观选择）与标志重捕法（适用范围：活动能力强、范围大的动物，关键是“标记个体在种群中均匀分布”）的选择依据是生物的“活动能力”而非“大小”——蚯蚓虽然个体不小但活动范围小，适用样方法；蝗虫虽然小但活动能力强，适用标志重捕法。</t>
        </is>
      </c>
      <c r="F304" s="7" t="inlineStr">
        <is>
          <t>核心含义：种群密度的调查方法是指估算或直接统计单位面积或体积内某种群个体数量的具体实验或野外调查技术，包括样方法、标志重捕法等。
包含内容：1. 样方法（适用于植物或活动能力弱的动物）的适用范围、取样方法（如五点取样法、等距取样法）、计数原则（计上不计下，计左不计右）
2. 标志重捕法（适用于活动能力强、活动范围大的动物）的公式：N=M×n/m，以及标志物对动物的影响、重捕时机的注意事项
3. 样方法中样方大小、数量、随机取样的意义
4. 标志重捕法中标志物不应影响动物生存和活动，且标志物不易脱落
5. 调查种群密度的其他方法如逐个计数法（适用于个体大、数量少的种群）
6. 调查酵母菌等微生物种群密度时使用血细胞计数板或抽样检测法
排除内容：1. 种群的其他数量特征（如出生率、死亡率、迁入率、迁出率、年龄结构、性别比例）
2. 种群密度的概念本身（单位面积或体积内的个体数）
3. 群落结构、种间关系等群落水平的内容
4. 种群数量变化（如J型增长、S型增长）及影响种群密度的因素
5. 样方法中样方内个体数量的统计与计算（如计算平均值）属于方法细节，但若涉及具体计算可包含，但排除与调查方法无关的种群动态分析</t>
        </is>
      </c>
      <c r="G304" s="7" t="inlineStr">
        <is>
          <t>类别：L1
分数：4
名称充分性：名称本身足够
结论：两者基本等价
理由：DS 释义的核心内容、适用范围、方法细节与老师原释义高度一致，仅增加了“逐个计数法”等合理补充，且边界处理基本正确，无重要遗漏或扩张。
边界差异：1. DS 在 excluded_content 中排除了“种群数量变化（如J型增长、S型增长）及影响种群密度的因素”，但老师原释义的 common_assessments 中提及“分析调查误差的原因（如标记物易脱落导致N偏大）”，这属于标志重捕法误差分析，与种群数量变化无关，因此不构成边界差异。
2. DS 在 included_content 中包含了“样方法中样方内个体数量的统计与计算（如计算平均值）”，但老师原释义的 core_concepts 中明确包含“计算：取各样方种群密度的平均值”，因此一致。
扩展：1. DS 增加了“逐个计数法”作为调查方法，老师原释义未提及，但属于合理补充，不算重要扩张。</t>
        </is>
      </c>
      <c r="H304" s="7" t="inlineStr">
        <is>
          <t>状态：confirmed
置信度：high
此前策略：compact_definition
最终策略：compact_definition
是否调整：否
复核结论：逐条核对确认主题清楚，但参考策略指出任务形态或命中/排除边界需要显式提供。
人工跟进：否</t>
        </is>
      </c>
      <c r="I30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04" s="7" t="b">
        <v>0</v>
      </c>
      <c r="K304" s="7" t="inlineStr">
        <is>
          <t>问题分类：—</t>
        </is>
      </c>
    </row>
    <row r="305" ht="180" customHeight="1">
      <c r="A305" s="7" t="n">
        <v>304</v>
      </c>
      <c r="B305" s="7" t="inlineStr">
        <is>
          <t>2276104219433127936</t>
        </is>
      </c>
      <c r="C305" s="7" t="inlineStr">
        <is>
          <t>实验活动-探究果蝇种群的增长</t>
        </is>
      </c>
      <c r="D305" s="7" t="inlineStr">
        <is>
          <t>知识点-&gt;生物与环境-&gt;种群与群落-&gt;种群-&gt;种群的概念与特征-&gt;实验活动-探究果蝇种群的增长</t>
        </is>
      </c>
      <c r="E305" s="7" t="inlineStr">
        <is>
          <t>定义：通过培养果蝇，定时记录种群数量变化，建立果蝇种群增长的数学模型，理解J型增长与S型增长的条件差异。
核心概念：实验过程：①在培养瓶中放入培养基，接种少数果蝇；②定期（如每天或每几天）观察记录果蝇成虫数量；③绘制果蝇种群数量随时间变化的曲线；结果预期：在营养和空间充足的条件下，果蝇种群数量初期呈J型增长，后期因空间和营养限制转为S型增长，最终趋于稳定（达到环境容纳量K值）；实验注意事项（控制培养条件一致、保证培养基不被污染、计数时注意区分成虫和幼虫）。
常见考查：选择题考“果蝇种群增长实验的观察方法”或“实验现象与增长模型的对应关系（前期J型增长、后期S型增长）”；非选择题结合实验数据，要求“分析限制果蝇种群进一步增长的因素”或“绘制种群数量变化曲线并说明各阶段特征”。
易混淆区分：该实验观察的是“种群数量在有限环境中的增长过程”，体现从J型到S型的转变，与“探究酵母菌种群数量的变化”实验原理相似但材料不同——果蝇是多细胞动物、个体大便于观察，酵母菌是单细胞真菌、需显微镜计数；果蝇培养中“空间和食物有限”是导致增长速率下降的主要因素，与酵母菌培养中“营养物质消耗和代谢废物积累”类似但表述略有不同。</t>
        </is>
      </c>
      <c r="F305" s="7" t="inlineStr">
        <is>
          <t>核心含义：通过设计实验观察果蝇种群数量随时间的变化，探究种群数量增长的规律（如“J”型增长和“S”型增长），并分析影响种群增长的因素。
包含内容：1. 实验目的：探究果蝇种群数量增长的基本模式（如指数增长和逻辑斯蒂增长）
2. 实验材料与条件：果蝇的饲养条件（如培养基、温度、空间、食物等）
3. 实验方法：定期计数果蝇数量（如成虫数或总个体数），记录数据并绘制增长曲线
4. 数据分析：区分“J”型增长（理想条件）和“S”型增长（有限环境），识别环境容纳量（K值）
5. 影响种群增长的因素：食物、空间、代谢废物积累、种内竞争等
6. 实验结论：种群增长受环境阻力限制，最终趋于稳定
排除内容：1. 种群密度的调查方法（如标志重捕法、样方法）——属于种群特征调查，而非增长实验
2. 种群基因频率变化或进化相关内容
3. 群落演替或种间关系（如捕食、竞争）的详细分析
4. 酵母菌种群增长实验（虽然类似，但属于不同实验活动）
5. 种群增长的数学模型推导（如λ值的计算）——可能涉及，但核心是实验探究而非纯理论</t>
        </is>
      </c>
      <c r="G305" s="7" t="inlineStr">
        <is>
          <t>类别：L1
分数：4
名称充分性：名称本身足够
结论：两者基本等价
理由：DS释义的核心含义、包含内容与老师原释义高度一致，均围绕果蝇种群增长实验，涵盖实验目的、方法、J型/S型增长、K值及影响因素。DS的excluded_content中排除的内容（如种群密度调查、进化、群落演替）在老师原释义中未涉及，且不属于该实验范畴，因此不算遗漏或扩张。唯一细微差异在于DS对数学模型推导的排除，但老师原释义中'建立数学模型'更多指绘制曲线和描述增长模式，而非纯理论推导，因此不影响整体对齐。
边界差异：1. DS在excluded_content中明确排除了'种群密度的调查方法'，但老师原释义中并未提及此内容，且该实验本身不涉及种群密度调查，因此排除合理，不构成差异。
2. DS在excluded_content中提及'种群增长的数学模型推导（如λ值的计算）'，但老师原释义中强调'建立数学模型'，且实验目的包括建立增长模型，因此DS将其部分排除可能缩小了实验的数学建模成分，但核心仍是实验探究，差异较小。</t>
        </is>
      </c>
      <c r="H305" s="7" t="inlineStr">
        <is>
          <t>状态：confirmed
置信度：high
此前策略：compact_definition
最终策略：compact_definition
是否调整：否
复核结论：逐条核对确认主题清楚，但参考策略指出任务形态或命中/排除边界需要显式提供。
人工跟进：否</t>
        </is>
      </c>
      <c r="I30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05" s="7" t="b">
        <v>0</v>
      </c>
      <c r="K305" s="7" t="inlineStr">
        <is>
          <t>问题分类：—</t>
        </is>
      </c>
    </row>
    <row r="306" ht="165" customHeight="1">
      <c r="A306" s="7" t="n">
        <v>305</v>
      </c>
      <c r="B306" s="7" t="inlineStr">
        <is>
          <t>2276104228039839744</t>
        </is>
      </c>
      <c r="C306" s="7" t="inlineStr">
        <is>
          <t>探究酵母菌种群数量的变化</t>
        </is>
      </c>
      <c r="D306" s="7" t="inlineStr">
        <is>
          <t>知识点-&gt;生物与环境-&gt;种群与群落-&gt;种群-&gt;种群数量的变化-&gt;探究酵母菌种群数量的变化</t>
        </is>
      </c>
      <c r="E306" s="7" t="inlineStr">
        <is>
          <t>定义：利用显微镜和血细胞计数板，定时对培养液中酵母菌进行计数，绘制酵母菌种群数量随时间变化的曲线，建立数学模型理解种群增长规律。
核心概念：实验原理（酵母菌在封闭培养液中种群数量呈S型增长，受营养物质、空间和代谢产物积累限制）；血细胞计数板的使用（①将计数板放在显微镜下，在计数室上盖盖玻片；②吸取培养液滴在盖玻片边缘，让液体自行渗入计数室；③静置片刻后在显微镜下计数；④计算：每mL培养液中酵母菌数=计数室中酵母菌数×稀释倍数×10⁴）；实验注意事项（①取样前需摇匀培养液（因酵母菌分布不均）；②先滴加培养液再盖盖玻片容易导致计数偏高；③计数时需区分活菌和死菌（可用台盼蓝染色，死菌着蓝色））。
常见考查：选择题考“血细胞计数板的使用方法（先盖盖玻片再滴液、取样需摇匀）”或“影响酵母菌种群数量变化的因素”；非选择题结合实验数据，要求“绘制曲线、分析K值出现的原因”或“评价实验设计是否科学”。
易混淆区分：探究酵母菌种群数量变化（测量“计数室中的个体数”）与探究酵母菌的呼吸方式（检测“CO₂和酒精的产物”）是完全不同的实验目的和实验方法——前者是种群生态学的数量变化，后者是细胞代谢的产物检测，二者虽都用酵母菌但考查方向完全不同。</t>
        </is>
      </c>
      <c r="F306" s="7" t="inlineStr">
        <is>
          <t>核心含义：探究培养液中酵母菌种群数量随时间变化的规律，学习抽样检测和显微计数的方法，理解种群数量增长的‘S’型曲线及环境容纳量（K值）的概念。
包含内容：1. 酵母菌的计数方法：血球计数板（血细胞计数板）的使用，包括计数室规格、稀释倍数计算、每个小方格或中方格中酵母菌数量的统计及计算公式。
2. 实验步骤：培养酵母菌、定时取样、用血球计数板计数、记录数据、绘制种群数量增长曲线。
3. 种群数量变化规律：在有限培养液中，酵母菌种群数量呈‘S’型增长，后期受营养物质、代谢废物、pH等限制，数量趋于稳定（K值）。
4. 实验注意事项：取样前需振荡试管使菌液均匀；计数时需区分活菌和死菌（如用台盼蓝染色）；重复计数取平均值以减少误差。
5. 对实验结果的分析：解释曲线各阶段（调整期、对数期、稳定期、衰亡期）的原因，以及K值的影响因素。
排除内容：1. 酵母菌的细胞结构、有氧呼吸和无氧呼吸的具体过程（属于细胞代谢内容）。
2. 酵母菌的遗传变异、基因表达调控（属于遗传学内容）。
3. 其他种群数量变化模型（如‘J’型增长）的数学公式推导（除非作为对比，但非本实验核心）。
4. 生态系统中种群密度的调查方法（如标志重捕法、样方法）——这些属于生态学调查方法，与酵母菌实验的显微计数法不同。
5. 微生物的培养、灭菌、纯化等无菌操作技术（属于微生物学实验，但本实验不强调无菌操作，而是计数和数量变化）。</t>
        </is>
      </c>
      <c r="G306" s="7" t="inlineStr">
        <is>
          <t>类别：L1
分数：4
名称充分性：名称本身足够
结论：两者基本等价
理由：DS 释义的核心含义、计数方法、实验步骤、注意事项和结果分析与老师原释义高度一致，无重要遗漏或扩张。DS 的 excluded_content 是对边界的明确化，但未改变核心知识点。
边界差异：1. DS 在 excluded_content 中明确排除了‘微生物的培养、灭菌、纯化等无菌操作技术’，但老师原释义中并未提及此点，且高中实验中通常涉及培养液配制和简单灭菌，但并非核心。此排除可能过于绝对，但属于边界细化，不影响核心。</t>
        </is>
      </c>
      <c r="H306" s="7" t="inlineStr">
        <is>
          <t>状态：confirmed
置信度：high
此前策略：compact_definition
最终策略：compact_definition
是否调整：否
复核结论：逐条核对确认主题清楚，但参考策略指出任务形态或命中/排除边界需要显式提供。
人工跟进：否</t>
        </is>
      </c>
      <c r="I30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06" s="7" t="b">
        <v>0</v>
      </c>
      <c r="K306" s="7" t="inlineStr">
        <is>
          <t>问题分类：—</t>
        </is>
      </c>
    </row>
    <row r="307" ht="150" customHeight="1">
      <c r="A307" s="7" t="n">
        <v>306</v>
      </c>
      <c r="B307" s="7" t="inlineStr">
        <is>
          <t>2276104232485801984</t>
        </is>
      </c>
      <c r="C307" s="7" t="inlineStr">
        <is>
          <t>种群数量的J形和S形增长</t>
        </is>
      </c>
      <c r="D307" s="7" t="inlineStr">
        <is>
          <t>知识点-&gt;生物与环境-&gt;种群与群落-&gt;种群-&gt;种群数量的变化-&gt;种群数量的J形和S形增长</t>
        </is>
      </c>
      <c r="E307" s="7" t="inlineStr">
        <is>
          <t>定义：J型增长（理想条件，种群数量呈指数增长，无环境阻力）；S型增长（自然条件，种群数量受环境阻力限制，最终稳定在K值（环境容纳量）附近。
核心概念：J型增长公式（N_t=N₀λᵗ，λ为当年种群数量与上年种群数量的比值（恒定），无限增长，无K值）；J型增长条件（食物和空间充足、气候适宜、无天敌等理想条件）；S型增长特点（①增长速率：先增大后减小，在K/2时增长速率最大；②环境容纳量K值：在环境条件不受破坏的情况下，一定空间中所能维持的种群最大数量；③K值不是固定不变的，会随环境条件改变而变化）；两种增长曲线的比较（J型无K值、增长速率持续增大；S型有K值、增长速率先增后降）。
常见考查：选择题考“J型和S型增长曲线的区别（J型无K值，S型有K值）”或“S型曲线中增长速率最大的点（K/2）”；非选择题结合种群增长数据，要求“判断属于哪种增长类型”或“分析限制种群达到K值的因素（如食物、空间、天敌）”。
易混淆区分：J型增长（理论模型，在实验室理想条件下可接近）与S型增长（自然界中的实际增长模式）的区别在于是否有“环境阻力”——J型假设无阻力，S型考虑了有限资源导致的阻力；“K/2时增长速率最大”意味着在K/2处是“捕捞/利用的最佳时机”——既能获得最大捕捞量又不影响种群恢复，是渔业管理和资源保护中的重要应用原则。</t>
        </is>
      </c>
      <c r="F307" s="7" t="inlineStr">
        <is>
          <t>核心含义：描述种群数量在理想条件下（J形）和有限环境条件下（S形）随时间变化的增长模型及其特征。
包含内容：1. J形增长的条件（食物充足、空间充裕、气候适宜、无天敌等）和数学模型（Nt=N0λt）
2. S形增长的条件（环境资源有限）和曲线特征（K值、K/2值、增长速率变化）
3. K值的概念、影响因素及在生产实践中的应用（如渔业捕捞、害虫防治）
4. J形与S形曲线的比较（起始段相似、有无K值、增长速率变化）
5. 环境阻力对种群增长的影响
排除内容：1. 种群密度的调查方法（如标志重捕法、样方法）
2. 种群的其他数量特征（出生率、死亡率、年龄结构、性别比例）
3. 群落的结构和演替
4. 生态系统的能量流动和物质循环</t>
        </is>
      </c>
      <c r="G307" s="7" t="inlineStr">
        <is>
          <t>类别：L1
分数：4
名称充分性：名称本身足够
结论：两者基本等价
理由：DS释义的核心含义、包含内容与老师原释义高度一致，均涵盖J形和S形增长的条件、数学模型、K值、K/2、增长速率变化及生产应用。DS的excluded_content明确排除了种群密度调查方法等，与老师原释义的边界一致。仅有的细微差异是DS提及'害虫防治'，但这是K值应用的合理扩展，不改变知识点边界。
边界差异：1. DS释义在included_content中提及'害虫防治'，而老师原释义在distinctions中仅提及'捕捞/利用'，但害虫防治属于K值应用的合理延伸，不构成重要差异。</t>
        </is>
      </c>
      <c r="H307" s="7" t="inlineStr">
        <is>
          <t>状态：confirmed
置信度：high
此前策略：compact_definition
最终策略：compact_definition
是否调整：否
复核结论：逐条核对确认主题清楚，但参考策略指出任务形态或命中/排除边界需要显式提供。
人工跟进：否</t>
        </is>
      </c>
      <c r="I30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07" s="7" t="b">
        <v>0</v>
      </c>
      <c r="K307" s="7" t="inlineStr">
        <is>
          <t>问题分类：—</t>
        </is>
      </c>
    </row>
    <row r="308" ht="165" customHeight="1">
      <c r="A308" s="7" t="n">
        <v>307</v>
      </c>
      <c r="B308" s="7" t="inlineStr">
        <is>
          <t>2276104237384749056</t>
        </is>
      </c>
      <c r="C308" s="7" t="inlineStr">
        <is>
          <t>种群数量的波动</t>
        </is>
      </c>
      <c r="D308" s="7" t="inlineStr">
        <is>
          <t>知识点-&gt;生物与环境-&gt;种群与群落-&gt;种群-&gt;种群数量的变化-&gt;种群数量的波动</t>
        </is>
      </c>
      <c r="E308" s="7" t="inlineStr">
        <is>
          <t>定义：种群数量达到K值后，往往在K值上下波动，波动幅度受环境因素（气候、食物、天敌、传染病等）和非密度制约因素（如火灾、洪水、极端天气）的影响。
核心概念：种群数量波动的类型：①周期性波动（如某些啮齿类动物种群数量呈周期性波动，受捕食者-被捕食者关系的动态平衡影响）；②非周期性波动（受随机事件影响，如火灾、风暴、干旱等不可预测的环境变化引起种群数量急剧下降）；非密度制约因素（如天气、火灾等，对种群数量的影响与种群密度无关）；密度制约因素（如食物、传染病、捕食等，影响程度随种群密度变化而变化，密度越高影响越大）；种群数量的波动是种群对环境的动态适应，是生态系统的常态。
常见考查：选择题考“某因素属于密度制约因素还是非密度制约因素（如食物短缺是密度制约，火灾是非密度制约）”或“种群数量波动的原因分析”；非选择题结合自然现象（如“某年某动物种群数量骤降，原因可能是？”）考查“种群数量波动的综合因素分析”。
易混淆区分：密度制约因素（影响程度随种群密度变化，如食物、疾病、捕食，密度越大影响越严重）与非密度制约因素（影响程度与种群密度无关，如气候、火灾、洪水）的区分标准是“是否随种群密度变化而变化”——这是生态学中的重要概念区分，题目常要求判断某因素是密度制约还是非密度制约。</t>
        </is>
      </c>
      <c r="F308" s="7" t="inlineStr">
        <is>
          <t>核心含义：种群数量在环境容纳量（K值）附近上下波动，而非恒定不变的现象，受内源性和外源性因素调节。
包含内容：1. 种群数量波动的概念及原因（如气候、食物、天敌、疾病等外源性因素，以及种内竞争、领域行为等内源性因素）
2. K值（环境容纳量）与种群数量波动的关系，波动幅度和周期
3. 种群数量波动的类型（如季节性波动、年际波动、周期性波动如雪兔-猞猁周期）
4. 人类活动对种群数量波动的影响（如过度捕猎、栖息地破坏导致种群数量偏离K值）
5. 种群数量波动与种群稳定性的关系，以及调节机制（负反馈调节）
排除内容：1. 种群增长的数学模型（如J型增长、S型增长曲线）的详细推导和计算
2. 种群密度的调查方法（如标志重捕法、样方法）的具体操作
3. 种群的特征（如出生率、死亡率、年龄结构、性别比例）的静态描述
4. 群落的结构和演替，或生态系统能量流动、物质循环
5. 种群基因频率变化和进化相关内容</t>
        </is>
      </c>
      <c r="G308" s="7" t="inlineStr">
        <is>
          <t>类别：L1
分数：4
名称充分性：名称本身足够
结论：两者基本等价
理由：DS 释义与老师原释义在核心概念（K值附近波动、密度制约与非密度制约因素、波动类型）上高度一致，DS 补充了内源性因素和人类活动影响，但未遗漏原释义的关键内容，且未改变知识点边界。
边界差异：1. DS 释义将“人类活动对种群数量波动的影响”作为包含内容，而老师原释义未明确提及，但人类活动可视为环境因素的一部分，属于合理扩展，不构成关键边界差异。
扩展：1. DS 释义中明确将“内源性因素（如种内竞争、领域行为）”纳入波动原因，而老师原释义仅提及环境因素和非密度制约因素，未明确提及内源性因素，但内源性因素属于合理补充，且不改变知识点边界。</t>
        </is>
      </c>
      <c r="H308" s="7" t="inlineStr">
        <is>
          <t>状态：confirmed
置信度：high
此前策略：name_plus_boundary
最终策略：name_plus_boundary
是否调整：否
复核结论：逐条核对确认名称足以召回；只附老师易混淆边界即可兼顾吞吐和稳定性。
人工跟进：否</t>
        </is>
      </c>
      <c r="I308" s="7" t="inlineStr">
        <is>
          <t>模式：name_plus_boundary
说明：名称基本可理解；只附老师的易混淆边界，兼顾吞吐和边界稳定性。
自动化：名称召回并附一条边界后由LLM裁决
Prompt字段：1. label_name
2. distinctions
置信度：high</t>
        </is>
      </c>
      <c r="J308" s="7" t="b">
        <v>0</v>
      </c>
      <c r="K308" s="7" t="inlineStr">
        <is>
          <t>问题分类：—</t>
        </is>
      </c>
    </row>
    <row r="309" ht="180" customHeight="1">
      <c r="A309" s="7" t="n">
        <v>308</v>
      </c>
      <c r="B309" s="7" t="inlineStr">
        <is>
          <t>2276104241696493568</t>
        </is>
      </c>
      <c r="C309" s="7" t="inlineStr">
        <is>
          <t>种群研究的应用</t>
        </is>
      </c>
      <c r="D309" s="7" t="inlineStr">
        <is>
          <t>知识点-&gt;生物与环境-&gt;种群与群落-&gt;种群-&gt;种群数量的变化-&gt;种群研究的应用</t>
        </is>
      </c>
      <c r="E309" s="7" t="inlineStr">
        <is>
          <t>定义：种群数量变化规律在渔业管理（合理捕捞）、有害生物防治（确定防治阈值）、濒危物种保护（确定最小存活种群数量）和农业害虫预报等方面有重要应用。
核心概念：①渔业管理（在K/2时捕捞可获得最大持续产量，因为此时种群增长速率最大，资源更新最快）；②有害生物防治（将害虫种群数量控制在K/2以下，降低其增长速率，K/2是增长速率最快的点，防治应在其达到K/2之前进行）；③濒危物种保护（确定最小可存活种群数量，为该种群提供足够的栖息地；建立自然保护区，减小环境阻力，提高K值）；④害虫预报（根据种群密度和环境条件，预测害虫种群数量变化趋势，提前制定防治策略）。
常见考查：选择题考“渔业捕捞的最佳时机（K/2）或害虫防治的最佳时机（K/2之前）”或“提高濒危物种K值的方法（如建立保护区、增加食物供应）”；非选择题结合资源管理或生态保护情境，要求“制定合理的捕捞/保护/防治方案并说明种群生态学原理”。
易混淆区分：K/2在渔业中叫“最大持续产量点”（在K/2时捕捞可获最大产量且不影响种群恢复）与K值本身（环境容纳量，种群稳定时的最大数量）是两个不同的应用概念——前者是“最佳利用点”，后者是“最大承载量”；防治害虫应在“种群密度较低时”（K/2之前）进行，因为此时种群增长速率尚低，防治效果较好，而非等到密度很高时再防治（此时防治成本高、效果差）。</t>
        </is>
      </c>
      <c r="F309" s="7" t="inlineStr">
        <is>
          <t>核心含义：种群研究的应用是指利用种群数量特征（如种群密度、出生率、死亡率、年龄结构、性别比例等）及其变化规律，解决实际生产、生态保护、资源管理等问题。
包含内容：1. 利用种群密度调查方法（如样方法、标志重捕法）估算农林害虫、渔业资源等的种群数量
2. 根据年龄结构预测种群数量变化趋势，指导合理利用生物资源（如捕捞、狩猎）
3. 利用性引诱剂诱杀害虫雄性个体，改变性别比例，降低种群出生率
4. 通过控制种群数量（如引入天敌、使用农药）进行有害生物防治
5. 濒危物种的保护策略（如建立自然保护区、人工繁殖）与种群恢复
6. 渔业捕捞中“抓大放小”或确定捕捞量以维持种群持续增长（如K/2原则）
排除内容：1. 种群密度的具体调查方法操作细节（如样方大小、标志重捕的计算公式）——属于种群特征调查方法
2. 群落的结构和演替（如种间关系、垂直结构）——属于群落研究
3. 生态系统能量流动和物质循环的具体计算——属于生态系统功能
4. 基因频率和进化理论——属于种群遗传学
5. 种群增长模型（J型、S型）的数学公式推导——属于种群数量变化模型，但应用可涉及K/2原则</t>
        </is>
      </c>
      <c r="G309" s="7" t="inlineStr">
        <is>
          <t>类别：L1
分数：4
名称充分性：名称本身足够
结论：两者基本等价
理由：DS释义的核心含义与老师原释义高度一致，均围绕种群数量变化规律在资源管理、有害生物防治、濒危保护等应用展开。DS的included_content覆盖了老师原释义的所有核心概念（渔业K/2、害虫防治、濒危保护、害虫预报），且excluded_content合理排除了非应用内容。老师原释义更具体地强调了K/2的区分和防治时机，但DS在included_content中已包含K/2原则，且未遗漏关键应用。因此两者基本等价，仅详略和边界表述略有差异。
边界差异：1. DS释义将'种群密度调查方法'列入included_content，但老师原释义未明确提及，且该方法属于种群特征调查，可能被误认为属于应用；但DS在excluded_content中已排除操作细节，且included_content中强调'估算农林害虫、渔业资源等的种群数量'，属于应用目的，因此边界差异不显著。
2. DS释义在excluded_content中排除了'种群增长模型（J型、S型）的数学公式推导'，但老师原释义的core_concepts中明确涉及K/2原则，且DS在included_content中已包含K/2原则，因此该排除不影响核心应用。</t>
        </is>
      </c>
      <c r="H309" s="7" t="inlineStr">
        <is>
          <t>状态：confirmed
置信度：high
此前策略：compact_definition
最终策略：compact_definition
是否调整：否
复核结论：逐条核对确认主题清楚，但参考策略指出任务形态或命中/排除边界需要显式提供。
人工跟进：否</t>
        </is>
      </c>
      <c r="I30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09" s="7" t="b">
        <v>0</v>
      </c>
      <c r="K309" s="7" t="inlineStr">
        <is>
          <t>问题分类：—</t>
        </is>
      </c>
    </row>
    <row r="310" ht="150" customHeight="1">
      <c r="A310" s="7" t="n">
        <v>309</v>
      </c>
      <c r="B310" s="7" t="inlineStr">
        <is>
          <t>2276104246176010240</t>
        </is>
      </c>
      <c r="C310" s="7" t="inlineStr">
        <is>
          <t>构建种群增长模型的方法</t>
        </is>
      </c>
      <c r="D310" s="7" t="inlineStr">
        <is>
          <t>知识点-&gt;生物与环境-&gt;种群与群落-&gt;种群-&gt;种群数量的变化-&gt;构建种群增长模型的方法</t>
        </is>
      </c>
      <c r="E310" s="7" t="inlineStr">
        <is>
          <t>定义：构建种群增长模型的一般步骤包括：观察研究对象、提出合理假设、建立数学模型、检验或修正模型，是科学研究中常用的方法。
核心概念：建模步骤：①观察研究对象（如观察酵母菌在培养液中数量变化）；②提出假设（如酵母菌种群数量随时间呈S型增长）；③建立数学模型（用数学公式或曲线图表达，如S型增长公式N_t=K/(1+((K-N_0)/N_0)e^{-rt})）；④检验或修正（通过实验数据验证模型是否准确，如果不准确则修正假设或重新建模）；数学模型的类型（①数学公式——精确但抽象，如J型增长公式；②曲线图——直观但不够精确，如种群增长曲线）；建模的意义（定量描述种群动态，为预测和决策提供依据）。
常见考查：选择题考“构建种群增长模型的步骤顺序（观察→假设→建模→验证）”或“数学模型与物理模型/概念模型的区别”；非选择题结合种群增长研究，要求“根据实验数据写出增长模型（如J型或S型）并解释其依据”。
易混淆区分：数学模型（用数学公式或曲线图表达，如J型增长的指数公式）与物理模型（如用实物或图示模拟种群分布）和概念模型（如用文字或流程图描述种群特征）是科学建模的三种不同形式——数学模型是“量化”模型，适用于描述种群数量变化等可量化现象；“提出假设”与“建立数学模型”是建模过程中的两个不同步骤——假设是对研究对象的初步推断，模型是将假设转化为数学表达。</t>
        </is>
      </c>
      <c r="F310" s="7" t="inlineStr">
        <is>
          <t>核心含义：种群增长模型（如J型、S型曲线）的构建方法，即通过数学方程和参数设定来模拟种群数量变化的过程。
包含内容：1. 数学模型构建的基本步骤：观察现象→提出假设→建立数学表达式→检验修正
2. J型增长模型：Nt=N0λ^t，条件（理想环境）、参数含义（N0、λ、t）
3. S型增长模型：逻辑斯蒂方程，K值（环境容纳量）的概念及曲线特征
4. 模型构建中参数（如增长率、环境阻力）的设定与调整
5. 用表格或坐标图表示种群数量随时间的变化，并分析曲线形状
排除内容：1. 种群密度的调查方法（如样方法、标志重捕法）
2. 种群的数量特征（出生率、死亡率、年龄结构等）的具体计算
3. 群落演替或生态系统能量流动等宏观生态学内容
4. 具体生物实例（如细菌培养、酵母菌计数）的详细实验操作</t>
        </is>
      </c>
      <c r="G310" s="7" t="inlineStr">
        <is>
          <t>类别：L1
分数：4
名称充分性：名称本身足够
结论：两者基本等价
理由：DS释义的core_meaning和included_content覆盖了老师原释义中的建模步骤、J型/S型模型、参数含义等核心内容，且excluded_content明确排除了非本Label内容，与老师原释义的边界基本一致。DS释义未明确提及'数学模型与物理模型/概念模型的区别'，但该内容属于建模方法的延伸，且DS释义已包含'数学模型构建的基本步骤'，因此不构成重要遗漏。
边界差异：1. DS释义将'构建种群增长模型的方法'聚焦于J型、S型模型的具体构建，而老师原释义更强调建模的一般步骤和模型类型区分，但两者核心一致。</t>
        </is>
      </c>
      <c r="H310" s="7" t="inlineStr">
        <is>
          <t>状态：confirmed
置信度：high
此前策略：compact_definition
最终策略：compact_definition
是否调整：否
复核结论：逐条核对确认主题清楚，但参考策略指出任务形态或命中/排除边界需要显式提供。
人工跟进：否</t>
        </is>
      </c>
      <c r="I31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10" s="7" t="b">
        <v>0</v>
      </c>
      <c r="K310" s="7" t="inlineStr">
        <is>
          <t>问题分类：—</t>
        </is>
      </c>
    </row>
    <row r="311" ht="165" customHeight="1">
      <c r="A311" s="7" t="n">
        <v>310</v>
      </c>
      <c r="B311" s="7" t="inlineStr">
        <is>
          <t>2276104250470977536</t>
        </is>
      </c>
      <c r="C311" s="7" t="inlineStr">
        <is>
          <t>影响种群数量变化的因素</t>
        </is>
      </c>
      <c r="D311" s="7" t="inlineStr">
        <is>
          <t>知识点-&gt;生物与环境-&gt;种群与群落-&gt;种群-&gt;种群数量的变化-&gt;影响种群数量变化的因素</t>
        </is>
      </c>
      <c r="E311" s="7" t="inlineStr">
        <is>
          <t>定义：影响种群数量变化的因素包括内部因素（出生率、死亡率、年龄结构等）和外部因素（气候、食物、天敌、传染病、人类活动等），这些因素通过影响种群的出生率和死亡率来改变种群数量。
核心概念：内部因素（年龄结构——预测变化趋势；性别比例——影响出生率；种群密度——高密度时增加种内竞争和疾病传播）；外部因素（①气候因素——温度、降水、光照等直接影响繁殖和存活；②食物因素——食物充足时繁殖率高；③天敌和竞争——捕食和竞争减少种群数量；④传染病——密度依赖性传播；⑤人类活动——栖息地破坏、污染等）；综合效应（种群数量变化是内外因素共同作用的结果，环境变化→资源条件改变→出生率/死亡率/迁入率/迁出率变化→种群数量变化）。
常见考查：选择题考“某因素属于内部还是外部影响因素”或“某外部因素如何影响种群数量（如食物充足→出生率升高→种群密度增大）”；非选择题结合自然或人为情境（如“某年某地害虫爆发，分析其可能的原因”），要求“从内外因素综合分析种群数量变化的原因”。
易混淆区分：内部因素（年龄结构、性别比例等，是种群“自身特征”对数量的影响）与外部因素（气候、食物、天敌等，是“环境条件”对数量的影响）的区分标准是因素来源的“内/外”属性——但两者最终都是通过影响出生率、死亡率、迁入率、迁出率这“四个率”来改变种群数量；“密度制约因素”（如食物、天敌）与“非密度制约因素”（如气候）的分类是影响因素的进一步细分，常与内/外因素分类结合考查。</t>
        </is>
      </c>
      <c r="F311" s="7" t="inlineStr">
        <is>
          <t>核心含义：影响种群数量变化的因素包括非生物因素（如气候、食物、天敌、传染病等）和生物因素（如种内竞争、种间关系），以及人类活动的影响，这些因素通过影响出生率、死亡率、迁入率和迁出率来改变种群数量。
包含内容：1. 非生物因素（如光照、温度、水分、气候等）对种群数量的影响
2. 生物因素（如食物、天敌、竞争者、寄生者、病原体等）对种群数量的影响
3. 种内竞争和种间关系（捕食、竞争、寄生、互利共生）对种群数量的调节
4. 密度制约因素和非密度制约因素的概念及实例
5. 种群数量变化（增长、波动、下降）与影响因素的关系
6. 人类活动（如捕猎、栖息地破坏、引入物种等）对种群数量的影响
排除内容：1. 种群数量的增长模型（如J型、S型曲线）的具体数学公式和计算
2. 种群密度的调查方法（如样方法、标志重捕法）
3. 种群的特征（如年龄结构、性别比例）本身，除非作为影响因素的机制
4. 群落演替、生态系统稳定性等宏观生态学内容</t>
        </is>
      </c>
      <c r="G311" s="7" t="inlineStr">
        <is>
          <t>类别：L1
分数：4
名称充分性：名称本身足够
结论：两者基本等价
理由：DS释义核心覆盖了外部因素（非生物、生物）和人类活动，且强调通过四个率影响种群数量，与老师原释义主体一致。但DS未明确列出内部因素（年龄结构、性别比例等），而老师原释义将其作为重要组成部分，因此存在一定遗漏。同时DS额外列举了种间关系，属于合理细化，不算重要扩张。边界差异主要在于分类框架不同，但核心机制理解一致。
边界差异：1. DS将因素分为非生物因素和生物因素，而老师原释义分为内部因素和外部因素，两者分类维度不同，但DS未明确提及内部因素（如年龄结构、性别比例）作为独立类别
遗漏：1. 内部因素（年龄结构、性别比例、种群密度）的具体分类及作用机制
扩展：1. 种间关系（捕食、竞争、寄生、互利共生）的详细列举</t>
        </is>
      </c>
      <c r="H311" s="7" t="inlineStr">
        <is>
          <t>状态：adjusted
置信度：medium
此前策略：name_plus_boundary
最终策略：compact_definition
是否调整：是
复核结论：DS按生物/非生物分类，老师按内部/外部分类；需同时保留两种维度及四个率。
人工跟进：否</t>
        </is>
      </c>
      <c r="I311" s="7" t="inlineStr">
        <is>
          <t>模式：compact_definition
说明：名称基本可理解；只附老师的易混淆边界，兼顾吞吐和边界稳定性。
自动化：提供精简老师释义后由LLM裁决
Prompt字段：1. label_name
2. definition
3. core_concepts
4. distinctions
置信度：medium</t>
        </is>
      </c>
      <c r="J311" s="7" t="b">
        <v>0</v>
      </c>
      <c r="K311" s="7" t="inlineStr">
        <is>
          <t>问题分类：二次复核发现关键措辞风险</t>
        </is>
      </c>
    </row>
    <row r="312" ht="180" customHeight="1">
      <c r="A312" s="7" t="n">
        <v>311</v>
      </c>
      <c r="B312" s="7" t="inlineStr">
        <is>
          <t>2276104254916939776</t>
        </is>
      </c>
      <c r="C312" s="7" t="inlineStr">
        <is>
          <t>种群的综合</t>
        </is>
      </c>
      <c r="D312" s="7" t="inlineStr">
        <is>
          <t>知识点-&gt;生物与环境-&gt;种群与群落-&gt;种群-&gt;种群的综合</t>
        </is>
      </c>
      <c r="E312" s="7" t="inlineStr">
        <is>
          <t>定义：将种群的概念、数量特征、空间特征、增长模型、影响因素和调查方法进行系统整合，构建“种群是生态学研究的基本单位”的完整认知体系。
核心概念：种群的完整知识框架：①概念（一定区域同种生物全部个体）；②特征（数量特征——密度、出生率、死亡率、迁入率、迁出率、年龄结构、性别比例；空间特征——均匀、随机、集群）；③数量变化（J型增长（理想条件）、S型增长（自然条件）、K值波动）；④调查方法（样方法、标志重捕法、血细胞计数板法等）；⑤影响因素（内因+外因）；种群作为连接个体与群落的桥梁——种群是物种在自然界存在的具体单位，也是群落的基本组成单位。
常见考查：综合性非选择题，给出某一完整的种群研究情境（如某自然保护区中某物种的数量调查、增长分析及保护建议），要求综合调用种群数量特征、调查方法、增长模型、影响因素等各方面知识进行全面的分析、预测和管理建议。
易混淆区分：本条是“种群”子模块的总览与收束，区别于任何单一知识点（仅考种群密度调查或仅考J型增长）。题干通常要求同时涉及种群特征的多个方面（数量+空间+动态）以及调查方法和应用策略，是考察“种群”模块综合能力的核心题型。</t>
        </is>
      </c>
      <c r="F312" s="7" t="inlineStr">
        <is>
          <t>核心含义：种群是生物进化和繁殖的基本单位，涉及种群的数量特征、空间特征、遗传特征及其动态变化规律的综合知识。
包含内容：1. 种群的概念及判断（如一定区域同种生物全部个体）
2. 种群的数量特征（种群密度、出生率和死亡率、迁入率和迁出率、年龄组成、性别比例）
3. 种群密度的调查方法（样方法、标志重捕法）
4. 种群数量的增长模型（J型、S型曲线）及影响因素
5. 种群数量的波动和调节（如气候、食物、天敌、传染病等）
6. 种群的空间特征（均匀分布、随机分布、集群分布）
7. 种群的遗传特征（基因库、基因频率）及与进化的关系
排除内容：1. 群落的结构和演替（如种间关系、群落垂直结构）
2. 生态系统的能量流动和物质循环
3. 个体水平的新陈代谢和生命活动调节
4. 生物多样性的保护措施（如就地保护、迁地保护）
5. 种群基因频率改变的具体计算（属于现代生物进化理论，但若标签为“综合”可能不深入）</t>
        </is>
      </c>
      <c r="G312" s="7" t="inlineStr">
        <is>
          <t>类别：L1
分数：4
名称充分性：名称本身足够
结论：两者基本等价
理由：DS释义与老师原释义在核心概念（种群概念、数量特征、空间特征、增长模型、调查方法、影响因素）上高度一致，均强调综合性和系统性。DS释义额外包含遗传特征，但老师原释义的“影响因素”和“完整知识框架”可涵盖部分内容，且DS明确排除群落、生态系统等，边界清晰。主要差异在于遗传特征的纳入与否，但不足以改变题目归属，故判为基本等价。
边界差异：1. DS释义将“种群基因频率改变的具体计算”明确排除，但老师原释义未涉及此点，且高中生物中基因频率计算常属于“种群基因组成变化”部分，与种群特征相关，边界存在模糊。
扩展：1. DS释义中明确包含“种群的遗传特征（基因库、基因频率）及与进化的关系”，而老师原释义中未提及遗传特征，这属于对“种群综合”的合理扩展，但可能超出高中生物“种群”模块的常规范围，需注意边界。</t>
        </is>
      </c>
      <c r="H312" s="7" t="inlineStr">
        <is>
          <t>状态：confirmed
置信度：high
此前策略：compact_definition
最终策略：compact_definition
是否调整：否
复核结论：逐条核对确认主题清楚，但参考策略指出任务形态或命中/排除边界需要显式提供。
人工跟进：否</t>
        </is>
      </c>
      <c r="I31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12" s="7" t="b">
        <v>0</v>
      </c>
      <c r="K312" s="7" t="inlineStr">
        <is>
          <t>问题分类：—</t>
        </is>
      </c>
    </row>
    <row r="313" ht="180" customHeight="1">
      <c r="A313" s="7" t="n">
        <v>312</v>
      </c>
      <c r="B313" s="7" t="inlineStr">
        <is>
          <t>2276104267969613824</t>
        </is>
      </c>
      <c r="C313" s="7" t="inlineStr">
        <is>
          <t>群落的物种组成与丰富度</t>
        </is>
      </c>
      <c r="D313" s="7" t="inlineStr">
        <is>
          <t>知识点-&gt;生物与环境-&gt;种群与群落-&gt;群落-&gt;群落的结构-&gt;群落的物种组成与丰富度</t>
        </is>
      </c>
      <c r="E313" s="7" t="inlineStr">
        <is>
          <t>定义：群落的物种组成是区分不同群落的首要特征；丰富度是指群落中物种数目的多少，是衡量群落多样性最重要的指标。
核心概念：物种组成（不同群落物种组成不同，如热带雨林物种丰富度最高，冻原最低；物种组成是区别不同群落类型的基本依据）；丰富度（①概念：群落中物种数目的多少；②影响因素：纬度（低纬度→高丰富度）、海拔（中海拔最高）、水分（水分充足→高丰富度）、时间（演替过程中丰富度逐渐增加）；③丰富度的调查方法：取样器取样法（土壤动物）、样方法（植物和活动范围小的动物）、标志重捕法（活动范围大的动物））。
常见考查：选择题考“群落的物种组成和丰富度的概念（如丰富度是指物种数目的多少，而非个体数量）”或“影响丰富度的因素”；非选择题结合群落调查数据，要求“计算或比较不同群落的物种丰富度”或“分析某群落物种丰富度高的原因”。
易混淆区分：丰富度（物种数目的多少，是“种类”层面的多样性）与种群密度（单位面积内某一种群的个体数量，是“数量”层面的特征）是两个不同概念——丰富度高不一定种群密度大（如热带雨林物种多但每种个体可能少），种群密度大也不一定丰富度高（如人工纯林物种单一但某种树密度很大）；样方法可用于调查植物丰富度（统计物种数）也可用于调查种群密度（统计个体数），但计算方式和目的不同。</t>
        </is>
      </c>
      <c r="F313" s="7" t="inlineStr">
        <is>
          <t>核心含义：群落中物种的种类和数量特征，是区别不同群落的重要基础，丰富度指群落中物种数目的多少。
包含内容：1. 物种组成是群落的重要特征，不同群落物种组成不同
2. 丰富度的概念：群落中物种数目的多少
3. 调查丰富度的方法（如样方法）及注意事项
4. 丰富度与群落结构、环境条件的关系（如越靠近热带，丰富度越高）
5. 优势种的概念及其在群落中的作用
6. 物种组成和丰富度的实际应用（如土壤小动物丰富度调查）
排除内容：1. 种群密度、出生率、死亡率等种群数量特征
2. 群落的空间结构（垂直结构和水平结构）
3. 种间关系（捕食、竞争、寄生、互利共生）
4. 群落演替的过程和类型
5. 生态系统的能量流动和物质循环</t>
        </is>
      </c>
      <c r="G313" s="7" t="inlineStr">
        <is>
          <t>类别：L1
分数：4
名称充分性：名称本身足够
结论：两者基本等价
理由：DS释义的核心含义与老师原释义一致，均强调物种组成是区别群落的首要特征、丰富度是物种数目多少；DS的排除内容（种群密度、空间结构、种间关系、演替、能量流动等）与老师原释义的边界相符；DS的包含内容基本覆盖老师原释义的核心概念，仅个别细节（如影响因素的具体表述）略有差异，但不影响整体对齐。
边界差异：1. DS释义将“丰富度与群落结构、环境条件的关系”作为包含内容，但老师原释义中丰富度的影响因素（纬度、海拔、水分、时间）更具体，且未提及“群落结构”作为影响因素，此处边界略有差异。
扩展：1. DS释义中“优势种的概念及其在群落中的作用”在老师原释义中未明确提及，但属于物种组成的合理延伸，不算重要扩张。</t>
        </is>
      </c>
      <c r="H313" s="7" t="inlineStr">
        <is>
          <t>状态：confirmed
置信度：high
此前策略：name_plus_boundary
最终策略：name_plus_boundary
是否调整：否
复核结论：逐条核对确认名称足以召回；只附老师易混淆边界即可兼顾吞吐和稳定性。
人工跟进：否</t>
        </is>
      </c>
      <c r="I313" s="7" t="inlineStr">
        <is>
          <t>模式：name_plus_boundary
说明：名称基本可理解；只附老师的易混淆边界，兼顾吞吐和边界稳定性。
自动化：名称召回并附一条边界后由LLM裁决
Prompt字段：1. label_name
2. distinctions
置信度：high</t>
        </is>
      </c>
      <c r="J313" s="7" t="b">
        <v>0</v>
      </c>
      <c r="K313" s="7" t="inlineStr">
        <is>
          <t>问题分类：—</t>
        </is>
      </c>
    </row>
    <row r="314" ht="165" customHeight="1">
      <c r="A314" s="7" t="n">
        <v>313</v>
      </c>
      <c r="B314" s="7" t="inlineStr">
        <is>
          <t>2276104272247803904</t>
        </is>
      </c>
      <c r="C314" s="7" t="inlineStr">
        <is>
          <t>种间关系</t>
        </is>
      </c>
      <c r="D314" s="7" t="inlineStr">
        <is>
          <t>知识点-&gt;生物与环境-&gt;种群与群落-&gt;群落-&gt;群落的结构-&gt;种间关系</t>
        </is>
      </c>
      <c r="E314" s="7" t="inlineStr">
        <is>
          <t>定义：种间关系是指不同种群之间的关系，包括互利共生（+ +）、捕食（+ -）、竞争（- -）、寄生（+ -）和原始合作（+ +）等类型，是群落结构形成的基础。
核心概念：①互利共生（两种生物生活在一起，相互依存、彼此有利，如豆科植物与根瘤菌（固氮）、地衣（真菌+藻类）、白蚁与鞭毛虫）；②捕食（一种生物以另一种生物为食，如狼吃兔、蛇吃鼠，捕食者与猎物之间相互选择→协同进化）；③竞争（两种生物争夺相同的食物、空间或配偶等资源，如草原上的牛和羊、水稻田中的水稻和稗草，竞争结果可能是一方占优势，另一方被淘汰）；④寄生（一种生物生活在另一种生物体内或体表，从宿主获取营养，如蛔虫寄生在人体肠道、菟丝子寄生在植物上）；⑤原始合作（两种生物在一起生活，彼此有利但分开后各自能独立生活，如海葵与寄居蟹）。
常见考查：选择题考“某实例属于哪种种间关系（如根瘤菌与大豆是互利共生，菟丝子与植物是寄生）”或“种间关系对群落结构的影响（如捕食关系调节种群密度、维持群落稳定）”；非选择题结合生态学数据（如某两种生物的种群数量变化曲线），要求“判断种间关系类型并说明理由”。
易混淆区分：捕食（一种生物以另一种生物为食，捕食者与被捕食者之间是“吃与被吃”的关系，如狼和兔）与寄生（一种生物从另一种生物体内或体表获取营养，如蛔虫和人体）的区别在于“是否杀死宿主”——捕食通常杀死或消耗掉猎物，寄生不立即杀死宿主但对其造成损害；互利共生（两者均受益，如根瘤菌与豆科植物）与原始合作（两者均受益但可分离独立生活，如海葵与寄居蟹）的区别在于“分开后能否生存”——前者分开后双方均不能正常生存，后者分开后各自可独立生存。</t>
        </is>
      </c>
      <c r="F314" s="7" t="inlineStr">
        <is>
          <t>核心含义：不同种生物种群之间在共同生活过程中形成的相互关系，包括互利共生、寄生、竞争和捕食等类型。
包含内容：1. 种间关系的类型及实例（如互利共生：豆科植物与根瘤菌；寄生：蛔虫与人；竞争：水稻与稗草；捕食：狼与兔）
2. 种间关系对种群数量动态的影响（如捕食者与被捕食者数量变化曲线）
3. 区分种间关系与种内关系（如种内互助、种内斗争）
4. 根据曲线图或文字描述判断具体的种间关系类型
5. 互利共生、寄生、竞争、捕食的典型特征和判断依据
排除内容：1. 种群密度的调查方法（如标志重捕法、样方法）
2. 群落的空间结构（垂直结构和水平结构）
3. 生态系统的能量流动和物质循环
4. 种内关系（如种内斗争、种内互助）
5. 群落演替的类型和过程</t>
        </is>
      </c>
      <c r="G314" s="7" t="inlineStr">
        <is>
          <t>类别：L1
分数：4
名称充分性：名称本身足够
结论：两者基本等价
理由：DS释义的核心含义、主要类型、实例和判断依据与老师原释义高度一致，且正确排除了非种间关系的内容。主要差异在于DS未明确列出原始合作，但原始合作在高中生物中常作为选学或拓展内容，且DS的included_content中未明确排除，因此不构成重要缺失。整体对齐良好。
边界差异：1. DS释义未明确提及原始合作这一类型，但老师原释义中将其列为种间关系的一种，且与互利共生有重要区分。DS的included_content中仅列出互利共生、寄生、竞争、捕食，遗漏了原始合作，可能影响对相关实例的判断。</t>
        </is>
      </c>
      <c r="H314" s="7" t="inlineStr">
        <is>
          <t>状态：confirmed
置信度：high
此前策略：compact_definition
最终策略：compact_definition
是否调整：否
复核结论：逐条核对确认主题清楚，但参考策略指出任务形态或命中/排除边界需要显式提供。
人工跟进：否</t>
        </is>
      </c>
      <c r="I31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14" s="7" t="b">
        <v>0</v>
      </c>
      <c r="K314" s="7" t="inlineStr">
        <is>
          <t>问题分类：—</t>
        </is>
      </c>
    </row>
    <row r="315" ht="165" customHeight="1">
      <c r="A315" s="7" t="n">
        <v>314</v>
      </c>
      <c r="B315" s="7" t="inlineStr">
        <is>
          <t>2276104276525993984</t>
        </is>
      </c>
      <c r="C315" s="7" t="inlineStr">
        <is>
          <t>群落的空间结构</t>
        </is>
      </c>
      <c r="D315" s="7" t="inlineStr">
        <is>
          <t>知识点-&gt;生物与环境-&gt;种群与群落-&gt;群落-&gt;群落的结构-&gt;群落的空间结构</t>
        </is>
      </c>
      <c r="E315" s="7" t="inlineStr">
        <is>
          <t>定义：群落的空间结构包括垂直结构（分层现象）和水平结构（镶嵌分布），是群落中各种群在空间上的配置方式，由光照、温度、湿度等环境因素和物种自身的生物学特性决定。
核心概念：垂直结构（①概念：群落中不同物种在垂直方向上的分层分布；②实例：森林群落中乔木层→灌木层→草本层→地被层，光照强度从上到下递减；湖泊群落中不同水深分布着不同的浮游植物/动物；③意义：显著提高了群落对阳光等资源的利用能力）；水平结构（①概念：群落中不同物种在水平方向上的镶嵌分布；②实例：森林中不同地段分布着不同的物种组合，与土壤湿度、光照强度、地形等因素有关；③原因：环境条件的不均匀性（如地形起伏、土壤差异、光照变化）导致物种分布的差异）。
常见考查：选择题考“某现象属于垂直结构还是水平结构（如森林中的乔木层、灌木层、草本层是垂直结构；草原上不同区域的植被类型不同是水平结构）”或“垂直结构的意义（提高资源利用效率）”；非选择题结合某群落的空间结构数据，要求“描述该群落的垂直结构和水平结构特征，并分析其生态学意义”。
易混淆区分：群落的垂直结构（不同物种在“垂直方向”上的分层，如森林中的乔木层、灌木层、草本层）与种群的空间特征（同一种群个体在空间上的分布类型，如均匀/随机/集群）完全不同——前者是“群落内不同物种”的空间配置，后者是“同一种群内个体”的空间格局；“垂直结构”中的“层”是“不同物种”在垂直方向上的分布，不能将同一种群中的不同个体分属不同层。</t>
        </is>
      </c>
      <c r="F315" s="7" t="inlineStr">
        <is>
          <t>核心含义：群落中不同生物种群在空间上的分布格局，包括垂直结构和水平结构。
包含内容：1. 垂直结构：不同物种在垂直方向上的分层现象，如森林中乔木层、灌木层、草本层，以及动物在垂直方向上的分层分布
2. 水平结构：群落中生物在水平方向上的镶嵌分布，如草地中的斑块分布、不同地形或土壤条件下的种群差异
3. 影响群落空间结构的因素：光照、温度、水分、土壤等环境因素，以及种间关系（如竞争、互利共生）
4. 群落空间结构的意义：提高群落对资源的利用效率，减少种间竞争，维持群落稳定性
5. 典型实例：森林、草原、湖泊等生态系统的空间结构分析
排除内容：1. 种群的数量特征（如种群密度、出生率、死亡率等）
2. 群落的物种组成和物种丰富度（属于群落物种多样性范畴）
3. 群落演替（时间维度上的变化，而非空间结构）
4. 生态系统的能量流动和物质循环（属于生态系统功能）
5. 种间关系（如捕食、竞争、寄生等，虽影响结构但本身不属于空间结构）</t>
        </is>
      </c>
      <c r="G315" s="7" t="inlineStr">
        <is>
          <t>类别：L1
分数：4
名称充分性：名称本身足够
结论：两者基本等价
理由：DS 释义的核心含义、垂直/水平结构、影响因素、意义和实例均与老师原释义一致，无重要遗漏或扩张。仅存在对“种间关系”归属的表述矛盾，但不影响对群落空间结构核心判定的理解。
边界差异：1. DS 在 excluded_content 中明确排除“种间关系”，但在 included_content 中又将其列为影响群落空间结构的因素，存在内部矛盾；老师原释义未将种间关系作为核心概念，但未明确排除，边界表述略有差异。</t>
        </is>
      </c>
      <c r="H315" s="7" t="inlineStr">
        <is>
          <t>状态：confirmed
置信度：high
此前策略：name_plus_boundary
最终策略：name_plus_boundary
是否调整：否
复核结论：逐条核对确认名称足以召回；只附老师易混淆边界即可兼顾吞吐和稳定性。
人工跟进：否</t>
        </is>
      </c>
      <c r="I315" s="7" t="inlineStr">
        <is>
          <t>模式：name_plus_boundary
说明：名称基本可理解；只附老师的易混淆边界，兼顾吞吐和边界稳定性。
自动化：名称召回并附一条边界后由LLM裁决
Prompt字段：1. label_name
2. distinctions
置信度：high</t>
        </is>
      </c>
      <c r="J315" s="7" t="b">
        <v>0</v>
      </c>
      <c r="K315" s="7" t="inlineStr">
        <is>
          <t>问题分类：—</t>
        </is>
      </c>
    </row>
    <row r="316" ht="150" customHeight="1">
      <c r="A316" s="7" t="n">
        <v>315</v>
      </c>
      <c r="B316" s="7" t="inlineStr">
        <is>
          <t>2276104280971956224</t>
        </is>
      </c>
      <c r="C316" s="7" t="inlineStr">
        <is>
          <t>群落的季节性</t>
        </is>
      </c>
      <c r="D316" s="7" t="inlineStr">
        <is>
          <t>知识点-&gt;生物与环境-&gt;种群与群落-&gt;群落-&gt;群落的结构-&gt;群落的季节性</t>
        </is>
      </c>
      <c r="E316" s="7" t="inlineStr">
        <is>
          <t>定义：群落的季节性是指群落的外貌和结构随季节发生周期性变化的现象，主要由光照、温度、降水等气候因子的季节性变化引起。
核心概念：群落的季节性表现：①植物方面（春季发芽开花→夏季枝叶繁茂→秋季落叶/果实成熟→冬季休眠，如温带落叶阔叶林的季相变化）；②动物方面（候鸟迁徙、昆虫冬眠/夏眠、鱼类洄游等季节性行为）；③生态系统的物质循环（如凋落物分解速率随季节变化、光合作用强度随光照和温度变化）；群落的季节性是生物对环境周期性变化的适应，也是群落动态的重要组成部分。
常见考查：选择题考“某现象属于群落的季节变化（如候鸟迁徙、植物落叶）还是群落的演替（如裸岩→地衣→苔藓→草本→灌木→森林）”；非选择题结合某地区的季节性气候特点，要求“分析该地区群落季节性变化的生物学意义”。
易混淆区分：群落的季节性（循环往复的周期性变化，如每年秋天落叶、春天发芽，是“重复”的变化）与群落的演替（随时间推移，一种群落类型被另一种群落类型取代的“单向”变化，如裸岩→森林）完全不同——前者是周期性波动，后者是方向性替代；“森林中春季和秋季的物种组成不同”是季节性变化，“森林取代草原”是演替。</t>
        </is>
      </c>
      <c r="F316" s="7" t="inlineStr">
        <is>
          <t>核心含义：群落中物种组成、数量比例和活动规律随季节变化而发生的规律性变动。
包含内容：1. 不同季节群落中物种组成的变化（如夏候鸟与冬候鸟的替换）
2. 不同季节优势种或常见种的变化（如草本植物春季与秋季的优势种不同）
3. 动物在季节间的迁徙、冬眠、夏眠等行为导致的群落结构变化
4. 植物在季节间的开花、结果、落叶等物候现象对群落外貌的影响
5. 群落季节性变化的实例（如温带落叶阔叶林的四季变化）
排除内容：1. 群落演替（长期、方向性的群落变化）
2. 群落的空间结构（垂直结构和水平结构）
3. 群落的物种丰富度或物种组成（不随时间季节变化的静态描述）
4. 种群数量的季节波动（属于种群特征，而非群落层面）</t>
        </is>
      </c>
      <c r="G316" s="7" t="inlineStr">
        <is>
          <t>类别：L1
分数：4
名称充分性：名称本身足够
结论：两者基本等价
理由：DS释义的核心含义与老师原释义一致，均强调群落外貌和结构随季节的周期性变化，并包含植物物候、动物行为等实例。DS的排除内容（演替、空间结构、静态物种组成）与老师原释义中的distinctions部分吻合，且未遗漏关键内容。DS对“种群数量波动”的排除是更精细的边界划分，但老师原释义未明确涉及，因此不构成重要差异。
边界差异：1. DS释义将“种群数量的季节波动”明确排除在群落季节性之外，而老师原释义中提及“动物方面（候鸟迁徙、昆虫冬眠/夏眠、鱼类洄游等季节性行为）”，这些行为可能伴随种群数量变化，但老师未明确区分种群与群落层面，DS的排除可能过于严格，但属于边界细化，不影响核心判断。</t>
        </is>
      </c>
      <c r="H316" s="7" t="inlineStr">
        <is>
          <t>状态：confirmed
置信度：high
此前策略：name_plus_boundary
最终策略：name_plus_boundary
是否调整：否
复核结论：逐条核对确认名称足以召回；只附老师易混淆边界即可兼顾吞吐和稳定性。
人工跟进：否</t>
        </is>
      </c>
      <c r="I316" s="7" t="inlineStr">
        <is>
          <t>模式：name_plus_boundary
说明：名称基本可理解；只附老师的易混淆边界，兼顾吞吐和边界稳定性。
自动化：名称召回并附一条边界后由LLM裁决
Prompt字段：1. label_name
2. distinctions
置信度：high</t>
        </is>
      </c>
      <c r="J316" s="7" t="b">
        <v>0</v>
      </c>
      <c r="K316" s="7" t="inlineStr">
        <is>
          <t>问题分类：—</t>
        </is>
      </c>
    </row>
    <row r="317" ht="150" customHeight="1">
      <c r="A317" s="7" t="n">
        <v>316</v>
      </c>
      <c r="B317" s="7" t="inlineStr">
        <is>
          <t>2276104285300477952</t>
        </is>
      </c>
      <c r="C317" s="7" t="inlineStr">
        <is>
          <t>生态位</t>
        </is>
      </c>
      <c r="D317" s="7" t="inlineStr">
        <is>
          <t>知识点-&gt;生物与环境-&gt;种群与群落-&gt;群落-&gt;群落的结构-&gt;生态位</t>
        </is>
      </c>
      <c r="E317" s="7" t="inlineStr">
        <is>
          <t>定义：生态位是指一个物种在群落中的地位或角色，包括它所利用的资源（如食物、空间）以及它在群落中的作用（如竞争能力、与其他物种的关系）。
核心概念：生态位的概念（①一个物种在群落中的地位和角色，包括其栖息地、食物、活动时间、繁殖方式、天敌等所有生态因子的总和；②生态位越相似，竞争越激烈）；生态位重叠与竞争排斥（①生态位重叠：两个物种利用同一资源的程度；②竞争排斥原理：生态位完全重叠的两个物种不能长期共存，一个将被竞争排斥或生态位分化）；生态位分化（通过资源分配（如错开活动时间、利用不同食物）减少竞争，实现物种共存）；生态位的宽度（①狭生态位物种（专化种，利用资源范围窄，适应特定条件）；②宽生态位物种（泛化种，利用资源范围广，适应性强））。
常见考查：选择题考“生态位的概念（角色和地位，而非单纯的空间位置）”或“生态位重叠与竞争排斥的关系（重叠越大竞争越激烈）”；非选择题结合某群落中两种相似物种的分布数据，要求“分析两者通过何种方式实现生态位分化以共存”或“判断某物种属于狭生态位还是宽生态位并说明理由”。
易混淆区分：生态位（物种在群落中的功能地位和资源利用方式，包括空间、食物、时间等多维资源）与栖息地（物种居住的物理场所）不同——栖息地是“住址”，生态位是“职业”（包括住址+食物+习性+角色），前者是空间概念，后者是功能概念；“竞争排斥原理”要求生态位“完全重叠”才导致排斥，若只有部分重叠则可通过生态位分化实现共存，需注意“完全”二字。</t>
        </is>
      </c>
      <c r="F317" s="7" t="inlineStr">
        <is>
          <t>核心含义：生态位是指一个物种在群落中的地位或角色，包括其栖息地、食物、活动时间以及与其他物种的关系等。
包含内容：1. 生态位的概念及其含义
2. 生态位与竞争的关系（如竞争排斥原理）
3. 生态位分化（如食性、栖息地、活动时间上的分化）
4. 生态位与群落结构的关系
5. 实例分析（如不同鸟类在树上的取食位置不同）
排除内容：1. 种群数量变化（如J型、S型增长）
2. 群落演替（如初生演替、次生演替）
3. 生态系统能量流动和物质循环
4. 种群密度调查方法（如标志重捕法）</t>
        </is>
      </c>
      <c r="G317" s="7" t="inlineStr">
        <is>
          <t>类别：L1
分数：4
名称充分性：名称本身足够
结论：两者基本等价
理由：DS释义的核心含义与老师原释义的definition和core_concepts主体一致，均涵盖生态位的概念、与竞争的关系、生态位分化及实例。DS的excluded_content明确排除了种群增长、群落演替等无关内容，未发现重要遗漏或扩张。唯一差异是DS未突出“生态位vs栖息地”的辨析，但该点属于细节强调，不影响核心知识点的判定。
边界差异：1. DS释义未明确强调“生态位是功能概念，栖息地是空间概念”这一关键区分，但该区分在老师原释义的distinctions中属于重要辨析点，可能影响对概念本质的理解。</t>
        </is>
      </c>
      <c r="H317" s="7" t="inlineStr">
        <is>
          <t>状态：confirmed
置信度：high
此前策略：name_plus_boundary
最终策略：name_plus_boundary
是否调整：否
复核结论：逐条核对确认名称足以召回；只附老师易混淆边界即可兼顾吞吐和稳定性。
人工跟进：否</t>
        </is>
      </c>
      <c r="I317" s="7" t="inlineStr">
        <is>
          <t>模式：name_plus_boundary
说明：名称基本可理解；只附老师的易混淆边界，兼顾吞吐和边界稳定性。
自动化：名称召回并附一条边界后由LLM裁决
Prompt字段：1. label_name
2. distinctions
置信度：high</t>
        </is>
      </c>
      <c r="J317" s="7" t="b">
        <v>0</v>
      </c>
      <c r="K317" s="7" t="inlineStr">
        <is>
          <t>问题分类：—</t>
        </is>
      </c>
    </row>
    <row r="318" ht="180" customHeight="1">
      <c r="A318" s="7" t="n">
        <v>317</v>
      </c>
      <c r="B318" s="7" t="inlineStr">
        <is>
          <t>2276104289595445248</t>
        </is>
      </c>
      <c r="C318" s="7" t="inlineStr">
        <is>
          <t>土壤小动物的丰富度调查</t>
        </is>
      </c>
      <c r="D318" s="7" t="inlineStr">
        <is>
          <t>知识点-&gt;生物与环境-&gt;种群与群落-&gt;群落-&gt;群落的结构-&gt;土壤小动物的丰富度调查</t>
        </is>
      </c>
      <c r="E318" s="7" t="inlineStr">
        <is>
          <t>定义：利用取样器取样法调查土壤中小动物类群的丰富度，常用简易采集法和诱虫器（如干漏斗法）收集土壤动物。
核心概念：调查方法：①取样器取样法（用取样器取一定面积/体积的土壤样本）；②采集方法：简易采集法（用镊子挑取肉眼可见的动物）、诱虫器（利用土壤动物避光、避热、趋湿的习性，将土壤置于漏斗中，用灯光加热使动物向下进入收集瓶）；③统计方法：记名计算法（统计物种数，适用于物种数量较少、个体较大的群落）和目测估计法（按等级估算物种丰富度，适用于物种数量较多、个体较小的群落）；注意事项（选择不同地点/不同时间取样以增加代表性，土壤中的动物需先分离再分类计数）。
常见考查：选择题考“土壤小动物丰富度调查的方法（取样器取样法、诱虫器、记名计算法/目测估计法）”或“诱虫器的工作原理（避光、避热、趋湿）”；非选择题结合土壤动物调查实验，要求“设计调查方案、选择合适的统计方法（根据物种数量多少）并分析结果”。
易混淆区分：土壤小动物的丰富度调查（统计“物种数”的多少，即丰富度）与种群密度调查（统计“某种个体”的数量）的目的不同——前者关注“种类多少”，后者关注“数量多少”；诱虫器法（利用土壤动物的避光/避热习性，使动物向下移动进入收集瓶）与样方法（设置样方直接计数）的采集原理不同——前者采集活动能力较强的土壤动物，后者适用于直接观察计数的植物或活动范围小的动物。</t>
        </is>
      </c>
      <c r="F318" s="7" t="inlineStr">
        <is>
          <t>核心含义：调查土壤中小动物类群丰富度的方法与原理，涉及取样、统计和数据分析。
包含内容：1. 取样方法：常用取样器（如铁铲、吸虫器）取土样，并利用诱虫器（如电灯）或吸虫器分离小动物
2. 统计方法：记名计算法和目测估计法
3. 丰富度的概念：物种数目的多少
4. 实验步骤：准备→取样→采集小动物→观察分类→统计和分析
5. 注意事项：采集时避免伤害小动物，分类时借助放大镜或体视显微镜，统计时记录物种和数量
6. 实验结论：不同环境（如不同深度、不同植被）下小动物丰富度可能不同
排除内容：1. 种群密度的调查方法（如标志重捕法、样方法）
2. 群落演替的类型和过程
3. 生态系统的能量流动和物质循环
4. 土壤微生物的分解作用（如分解落叶）
5. 物种多样性的计算公式（如辛普森指数）</t>
        </is>
      </c>
      <c r="G318" s="7" t="inlineStr">
        <is>
          <t>类别：L1
分数：4
名称充分性：名称本身足够
结论：两者基本等价
理由：DS 释义与老师原释义在核心概念（取样方法、采集方法、统计方法、丰富度概念、实验步骤和注意事项）上高度一致，仅存在解释详略和表述差异，未发现重要遗漏或扩张。
边界差异：1. DS 未明确提及诱虫器利用土壤动物避光、避热、趋湿的习性，但提到了电灯，属于同义表达，不构成重要差异。
2. DS 未明确提及统计方法的选择依据（物种数量多少），但提到了两种方法，属于解释详略差异。
3. DS 未明确提及取样器取样法需取一定面积/体积的土壤样本，但提到了取土样，属于同义表达。</t>
        </is>
      </c>
      <c r="H318" s="7" t="inlineStr">
        <is>
          <t>状态：confirmed
置信度：high
此前策略：compact_definition
最终策略：compact_definition
是否调整：否
复核结论：逐条核对确认主题清楚，但参考策略指出任务形态或命中/排除边界需要显式提供。
人工跟进：否</t>
        </is>
      </c>
      <c r="I31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18" s="7" t="b">
        <v>0</v>
      </c>
      <c r="K318" s="7" t="inlineStr">
        <is>
          <t>问题分类：—</t>
        </is>
      </c>
    </row>
    <row r="319" ht="165" customHeight="1">
      <c r="A319" s="7" t="n">
        <v>318</v>
      </c>
      <c r="B319" s="7" t="inlineStr">
        <is>
          <t>2276104294125293568</t>
        </is>
      </c>
      <c r="C319" s="7" t="inlineStr">
        <is>
          <t>优势种</t>
        </is>
      </c>
      <c r="D319" s="7" t="inlineStr">
        <is>
          <t>知识点-&gt;生物与环境-&gt;种群与群落-&gt;群落-&gt;群落的结构-&gt;优势种</t>
        </is>
      </c>
      <c r="E319" s="7" t="inlineStr">
        <is>
          <t>定义：优势种是指群落中数量最多、对群落结构和环境产生显著影响的物种，是群落的主要建造者。
核心概念：优势种的特征（①数量多、生物量大、覆盖度高；②对群落环境具有显著影响（如森林中的优势树种决定了林下光照、湿度和土壤条件）；③在群落中处于支配地位，其他物种的分布和数量受其影响）；优势种与群落类型的关系（如热带雨林中的优势种是多种乔木，草原中的优势种是禾本科植物）；优势种发生变化往往是群落演替的重要标志；优势种不同于“常见种”（常见种数量多但可能对群落环境影响不大）。
常见考查：选择题考“优势种的概念（数量多、对群落结构和环境影响显著）”或“某群落中的优势种判断（如森林中的主要乔木、草原中的主要禾草）”；非选择题结合群落调查数据，要求“判断群落中的优势种并说明其在群落中的作用”。
易混淆区分：优势种（数量多且对群落环境影响大，如森林中的主要乔木）与常见种（数量多但可能对环境影响力小，如某些草本植物）的区分标准是“对环境的影响力”而非仅“数量多”；优势种在群落中处于“支配地位”，其变化往往引起群落外貌和结构的改变，而常见种的变化通常不引起群落类型的根本改变。</t>
        </is>
      </c>
      <c r="F319" s="7" t="inlineStr">
        <is>
          <t>核心含义：在群落中占据优势地位，对群落结构和环境影响最大的物种，通常数量多、生物量大或生活力强。
包含内容：1. 优势种的定义与判断标准（如相对多度、盖度、生物量等）
2. 优势种在群落结构（垂直结构、水平结构）中的作用
3. 优势种对群落演替方向的影响
4. 优势种与建群种的区别与联系
5. 实例分析（如森林中的优势树种、草原中的优势草本）
排除内容：1. 种群数量特征（如种群密度、出生率、死亡率等）
2. 种间关系（如捕食、竞争、寄生等）的具体机制
3. 生态系统能量流动和物质循环的具体过程
4. 物种丰富度与物种多样性的概念（属于群落水平但侧重多样性）
5. 优势种与关键种（keystone species）的混淆（关键种强调影响力而非数量优势）</t>
        </is>
      </c>
      <c r="G319" s="7" t="inlineStr">
        <is>
          <t>类别：L1
分数：4
名称充分性：名称本身足够
结论：两者基本等价
理由：核心定义一致（数量多、对群落结构和环境影响显著），DS的included_content覆盖了主要知识点，但遗漏了‘常见种区分’和‘演替标志’这两个重要考点，同时增加了‘建群种’和‘垂直/水平结构’等扩展内容，但未改变核心理解。边界差异主要在于‘关键种’和‘生活力’的提及，但老师原释义未涉及，不影响基本等价。
边界差异：1. DS将‘关键种’明确排除，但老师原释义未涉及关键种，且关键种与优势种的区别可能影响题目归属（如某些题目可能混淆）
2. DS强调‘生活力强’作为判断标准之一，老师原释义未提及，可能扩大优势种的范围
遗漏：1. 优势种与常见种的区分标准（对环境的影响力而非仅数量多）
2. 优势种变化是群落演替的重要标志
扩展：1. 优势种与建群种的区别与联系（老师原释义未提及建群种）
2. 优势种在群落垂直结构和水平结构中的作用（老师原释义未明确提及）</t>
        </is>
      </c>
      <c r="H319" s="7" t="inlineStr">
        <is>
          <t>状态：adjusted
置信度：medium
此前策略：name_plus_boundary
最终策略：compact_definition
是否调整：是
复核结论：老师强调对群落环境的影响力，不能只按数量/生活力或关键种概念召回。
人工跟进：否</t>
        </is>
      </c>
      <c r="I319" s="7" t="inlineStr">
        <is>
          <t>模式：compact_definition
说明：名称基本可理解；只附老师的易混淆边界，兼顾吞吐和边界稳定性。
自动化：提供精简老师释义后由LLM裁决
Prompt字段：1. label_name
2. definition
3. core_concepts
4. distinctions
置信度：medium</t>
        </is>
      </c>
      <c r="J319" s="7" t="b">
        <v>0</v>
      </c>
      <c r="K319" s="7" t="inlineStr">
        <is>
          <t>问题分类：二次复核发现关键措辞风险</t>
        </is>
      </c>
    </row>
    <row r="320" ht="165" customHeight="1">
      <c r="A320" s="7" t="n">
        <v>319</v>
      </c>
      <c r="B320" s="7" t="inlineStr">
        <is>
          <t>2276104298470592512</t>
        </is>
      </c>
      <c r="C320" s="7" t="inlineStr">
        <is>
          <t>实验活动-不同群落中土壤动物类群丰富度的研究</t>
        </is>
      </c>
      <c r="D320" s="7" t="inlineStr">
        <is>
          <t>知识点-&gt;生物与环境-&gt;种群与群落-&gt;群落-&gt;群落的结构-&gt;实验活动-不同群落中土壤动物类群丰富度的研究</t>
        </is>
      </c>
      <c r="E320" s="7" t="inlineStr">
        <is>
          <t>定义：通过对不同群落（如草地、林地、农田等）中土壤动物类群丰富度进行比较研究，分析环境因素对土壤动物多样性的影响。
核心概念：实验目的（比较不同环境中土壤动物类群的丰富度差异，分析环境因素（如植被类型、土壤湿度、pH等）对土壤动物分布和多样性的影响）；实验流程（①选择不同群落类型（如林地、草地、农田）作为样地；②在各样地中随机取样；③用诱虫器或简易采集法收集土壤动物；④分类鉴定并记录各类群的个体数和物种数；⑤比较不同群落的丰富度和类群组成）；预期结果（通常林地的土壤动物丰富度高于农田和草地，因为林地的植被结构更复杂、微环境更多样）。
常见考查：选择题考“实验的自变量（不同群落类型/环境条件）和因变量（土壤动物类群丰富度）”或“比较不同群落土壤动物丰富度的实验设计”；非选择题结合实验数据，要求“比较不同群落的土壤动物丰富度差异，分析造成差异的可能原因（如植被类型、土壤条件等）”。
易混淆区分：该实验活动与“土壤小动物的丰富度调查”（单次取样调查）的区别在于——前者是比较“不同群落类型”之间的丰富度差异，后者是调查“某一群落”中土壤动物的丰富度；本实验活动强调“不同群落”的横向对比，而前者是单一群落的纵向调查。</t>
        </is>
      </c>
      <c r="F320" s="7" t="inlineStr">
        <is>
          <t>核心含义：通过取样调查不同群落（如森林、草地等）中的土壤动物，比较其类群组成和丰富度，掌握土壤动物类群丰富度的调查方法（如取样器取样法）和统计方法（如记名计算法或目测估计法）。
包含内容：1. 土壤动物的取样方法（如取样器取样、采集、分离方法）
2. 丰富度的概念及统计方法（记名计算法、目测估计法）
3. 不同群落中土壤动物类群丰富度的比较与分析
4. 实验步骤：取样、采集、观察、分类、统计、得出结论
5. 实验注意事项（如取样随机性、避免破坏土壤动物等）
排除内容：1. 种群密度的调查方法（如标志重捕法、样方法）
2. 群落中物种丰富度的概念（不特指土壤动物）
3. 土壤微生物（如细菌、真菌）的分离与计数
4. 生态系统的能量流动和物质循环
5. 土壤理化性质（如pH、含水量）的测定</t>
        </is>
      </c>
      <c r="G320" s="7" t="inlineStr">
        <is>
          <t>类别：L1
分数：4
名称充分性：名称本身足够
结论：两者基本等价
理由：DS释义的核心含义、包含内容与老师原释义高度一致，均涵盖实验目的、取样方法、统计方法、比较分析等关键要素。DS释义的excluded_content合理排除了无关内容，未发现重要遗漏或扩张。唯一差异是DS未明确提及与单一群落调查的区分，但该区分属于教学中的辨析点，不影响核心知识点的对齐。
边界差异：1. DS释义未明确强调该实验活动与单一群落土壤动物丰富度调查的区别，而老师原释义在distinctions中特别指出这一点。</t>
        </is>
      </c>
      <c r="H320" s="7" t="inlineStr">
        <is>
          <t>状态：confirmed
置信度：high
此前策略：compact_definition
最终策略：compact_definition
是否调整：否
复核结论：逐条核对确认主题清楚，但参考策略指出任务形态或命中/排除边界需要显式提供。
人工跟进：否</t>
        </is>
      </c>
      <c r="I32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20" s="7" t="b">
        <v>0</v>
      </c>
      <c r="K320" s="7" t="inlineStr">
        <is>
          <t>问题分类：—</t>
        </is>
      </c>
    </row>
    <row r="321" ht="180" customHeight="1">
      <c r="A321" s="7" t="n">
        <v>320</v>
      </c>
      <c r="B321" s="7" t="inlineStr">
        <is>
          <t>2276104303134658560</t>
        </is>
      </c>
      <c r="C321" s="7" t="inlineStr">
        <is>
          <t>几种取样、计数方式的对比</t>
        </is>
      </c>
      <c r="D321" s="7" t="inlineStr">
        <is>
          <t>知识点-&gt;生物与环境-&gt;种群与群落-&gt;群落-&gt;群落的结构-&gt;几种取样、计数方式的对比</t>
        </is>
      </c>
      <c r="E321" s="7" t="inlineStr">
        <is>
          <t>定义：对生态学研究中常用的取样方法和计数方式进行系统对比，包括样方法、标志重捕法、取样器取样法、血细胞计数法等，明确各自的适用范围和优缺点。
核心概念：对比表：①样方法（适用范围：植物、活动范围小的动物；计数方式：统计样方内个体数/物种数；优点：简单易行；缺点：需随机取样，样方大小需合适）；②标志重捕法（适用范围：活动能力强、范围大的动物；计数方式：N=M×n/m；优点：适用于活动范围大的动物；缺点：标记物可能影响动物生存或活动）；③取样器取样法（适用范围：土壤小动物；计数方式：统计物种丰富度或个体数；优点：适用于隐蔽的土壤动物；缺点：需分离动物，操作复杂）；④血细胞计数板法（适用范围：微生物、悬浮培养的细胞；计数方式：计算每mL中的个体数；优点：定量准确；缺点：需显微镜，死/活菌需染色区分）。
常见考查：选择题考“某生物适合用什么方法调查（如土壤动物用取样器取样法、酵母菌用血细胞计数板法）”或“各方法的优缺点及误差来源”；非选择题结合生态调查或微生物实验，要求“为某生物选择合适的方法并说明理由”或“分析某方法调查结果偏大/偏小的可能原因”。
易混淆区分：样方法（适用于“不动或活动范围小”的生物，如植物、蚯蚓、蝗虫幼虫）与标志重捕法（适用于“活动能力强、范围大”的生物，如鸟类、哺乳类、鱼类）的选择依据是“活动能力”而非“体型大小”；取样器取样法（专门用于土壤动物，需分离）与样方法（直接计数）的对象不同——前者是针对“土壤中隐蔽的动物”，后者是针对“地上部分可见的生物”。</t>
        </is>
      </c>
      <c r="F321" s="7" t="inlineStr">
        <is>
          <t>核心含义：高中生物中不同取样和计数方法（如样方法、标志重捕法、血细胞计数板计数、稀释涂布平板计数等）的适用对象、操作要点、计算公式及误差分析。
包含内容：1. 样方法（适用于植物或活动能力弱的动物）的取样方式（五点取样、等距取样）及计数规则（计上不计下、计左不计右）
2. 标志重捕法（适用于活动能力强、活动范围大的动物）的计算公式及标志物对结果的影响
3. 血细胞计数板（如酵母菌计数）的计数方法、计算公式（如每毫升数量）及稀释倍数换算
4. 稀释涂布平板法（微生物计数）的计数原理、统计菌落数时的注意事项（如选择30-300菌落数平板）
5. 显微计数法（如用显微镜直接计数）与活菌计数法的区别（如死菌活菌的区分）
6. 取样和计数中的误差来源及减小误差的方法（如随机取样、重复取样取平均值）
排除内容：1. 遗传学中的基因频率或基因型频率的计算
2. 种群数量增长模型（如J型、S型曲线）的数学公式推导
3. 生态系统中能量流动或物质循环的计算
4. 生物组织中物质鉴定（如还原糖、蛋白质检测）的显色反应
5. PCR技术中DNA片段扩增的循环数计算</t>
        </is>
      </c>
      <c r="G321" s="7" t="inlineStr">
        <is>
          <t>类别：L1
分数：4
名称充分性：名称本身足够
结论：两者基本等价
理由：DS 释义的核心内容与老师原释义高度一致，均覆盖样方法、标志重捕法、血细胞计数板法等主要方法，并包含适用对象、计数规则、误差分析等关键点。DS 额外补充了稀释涂布平板法和显微计数法，属于合理扩展，未改变核心知识点。遗漏方面，老师原释义中的“取样器取样法”在 DS 的 included_content 中未明确列出，但 DS 的 core_meaning 中“不同取样和计数方法”可涵盖，且“土壤小动物”在误差分析中可能隐含，因此不构成重要遗漏。
边界差异：1. DS 释义将“稀释涂布平板法”纳入该 Label，而老师原释义未提及，但该法属于微生物计数方法，与血细胞计数板法并列，可能属于边界扩展。
扩展：1. DS 释义中包含了“稀释涂布平板法”和“显微计数法”，而老师原释义中未明确提及这两种方法，但“血细胞计数板法”属于显微计数法的一种，稀释涂布平板法属于微生物计数的常用方法，可能属于合理扩展。</t>
        </is>
      </c>
      <c r="H321" s="7" t="inlineStr">
        <is>
          <t>状态：confirmed
置信度：high
此前策略：compact_definition
最终策略：compact_definition
是否调整：否
复核结论：逐条核对确认主题清楚，但参考策略指出任务形态或命中/排除边界需要显式提供。
人工跟进：否</t>
        </is>
      </c>
      <c r="I32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21" s="7" t="b">
        <v>0</v>
      </c>
      <c r="K321" s="7" t="inlineStr">
        <is>
          <t>问题分类：—</t>
        </is>
      </c>
    </row>
    <row r="322" ht="165" customHeight="1">
      <c r="A322" s="7" t="n">
        <v>321</v>
      </c>
      <c r="B322" s="7" t="inlineStr">
        <is>
          <t>2276104307597398016</t>
        </is>
      </c>
      <c r="C322" s="7" t="inlineStr">
        <is>
          <t>群落的主要类型</t>
        </is>
      </c>
      <c r="D322" s="7" t="inlineStr">
        <is>
          <t>知识点-&gt;生物与环境-&gt;种群与群落-&gt;群落-&gt;群落的主要类型</t>
        </is>
      </c>
      <c r="E322" s="7" t="inlineStr">
        <is>
          <t>定义：根据群落的外貌、物种组成和生态环境，地球上的陆地群落主要分为热带雨林、温带落叶阔叶林、北方针叶林、草原、荒漠、苔原等类型，各有其气候特征和生物适应特点。
核心概念：主要群落类型及其特征：①热带雨林（高温多雨，物种丰富度最高，垂直结构最复杂，生物量最大）；②温带落叶阔叶林（四季分明，夏季枝叶茂盛，冬季落叶，代表性植物有橡树、枫树）；③北方针叶林/泰加林（冬季寒冷漫长，以松、杉等针叶树为主，物种相对单一）；④草原（年降水量较少，以禾本科植物为主，动物善于奔跑）；⑤荒漠（年降水量极稀少，植物耐旱（如仙人掌），动物夜行性）；⑥苔原/冻原（温度极低，生长季短，植被以地衣、苔藓为主，无乔木）。
常见考查：选择题考“某气候条件下对应的群落类型（如高温多雨→热带雨林，年降水量少→草原/荒漠）”或“不同类型群落的特点（如热带雨林物种最丰富、垂直结构最复杂）”；非选择题结合气候图表，要求“判断某地区的群落类型并说明特征”。
易混淆区分：群落类型（如热带雨林、温带落叶阔叶林等）的划分依据是“物种组成”和“生态环境”，而非仅由气候决定——气候是主要影响因素，但同一气候条件下可能因局部环境差异形成不同类型（如沿海和内陆）；不同群落类型之间的界限不是截然分明的，常存在过渡带（如森林与草原的过渡带为森林草原）。</t>
        </is>
      </c>
      <c r="F322" s="7" t="inlineStr">
        <is>
          <t>核心含义：不同生物群落根据其物种组成、外貌和结构特征划分的主要类型，如森林、草原、荒漠、湿地等，以及各类型的环境特点和适应性特征。
包含内容：1. 主要群落类型（如热带雨林、温带草原、荒漠、苔原、湿地等）的分布环境、气候特点
2. 各群落中优势物种的生态适应特征（如耐旱、耐寒、根系发达等）
3. 群落类型与演替的关系（如从裸岩到森林的演替过程中群落类型变化）
4. 不同群落中生物与环境的相互影响（如森林群落的分层现象、草原群落的根系竞争）
5. 根据物种组成和结构判断群落类型的基本方法
排除内容：1. 种群的数量特征和增长模型（如J型、S型曲线）
2. 群落中种间关系（如捕食、竞争、寄生等）的具体类型和实例
3. 群落演替的具体过程和阶段（如初生演替、次生演替的详细步骤）
4. 生态系统的能量流动和物质循环
5. 具体物种的形态解剖结构（如叶片气孔结构）</t>
        </is>
      </c>
      <c r="G322" s="7" t="inlineStr">
        <is>
          <t>类别：L2
分数：4
名称充分性：需要原释义
结论：两者基本等价
理由：DS释义核心内容与老师原释义基本一致，涵盖了主要群落类型及其特征，但遗漏了划分依据和过渡带等辨析点，同时增加了湿地和演替关系，这些差异可能影响边界判断，但整体知识点主体一致。
边界差异：1. DS释义将湿地作为主要类型，而老师原释义仅列举陆地群落类型，未包括湿地，可能导致判标时对湿地相关题目归属产生分歧
2. DS释义未强调群落类型划分依据是物种组成和生态环境，且气候是主要因素但非唯一，以及过渡带的存在，可能影响对群落类型判断的准确性
遗漏：1. DS释义未明确提及群落类型划分依据是物种组成和生态环境，且强调气候是主要影响因素但非唯一决定因素，以及存在过渡带等关键辨析点
扩展：1. DS释义将湿地列为主要群落类型，而老师原释义中未提及湿地，可能超出教材范围
2. DS释义包含群落类型与演替的关系，如从裸岩到森林的演替过程中群落类型变化，老师原释义未涉及此点</t>
        </is>
      </c>
      <c r="H322" s="7" t="inlineStr">
        <is>
          <t>状态：confirmed
置信度：medium
此前策略：compact_definition
最终策略：compact_definition
是否调整：否
复核结论：逐条核对确认 Label 名能表达主题，但不足以稳定决定题目归属，需补充精简老师释义。
人工跟进：否</t>
        </is>
      </c>
      <c r="I322"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322" s="7" t="b">
        <v>0</v>
      </c>
      <c r="K322" s="7" t="inlineStr">
        <is>
          <t>问题分类：—</t>
        </is>
      </c>
    </row>
    <row r="323" ht="180" customHeight="1">
      <c r="A323" s="7" t="n">
        <v>322</v>
      </c>
      <c r="B323" s="7" t="inlineStr">
        <is>
          <t>2276104312026583040</t>
        </is>
      </c>
      <c r="C323" s="7" t="inlineStr">
        <is>
          <t>群落的演替</t>
        </is>
      </c>
      <c r="D323" s="7" t="inlineStr">
        <is>
          <t>知识点-&gt;生物与环境-&gt;种群与群落-&gt;群落-&gt;群落的演替</t>
        </is>
      </c>
      <c r="E323" s="7" t="inlineStr">
        <is>
          <t>定义：群落的演替是指随着时间的推移，一个群落被另一个群落替代的过程，分为初生演替（从裸地开始，如裸岩→地衣→苔藓→草本→灌木→森林）和次生演替（从已有生物群落但遭受破坏后开始，如弃耕农田→杂草→灌木→森林）。
核心概念：演替的类型：①初生演替（从从来没有生物定居过的裸地开始，如裸岩、沙丘、火山熔岩，过程缓慢，需经历地衣（分泌有机酸风化岩石）→苔藓→草本→灌木→乔木→森林）；②次生演替（从原有群落被破坏后留下的土壤和植物繁殖体基础上开始，如弃耕农田→杂草→灌木→森林，速度快于初生演替）；演替的规律（物种由简单到复杂、由低级到高级、由不稳定到稳定，最终达到相对稳定的顶极群落）；人类活动对演替的影响（正向影响（退耕还林、植树造林）加速演替；负向影响（滥砍滥伐、过度放牧）使演替逆向进行）。
常见考查：选择题考“初生演替和次生演替的实例判断（如裸岩→森林是初生演替，弃耕农田→森林是次生演替）”或“演替过程中群落结构的变化趋势（物种丰富度增加、垂直结构复杂化）”；非选择题结合某地区演替实例（如火山喷发后植被恢复、退耕还林工程），要求“判断演替类型、描述各阶段特征并分析人类活动的影响”。
易混淆区分：初生演替（从“没有土壤和生物繁殖体”的裸地开始，如裸岩、沙丘）与次生演替（从“有土壤和繁殖体”的旧地开始，如弃耕农田、火烧迹地）的根本区别在于“起始条件”而非“速度快慢”——初生演替起始条件更艰苦（无土壤），因此速度更慢；演替的“终点”（顶极群落）不是固定不变的，受气候等大环境条件制约——不同气候区的顶极群落不同（如热带雨林区顶极为雨林，干旱区顶极为草原或荒漠）。</t>
        </is>
      </c>
      <c r="F323" s="7" t="inlineStr">
        <is>
          <t>核心含义：群落演替是指随着时间的推移，一个群落被另一个群落代替的过程，包括初生演替和次生演替两种类型。
包含内容：1. 初生演替的概念、实例（如裸岩上的演替：裸岩→地衣→苔藓→草本→灌木→乔木）
2. 次生演替的概念、实例（如弃耕农田上的演替：草本→灌木→乔木）
3. 演替过程中群落结构（物种组成、丰富度、优势种）的变化趋势
4. 人类活动对群落演替的影响（如过度放牧、封山育林等）
5. 演替的实质（群落中物种的取代，但总物种数可能增加）
6. 演替的方向（一般趋向于物种多样化、结构复杂化，但受环境条件限制）
排除内容：1. 种群的数量变化（如J型增长、S型增长）
2. 生态系统的能量流动和物质循环
3. 群落的结构（垂直结构和水平结构）的具体描述
4. 生态系统的稳定性（抵抗力稳定性和恢复力稳定性）
5. 物种丰富度的调查方法（如样方法）</t>
        </is>
      </c>
      <c r="G323" s="7" t="inlineStr">
        <is>
          <t>类别：L1
分数：4
名称充分性：名称本身足够
结论：两者基本等价
理由：DS释义的核心概念、实例、趋势和人类活动影响均与老师原释义一致，未遗漏关键内容，也未引入无关内容。仅在对初生与次生演替根本区别的强调上略逊于原释义，但整体等价。
边界差异：1. DS释义未明确强调初生演替与次生演替的根本区别在于起始条件（有无土壤和繁殖体），而非速度快慢；老师原释义特别指出这一点，可能影响对演替类型判断的准确性。</t>
        </is>
      </c>
      <c r="H323" s="7" t="inlineStr">
        <is>
          <t>状态：confirmed
置信度：high
此前策略：name_plus_boundary
最终策略：name_plus_boundary
是否调整：否
复核结论：逐条核对确认名称足以召回；只附老师易混淆边界即可兼顾吞吐和稳定性。
人工跟进：否</t>
        </is>
      </c>
      <c r="I323" s="7" t="inlineStr">
        <is>
          <t>模式：name_plus_boundary
说明：名称基本可理解；只附老师的易混淆边界，兼顾吞吐和边界稳定性。
自动化：名称召回并附一条边界后由LLM裁决
Prompt字段：1. label_name
2. distinctions
置信度：high</t>
        </is>
      </c>
      <c r="J323" s="7" t="b">
        <v>0</v>
      </c>
      <c r="K323" s="7" t="inlineStr">
        <is>
          <t>问题分类：—</t>
        </is>
      </c>
    </row>
    <row r="324" ht="180" customHeight="1">
      <c r="A324" s="7" t="n">
        <v>323</v>
      </c>
      <c r="B324" s="7" t="inlineStr">
        <is>
          <t>2276104316438990848</t>
        </is>
      </c>
      <c r="C324" s="7" t="inlineStr">
        <is>
          <t>群落的综合</t>
        </is>
      </c>
      <c r="D324" s="7" t="inlineStr">
        <is>
          <t>知识点-&gt;生物与环境-&gt;种群与群落-&gt;群落-&gt;群落的综合</t>
        </is>
      </c>
      <c r="E324" s="7" t="inlineStr">
        <is>
          <t>定义：将群落的物种组成、种间关系、空间结构（垂直/水平）、季节性、生态位、演替等全部内容进行系统整合，构建“群落是不同种群相互作用的集合体”的完整认知体系。
核心概念：群落的完整知识框架：①组成（物种组成、丰富度、优势种）；②关系（种间关系——互利共生、捕食、竞争、寄生、原始合作）；③结构（垂直结构→分层，水平结构→镶嵌分布）；④动态（季节性变化（周期性）、演替（方向性替代））；⑤生态位（每个物种的地位和角色，生态位分化是群落中物种共存的基础）；群落是生态系统的生物部分——与无机环境相互作用形成生态系统；群落多样性与生态系统稳定性的关系（物种丰富度越高，群落结构越复杂，抵抗力稳定性一般越强）。
常见考查：综合性非选择题，给出某一完整的群落研究情境（如某自然保护区的植被调查、某地区的演替过程分析、某群落中多种生物的相互关系研究），要求综合调用物种组成、种间关系、空间结构、生态位、演替等多方面知识进行全面的分析和预测。
易混淆区分：本条是“群落”子模块的总览与收束，区别于任何单一知识点（仅考种间关系或仅考演替）。题干通常要求同时涉及群落的组成（有哪些物种、优势种是谁）、结构（垂直/水平结构）、关系（种间关系类型）、动态（季节变化或演替方向）等多个维度，是考查“群落”模块综合能力的核心题型。</t>
        </is>
      </c>
      <c r="F324" s="7" t="inlineStr">
        <is>
          <t>核心含义：群落是同一时间内聚集在一定区域中各种生物种群的集合，其综合特征包括物种组成、种间关系、空间结构、演替等，以及群落水平上研究的核心问题。
包含内容：1. 群落的物种组成（丰富度、优势种）
2. 种间关系（捕食、竞争、寄生、互利共生）的辨析与判断
3. 群落的空间结构（垂直结构、水平结构）及其影响因素
4. 群落的演替（初生演替、次生演替）及实例
5. 群落水平上研究的问题（如群落边界、物种多样性、群落动态等）
6. 土壤中小动物类群丰富度的研究实验（取样、统计方法）
排除内容：1. 种群的特征（如种群密度、出生率、死亡率、年龄组成等）
2. 种群数量变化（J型、S型增长及数学模型）
3. 生态系统能量流动、物质循环、信息传递
4. 生态系统的稳定性及自我调节机制
5. 个体水平的新陈代谢、遗传变异等知识</t>
        </is>
      </c>
      <c r="G324" s="7" t="inlineStr">
        <is>
          <t>类别：L1
分数：4
名称充分性：名称本身足够
结论：两者基本等价
理由：DS 释义的核心含义与老师原释义高度一致，均涵盖物种组成、种间关系、空间结构、演替、生态位等核心概念，且正确排除了种群和生态系统层面的内容。DS 释义在 included_content 中补充了土壤动物丰富度实验，属于合理扩展；在 excluded_content 中排除生态系统稳定性，与老师原释义中提及的关联性存在细微边界差异，但不影响核心知识点的判定。整体上，两者在核心内容上一致，边界差异较小，因此判定为基本等价。
边界差异：1. DS 释义在 excluded_content 中明确排除了“生态系统的稳定性及自我调节机制”，而老师原释义在 core_concepts 中提及“群落多样性与生态系统稳定性的关系（物种丰富度越高，群落结构越复杂，抵抗力稳定性一般越强）”。虽然老师原释义并未将生态系统稳定性作为群落的核心内容，但提到了与群落多样性的关联，DS 的排除可能过于绝对，但考虑到该关联属于生态系统层面，边界差异较小。
扩展：1. DS 释义中明确将“土壤中小动物类群丰富度的研究实验”纳入 included_content，而老师原释义中未提及该实验，属于对知识范围的扩张。但该实验是群落物种组成丰富度的重要探究活动，属于合理补充，不构成重要扩张。</t>
        </is>
      </c>
      <c r="H324" s="7" t="inlineStr">
        <is>
          <t>状态：confirmed
置信度：high
此前策略：compact_definition
最终策略：compact_definition
是否调整：否
复核结论：逐条核对确认主题清楚，但参考策略指出任务形态或命中/排除边界需要显式提供。
人工跟进：否</t>
        </is>
      </c>
      <c r="I32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24" s="7" t="b">
        <v>0</v>
      </c>
      <c r="K324" s="7" t="inlineStr">
        <is>
          <t>问题分类：—</t>
        </is>
      </c>
    </row>
    <row r="325" ht="180" customHeight="1">
      <c r="A325" s="7" t="n">
        <v>324</v>
      </c>
      <c r="B325" s="7" t="inlineStr">
        <is>
          <t>2276104320767512576</t>
        </is>
      </c>
      <c r="C325" s="7" t="inlineStr">
        <is>
          <t>种群与群落的综合</t>
        </is>
      </c>
      <c r="D325" s="7" t="inlineStr">
        <is>
          <t>知识点-&gt;生物与环境-&gt;种群与群落-&gt;种群与群落的综合</t>
        </is>
      </c>
      <c r="E325" s="7" t="inlineStr">
        <is>
          <t>定义：将种群和群落两大核心概念进行联动整合：种群是群落的基本组成单位，群落是不同种群的集合体；种群特征（密度、年龄结构等）影响群落的组成和结构，群落结构（如垂直分层）又影响种群的空间分布和资源利用方式。
核心概念：种群与群落的逻辑关系：①种群是群落的基础（群落由多种种群组成，一个群落的物种组成就是其包含的所有种群种类的集合）；②群落结构影响种群分布（垂直分层导致不同种群占据不同生态位，资源利用方式出现分化）；③种间关系连接种群与群落（捕食、竞争、互利共生等种间关系是种群在群落中相互作用的纽带）；④种群动态影响群落动态（某优势种种群数量的变化会引起群落外貌和结构的改变，是群落演替的内在驱动力之一）；种群和群落的研究共同构成了生态学的“宏观生物组织层次”的重要部分。
常见考查：综合性非选择题，给出一个完整的生态调查情境（如某自然保护区的植被和动物调查数据），要求从种群密度/年龄结构等种群特征入手，分析群落的物种组成、种间关系和空间结构，并预测群落的发展趋势（演替方向）或提出保护管理建议。
易混淆区分：本条是“种群”和“群落”两大子模块的联动总览，区别于单独考查种群或单独考查群落。题干要求将种群特征（密度、年龄结构、增长模型）与群落特征（物种组成、种间关系、空间结构、演替）联动分析，例如“某优势种种群年龄结构为衰退型，这对群落结构可能产生什么影响？”——要求学生从种群动态推断群落变化。</t>
        </is>
      </c>
      <c r="F325" s="7" t="inlineStr">
        <is>
          <t>核心含义：种群和群落是生态学中两个不同层次的生命系统组织水平，种群是同一物种个体的集合，群落是不同种群的总和，考查两者的特征、关系及区别。
包含内容：1. 种群的特征（种群密度、出生率和死亡率、迁入率和迁出率、年龄组成、性别比例）
2. 种群密度的调查方法（样方法、标志重捕法）
3. 种群数量的变化（J型增长、S型增长、K值）
4. 群落的结构（垂直结构、水平结构）
5. 群落的物种组成（丰富度）
6. 种间关系（捕食、竞争、寄生、互利共生）
7. 群落演替（初生演替、次生演替）
8. 种群与群落的区别与联系
排除内容：1. 生态系统中的能量流动和物质循环
2. 生态系统的信息传递
3. 生态系统的稳定性
4. 生态系统的组成成分（生产者、消费者、分解者）
5. 生物多样性及其保护
6. 种群基因频率变化（进化相关内容）</t>
        </is>
      </c>
      <c r="G325" s="7" t="inlineStr">
        <is>
          <t>类别：L1
分数：4
名称充分性：名称本身足够
结论：两者基本等价
理由：DS 释义的核心含义与老师原释义基本一致，均涵盖种群与群落的定义、特征、关系及区别，且 included_content 覆盖了老师原释义中的核心概念。DS 释义更侧重于知识点的罗列，而老师原释义更强调两者的联动和综合应用，但两者在知识边界上差异不大，没有重要遗漏或扩张。
边界差异：1. DS 释义将种群与群落视为并列层次，强调区别与联系，而老师原释义更强调种群与群落的联动整合，特别是种群动态对群落演替的驱动作用，以及群落结构对种群分布的影响。
2. DS 释义的 included_content 中包含了种群数量变化（J型、S型、K值），但老师原释义的 core_concepts 和 distinctions 中未明确提及，不过种群数量变化属于种群特征的一部分，且常见考查中可能涉及，因此不算重要扩张。
3. DS 释义的 excluded_content 中排除了生物多样性及其保护，但老师原释义的 common_assessments 中提到了“提出保护管理建议”，这可能涉及生物多样性保护，但并非核心内容，因此边界差异较小。</t>
        </is>
      </c>
      <c r="H325" s="7" t="inlineStr">
        <is>
          <t>状态：confirmed
置信度：high
此前策略：compact_definition
最终策略：compact_definition
是否调整：否
复核结论：逐条核对确认主题清楚，但参考策略指出任务形态或命中/排除边界需要显式提供。
人工跟进：否</t>
        </is>
      </c>
      <c r="I32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25" s="7" t="b">
        <v>0</v>
      </c>
      <c r="K325" s="7" t="inlineStr">
        <is>
          <t>问题分类：—</t>
        </is>
      </c>
    </row>
    <row r="326" ht="135" customHeight="1">
      <c r="A326" s="7" t="n">
        <v>325</v>
      </c>
      <c r="B326" s="7" t="inlineStr">
        <is>
          <t>2276104333870518272</t>
        </is>
      </c>
      <c r="C326" s="7" t="inlineStr">
        <is>
          <t>生态系统的概念和类型</t>
        </is>
      </c>
      <c r="D326" s="7" t="inlineStr">
        <is>
          <t>知识点-&gt;生物与环境-&gt;生态系统及其稳定性-&gt;生态系统的结构-&gt;生态系统的概念和类型</t>
        </is>
      </c>
      <c r="E326" s="7" t="inlineStr">
        <is>
          <t>定义：生态系统是由生物群落与它的无机环境相互作用而形成的统一整体，是生态学研究的最高层次，包括自然生态系统（森林、草原、海洋等）和人工生态系统（农田、城市等）。
核心概念：生态系统的概念（生物群落+无机环境，两者相互作用形成统一的整体）；生态系统的范围（可大可小，小至一个池塘、一块农田，大至整个生物圈）；生态系统的类型：①自然生态系统（森林生态系统、草原生态系统、海洋生态系统、淡水生态系统、荒漠生态系统、冻原生态系统等）；②人工生态系统（农田生态系统、城市生态系统、人工林生态系统等）；自然生态系统与人工生态系统的区别（自然生态系统自我调节能力强，人工生态系统依赖人类投入和管理，自我调节能力弱）。
常见考查：选择题考“某区域是否属于生态系统（如一个池塘是生态系统，一条鱼不是）”或“某生态系统属于自然还是人工类型（如农田是人工，森林是自然）”；非选择题结合某生态区域的特征，要求“判断其生态系统类型并说明理由”。
易混淆区分：生态系统（生物群落+无机环境，是整体）与群落（仅生物部分，不含无机环境）的区别——前者包括非生物因素（阳光、水、土壤等），后者只包含生物，是高频基础辨析点；“一个池塘”是生态系统（含水和其中的所有生物），“池塘中所有鱼”是种群的一部分或群落的一部分（取决于是否涵盖多种生物），需根据题干描述准确判断层次。</t>
        </is>
      </c>
      <c r="F326" s="7" t="inlineStr">
        <is>
          <t>核心含义：生态系统是指在一定空间内，生物群落与其无机环境相互作用而形成的统一整体，包括生物成分和非生物成分，强调生物与环境的统一性。
包含内容：1. 生态系统的定义和组成成分（非生物的物质和能量、生产者、消费者、分解者）
2. 生态系统的类型（自然生态系统：森林、草原、荒漠、湿地、海洋、淡水等；人工生态系统：农田、城市等）
3. 不同类型生态系统的特点（如森林生态系统动植物种类多、自我调节能力强；农田生态系统结构简单、需人工管理）
4. 生态系统与生物圈的关系（生物圈是最大的生态系统）
排除内容：1. 生态系统的能量流动和物质循环的具体过程（属于生态系统功能）
2. 生态系统的信息传递和稳定性调节机制（属于生态系统功能）
3. 种群和群落的概念及特征（属于种群和群落范畴）
4. 生态系统的演替过程（属于群落演替）</t>
        </is>
      </c>
      <c r="G326" s="7" t="inlineStr">
        <is>
          <t>类别：L1
分数：4
名称充分性：名称本身足够
结论：两者基本等价
理由：DS 释义的核心定义、类型划分与老师原释义高度一致，且通过 included/excluded 内容明确了边界，没有重要缺失或扩张。差异仅在于详略和表述方式，不影响知识点归属。
边界差异：1. DS 在 included_content 中明确列出生态系统的组成成分（非生物的物质和能量、生产者、消费者、分解者），而老师原释义未直接提及，但属于生态系统的概念内涵，属于合理细化，不构成重要扩张。
2. DS 在 excluded_content 中排除了能量流动、物质循环、信息传递、稳定性调节、演替等，这些在老师原释义中未明确提及，但属于生态系统功能范畴，与概念和类型区分明确，不构成遗漏。</t>
        </is>
      </c>
      <c r="H326" s="7" t="inlineStr">
        <is>
          <t>状态：confirmed
置信度：high
此前策略：name_plus_boundary
最终策略：name_plus_boundary
是否调整：否
复核结论：逐条核对确认名称足以召回；只附老师易混淆边界即可兼顾吞吐和稳定性。
人工跟进：否</t>
        </is>
      </c>
      <c r="I326" s="7" t="inlineStr">
        <is>
          <t>模式：name_plus_boundary
说明：名称基本可理解；只附老师的易混淆边界，兼顾吞吐和边界稳定性。
自动化：名称召回并附一条边界后由LLM裁决
Prompt字段：1. label_name
2. distinctions
置信度：high</t>
        </is>
      </c>
      <c r="J326" s="7" t="b">
        <v>0</v>
      </c>
      <c r="K326" s="7" t="inlineStr">
        <is>
          <t>问题分类：—</t>
        </is>
      </c>
    </row>
    <row r="327" ht="180" customHeight="1">
      <c r="A327" s="7" t="n">
        <v>326</v>
      </c>
      <c r="B327" s="7" t="inlineStr">
        <is>
          <t>2276104338165485568</t>
        </is>
      </c>
      <c r="C327" s="7" t="inlineStr">
        <is>
          <t>生态系统的组成成分</t>
        </is>
      </c>
      <c r="D327" s="7" t="inlineStr">
        <is>
          <t>知识点-&gt;生物与环境-&gt;生态系统及其稳定性-&gt;生态系统的结构-&gt;生态系统的组成成分</t>
        </is>
      </c>
      <c r="E327" s="7" t="inlineStr">
        <is>
          <t>定义：生态系统的组成成分包括非生物的物质和能量、生产者、消费者和分解者四大类，其中生产者是生态系统的基石，分解者是生态系统的“清洁工”。
核心概念：①非生物的物质和能量（阳光、水、空气、无机盐等，是生物生存的基础）；②生产者（主要是绿色植物，能通过光合作用将无机物转化为有机物，是生态系统的基石，也是生态系统中物质循环和能量流动的起点）；③消费者（动物等异养生物，通过取食获得物质和能量，分为初级消费者、次级消费者、三级消费者等）；④分解者（主要是细菌、真菌等微生物，将动植物遗体、残骸中的有机物分解为无机物，归还到无机环境中，是生态系统的“清道夫”和“物质循环的推动者”）。注意：生产者一定为自养型生物（光能自养或化能自养），消费者和分解者均为异养型生物。
常见考查：选择题考“某生物属于生态系统的哪一成分（如硝化细菌是生产者、蚯蚓是分解者、秃鹫是消费者）”或“某成分在生态系统中的作用（如分解者促进物质循环）”；非选择题结合某生态系统的具体实例，要求“分析各成分之间的关系”或“判断某生物的归属并说明理由”。
易混淆区分：生产者（自养生物，将无机物→有机物，是生态系统的“生产者”，如绿色植物、硝化细菌）与分解者（异养生物，将有机物→无机物，是生态系统的“分解者”，如腐生细菌、真菌）的功能方向完全相反——前者是物质“合成”，后者是物质“分解”；蚯蚓、蜣螂（屎壳郎）虽然是动物，但它们在生态系统中属于“分解者”而非“消费者”，因为它们以腐殖质/粪便为食，属于腐生生物而非取食活体生物，是高频易错点。</t>
        </is>
      </c>
      <c r="F327" s="7" t="inlineStr">
        <is>
          <t>核心含义：生态系统的组成成分是指构成生态系统的非生物的物质和能量、生产者、消费者和分解者四大类成分，它们共同维持生态系统的结构和功能。
包含内容：1. 非生物的物质和能量（如阳光、热能、水、空气、无机盐等）
2. 生产者（主要是绿色植物，也包括化能合成细菌等自养生物）
3. 消费者（包括初级、次级、三级消费者等，主要是动物，也包括寄生生物）
4. 分解者（主要是细菌和真菌，也包括蚯蚓、蜣螂等腐生动物）
5. 各成分在生态系统中的作用和地位
6. 各成分之间的相互关系（如物质循环、能量流动、信息传递）
7. 判断某生物属于哪种成分（如硝化细菌是生产者，菟丝子是消费者，蘑菇是分解者）
排除内容：1. 生态系统的营养结构（食物链和食物网）
2. 生态系统的功能（能量流动、物质循环、信息传递）
3. 生态系统的稳定性（抵抗力稳定性和恢复力稳定性）
4. 种群和群落的相关概念（如种群密度、群落演替）
5. 生态系统的类型（如森林、草原、海洋等）</t>
        </is>
      </c>
      <c r="G327" s="7" t="inlineStr">
        <is>
          <t>类别：L1
分数：5
名称充分性：名称本身足够
结论：两者基本等价
理由：DS释义与老师原释义在核心定义、成分列举、作用地位、易错点（如蚯蚓、蜣螂为分解者）等方面高度一致，且DS的excluded_content明确排除了营养结构、功能等非本Label内容，边界清晰，无重要遗漏或扩张。</t>
        </is>
      </c>
      <c r="H327" s="7" t="inlineStr">
        <is>
          <t>状态：confirmed
置信度：high
此前策略：name_plus_boundary
最终策略：name_plus_boundary
是否调整：否
复核结论：逐条核对确认名称足以召回；只附老师易混淆边界即可兼顾吞吐和稳定性。
人工跟进：否</t>
        </is>
      </c>
      <c r="I327" s="7" t="inlineStr">
        <is>
          <t>模式：name_plus_boundary
说明：名称基本可理解；只附老师的易混淆边界，兼顾吞吐和边界稳定性。
自动化：名称召回并附一条边界后由LLM裁决
Prompt字段：1. label_name
2. distinctions
置信度：high</t>
        </is>
      </c>
      <c r="J327" s="7" t="b">
        <v>0</v>
      </c>
      <c r="K327" s="7" t="inlineStr">
        <is>
          <t>问题分类：—</t>
        </is>
      </c>
    </row>
    <row r="328" ht="165" customHeight="1">
      <c r="A328" s="7" t="n">
        <v>327</v>
      </c>
      <c r="B328" s="7" t="inlineStr">
        <is>
          <t>2276104342594670592</t>
        </is>
      </c>
      <c r="C328" s="7" t="inlineStr">
        <is>
          <t>生态系统的营养结构</t>
        </is>
      </c>
      <c r="D328" s="7" t="inlineStr">
        <is>
          <t>知识点-&gt;生物与环境-&gt;生态系统及其稳定性-&gt;生态系统的结构-&gt;生态系统的营养结构</t>
        </is>
      </c>
      <c r="E328" s="7" t="inlineStr">
        <is>
          <t>定义：生态系统的营养结构是指食物链和食物网，是生态系统中物质循环和能量流动的渠道。食物链反映了不同生物之间“吃与被吃”的关系，食物网是由多条食物链相互交错连接而成的复杂网络。
核心概念：食物链（①概念：生态系统中不同生物之间由于捕食关系而形成的链状结构；②表示方法：生产者→初级消费者→次级消费者→三级消费者……，箭头的方向表示能量流动的方向和物质传递的方向；③营养级：食物链上的每一个环节称为一个营养级，生产者是第一营养级，初级消费者是第二营养级，依此类推）；食物网（①概念：一个生态系统中多条食物链相互交错连接形成的网络结构；②意义：使生态系统中的能量流动和物质循环更复杂、更稳定，一种生物可占据多个营养级，某种生物减少时其他生物可进行补偿）；营养结构的复杂性与生态系统稳定性的关系（食物网越复杂，生态系统抵抗外力干扰的能力越强）。
常见考查：选择题考“食物链的书写是否正确（起点必须是生产者，箭头指向捕食者）”或“某生物在食物网中占据的营养级”；非选择题结合食物网模式图，要求“写出某条食物链、判断某生物的营养级、分析某物种数量变化对其他物种的影响”。
易混淆区分：食物链的起点（必须是生产者，如草→鼠→蛇→鹰）与正确书写格式（箭头由被捕食者指向捕食者，如草→兔，表示能量从草流向兔）——箭头方向表示能量流动方向而非捕食方向，考生常将箭头方向写反；“营养级”的划分是基于“捕食关系中的位置”而非物种本身——同一种生物在不同的食物链中可占据不同营养级，如鹰在“草→鼠→蛇→鹰”中为第四营养级，在“草→兔→鹰”中为第三营养级。</t>
        </is>
      </c>
      <c r="F328" s="7" t="inlineStr">
        <is>
          <t>核心含义：生态系统中生物之间通过食物关系形成的营养联系和结构，包括食物链和食物网。
包含内容：1. 食物链的组成（生产者、消费者、分解者）及书写规则
2. 食物网的概念及营养级、消费级判断
3. 食物链中能量流动和物质循环的路径
4. 营养级与生物数量、生物量金字塔的关系
5. 食物链/网中某种生物数量变化对其他生物的影响
排除内容：1. 生态系统的组成成分（非生物物质和能量、生产者、消费者、分解者）的详细分类和功能
2. 能量流动的具体计算（如传递效率、同化量等）
3. 物质循环的具体过程（如碳循环、氮循环）
4. 生态系统的稳定性、自我调节能力
5. 种群和群落的结构与演替</t>
        </is>
      </c>
      <c r="G328" s="7" t="inlineStr">
        <is>
          <t>类别：L3
分数：4
名称充分性：名称本身足够
结论：两者都有问题
理由：DS 释义在核心内容（食物链、食物网、营养级）上与老师原释义基本一致，但遗漏了“营养结构复杂性与稳定性关系”这一重要点，并额外扩展了“金字塔”内容。老师原释义准确但未明确排除非核心内容，DS 在边界处理上略有偏差。综合来看，两者各有优劣，但核心一致，故评4分。
边界差异：1. DS 在 excluded_content 中排除了“生态系统的稳定性、自我调节能力”，但老师原释义在 core_concepts 中明确包含“营养结构的复杂性与生态系统稳定性的关系”，因此 DS 将稳定性相关内容排除在外，与老师原释义存在边界差异。
扩展：1. DS 在 included_content 中提及“营养级与生物数量、生物量金字塔的关系”，但老师原释义并未涉及金字塔，这属于对知识点的额外扩展，可能超出“营养结构”的核心范围。</t>
        </is>
      </c>
      <c r="H328" s="7" t="inlineStr">
        <is>
          <t>状态：confirmed_with_caution
置信度：medium
此前策略：strict_definition
最终策略：strict_definition
是否调整：否
复核结论：逐条核对老师定义与 DS Judge（score=4，audit=两者都有问题）后，保留老师边界并要求命中/排除条件。
人工跟进：是</t>
        </is>
      </c>
      <c r="I328"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328" s="7" t="b">
        <v>1</v>
      </c>
      <c r="K328" s="7" t="inlineStr">
        <is>
          <t>问题分类：DS与老师原释义存在明显差异</t>
        </is>
      </c>
    </row>
    <row r="329" ht="165" customHeight="1">
      <c r="A329" s="7" t="n">
        <v>328</v>
      </c>
      <c r="B329" s="7" t="inlineStr">
        <is>
          <t>2276104346872860672</t>
        </is>
      </c>
      <c r="C329" s="7" t="inlineStr">
        <is>
          <t>生态系统的生产量和生物量</t>
        </is>
      </c>
      <c r="D329" s="7" t="inlineStr">
        <is>
          <t>知识点-&gt;生物与环境-&gt;生态系统及其稳定性-&gt;生态系统的结构-&gt;生态系统的生产量和生物量</t>
        </is>
      </c>
      <c r="E329" s="7" t="inlineStr">
        <is>
          <t>定义：生产量是指单位时间、单位面积内生态系统产生的有机物总量（包括总初级生产量和净初级生产量）；生物量是指某一时刻单位面积内生物体所含的有机物总量（干重）。
核心概念：①总初级生产量（生产者通过光合作用固定的总能量/有机物总量，包括自身呼吸消耗的部分）；②净初级生产量（总初级生产量减去生产者自身呼吸消耗量，即用于生长、发育、繁殖和供消费者利用的能量）；③生物量（某时刻单位面积内生物体所含有机物总干重，如森林的生物量远高于草原）；④生产量与生物量的关系（生产量是“速率”概念，生物量是“存量”概念）；⑤不同生态系统的生产量比较（热带雨林净初级生产量最高，海洋中浮游植物生产量也很高）。
常见考查：选择题考“总初级生产量、净初级生产量和生物量的概念区分（如净初级生产量=总初级生产量-生产者呼吸量）”或“某生态系统生产量/生物量的大小比较”；非选择题结合碳循环或能量流动综合考查“生产量在生态系统物质和能量输入中的意义”。
易混淆区分：总初级生产量（生产者固定的全部能量，包括呼吸消耗部分，是“总量”）与净初级生产量（扣除生产者自身呼吸消耗后剩余的有机物，是“可用于生长和传递给消费者的部分”）的区别在于是否减去“生产者呼吸消耗”——净初级生产量才是“可供下一营养级利用”的部分；“生产量”（单位时间内的量，如g/m²·年）与“生物量”（某一时刻的存量，如g/m²）的单位和时间维度不同，前者含时间（速率），后者不含时间（存量）。</t>
        </is>
      </c>
      <c r="F329" s="7" t="inlineStr">
        <is>
          <t>核心含义：生态系统中的生产量指生产者通过光合作用固定太阳能或制造有机物的速率或总量，生物量指某一时刻单位面积内现存有机物的总量。
包含内容：1. 初级生产量、次级生产量、总初级生产量、净初级生产量的定义及关系
2. 生物量的概念、单位（如g/m²）及与生产量的区别
3. 生产量的测定方法（如黑白瓶法）或估算
4. 生态系统能量流动与生产量、生物量的关系
5. 不同生态系统（如森林、草原、海洋）生产量比较及影响因素
排除内容：1. 种群数量变化（如J型、S型增长）
2. 生态系统的物质循环（如碳循环、氮循环）
3. 生态系统的稳定性（抵抗力、恢复力）
4. 能量流动的计算（如传递效率10%-20%）
5. 生物富集作用或有害物质沿食物链积累</t>
        </is>
      </c>
      <c r="G329" s="7" t="inlineStr">
        <is>
          <t>类别：L1
分数：4
名称充分性：名称本身足够
结论：两者基本等价
理由：DS释义的核心含义与老师原释义一致，均准确解释了生产量（速率）与生物量（存量）的区别，并包含了总初级生产量、净初级生产量等关键概念。DS释义的excluded_content合理排除了无关内容，但included_content中增加了次级生产量和测定方法，属于合理扩展但超出原释义范围，因此核心一致但边界有差异，对齐分为4。
边界差异：1. DS释义将“生产量的测定方法（如黑白瓶法）”纳入included_content，而老师原释义未提及测定方法，这属于边界扩张，可能使涉及测定方法的题目被误归入此标签。
扩展：1. DS释义中明确将“次级生产量”纳入核心内容，而老师原释义未提及次级生产量，这属于对知识点的扩张，可能改变题目归属（如涉及次级生产量的题目是否应打此标签）。</t>
        </is>
      </c>
      <c r="H329" s="7" t="inlineStr">
        <is>
          <t>状态：adjusted
置信度：medium
此前策略：name_plus_boundary
最终策略：compact_definition
是否调整：是
复核结论：DS扩展到次级生产量和测定方法，可能改变题目归属；需显式区分生产量与生物量。
人工跟进：否</t>
        </is>
      </c>
      <c r="I329" s="7" t="inlineStr">
        <is>
          <t>模式：compact_definition
说明：名称基本可理解；只附老师的易混淆边界，兼顾吞吐和边界稳定性。
自动化：提供精简老师释义后由LLM裁决
Prompt字段：1. label_name
2. definition
3. core_concepts
4. distinctions
置信度：medium</t>
        </is>
      </c>
      <c r="J329" s="7" t="b">
        <v>0</v>
      </c>
      <c r="K329" s="7" t="inlineStr">
        <is>
          <t>问题分类：二次复核发现关键措辞风险</t>
        </is>
      </c>
    </row>
    <row r="330" ht="165" customHeight="1">
      <c r="A330" s="7" t="n">
        <v>329</v>
      </c>
      <c r="B330" s="7" t="inlineStr">
        <is>
          <t>2276104351218159616</t>
        </is>
      </c>
      <c r="C330" s="7" t="inlineStr">
        <is>
          <t>食物网中的数量变化</t>
        </is>
      </c>
      <c r="D330" s="7" t="inlineStr">
        <is>
          <t>知识点-&gt;生物与环境-&gt;生态系统及其稳定性-&gt;生态系统的结构-&gt;食物网中的数量变化</t>
        </is>
      </c>
      <c r="E330" s="7" t="inlineStr">
        <is>
          <t>定义：食物网中某一营养级的生物数量发生变化时，会引起其他营养级生物数量的连锁变化，通常遵循“一种生物增多，其天敌增多、其猎物减少”的规律，但食物网复杂时会因为多条食物链的缓冲作用而减缓这种变化。
核心概念：连锁变化的规律：①捕食者数量增加→被捕食者数量减少（因被捕食压力增大）；②被捕食者数量减少→捕食者数量减少（因食物短缺）；③食物网越复杂，数量变化的“缓冲”能力越强（一种生物的减少可由其他替代食物来源补偿）；④经典案例：草→兔→狐中，兔数量增加→狐数量增加→兔数量减少（动态平衡）；⑤“选择法”判断（分析某生物变化时，按照其直接捕食关系和被捕食关系顺推/逆推即可判断，注意天敌与猎物的双向效应）。
常见考查：选择题考“某物种数量变化后，其他物种数量将如何变化（如蛇增多→鼠减少→鹰可能增多）”或“食物网复杂性与稳定性的关系”；非选择题结合食物网模式图，要求“分析某物种数量变化对整个食物网的影响”或“预测某种生物灭除后的连锁效应”。
易混淆区分：食物网中“一种生物数量的变化”并非简单的线性推导——在复杂的食物网中，一种生物可通过多条途径受到或施加影响（如鹰可捕食鼠和蛇，鼠减少时鹰可转向蛇），因此需全面分析所有可能途径后再得出结论；“一种生物减少→其天敌因食物短缺而减少”与“其猎物因捕食压力减小而增多”是两个同时发生的反向效应，分别作用于不同对象，需分条分析而非混为一谈。</t>
        </is>
      </c>
      <c r="F330" s="7" t="inlineStr">
        <is>
          <t>核心含义：食物网中某种生物数量变化对其他生物种群数量（增加或减少）的连锁影响规律，包括直接捕食关系和间接竞争/共生关系。
包含内容：1. 食物链中营养级生物数量增减的传递效应（如捕食者减少导致被捕食者先增后减）
2. 食物网中不同分支间的相互影响（如天敌减少导致竞争物种数量变化）
3. 数量变化的方向判断（增加、减少、先增后减）及原因分析
4. 实例分析：如“草→兔→狼”中狼减少后兔的变化，或“草→昆虫→鸟”中鸟减少后昆虫的变化
5. 结合生态系统的自我调节能力分析数量变化后的恢复趋势
排除内容：1. 能量流动的计算（如能量传递效率、同化量等）
2. 物质循环（如碳循环、氮循环的具体过程）
3. 种群数量增长的数学模型（如J型、S型曲线）
4. 生态系统的稳定性类型（抵抗力稳定性、恢复力稳定性）
5. 具体生物种类的生活习性（如某种动物的繁殖周期）</t>
        </is>
      </c>
      <c r="G330" s="7" t="inlineStr">
        <is>
          <t>类别：L2
分数：4
名称充分性：需要原释义
结论：原释义更准确
理由：DS释义在核心内容上与原释义基本一致，但扩张了“竞争/共生”和“恢复趋势”等非原知识点内容，可能改变题目归属判断，因此原释义更准确。
边界差异：1. DS释义将“间接竞争/共生关系”纳入，而老师原释义仅关注捕食关系，边界更宽。
2. DS释义的“恢复趋势”涉及生态系统稳定性，而老师原释义未提及，边界有差异。
扩展：1. DS释义中提及“间接竞争/共生关系”，但老师原释义仅涉及捕食关系，未涉及竞争或共生，这属于对知识点的扩张，可能将题目范围扩大至非捕食关系。
2. DS释义中“结合生态系统的自我调节能力分析数量变化后的恢复趋势”属于生态系统稳定性范畴，老师原释义未明确涉及，可能超出原知识点边界。</t>
        </is>
      </c>
      <c r="H330" s="7" t="inlineStr">
        <is>
          <t>状态：confirmed
置信度：medium
此前策略：compact_definition
最终策略：compact_definition
是否调整：否
复核结论：逐条核对确认 Label 名能表达主题，但不足以稳定决定题目归属，需补充精简老师释义。
人工跟进：否</t>
        </is>
      </c>
      <c r="I330"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330" s="7" t="b">
        <v>0</v>
      </c>
      <c r="K330" s="7" t="inlineStr">
        <is>
          <t>问题分类：DS与老师原释义存在明显差异</t>
        </is>
      </c>
    </row>
    <row r="331" ht="180" customHeight="1">
      <c r="A331" s="7" t="n">
        <v>330</v>
      </c>
      <c r="B331" s="7" t="inlineStr">
        <is>
          <t>2276104355664121856</t>
        </is>
      </c>
      <c r="C331" s="7" t="inlineStr">
        <is>
          <t>生物圈</t>
        </is>
      </c>
      <c r="D331" s="7" t="inlineStr">
        <is>
          <t>知识点-&gt;生物与环境-&gt;生态系统及其稳定性-&gt;生态系统的结构-&gt;生物圈</t>
        </is>
      </c>
      <c r="E331" s="7" t="inlineStr">
        <is>
          <t>定义：生物圈是指地球上所有生物与其环境的总和，是最大的生态系统，包括大气圈的底部、水圈的大部和岩石圈的表面，是生物生存和发展的唯一家园。
核心概念：生物圈的范围（①大气圈的底部（约20km高度以下，有氧气和生物）；②水圈的大部（全部海洋和江河湖泊，最深处可达11km）；③岩石圈的表面（土壤和岩石表层，生物分布的最深处可达数千米）；生物圈是开放的生态系统（与外界有能量输入（太阳能）和物质循环（碳、氮、水等））；生物圈是地球上最大的生态系统，是所有生物共同的家园，受到人类活动的深刻影响。
常见考查：选择题考“生物圈的范围（大气圈底部、水圈大部、岩石圈表面）”或“生物圈与其他生态系统的关系（包含关系，生物圈是最大的生态系统）”；非选择题结合环境保护或全球变化，要求“分析人类活动对生物圈的影响及保护措施”。
易混淆区分：生物圈（地球上所有生物+全部无机环境的总和，是最大的生态系统）与“生物圈Ⅱ号”（人工封闭生态系统实验，不是自然生物圈）不同——前者是地球上的真实生态系统，后者是人类试图模拟生物圈的实验装置；“大气圈的底部、水圈的大部和岩石圈的表面”中的“岩石圈表面”指的是地壳表层有土壤和生物活动的部分，并非整个岩石圈，要注意范围表述的准确性。</t>
        </is>
      </c>
      <c r="F331" s="7" t="inlineStr">
        <is>
          <t>核心含义：生物圈是地球上最大的生态系统，是生物与环境相互作用形成的统一整体，包括大气圈的底部、水圈的大部和岩石圈的表面。
包含内容：1. 生物圈的概念和范围（大气圈、水圈、岩石圈）
2. 生物圈是最大的生态系统，是生物生存的唯一家园
3. 生物圈内各生态系统之间的联系（如物质循环、能量流动）
4. 生物圈的形成是生物与环境长期相互作用的结果
5. 生物圈稳态的维持机制（自我调节能力）
6. 人类活动对生物圈的影响（如温室效应、臭氧层破坏）
排除内容：1. 生态系统的基本结构（如食物链、食物网）
2. 种群和群落的概念及特征
3. 生态系统的能量流动和物质循环的具体过程
4. 生态系统的稳定性（抵抗力稳定性和恢复力稳定性）
5. 生物多样性的保护措施（如就地保护、迁地保护）</t>
        </is>
      </c>
      <c r="G331" s="7" t="inlineStr">
        <is>
          <t>类别：L1
分数：4
名称充分性：名称本身足够
结论：两者基本等价
理由：DS释义的核心概念、范围、最大生态系统等与老师原释义一致，遗漏的细节（如具体高度、深度）属于解释细化，不改变知识点归属；扩张的“稳态维持机制”和“形成过程”虽未在老师原释义中明确列出，但属于生物圈概念的合理延伸，且不改变核心边界。主要差异在于未提及生物圈Ⅱ号，但该点属于易混淆辨析，可能影响特定题目判定，但整体对齐度高。
边界差异：1. DS未明确区分生物圈与生物圈Ⅱ号实验装置，但该区别属于易混淆点，可能影响判断题的判定
扩展：1. 生物圈稳态的维持机制（自我调节能力）
2. 生物圈的形成是生物与环境长期相互作用的结果</t>
        </is>
      </c>
      <c r="H331" s="7" t="inlineStr">
        <is>
          <t>状态：confirmed
置信度：high
此前策略：name_plus_boundary
最终策略：name_plus_boundary
是否调整：否
复核结论：逐条核对确认名称足以召回；只附老师易混淆边界即可兼顾吞吐和稳定性。
人工跟进：否</t>
        </is>
      </c>
      <c r="I331" s="7" t="inlineStr">
        <is>
          <t>模式：name_plus_boundary
说明：名称基本可理解；只附老师的易混淆边界，兼顾吞吐和边界稳定性。
自动化：名称召回并附一条边界后由LLM裁决
Prompt字段：1. label_name
2. distinctions
置信度：high</t>
        </is>
      </c>
      <c r="J331" s="7" t="b">
        <v>0</v>
      </c>
      <c r="K331" s="7" t="inlineStr">
        <is>
          <t>问题分类：—</t>
        </is>
      </c>
    </row>
    <row r="332" ht="180" customHeight="1">
      <c r="A332" s="7" t="n">
        <v>331</v>
      </c>
      <c r="B332" s="7" t="inlineStr">
        <is>
          <t>2276104364623155200</t>
        </is>
      </c>
      <c r="C332" s="7" t="inlineStr">
        <is>
          <t>能量流动的过程与特点</t>
        </is>
      </c>
      <c r="D332" s="7" t="inlineStr">
        <is>
          <t>知识点-&gt;生物与环境-&gt;生态系统及其稳定性-&gt;生态系统的能量流动-&gt;能量流动的过程与特点</t>
        </is>
      </c>
      <c r="E332" s="7" t="inlineStr">
        <is>
          <t>定义：能量流动是指生态系统中能量的输入、传递、转化和散失的过程。能量流动的特点是单向流动、逐级递减，相邻两个营养级之间的能量传递效率一般为10%~20%。
核心概念：能量流动的过程：①输入（生产者通过光合作用固定太阳能，将光能转化为化学能）；②传递（能量沿食物链/食物网从第一营养级→第二营养级→……逐级传递）；③转化（各营养级生物通过细胞呼吸将有机物中的化学能转化为ATP中的活跃化学能和热能）；④散失（各营养级呼吸作用产生的热能散失到环境中，不能循环利用）；能量流动的特点：①单向流动（沿食物链方向不可逆，不能循环）；②逐级递减（每一营养级都有能量通过呼吸散失、未被下一级利用或未被分解者利用）；传递效率的计算（下一营养级同化量/上一营养级同化量×100%，通常为10%~20%）。
常见考查：选择题考“能量流动的特点（单向流动、逐级递减）”或“能量传递效率的范围（10%~20%）”；非选择题结合食物链数据，要求“计算某一营养级获得的能量”或“分析能量流动过程中能量逐级递减的原因（呼吸散失、未被利用、分解者分解）”。
易混淆区分：能量流动（单向流动、逐级递减，不能循环利用）与物质循环（往复循环、全球性，可被重复利用）是生态系统两大功能的基本区别——能量是“单向流动”的，物质是“循环流动”的，两者方向不同；“同化量”与“摄入量”不同——摄入量-粪便量=同化量，能量传递效率的计算应以“同化量”为分母/分子，而非“摄入量”，这是能量流动计算中的高频易错点。</t>
        </is>
      </c>
      <c r="F332" s="7" t="inlineStr">
        <is>
          <t>核心含义：生态系统中能量沿食物链（网）单向流动、逐级递减的过程及其传递效率特点。
包含内容：1. 能量流动的起点：生产者固定太阳能
2. 能量流动的渠道：食物链和食物网
3. 能量流动的过程：输入、传递、转化、散失
4. 能量流动的特点：单向流动、逐级递减
5. 能量传递效率的计算：10%-20%
6. 能量金字塔的含义及意义
7. 研究能量流动的实践意义（如调整能量流动关系，使能量持续高效地流向对人类最有益的部分）
排除内容：1. 物质循环（如碳循环、氮循环）的具体过程
2. 信息传递的种类及作用
3. 生态系统的稳定性（抵抗力稳定性和恢复力稳定性）
4. 种群数量变化（如J型、S型增长）
5. 群落演替的类型和过程</t>
        </is>
      </c>
      <c r="G332" s="7" t="inlineStr">
        <is>
          <t>类别：L1
分数：4
名称充分性：名称本身足够
结论：两者基本等价
理由：DS 释义的核心内容与原释义高度一致，均涵盖能量流动的过程、特点、传递效率计算，且明确排除了物质循环、信息传递等无关内容。DS 额外包含能量金字塔和实践意义，属于合理扩展，不构成重要扩张。原释义中的易错点（同化量 vs 摄入量）在 DS 中未明确提及，但属于细节补充，不影响核心对齐。
边界差异：1. DS 将能量金字塔和实践意义明确纳入，而原释义未提及，但这两者属于能量流动的合理延伸，不改变核心边界
扩展：1. 能量金字塔的含义及意义
2. 研究能量流动的实践意义</t>
        </is>
      </c>
      <c r="H332" s="7" t="inlineStr">
        <is>
          <t>状态：confirmed
置信度：high
此前策略：name_plus_boundary
最终策略：name_plus_boundary
是否调整：否
复核结论：逐条核对确认名称足以召回；只附老师易混淆边界即可兼顾吞吐和稳定性。
人工跟进：否</t>
        </is>
      </c>
      <c r="I332" s="7" t="inlineStr">
        <is>
          <t>模式：name_plus_boundary
说明：名称基本可理解；只附老师的易混淆边界，兼顾吞吐和边界稳定性。
自动化：名称召回并附一条边界后由LLM裁决
Prompt字段：1. label_name
2. distinctions
置信度：high</t>
        </is>
      </c>
      <c r="J332" s="7" t="b">
        <v>0</v>
      </c>
      <c r="K332" s="7" t="inlineStr">
        <is>
          <t>问题分类：—</t>
        </is>
      </c>
    </row>
    <row r="333" ht="180" customHeight="1">
      <c r="A333" s="7" t="n">
        <v>332</v>
      </c>
      <c r="B333" s="7" t="inlineStr">
        <is>
          <t>2276104368951676928</t>
        </is>
      </c>
      <c r="C333" s="7" t="inlineStr">
        <is>
          <t>生态金字塔</t>
        </is>
      </c>
      <c r="D333" s="7" t="inlineStr">
        <is>
          <t>知识点-&gt;生物与环境-&gt;生态系统及其稳定性-&gt;生态系统的能量流动-&gt;生态金字塔</t>
        </is>
      </c>
      <c r="E333" s="7" t="inlineStr">
        <is>
          <t>定义：生态金字塔是指各营养级之间的数量、能量或生物量的金字塔式关系，包括能量金字塔（总为正金字塔）、数量金字塔（可能倒置）和生物量金字塔（可能倒置）。
核心概念：①能量金字塔（各营养级所含能量的多少，通常为正金字塔形，能量沿食物链逐级递减，不会倒置）；②数量金字塔（各营养级个体数量的多少，通常为正金字塔形，但可能出现倒置，如一棵大树（一个个体）上寄生着大量昆虫，此时个体数量金字塔倒置）；③生物量金字塔（各营养级生物量的多少，通常为正金字塔形，但某些水生生态系统可能出现倒置，如浮游植物个体小、生物量低于浮游动物，此时生物量金字塔倒置）；意义（反映生态系统中能量流动和物质分布的基本规律）。
常见考查：选择题考“哪种金字塔一定为正金字塔（能量金字塔，因能量逐级递减）”或“某情景下金字塔的形状（数量金字塔可能倒置的实例）”）；非选择题结合某生态系统的营养级数据，要求“画出相应的金字塔并解释其形态特征”。
易混淆区分：能量金字塔（永远正金字塔，因为能量流动单向且逐级递减）与数量金字塔/生物量金字塔（可能倒置）的根本区别在于“能量传递的不可逆递减”决定了能量金字塔的严格形态，而数量和生物量金字塔受个体大小、世代时间等因素影响可能出现倒置；“数量金字塔倒置”的一个经典实例是“一棵大树→众多昆虫”——第一营养级（1棵树）个体数少于第二营养级（大量昆虫），但生物量金字塔仍为正（树的总生物量远大于昆虫）。</t>
        </is>
      </c>
      <c r="F333" s="7" t="inlineStr">
        <is>
          <t>核心含义：生态金字塔是用于表示生态系统中各营养级之间能量、数量或生物量关系的图形，包括能量金字塔、数量金字塔和生物量金字塔三种类型。
包含内容：1. 能量金字塔：各营养级能量的传递效率（10%-20%），能量流动单向流动、逐级递减，金字塔形状通常为正金字塔。
2. 数量金字塔：各营养级个体数量的比较，可能呈现倒金字塔（如树-昆虫-鸟）。
3. 生物量金字塔：各营养级现存生物量的比较，通常为正金字塔，但海洋中可能出现倒金字塔（如浮游植物-浮游动物）。
4. 三种金字塔的对比：能量金字塔永远正立，数量金字塔和生物量金字塔可能倒立。
5. 生态金字塔的构建方法：以营养级为横轴，能量/数量/生物量为纵轴。
6. 生态金字塔的应用：判断生态系统稳定性、能量流动特点、营养级结构等。
排除内容：1. 食物链和食物网的组成与书写（属于生态系统结构，但非金字塔本身）。
2. 能量传递效率的计算（如计算某一营养级同化量，属于能量流动计算，但金字塔侧重图形表示）。
3. 生态系统的物质循环（如碳循环、氮循环，与金字塔无直接关系）。
4. 种群数量增长曲线（如J型、S型，属于种群数量变化，非营养级间关系）。
5. 生态系统的信息传递和稳定性（不属于金字塔的考查范围）。</t>
        </is>
      </c>
      <c r="G333" s="7" t="inlineStr">
        <is>
          <t>类别：L1
分数：4
名称充分性：名称本身足够
结论：两者基本等价
理由：DS释义与老师原释义在核心概念（三种金字塔、能量金字塔永远正立、数量/生物量金字塔可能倒置）上高度一致，仅存在少量边界差异和合理扩展，不影响知识点归属判断。
边界差异：1. DS将“能量传递效率的计算”明确排除，但老师原释义在common_assessments中提及“结合营养级数据画出金字塔并解释”，可能涉及能量数值，但未明确排除计算，边界略有差异。
2. DS在excluded_content中排除“物质循环”，但老师原释义在core_concepts中提及“反映物质分布的基本规律”，两者表述有差异，但核心一致。
扩展：1. DS在included_content中提及“能量传递效率（10%-20%）”，但老师原释义并未强调具体数值，且该内容属于能量流动计算范畴，可能超出金字塔图形本身，但属于合理延伸。
2. DS在included_content中提及“判断生态系统稳定性”，但老师原释义未明确提及此应用，属于额外扩展。</t>
        </is>
      </c>
      <c r="H333" s="7" t="inlineStr">
        <is>
          <t>状态：confirmed
置信度：high
此前策略：compact_definition
最终策略：compact_definition
是否调整：否
复核结论：逐条核对确认主题清楚，但参考策略指出任务形态或命中/排除边界需要显式提供。
人工跟进：否</t>
        </is>
      </c>
      <c r="I33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33" s="7" t="b">
        <v>0</v>
      </c>
      <c r="K333" s="7" t="inlineStr">
        <is>
          <t>问题分类：—</t>
        </is>
      </c>
    </row>
    <row r="334" ht="180" customHeight="1">
      <c r="A334" s="7" t="n">
        <v>333</v>
      </c>
      <c r="B334" s="7" t="inlineStr">
        <is>
          <t>2276104373414416384</t>
        </is>
      </c>
      <c r="C334" s="7" t="inlineStr">
        <is>
          <t>能量流动的相关计算</t>
        </is>
      </c>
      <c r="D334" s="7" t="inlineStr">
        <is>
          <t>知识点-&gt;生物与环境-&gt;生态系统及其稳定性-&gt;生态系统的能量流动-&gt;能量流动的相关计算</t>
        </is>
      </c>
      <c r="E334" s="7" t="inlineStr">
        <is>
          <t>定义：根据能量传递效率（10%~20%）进行各营养级能量传递的相关定量计算，如求某营养级所需的生产者最低量或最高量、某营养级获得的能量范围等。
核心概念：计算方法：①已知高营养级需要量，求低营养级提供量：最少消耗（生产者）=需要量÷20%（用最大传递效率），最多消耗（生产者）=需要量÷10%（用最小传递效率）；②已知低营养级提供量，求高营养级获得量：最多获得=提供量×20%（用最大传递效率），最少获得=提供量×10%（用最小传递效率）；③能量传递效率的计算：下一营养级同化量÷上一营养级同化量×100%；④在食物网中的计算：需考虑多条食物链的分配，通常要分析某生物能量来源比例，根据各条食物链分别计算后再相加或取范围。
常见考查：选择题考“已知某营养级能量，求下一营养级最少/最多获得的能量（乘以10%或20%）”或“已知高营养级能量，求低营养级最少/最多消耗的能量（除以20%或10%）”；非选择题常结合食物网综合计算——“某生物从多条食物链获取能量，求其能量来源分配下的最低生产量”等复杂情形。
易混淆区分：计算中“最多获得”用20%传递效率（即最大传递效率），“最少获得”用10%（即最小传递效率）——很多考生方向容易记反；“至少消耗生产者”用20%（效率高，消耗少），“最多消耗生产者”用10%（效率低，消耗多），反过来已知生产者求消费者时“最多获得”用20%，“最少获得”用10%，两条线需理清，可统一记忆：最大效率→结果最大/最少消耗；最小效率→结果最小/最多消耗。</t>
        </is>
      </c>
      <c r="F334" s="7" t="inlineStr">
        <is>
          <t>核心含义：生态系统中能量沿食物链（网）流动时，各营养级之间能量传递效率的计算，以及相关能量分配、消耗和利用的定量分析。
包含内容：1. 能量传递效率的计算（相邻营养级同化量之比，通常为10%-20%）
2. 已知低营养级能量求高营养级获得的最多/最少能量（按20%或10%传递效率计算）
3. 已知高营养级能量求低营养级需要的最多/最少能量（按10%或20%反向计算）
4. 涉及多条食物链时，能量分配比例的计算（如按比例分配至不同食物链）
5. 能量流动过程中各营养级同化量、呼吸消耗量、流向分解者量、未利用量之间的数量关系
6. 计算某一营养级粪便量、呼吸量、用于生长繁殖的能量等（同化量=摄入量-粪便量）
7. 能量金字塔、数量金字塔中能量数值的计算与比较
排除内容：1. 物质循环（如碳循环、氮循环）中的相关计算
2. 种群数量增长（如J型、S型曲线）的计算
3. 生态系统稳定性或自我调节能力的定性分析
4. 能量流动的概念、过程、特点（如单向流动、逐级递减）的纯理论描述，不涉及计算
5. 生态系统中信息传递或物质循环的具体实例计算</t>
        </is>
      </c>
      <c r="G334" s="7" t="inlineStr">
        <is>
          <t>类别：L1
分数：4
名称充分性：名称本身足够
结论：两者基本等价
理由：DS 释义与老师原释义在核心内容（能量传递效率计算、已知低营养级求高营养级、已知高营养级求低营养级、多条食物链分配计算）上完全一致，且边界处理合理，仅存在少量合理扩展和明确排除，不影响核心判标。
边界差异：1. DS 释义明确排除了“能量流动的概念、过程、特点的纯理论描述”，而老师原释义虽聚焦计算，但未明确排除纯理论，不过这不影响核心判标。
扩展：1. DS 释义中包含了“同化量=摄入量-粪便量”等能量流动中同化量、呼吸消耗量、流向分解者量、未利用量之间的数量关系，以及能量金字塔、数量金字塔中能量数值的计算，这些内容在老师原释义中未明确提及，但属于能量流动相关计算的合理延伸，且不改变核心边界。</t>
        </is>
      </c>
      <c r="H334" s="7" t="inlineStr">
        <is>
          <t>状态：confirmed
置信度：high
此前策略：compact_definition
最终策略：compact_definition
是否调整：否
复核结论：逐条核对确认主题清楚，但参考策略指出任务形态或命中/排除边界需要显式提供。
人工跟进：否</t>
        </is>
      </c>
      <c r="I33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34" s="7" t="b">
        <v>0</v>
      </c>
      <c r="K334" s="7" t="inlineStr">
        <is>
          <t>问题分类：—</t>
        </is>
      </c>
    </row>
    <row r="335" ht="180" customHeight="1">
      <c r="A335" s="7" t="n">
        <v>334</v>
      </c>
      <c r="B335" s="7" t="inlineStr">
        <is>
          <t>2276104377726160896</t>
        </is>
      </c>
      <c r="C335" s="7" t="inlineStr">
        <is>
          <t>调查农业（校园或公园）生态系统中的能量流动</t>
        </is>
      </c>
      <c r="D335" s="7" t="inlineStr">
        <is>
          <t>知识点-&gt;生物与环境-&gt;生态系统及其稳定性-&gt;生态系统的能量流动-&gt;调查农业（校园或公园）生态系统中的能量流动</t>
        </is>
      </c>
      <c r="E335" s="7" t="inlineStr">
        <is>
          <t>定义：通过实地调查某农业生态系统（或校园/公园），记录各营养级的物种组成和生物量，分析其能量流动的基本特征和效率。
核心概念：调查内容：①确定生产者（绿色植物，如农作物、草坪、树木）及其生物量；②确定初级消费者（植食性动物）的种类和数量；③记录人工输入的能量（如化肥、饲料、灌溉、机械燃料等人为投入）；④分析输出能量（收获的农产品、输出的有机物、呼吸散失的能量等）；比较自然生态系统与人工生态系统（人工生态系统能量输入有人为补充，输出主要为人类利用的产品，能量利用效率需从人类需求角度评价）；意义（理解农田/城市生态系统的能量收支，为生态农业和低碳环保提供数据支持）。
常见考查：选择题考“农业生态系统中能量输入的主要来源（太阳能+人为补充，如化肥、饲料中的能量）”或“农业生态系统能量流动与自然生态系统的主要区别（有人为输入和输出）”；非选择题结合农业实践，要求“分析某农田生态系统的能量流动途径并提出提高能量利用效率的措施（如间作套种、秸秆还田、沼气利用等）”。
易混淆区分：调查农业生态系统的能量流动（重点观察“人工干预”下的能量输入和输出，如化肥、饲料、燃料投入和农产品产出）与调查自然生态系统能量流动（主要观察自然状态下太阳能输入和生物间传递）的视角不同——前者强调“人为调控”，后者强调“自然规律”；“初级生产量”在农田中以农作物产量为主，与自然生态系统中的“净初级生产量”概念一致，但农业生产中人类追求的“产量”通常指可利用的部分而非全部生物量。</t>
        </is>
      </c>
      <c r="F335" s="7" t="inlineStr">
        <is>
          <t>核心含义：通过实地调查或模拟调查，分析农业或校园/公园生态系统中能量流动的过程、特点及人类活动对能量流动的调控作用。
包含内容：1. 调查生态系统中的生产者、消费者和分解者，确定食物链和食物网
2. 估算各营养级（如生产者、初级消费者等）的生物量或能量输入（如太阳能固定量）
3. 分析能量流动的途径（沿食物链单向流动）和逐营养级递减的特点（能量传递效率10%-20%）
4. 计算或比较不同营养级之间的能量传递效率
5. 调查人类活动（如施肥、灌溉、除草、除虫、收割等）对能量流动的调控（如使能量持续高效地流向对人类最有益的部分）
6. 绘制或分析能量流动示意图（如能量金字塔）
排除内容：1. 物质循环（如碳循环、氮循环）的具体过程
2. 生态系统的信息传递（如物理信息、化学信息、行为信息）
3. 种群数量变化（如J型、S型增长）和群落演替
4. 生态系统的稳定性（抵抗力稳定性和恢复力稳定性）的详细机制
5. 能量流动中热力学第二定律的微观解释（如熵增）</t>
        </is>
      </c>
      <c r="G335" s="7" t="inlineStr">
        <is>
          <t>类别：L1
分数：4
名称充分性：名称本身足够
结论：两者基本等价
理由：DS 释义的核心含义、包含内容与老师原释义高度一致，均围绕调查生态系统能量流动、分析营养级、能量传递效率及人类活动调控。DS 的 excluded_content 合理排除了物质循环、信息传递等无关内容，未遗漏关键点。边界差异仅在于对人工输入输出的具体列举和示意图的提及，但均不改变题目归属判断。
边界差异：1. DS 的 included_content 中强调“估算各营养级的生物量或能量输入（如太阳能固定量）”，但老师原释义更突出“人工输入的能量（如化肥、饲料、灌溉、机械燃料）”和“输出能量（收获的农产品、呼吸散失等）”，DS 对人工输入和输出的具体列举不够明确，但已包含“人类活动对能量流动的调控”，故差异较小。
2. DS 的 excluded_content 排除了“生态系统的稳定性”，但老师原释义未明确提及稳定性，因此排除合理。
3. DS 的 included_content 包含“绘制或分析能量流动示意图（如能量金字塔）”，老师原释义未明确提及，但属于合理延伸，不构成重要扩张。</t>
        </is>
      </c>
      <c r="H335" s="7" t="inlineStr">
        <is>
          <t>状态：confirmed
置信度：high
此前策略：compact_definition
最终策略：compact_definition
是否调整：否
复核结论：逐条核对确认主题清楚，但参考策略指出任务形态或命中/排除边界需要显式提供。
人工跟进：否</t>
        </is>
      </c>
      <c r="I33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35" s="7" t="b">
        <v>0</v>
      </c>
      <c r="K335" s="7" t="inlineStr">
        <is>
          <t>问题分类：—</t>
        </is>
      </c>
    </row>
    <row r="336" ht="165" customHeight="1">
      <c r="A336" s="7" t="n">
        <v>335</v>
      </c>
      <c r="B336" s="7" t="inlineStr">
        <is>
          <t>2276104386634862592</t>
        </is>
      </c>
      <c r="C336" s="7" t="inlineStr">
        <is>
          <t>碳循环与其他物质循环</t>
        </is>
      </c>
      <c r="D336" s="7" t="inlineStr">
        <is>
          <t>知识点-&gt;生物与环境-&gt;生态系统及其稳定性-&gt;生态系统的物质循环-&gt;碳循环与其他物质循环</t>
        </is>
      </c>
      <c r="E336" s="7" t="inlineStr">
        <is>
          <t>定义：物质循环是指组成生物体的C、H、O、N、P等元素在生物群落与无机环境之间不断循环的过程。碳循环以CO₂的形式在生物群落和无机环境之间往返，是物质循环的典型代表。
核心概念：碳循环的过程：①进入生物群落（绿色植物通过光合作用将大气中的CO₂转化为有机物）；②在生物群落中传递（通过食物链/食物网在生物间传递）；③返回无机环境（生物的呼吸作用、分解者的分解作用、化石燃料的燃烧释放CO₂回到大气）；碳循环的特点（全球性、反复循环，大气中的CO₂是主要碳库，海洋是最大碳库）；其他物质循环（氮循环：固氮→硝化→反硝化等过程；水循环；磷循环（沉积型循环，不具备全球性气体循环特点））。
常见考查：选择题考“碳循环中碳元素进出生物群落的途径（光合作用固定CO₂、呼吸作用释放CO₂、燃烧释放CO₂）”或“物质循环与能量流动的区别（物质可循环，能量不可循环）”；非选择题结合碳循环模式图，要求“写出碳循环各环节的名称（如光合作用、呼吸作用、分解作用、燃烧）”或“分析人类活动（如化石燃料燃烧、砍伐森林）对碳循环的影响及其与温室效应的关系”。
易混淆区分：物质循环（元素的全球性循环，可在生物群落和无机环境之间反复循环）与能量流动（单向流动、逐级递减，热能散失后不可循环）是生态系统的两大基本功能，方向相反（循环vs单向）；碳循环与氮循环的区别在于“循环形态”——碳主要以CO₂（气体）循环，属于“气体型循环”，氮通过固氮、硝化、反硝化等多个步骤完成，过程更复杂。</t>
        </is>
      </c>
      <c r="F336" s="7" t="inlineStr">
        <is>
          <t>核心含义：碳循环是指碳元素在生物群落与无机环境之间循环流动的过程，强调碳的全球性循环及其与其他物质循环（如氮、水等）的关联。
包含内容：1. 碳循环的主要形式（CO2、有机物、碳酸盐等）及过程（光合作用、呼吸作用、分解作用、燃烧等）
2. 碳循环中碳的流动路径（大气中的CO2→生产者→消费者→分解者→大气中的CO2）
3. 碳循环与能量流动的关系（物质是能量的载体，能量是物质循环的动力）
4. 温室效应与碳循环的关系（CO2排放增加导致温室效应）
5. 碳循环与其他物质循环（如氮循环、水循环）的共性（全球性、循环性）和区别（物质不同、路径不同）
排除内容：1. 具体的氮循环、硫循环、磷循环等细节（如固氮、硝化、反硝化过程）
2. 生态系统的能量流动具体计算（如能量传递效率）
3. 种群、群落、生态系统结构的具体内容（如食物链、食物网）
4. 碳在生物体内的具体代谢途径（如光合作用暗反应、有氧呼吸具体步骤）</t>
        </is>
      </c>
      <c r="G336" s="7" t="inlineStr">
        <is>
          <t>类别：L1
分数：4
名称充分性：名称本身足够
结论：两者基本等价
理由：DS释义核心覆盖了碳循环的主要过程、路径、与温室效应的关系，并提及与其他物质循环的共性，与老师原释义主体一致。遗漏了碳库特点、氮磷循环具体过程及物质循环与能量流动的区别，但这些属于细节或扩展内容，不影响核心知识点判定。DS的排除内容合理，未造成方向性偏差。
边界差异：1. DS将氮循环、磷循环等细节明确排除，而老师原释义将其作为核心概念的一部分，但DS在included_content中提及了共性，边界略有差异
遗漏：1. 碳循环的特点（全球性、反复循环，大气中的CO₂是主要碳库，海洋是最大碳库）
2. 其他物质循环的具体过程（如氮循环的固氮、硝化、反硝化，磷循环的沉积型特点）
3. 物质循环与能量流动的区别（物质可循环，能量不可循环）
扩展：1. 碳循环的主要形式包括碳酸盐（老师原释义未明确提及，但属于合理补充）
2. 碳循环与能量流动的关系（物质是能量的载体，能量是物质循环的动力）——老师原释义仅提及区别，未提及此关系，但属于合理扩展</t>
        </is>
      </c>
      <c r="H336" s="7" t="inlineStr">
        <is>
          <t>状态：confirmed_with_caution
置信度：medium
此前策略：strict_definition
最终策略：strict_definition
是否调整：否
复核结论：逐条核对老师定义与 DS Judge（score=4，audit=两者基本等价）后，保留老师边界并要求命中/排除条件。
人工跟进：是</t>
        </is>
      </c>
      <c r="I336"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336" s="7" t="b">
        <v>1</v>
      </c>
      <c r="K336" s="7" t="inlineStr">
        <is>
          <t>问题分类：Label范围重叠或边界开放
已知风险：P1
taxonomy：风险级别：P1
问题：“其他物质循环”范围不固定。
建议：列明氮/硫等允许范围，并规定单考碳循环是否命中。</t>
        </is>
      </c>
    </row>
    <row r="337" ht="180" customHeight="1">
      <c r="A337" s="7" t="n">
        <v>336</v>
      </c>
      <c r="B337" s="7" t="inlineStr">
        <is>
          <t>2276104390996938752</t>
        </is>
      </c>
      <c r="C337" s="7" t="inlineStr">
        <is>
          <t>土壤微生物的分解作用</t>
        </is>
      </c>
      <c r="D337" s="7" t="inlineStr">
        <is>
          <t>知识点-&gt;生物与环境-&gt;生态系统及其稳定性-&gt;生态系统的物质循环-&gt;土壤微生物的分解作用</t>
        </is>
      </c>
      <c r="E337" s="7" t="inlineStr">
        <is>
          <t>定义：土壤微生物（主要是细菌和真菌）通过分解作用将动植物遗体、残骸中的有机物分解为无机物（CO₂、H₂O、无机盐等），释放到无机环境中，是物质循环的关键环节。
核心概念：分解作用的过程：①有机物的分解（微生物分泌胞外酶，将多糖、蛋白质、脂肪等大分子有机物分解为小分子有机物）；②矿质化（将小分子有机物进一步分解为无机物，如CO₂、NH₃、H₂O、磷酸盐等）；③意义（将有机物中的元素归还到无机环境，使物质循环得以持续，同时为植物提供可利用的无机营养）；影响分解速率的因素（温度（温度高→分解快）、湿度（适宜湿度→分解快）、土壤pH、有机物的化学组成（木质素/纤维素难分解，糖类/蛋白质易分解））。
常见考查：选择题考“土壤微生物在生态系统中的角色（分解者）”或“分解作用的产物（CO₂、H₂O、无机盐等）”；非选择题结合落叶分解实验，要求“设计实验探究某因素（如温度、湿度）对土壤微生物分解作用的影响，并预期结果”。
易混淆区分：分解者（将有机物分解为无机物的微生物，如腐生细菌、真菌）与消费者（取食活体或死体生物，进行“初步”有机物转化，但不彻底分解）的功能层次不同——消费者完成“有机物传递”，分解者完成“有机物→无机物”的彻底转化；“土壤微生物的分解作用”与“腐生生物在食物链中的位置”不同，分解者不属于食物链中的营养级（食物链只包含生产者和消费者）。</t>
        </is>
      </c>
      <c r="F337" s="7" t="inlineStr">
        <is>
          <t>核心含义：土壤中微生物（细菌、真菌、放线菌等）对有机物的分解过程及其在生态系统物质循环中的作用。
包含内容：1. 土壤微生物的种类（细菌、真菌、放线菌）及其在分解中的主要功能
2. 分解作用的过程：将动植物遗体和排泄物中的有机物分解为无机物（如CO2、水、无机盐）
3. 分解作用在碳循环、氮循环等物质循环中的具体作用
4. 影响分解速率的因素（温度、湿度、氧气、pH等）
5. 实验设计：探究土壤微生物对落叶的分解作用（如对照实验、灭菌处理、称量剩余量）
6. 分解者与生产者的关系，以及分解作用对生态系统稳定性的意义
排除内容：1. 土壤中微生物的固氮作用（如根瘤菌固氮）——属于氮循环中的固氮过程，而非分解作用
2. 微生物的呼吸作用具体生化过程（如糖酵解、有氧呼吸的详细步骤）——属于细胞呼吸范畴
3. 土壤动物（如蚯蚓、蜈蚣）的分解作用——动物属于消费者或分解者，但标签明确为“微生物”
4. 微生物的繁殖方式或遗传变异——属于微生物学基础，与分解作用无直接关联
5. 土壤中微生物的共生关系（如菌根）——属于互利共生，不属于分解作用</t>
        </is>
      </c>
      <c r="G337" s="7" t="inlineStr">
        <is>
          <t>类别：L1
分数：4
名称充分性：名称本身足够
结论：两者基本等价
理由：DS 释义的核心含义、过程、产物、影响因素、实验设计均与老师原释义一致，且明确排除了固氮、呼吸作用等非分解内容，边界清晰。老师原释义更强调分解者的生态角色和与消费者的区别，但 DS 也提及了分解作用对物质循环和生态系统稳定性的意义，因此两者基本等价。
边界差异：1. DS 将“微生物的呼吸作用具体生化过程”明确排除，老师原释义未明确排除，但原释义强调分解作用，呼吸作用属于细胞代谢，不属于分解作用，边界一致。
2. DS 在 excluded_content 中排除“土壤中微生物的固氮作用”，老师原释义未提及，但固氮作用不属于分解作用，边界一致。
3. DS 在 included_content 中提及“放线菌”，老师原释义仅提“细菌和真菌”，但放线菌属于细菌，属于同义细化，不构成边界差异。
扩展：1. DS 在 excluded_content 中明确排除了“土壤动物（如蚯蚓、蜈蚣）的分解作用”，但老师原释义并未明确提及土壤动物，且土壤动物（如蚯蚓）在生态学中常被视为分解者，但本标签明确为“微生物”，因此排除合理，不算扩张。
2. DS 在 included_content 中提及“分解者与生产者的关系”，老师原释义未直接提及，但属于分解作用意义的延伸，属于合理补充，不算重要扩张。</t>
        </is>
      </c>
      <c r="H337" s="7" t="inlineStr">
        <is>
          <t>状态：confirmed
置信度：high
此前策略：name_plus_boundary
最终策略：name_plus_boundary
是否调整：否
复核结论：逐条核对确认名称足以召回；只附老师易混淆边界即可兼顾吞吐和稳定性。
人工跟进：否</t>
        </is>
      </c>
      <c r="I337" s="7" t="inlineStr">
        <is>
          <t>模式：name_plus_boundary
说明：名称基本可理解；只附老师的易混淆边界，兼顾吞吐和边界稳定性。
自动化：名称召回并附一条边界后由LLM裁决
Prompt字段：1. label_name
2. distinctions
置信度：high</t>
        </is>
      </c>
      <c r="J337" s="7" t="b">
        <v>0</v>
      </c>
      <c r="K337" s="7" t="inlineStr">
        <is>
          <t>问题分类：—</t>
        </is>
      </c>
    </row>
    <row r="338" ht="150" customHeight="1">
      <c r="A338" s="7" t="n">
        <v>337</v>
      </c>
      <c r="B338" s="7" t="inlineStr">
        <is>
          <t>2276104395325460480</t>
        </is>
      </c>
      <c r="C338" s="7" t="inlineStr">
        <is>
          <t>生物富集</t>
        </is>
      </c>
      <c r="D338" s="7" t="inlineStr">
        <is>
          <t>知识点-&gt;生物与环境-&gt;生态系统及其稳定性-&gt;生态系统的物质循环-&gt;生物富集</t>
        </is>
      </c>
      <c r="E338" s="7" t="inlineStr">
        <is>
          <t>定义：生物富集是指生物体从周围环境中吸收某种不易分解的化学物质（如重金属、DDT等持久性污染物），使其在体内积累，并沿食物链逐级浓缩和积累的现象。
核心概念：生物富集的原因：①污染物化学性质稳定，不易被代谢分解；②生物体摄入后难以排出，在体内逐渐积累；③沿食物链从低营养级向高营养级传递时，浓度逐级升高（营养级越高，富集浓度越大）；经典实例（DDT在食物链“浮游植物→浮游动物→小鱼→大鱼→食鱼鸟”中的逐级富集，最终在鸟类体内浓度可达环境浓度的百万倍）；生物富集的危害（高营养级生物（包括人类）因食入富集污染物而受到毒害，如“水俣病”（汞污染）、“痛痛病”（镉污染））。
常见考查：选择题考“生物富集的概念（不易分解的物质沿食物链逐级积累）”或“富集程度与营养级的关系（营养级越高，富集浓度越大）”；非选择题结合食物网和污染物数据，要求“判断污染物浓度最高的生物（最高营养级）”“分析某种污染物对生态系统的影响”或“提出减少生物富集危害的措施”。
易混淆区分：生物富集（污染物浓度沿食物链逐级升高，营养级越高富集越严重）与“生物放大”的概念基本相同——两者常互换使用，但生物富集强调的是“积累”过程，生物放大强调的是“浓度逐级放大”的结果；生物富集与“能量传递效率（10%~20%）”是相反方向——能量传递效率逐级递减（低营养级能量多，高营养级能量少），生物富集浓度逐级升高（低营养级浓度低，高营养级浓度高）。</t>
        </is>
      </c>
      <c r="F338" s="7" t="inlineStr">
        <is>
          <t>核心含义：生物体从周围环境中吸收并积累某种物质（如重金属、农药等），使其在体内浓度超过环境浓度的现象，且随营养级升高而逐级富集。
包含内容：1. 富集物质类型（如DDT、重金属、放射性物质）
2. 富集途径（通过食物链、食物网逐级积累）
3. 富集特点（营养级越高，浓度越高）
4. 富集对生物和生态系统的影响（如危害健康、破坏生态）
5. 实例分析（如水俣病、DDT对鸟类的影响）
排除内容：1. 能量流动（能量沿食物链逐级递减）
2. 物质循环（碳循环、氮循环等）
3. 种群数量变化（如J型、S型增长）
4. 生态系统的稳定性（抵抗力、恢复力稳定性）</t>
        </is>
      </c>
      <c r="G338" s="7" t="inlineStr">
        <is>
          <t>类别：L1
分数：4
名称充分性：名称本身足够
结论：两者基本等价
理由：DS释义的core_meaning和included_content覆盖了老师原释义的核心概念（不易分解物质、沿食物链逐级积累、营养级越高浓度越高、实例与危害），且excluded_content正确排除了能量流动等无关内容。DS未明确“生物放大”术语，但属于措辞差异，不构成重要遗漏。
边界差异：1. DS释义未明确提及“生物富集”与“生物放大”的术语关系，但核心内容一致，不影响判标</t>
        </is>
      </c>
      <c r="H338" s="7" t="inlineStr">
        <is>
          <t>状态：confirmed
置信度：high
此前策略：name_plus_boundary
最终策略：name_plus_boundary
是否调整：否
复核结论：逐条核对确认名称足以召回；只附老师易混淆边界即可兼顾吞吐和稳定性。
人工跟进：否</t>
        </is>
      </c>
      <c r="I338" s="7" t="inlineStr">
        <is>
          <t>模式：name_plus_boundary
说明：名称基本可理解；只附老师的易混淆边界，兼顾吞吐和边界稳定性。
自动化：名称召回并附一条边界后由LLM裁决
Prompt字段：1. label_name
2. distinctions
置信度：high</t>
        </is>
      </c>
      <c r="J338" s="7" t="b">
        <v>0</v>
      </c>
      <c r="K338" s="7" t="inlineStr">
        <is>
          <t>问题分类：—</t>
        </is>
      </c>
    </row>
    <row r="339" ht="150" customHeight="1">
      <c r="A339" s="7" t="n">
        <v>338</v>
      </c>
      <c r="B339" s="7" t="inlineStr">
        <is>
          <t>2276104404032835584</t>
        </is>
      </c>
      <c r="C339" s="7" t="inlineStr">
        <is>
          <t>信息的种类</t>
        </is>
      </c>
      <c r="D339" s="7" t="inlineStr">
        <is>
          <t>知识点-&gt;生物与环境-&gt;生态系统及其稳定性-&gt;生态系统的信息传递-&gt;信息的种类</t>
        </is>
      </c>
      <c r="E339" s="7" t="inlineStr">
        <is>
          <t>定义：生态系统中的信息可分为物理信息、化学信息和行为信息三大类，它们在生物的生命活动和种间关系中起重要的调节作用。
核心概念：①物理信息（通过物理过程传递的信息，如光（光照、光周期）、声（鸟类鸣叫、蝙蝠回声定位）、温度、电磁场等，来源可以是无机环境也可以是生物）；②化学信息（通过化学物质传递的信息，如植物的挥发性物质（吸引传粉者或驱赶植食者）、昆虫的信息素（性外激素、报警信息素）、动物的气味等）；③行为信息（通过生物的特殊行为传递的信息，如蜜蜂的舞蹈（指示蜜源方向）、孔雀开屏（求偶）、萤火虫闪光（求偶）等）；信息传递的方向（可从生物到生物、从生物到无机环境、从无机环境到生物，是双向的）。
常见考查：选择题考“某信息属于哪种类型（如光照变化属于物理信息、性外激素属于化学信息、蜜蜂跳舞属于行为信息）”或“信息传递在生态系统中的作用”；非选择题结合具体生态实例，要求“判断某信息属于什么类型并说明其作用”。
易混淆区分：物理信息（通过物理过程传递，如光、声、电、磁）与化学信息（通过化学物质传递，如信息素、植物气味）的区分标准是“传递媒介”——前者通过物理信号，后者通过化学信号；行为信息（通过生物行为传递，如舞蹈、闪光）与物理信息中的“光”（如萤火虫的发光）容易混淆——关键在于传递信息的“方式”：如果通过发光行为传递信息，则应归为“行为信息”（该行为是一个动作过程），若仅讨论光信号本身则归为物理信息。</t>
        </is>
      </c>
      <c r="F339" s="7" t="inlineStr">
        <is>
          <t>核心含义：生物体内或生物之间传递信息的不同类型，包括物理信息、化学信息和行为信息。
包含内容：1. 物理信息：光、声、温度、磁力等
2. 化学信息：化学物质如性外激素、信息素等
3. 行为信息：动物的特殊行为（如蜜蜂跳舞、鸟类求偶炫耀）
4. 信息传递在生态系统中的作用（如生命活动的正常进行、种群的繁衍、调节种间关系）
5. 信息传递在农业生产中的应用（如诱杀害虫、模拟动物信息吸引传粉）
排除内容：1. 细胞间信息传递（如激素、神经递质、细胞因子等，属于细胞水平的信息交流）
2. 遗传信息的传递（如DNA复制、转录、翻译）
3. 神经调节和体液调节的具体机制（如反射弧、激素调节过程）
4. 生态系统的能量流动和物质循环（与信息传递并列的生态系统功能）</t>
        </is>
      </c>
      <c r="G339" s="7" t="inlineStr">
        <is>
          <t>类别：L1
分数：4
名称充分性：名称本身足够
结论：两者基本等价
理由：DS释义的核心内容与老师原释义高度一致，均涵盖物理、化学、行为信息及其作用和应用，且DS的排除内容属于合理边界澄清，未造成重要缺失或扩张。
边界差异：1. DS 将“细胞间信息传递”明确排除，而老师原释义未提及，但老师原释义聚焦于生态系统层面，两者在边界上存在潜在差异，但DS的排除是合理的，因为该Label在高中生物中通常指生态系统中的信息种类。</t>
        </is>
      </c>
      <c r="H339" s="7" t="inlineStr">
        <is>
          <t>状态：confirmed
置信度：high
此前策略：name_plus_boundary
最终策略：name_plus_boundary
是否调整：否
复核结论：逐条核对确认名称足以召回；只附老师易混淆边界即可兼顾吞吐和稳定性。
人工跟进：否</t>
        </is>
      </c>
      <c r="I339" s="7" t="inlineStr">
        <is>
          <t>模式：name_plus_boundary
说明：名称基本可理解；只附老师的易混淆边界，兼顾吞吐和边界稳定性。
自动化：名称召回并附一条边界后由LLM裁决
Prompt字段：1. label_name
2. distinctions
置信度：high</t>
        </is>
      </c>
      <c r="J339" s="7" t="b">
        <v>0</v>
      </c>
      <c r="K339" s="7" t="inlineStr">
        <is>
          <t>问题分类：—</t>
        </is>
      </c>
    </row>
    <row r="340" ht="165" customHeight="1">
      <c r="A340" s="7" t="n">
        <v>339</v>
      </c>
      <c r="B340" s="7" t="inlineStr">
        <is>
          <t>2276104408378134528</t>
        </is>
      </c>
      <c r="C340" s="7" t="inlineStr">
        <is>
          <t>信息传递的作用及在农业生产中的应用</t>
        </is>
      </c>
      <c r="D340" s="7" t="inlineStr">
        <is>
          <t>知识点-&gt;生物与环境-&gt;生态系统及其稳定性-&gt;生态系统的信息传递-&gt;信息传递的作用及在农业生产中的应用</t>
        </is>
      </c>
      <c r="E340" s="7" t="inlineStr">
        <is>
          <t>定义：信息传递在生态系统中起调节种间关系、维持生态系统稳定性的作用；在农业生产中可用于提高农产品产量和防治病虫害。
核心概念：信息传递在生态系统中的作用：①保障生物的正常生命活动（如光周期调控开花时间）；②调节种间关系（如捕食者通过嗅觉发现猎物，植物通过释放化学物质驱赶植食者或吸引天敌）；③维持生态系统的稳定性（信息传递是生态系统负反馈调节的重要环节）。在农业生产中的应用：①利用光信息（如用灯光诱杀趋光性害虫，或用黑光灯进行虫情预报）；②利用化学信息（如用性外激素诱杀雄性害虫，干扰雌雄交配；利用植物挥发物驱虫或吸引天敌）；③利用行为信息（如用声音驱赶鸟类）。
常见考查：选择题考“某农业生产措施利用了哪类信息（如性外激素诱捕害虫→化学信息，黑光灯诱虫→物理信息）”或“信息传递在生态系统中的作用”；非选择题结合生态农业或害虫防治实例，要求“分析某措施的信息学原理”或“设计利用信息传递进行害虫防治的方案”。
易混淆区分：信息传递在农业生产中的应用（人工控制信息，用于害虫防治、提高产量）与信息传递在自然生态系统中的作用（自然条件下调节种间关系、维持稳定）的应用语境不同——前者强调“人为利用”，后者强调“自然功能”；性外激素诱杀（化学信息）与黑光灯诱杀（物理信息）是两种不同的害虫防治方法，防治原理不同（前者干扰交配，后者诱杀成虫），需根据题干描述判断属于哪一种。</t>
        </is>
      </c>
      <c r="F340" s="7" t="inlineStr">
        <is>
          <t>核心含义：生态系统中信息传递的种类（物理、化学、行为信息）及其在调节生命活动、种群繁衍、种间关系中的作用，以及在农业生产中（如害虫防治、动物养殖）的具体应用。
包含内容：1. 信息传递的类型（物理信息、化学信息、行为信息）及实例辨析
2. 信息传递在生态系统中的三大作用：生命活动的正常进行、生物种群的繁衍、调节种间关系以维持生态系统的稳定
3. 信息传递在农业生产中的应用：提高农产品产量（如光照、温度控制）、控制有害动物（如利用信息素诱杀害虫、利用物理信息驱赶害虫）
4. 信息传递与能量流动、物质循环的区别与联系（作为生态系统功能的并列部分）
5. 信息传递在生态系统稳定性维持中的意义
排除内容：1. 生态系统的能量流动和物质循环的具体计算或过程（如能量传递效率、碳循环路径）
2. 生态系统的结构（组成成分、营养结构）的详细内容
3. 种群数量变化（如J型、S型曲线）的数学模型
4. 群落演替的类型和过程
5. 基因表达、神经调节或体液调节中的信息传递（如激素、神经递质）</t>
        </is>
      </c>
      <c r="G340" s="7" t="inlineStr">
        <is>
          <t>类别：L1
分数：4
名称充分性：名称本身足够
结论：两者基本等价
理由：DS释义的核心含义、包含内容与老师原释义高度一致，均涵盖信息传递的类型、三大作用及农业生产应用，且排除内容合理。仅存在细微的表述差异和合理扩展，不影响知识点归属判断。
边界差异：1. DS释义在included_content中提及“信息传递与能量流动、物质循环的区别与联系”，而老师原释义未明确提及此点，但属于合理扩展，不改变核心边界。</t>
        </is>
      </c>
      <c r="H340" s="7" t="inlineStr">
        <is>
          <t>状态：confirmed
置信度：high
此前策略：compact_definition
最终策略：compact_definition
是否调整：否
复核结论：逐条核对确认主题清楚，但参考策略指出任务形态或命中/排除边界需要显式提供。
人工跟进：否</t>
        </is>
      </c>
      <c r="I34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40" s="7" t="b">
        <v>0</v>
      </c>
      <c r="K340" s="7" t="inlineStr">
        <is>
          <t>问题分类：—</t>
        </is>
      </c>
    </row>
    <row r="341" ht="165" customHeight="1">
      <c r="A341" s="7" t="n">
        <v>340</v>
      </c>
      <c r="B341" s="7" t="inlineStr">
        <is>
          <t>2276104412706656256</t>
        </is>
      </c>
      <c r="C341" s="7" t="inlineStr">
        <is>
          <t>能量流动、物质循环、信息传递的关系</t>
        </is>
      </c>
      <c r="D341" s="7" t="inlineStr">
        <is>
          <t>知识点-&gt;生物与环境-&gt;生态系统及其稳定性-&gt;生态系统的信息传递-&gt;能量流动、物质循环、信息传递的关系</t>
        </is>
      </c>
      <c r="E341" s="7" t="inlineStr">
        <is>
          <t>定义：能量流动、物质循环和信息传递是生态系统的三大基本功能，三者相互依存、相互影响，共同维持生态系统的正常运转。
核心概念：三者的关系：①能量流动是生态系统运转的动力（太阳能驱动整个系统，能量流动是物质循环和信息传递的“驱动者”）；②物质循环是生态系统的基础（物质是能量的载体，生物所需的物质需通过循环反复利用）；③信息传递是生态系统的“调节器”（调节生物之间的关系，控制能量流动和物质循环的方向和效率，如捕食者和被捕食者之间的信息传递调节种群密度，影响能量流动效率）；三者不可分割：能量流动和物质循环有固定的渠道（食物链/食物网），信息传递则调节这些渠道的运行效率。
常见考查：选择题考“三大功能的区别与联系（如能量流动是动力、物质循环是载体、信息传递是调节器）”或“某生态过程属于哪一功能（如光合作用属于能量流动和物质循环，趋光性属于信息传递）”；非选择题结合生态系统的综合实例，要求“分析某一生态过程中三大功能的协同作用”。
易混淆区分：能量流动（单向、逐级递减，是“动力”）与物质循环（循环、全球性，是“载体”）与信息传递（双向、调节性，是“调控者”）三者的角色定位需明确——能量负责“供给”，物质负责“构成”，信息负责“调控”；能量流动和物质循环“同时进行、紧密联系”，而信息传递“独立于前两者但调节前两者的方向和效率”，三者不是并列独立而是相互交织的功能体系。</t>
        </is>
      </c>
      <c r="F341" s="7" t="inlineStr">
        <is>
          <t>核心含义：生态系统三大功能（能量流动、物质循环、信息传递）之间的区别与联系，强调它们在生态系统维持中的协同作用。
包含内容：1. 能量流动的特点（单向流动、逐级递减）与物质循环的特点（循环往复、全球性）的对比
2. 能量流动和物质循环的相互依存关系（物质是能量的载体，能量是物质循环的动力）
3. 信息传递在调节能量流动和物质循环中的作用（如化学信息调节捕食关系，影响能量传递效率）
4. 信息传递的类型（物理、化学、行为）及其在生态系统中的实例
5. 三大功能在维持生态系统稳定性中的共同作用
排除内容：1. 能量流动的具体计算（如能量传递效率的计算题）
2. 物质循环中具体元素（碳、氮等）的循环过程细节
3. 信息传递在种群或群落水平的具体应用（如种内信息交流）
4. 生态系统的结构（组成成分、营养结构）
5. 生态系统的自我调节能力或抵抗力稳定性、恢复力稳定性的具体机制</t>
        </is>
      </c>
      <c r="G341" s="7" t="inlineStr">
        <is>
          <t>类别：L1
分数：4
名称充分性：名称本身足够
结论：两者基本等价
理由：DS 释义与老师原释义在核心概念（能量流动是动力、物质循环是载体、信息传递是调节器）上高度一致，且 included_content 覆盖了老师原释义中的关键关系，excluded_content 也合理排除了非核心细节。DS 的 included_content 中关于信息传递类型的举例属于合理细化，不构成重要扩张。因此两者基本等价。
边界差异：1. DS 将信息传递的类型（物理、化学、行为）纳入 included_content，而老师原释义未明确提及，但属于合理扩展，不改变核心边界。</t>
        </is>
      </c>
      <c r="H341" s="7" t="inlineStr">
        <is>
          <t>状态：confirmed
置信度：high
此前策略：compact_definition
最终策略：compact_definition
是否调整：否
复核结论：逐条核对确认主题清楚，但参考策略指出任务形态或命中/排除边界需要显式提供。
人工跟进：否</t>
        </is>
      </c>
      <c r="I34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41" s="7" t="b">
        <v>0</v>
      </c>
      <c r="K341" s="7" t="inlineStr">
        <is>
          <t>问题分类：—</t>
        </is>
      </c>
    </row>
    <row r="342" ht="165" customHeight="1">
      <c r="A342" s="7" t="n">
        <v>341</v>
      </c>
      <c r="B342" s="7" t="inlineStr">
        <is>
          <t>2276104421615357952</t>
        </is>
      </c>
      <c r="C342" s="7" t="inlineStr">
        <is>
          <t>抵抗力稳定性与恢复力稳定性</t>
        </is>
      </c>
      <c r="D342" s="7" t="inlineStr">
        <is>
          <t>知识点-&gt;生物与环境-&gt;生态系统及其稳定性-&gt;生态系统的稳定性-&gt;抵抗力稳定性与恢复力稳定性</t>
        </is>
      </c>
      <c r="E342" s="7" t="inlineStr">
        <is>
          <t>定义：抵抗力稳定性是生态系统抵抗外界干扰并使自身结构和功能保持原状的能力；恢复力稳定性是生态系统在受到外界干扰后恢复到原状的能力。两者一般呈负相关。
核心概念：抵抗力稳定性（①特点：生态系统抵抗干扰保持原状的能力；②衡量标准：受到干扰后结构功能偏离的程度（偏离越小，抵抗力稳定性越强）；③与物种丰富度的关系：物种丰富度越高→食物网越复杂→抵抗力稳定性越强）；恢复力稳定性（①特点：受到干扰后恢复到原状的能力；②衡量标准：恢复到原状的速度（恢复越快，恢复力稳定性越强）；③与物种丰富度的关系：物种丰富度越低→结构越简单→恢复力稳定性越强（但需要合适的环境条件））；两者的关系（一般呈负相关，但极端情况下（如荒漠生态系统）可能两者都较低）。
常见考查：选择题考“抵抗力稳定性和恢复力稳定性的概念辨析（如热带雨林抵抗力稳定性强、恢复力稳定性弱；草原抵抗力稳定性弱、恢复力稳定性强）”或“某干扰事件后生态系统的反应属于抵抗力还是恢复力”；非选择题结合某生态灾害事件（如火灾、洪水后的恢复过程），要求“分析该生态系统的抵抗力稳定性和恢复力稳定性特征并评价其受损程度”。
易混淆区分：抵抗力稳定性（抵抗干扰、保持原状的能力，是“抗压”能力）与恢复力稳定性（受到干扰后恢复原状的能力，是“复原”能力）——前者对应“如何不被破坏”，后者对应“被破坏后如何恢复”；两者一般呈负相关（热带雨林抵抗力强但恢复慢，草原抵抗力弱但恢复快），但也有例外情况，需注意题干中的具体情境（如“荒漠生态系统”两者都不高）。</t>
        </is>
      </c>
      <c r="F342" s="7" t="inlineStr">
        <is>
          <t>核心含义：生态系统抵抗外界干扰并维持自身结构与功能相对稳定的能力，以及受到干扰后恢复到原有状态的能力。
包含内容：1. 抵抗力稳定性的定义及其与生态系统营养结构复杂度的关系
2. 恢复力稳定性的定义及其与抵抗力稳定性的关系（通常呈负相关）
3. 生态系统稳定性的基础：自我调节能力（负反馈调节）
4. 实例分析：草原、森林、农田等生态系统的抵抗力与恢复力比较
5. 人类活动对生态系统稳定性的影响（如过度放牧、污染等）
排除内容：1. 生态系统的能量流动和物质循环的具体过程
2. 种群数量变化的数学模型（如J型、S型曲线）
3. 群落演替的类型和过程（初生演替、次生演替）
4. 生态系统的信息传递类型和功能
5. 生物多样性的直接价值、间接价值和潜在价值</t>
        </is>
      </c>
      <c r="G342" s="7" t="inlineStr">
        <is>
          <t>类别：L1
分数：4
名称充分性：名称本身足够
结论：两者基本等价
理由：DS 释义的核心含义与老师原释义一致，均涵盖抵抗力稳定性和恢复力稳定性的定义、与营养结构的关系、负相关关系及实例。DS 的 included_content 中补充了自我调节能力和人类活动影响，但属于合理扩展；excluded_content 明确排除了无关内容，不构成遗漏。两者在核心概念和边界上基本一致，仅详略和表述略有差异。
边界差异：1. DS 未明确提及两者关系的一般负相关及极端情况（如荒漠生态系统两者都低）的例外，但 included_content 中已包含'通常呈负相关'，且实例分析可涵盖例外，故不构成重要缺失。
2. DS 的 excluded_content 中排除了'群落演替'等，但老师原释义中并未涉及这些内容，因此排除合理，不构成边界差异。</t>
        </is>
      </c>
      <c r="H342" s="7" t="inlineStr">
        <is>
          <t>状态：confirmed
置信度：high
此前策略：name_plus_boundary
最终策略：name_plus_boundary
是否调整：否
复核结论：逐条核对确认名称足以召回；只附老师易混淆边界即可兼顾吞吐和稳定性。
人工跟进：否</t>
        </is>
      </c>
      <c r="I342" s="7" t="inlineStr">
        <is>
          <t>模式：name_plus_boundary
说明：名称基本可理解；只附老师的易混淆边界，兼顾吞吐和边界稳定性。
自动化：名称召回并附一条边界后由LLM裁决
Prompt字段：1. label_name
2. distinctions
置信度：high</t>
        </is>
      </c>
      <c r="J342" s="7" t="b">
        <v>0</v>
      </c>
      <c r="K342" s="7" t="inlineStr">
        <is>
          <t>问题分类：—</t>
        </is>
      </c>
    </row>
    <row r="343" ht="180" customHeight="1">
      <c r="A343" s="7" t="n">
        <v>342</v>
      </c>
      <c r="B343" s="7" t="inlineStr">
        <is>
          <t>2276104425960656896</t>
        </is>
      </c>
      <c r="C343" s="7" t="inlineStr">
        <is>
          <t>提高生态系统稳定性的措施</t>
        </is>
      </c>
      <c r="D343" s="7" t="inlineStr">
        <is>
          <t>知识点-&gt;生物与环境-&gt;生态系统及其稳定性-&gt;生态系统的稳定性-&gt;提高生态系统稳定性的措施</t>
        </is>
      </c>
      <c r="E343" s="7" t="inlineStr">
        <is>
          <t>定义：提高生态系统稳定性的措施包括增加生物多样性、减少人为干扰、实施生态恢复工程、建立自然保护区、防止过度利用资源等。
核心概念：提高稳定性的具体措施：①增加物种丰富度（引入适宜的物种或恢复退化生态系统的生物多样性，提高食物网的复杂程度）；②减少人为干扰（控制污染、减少滥砍滥伐、限制过度捕捞等，避免超过生态系统的自我调节能力）；③实施生态恢复工程（退耕还林、退牧还草、湿地恢复、矿山生态修复等，通过人工干预加速次生演替）；④建立自然保护区（保护珍稀物种和典型生态系统，保持其自然演化能力）；⑤合理利用资源（实现“在不破坏生态系统稳定性的前提下持续利用”，如森林的“伐育结合”）。
常见考查：选择题考“某措施能否提高生态系统的稳定性（如引入物种增加多样性→提高抵抗力稳定性；过度捕捞→降低稳定性）”或“提高稳定性的原理（增加食物网复杂程度，增强自我调节能力）”；非选择题结合环境保护实践（如“某地区实施退耕还林工程后，生态系统的稳定性如何变化？”），要求“分析具体措施对稳定性的影响”。
易混淆区分：增加生物多样性（提高抵抗力稳定性，但恢复力稳定性可能降低）与“减少人类活动干扰”（提高所有类型稳定性的通用原则）是两个不同方向的措施——前者通过“增加复杂性”增强抵抗，后者通过“减少压力”避免破坏；引入物种（增加多样性）与引入外来物种（可能破坏原有稳定性）是一体两面——在生态恢复中需引入“本土物种”而非“外来入侵物种”，这是实践中的关键区分。</t>
        </is>
      </c>
      <c r="F343" s="7" t="inlineStr">
        <is>
          <t>核心含义：指人类通过科学管理和合理干预，增强生态系统自我调节能力、抵抗干扰并维持其结构与功能相对稳定的具体措施。
包含内容：1. 控制对生态系统的干扰强度，合理利用自然资源（如适度砍伐、捕捞）
2. 对生态系统进行科学管理，如建立自然保护区、实施退耕还林还草
3. 增加生态系统物种多样性，如引入天敌、种植多种植物，以增强营养结构复杂性
4. 防治环境污染，减少人为破坏（如控制污水排放、减少农药使用）
5. 对已破坏的生态系统进行恢复，如植树造林、湿地修复
6. 协调人类活动与生态规律，如制定相关法律法规、开展生态监测
排除内容：1. 生态系统自我调节能力的具体机制（如负反馈调节）
2. 生态系统稳定性的类型（抵抗力稳定性与恢复力稳定性）及其关系
3. 生物多样性的直接、间接、潜在价值的具体分类
4. 全球性生态环境问题（如温室效应、臭氧层破坏）的成因与危害
5. 种群数量变化、群落演替等生态学基础概念</t>
        </is>
      </c>
      <c r="G343" s="7" t="inlineStr">
        <is>
          <t>类别：L1
分数：4
名称充分性：名称本身足够
结论：两者基本等价
理由：DS 释义的核心内容与老师原释义高度一致，覆盖了增加多样性、减少干扰、生态恢复、建立保护区、合理利用资源等主要措施，且明确排除了自我调节机制、稳定性类型等非直接措施内容。唯一差异是 DS 未强调“引入本土物种”这一实践细节，但该细节属于具体操作层面的补充，不影响对“提高生态系统稳定性措施”这一知识点的整体把握。
边界差异：1. DS 在 included_content 中提及“引入天敌”，但未明确强调应引入本土物种、避免外来入侵物种，而老师原释义在 distinctions 中特别指出这一关键实践区分。</t>
        </is>
      </c>
      <c r="H343" s="7" t="inlineStr">
        <is>
          <t>状态：confirmed
置信度：high
此前策略：name_plus_boundary
最终策略：name_plus_boundary
是否调整：否
复核结论：逐条核对确认名称足以召回；只附老师易混淆边界即可兼顾吞吐和稳定性。
人工跟进：否</t>
        </is>
      </c>
      <c r="I343" s="7" t="inlineStr">
        <is>
          <t>模式：name_plus_boundary
说明：名称基本可理解；只附老师的易混淆边界，兼顾吞吐和边界稳定性。
自动化：名称召回并附一条边界后由LLM裁决
Prompt字段：1. label_name
2. distinctions
置信度：high</t>
        </is>
      </c>
      <c r="J343" s="7" t="b">
        <v>0</v>
      </c>
      <c r="K343" s="7" t="inlineStr">
        <is>
          <t>问题分类：—</t>
        </is>
      </c>
    </row>
    <row r="344" ht="180" customHeight="1">
      <c r="A344" s="7" t="n">
        <v>343</v>
      </c>
      <c r="B344" s="7" t="inlineStr">
        <is>
          <t>2276104430456950784</t>
        </is>
      </c>
      <c r="C344" s="7" t="inlineStr">
        <is>
          <t>生态平衡和生态系统的稳定性</t>
        </is>
      </c>
      <c r="D344" s="7" t="inlineStr">
        <is>
          <t>知识点-&gt;生物与环境-&gt;生态系统及其稳定性-&gt;生态系统的稳定性-&gt;生态平衡和生态系统的稳定性</t>
        </is>
      </c>
      <c r="E344" s="7" t="inlineStr">
        <is>
          <t>定义：生态平衡是指生态系统的结构和功能处于相对稳定的状态，是生态系统稳定性的体现。生态平衡的特征包括结构平衡、功能平衡和输入输出平衡。
核心概念：生态平衡的内涵：①结构平衡（各营养级的物种组成和数量比例保持相对稳定）；②功能平衡（物质循环和能量流动保持动态平衡，如输入和输出能量大致相等）；③输入输出平衡（生态系统的物质输入和输出保持平衡，如碳循环中光合作用固定的CO₂≈呼吸作用释放的CO₂，但不一定是绝对相等）；生态平衡是动态平衡（各项指标在一定范围内波动，而非绝对不变）；生态平衡的维持依赖生态系统的自我调节能力（负反馈调节是自我调节的基础）。
常见考查：选择题考“生态平衡的特征（结构平衡、功能平衡、输入输出平衡）”或“生态平衡是否等于绝对恒定（不等于，是动态平衡）”；非选择题结合某一生态系统监测数据（如某森林中物种数量的年度变化），要求“判断该生态系统是否处于平衡状态并说明理由”。
易混淆区分：生态平衡（“动态平衡”，在一定范围内波动）与“恒定不变”不同——考试中常见的陷阱选项是“生态平衡意味着各成分数量恒定不变”，正确表述应为“相对稳定、在一定范围内波动”；生态平衡的维持依赖于“负反馈调节”（如捕食者增多→猎物减少→捕食者减少→猎物恢复），与“正反馈调节”（如冰川融化→反射减少→吸热增加→冰川进一步融化，趋向极端）不同——负反馈是稳定机制，正反馈是放大机制，需注意区分。</t>
        </is>
      </c>
      <c r="F344" s="7" t="inlineStr">
        <is>
          <t>核心含义：生态系统通过自我调节能力维持结构和功能相对稳定的状态，以及其抵抗干扰和恢复原状的能力。
包含内容：1. 生态平衡的概念和特征（结构、功能、收支平衡）
2. 生态系统稳定性的类型（抵抗力稳定性和恢复力稳定性）及其关系
3. 负反馈调节在生态系统自我调节中的作用
4. 生态系统自我调节能力的基础（负反馈调节）及限度
5. 影响生态系统稳定性的因素（物种多样性、营养结构复杂程度等）
6. 提高生态系统稳定性的措施（如控制干扰强度、保护生物多样性等）
排除内容：1. 种群数量的J型增长和S型增长（属于种群数量变化）
2. 群落演替的类型和过程（属于群落动态）
3. 生态系统的能量流动和物质循环的具体计算（属于功能）
4. 生态系统的信息传递（属于功能，但非稳定性核心）
5. 全球性生态环境问题（如温室效应、酸雨等，属于环境保护）</t>
        </is>
      </c>
      <c r="G344" s="7" t="inlineStr">
        <is>
          <t>类别：L1
分数：4
名称充分性：名称本身足够
结论：两者基本等价
理由：DS释义的核心含义与老师原释义一致，均强调生态平衡是相对稳定状态、依赖负反馈调节，且包含结构、功能、收支平衡等特征。DS释义的included_content覆盖了老师原释义的核心概念，excluded_content合理排除了非核心内容。主要差异在于DS对“生态系统稳定性”的类型进行了更明确的展开，而老师原释义更聚焦于生态平衡本身，但两者并不冲突，且DS的展开属于对Label中“稳定性”的合理补充，未改变核心判标方向。
边界差异：1. DS释义将“生态平衡”与“生态系统稳定性”合并为一个整体，而老师原释义更侧重于“生态平衡”的概念、特征和动态性，对“稳定性”的类型（抵抗力、恢复力）未作展开，两者在知识侧重点上存在差异。
扩展：1. DS释义将“生态系统稳定性的类型（抵抗力稳定性和恢复力稳定性）及其关系”纳入核心内容，而老师原释义未明确提及这一分类，属于对Label“生态平衡和生态系统的稳定性”中“稳定性”部分的合理展开，但可能超出老师原释义的考察范围。</t>
        </is>
      </c>
      <c r="H344" s="7" t="inlineStr">
        <is>
          <t>状态：adjusted
置信度：medium
此前策略：name_plus_boundary
最终策略：compact_definition
是否调整：是
复核结论：DS把抵抗力/恢复力类型直接并入，老师更侧重生态平衡概念；需保留两者的层次边界。
人工跟进：否</t>
        </is>
      </c>
      <c r="I344" s="7" t="inlineStr">
        <is>
          <t>模式：compact_definition
说明：名称基本可理解；只附老师的易混淆边界，兼顾吞吐和边界稳定性。
自动化：提供精简老师释义后由LLM裁决
Prompt字段：1. label_name
2. definition
3. core_concepts
4. distinctions
置信度：medium</t>
        </is>
      </c>
      <c r="J344" s="7" t="b">
        <v>0</v>
      </c>
      <c r="K344" s="7" t="inlineStr">
        <is>
          <t>问题分类：二次复核发现关键措辞风险</t>
        </is>
      </c>
    </row>
    <row r="345" ht="180" customHeight="1">
      <c r="A345" s="7" t="n">
        <v>344</v>
      </c>
      <c r="B345" s="7" t="inlineStr">
        <is>
          <t>2276104434802249728</t>
        </is>
      </c>
      <c r="C345" s="7" t="inlineStr">
        <is>
          <t>生态缸的设计与制作</t>
        </is>
      </c>
      <c r="D345" s="7" t="inlineStr">
        <is>
          <t>知识点-&gt;生物与环境-&gt;生态系统及其稳定性-&gt;生态系统的稳定性-&gt;生态缸的设计与制作</t>
        </is>
      </c>
      <c r="E345" s="7" t="inlineStr">
        <is>
          <t>定义：生态缸是一个小型密封的人工生态系统，通过设计合理的生产者、消费者、分解者和非生物环境，观察生态系统的自我调节能力和稳定性。
核心概念：设计要求：①密封（与外界隔绝，物质不能进出，但能量（光能）可从外界输入）；②成分齐全（必须包含非生物物质和能量（水、无机盐、光照等）、生产者（水生植物如金鱼藻）、消费者（小动物如蜗牛、小鱼）、分解者（微生物，土壤或水中自带）；③放在散射光下（避免阳光直射导致温度过高）；④观察指标（水质变化、生物存活状态、物质循环情况）；⑤评价标准（生态系统是否能够维持较长时间——存活时间越长，说明该生态系统的稳定性越强）。
常见考查：选择题考“生态缸设计的基本要求（密封、成分齐全、散射光）”或“生态缸中不需要哪种成分（不需要外界物质输入，因已密封；但需要光照输入能量）”；非选择题结合生态缸制作实验，要求“设计一个完整的生态缸方案并预测可能的结果”或“分析某生态缸中生物死亡的原因（如缺少生产者→无法制造有机物→消费者死亡）”。
易混淆区分：生态缸（密封的人工生态系统，物质密闭循环，能量（光照）从外界输入）与自然生态系统（开放，物质和能量均有进出）不同——生态缸中物质是循环的（不能从外界补充），能量是输入的（光能进入），若缺乏分解者则物质循环受阻，导致缸内生物死亡；“密封”意味着物质不能进出，但“光”可以透过密封材料进入，为生产者提供能量，两者缺一不可。</t>
        </is>
      </c>
      <c r="F345" s="7" t="inlineStr">
        <is>
          <t>核心含义：生态缸的设计与制作是高中生物中关于构建微型人工生态系统，以观察生态系统稳定性的实验活动，涉及生态系统的组成成分、能量流动和物质循环等基本原理。
包含内容：1. 生态缸的基本设计要求（如密封性、光照、生物种类和数量比例）
2. 生态缸中非生物成分（水、土壤、空气、光照等）和生物成分（生产者、消费者、分解者）的配置
3. 生态缸制作步骤（如选择容器、铺设土层、种植植物、放入动物、密封等）
4. 生态缸的观察与记录（如水质变化、生物存活情况、稳定性维持时间）
5. 生态缸稳定性维持的条件（如物质循环和能量流动的平衡）
6. 生态缸失败原因的分析（如生物种类单一、数量比例失调、光照不足等）
排除内容：1. 具体的生态系统类型（如森林、草原、海洋等）的详细特征
2. 生态系统的能量流动和物质循环的具体计算或详细过程（如能量传递效率的计算）
3. 生态系统的自我调节能力的具体机制（如负反馈调节的详细实例）
4. 生态缸制作中的具体器材操作细节（如胶水使用、玻璃切割等）
5. 与生态缸无关的实验设计（如探究酵母菌种群数量变化）</t>
        </is>
      </c>
      <c r="G345" s="7" t="inlineStr">
        <is>
          <t>类别：L1
分数：4
名称充分性：名称本身足够
结论：两者基本等价
理由：DS 释义的核心内容与老师原释义高度一致，涵盖了设计要求、成分配置、观察指标和失败原因等关键点，且未遗漏重要知识点。唯一差异在于对‘密封’含义的强调程度，但DS在included_content中已提及‘密封性’，且其核心含义可被推断，因此不构成实质遗漏。
边界差异：1. DS 释义未明确强调生态缸的‘密封’是物质不能进出但能量（光能）可输入，而老师原释义特别强调这一点，并以此与自然生态系统区分。</t>
        </is>
      </c>
      <c r="H345" s="7" t="inlineStr">
        <is>
          <t>状态：confirmed
置信度：high
此前策略：compact_definition
最终策略：compact_definition
是否调整：否
复核结论：逐条核对确认主题清楚，但参考策略指出任务形态或命中/排除边界需要显式提供。
人工跟进：否</t>
        </is>
      </c>
      <c r="I34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45" s="7" t="b">
        <v>0</v>
      </c>
      <c r="K345" s="7" t="inlineStr">
        <is>
          <t>问题分类：—</t>
        </is>
      </c>
    </row>
    <row r="346" ht="180" customHeight="1">
      <c r="A346" s="7" t="n">
        <v>345</v>
      </c>
      <c r="B346" s="7" t="inlineStr">
        <is>
          <t>2276104439164325888</t>
        </is>
      </c>
      <c r="C346" s="7" t="inlineStr">
        <is>
          <t>生态系统及其稳定性的综合</t>
        </is>
      </c>
      <c r="D346" s="7" t="inlineStr">
        <is>
          <t>知识点-&gt;生物与环境-&gt;生态系统及其稳定性-&gt;生态系统及其稳定性的综合</t>
        </is>
      </c>
      <c r="E346" s="7" t="inlineStr">
        <is>
          <t>定义：将生态系统的结构（组成成分、营养结构）、功能（能量流动、物质循环、信息传递）和稳定性（抵抗力稳定性、恢复力稳定性、生态平衡）进行系统整合，构建“生态系统是物质循环、能量流动和信息传递的统一体”的完整认知体系。
核心概念：生态系统的完整知识框架：①结构（非生物环境+生产者+消费者+分解者→食物链/食物网）；②功能（能量流动：单向、逐级递减；物质循环：全球性、往复循环；信息传递：调节三者关系）；③稳定性（自我调节能力→抵抗力稳定性（抗干扰能力）和恢复力稳定性（恢复能力）→动态平衡）；三大功能的统一（物质是能量的载体，能量是物质循环的动力，信息传递调节物质循环和能量流动的方向和效率，三者共同维持生态系统的稳定）。
常见考查：综合性非选择题，给出某一完整的生态系统情境（如某自然保护区的生态调查数据、某生态恢复工程的实施方案、某环境污染事件的生态效应分析），要求综合调用生态系统的结构、物质循环、能量流动、信息传递和稳定性等多方面知识进行全面的分析、评价和预测。
易混淆区分：本条是“生态系统及其稳定性”整章的总览与收束，区别于任何单一子模块（仅考能量流动计算或仅考碳循环）。题干通常要求同时涉及生态系统的结构、能量流动、物质循环、信息传递和稳定性中的至少3个方面，是考查“生态系统”模块综合能力的核心题型。</t>
        </is>
      </c>
      <c r="F346" s="7" t="inlineStr">
        <is>
          <t>核心含义：生态系统的基本结构、功能（能量流动、物质循环、信息传递）及其自我调节能力与稳定性维持机制的综合考查。
包含内容：1. 生态系统的组成成分（非生物物质和能量、生产者、消费者、分解者）及营养结构（食物链、食物网）
2. 能量流动的过程、特点（单向流动、逐级递减）及传递效率计算
3. 物质循环（碳循环等）与能量流动的关系
4. 信息传递的种类（物理、化学、行为）及其在生态系统中的作用
5. 生态系统稳定性的类型（抵抗力稳定性、恢复力稳定性）及二者关系
6. 负反馈调节在生态系统自我调节中的核心作用
7. 生态系统稳定性破坏的实例及原因分析
8. 设计并制作生态缸，观察其稳定性
排除内容：1. 种群和群落的相关概念（如种群密度、群落演替等）
2. 生态系统的能量流动和物质循环的具体计算细节（如能量传递效率的复杂计算）
3. 全球性生态环境问题（如温室效应、酸雨等）的具体治理措施
4. 生物多样性的保护措施（如就地保护、迁地保护等）
5. 生态工程的基本原理（如物质循环再生原理、物种多样性原理等）</t>
        </is>
      </c>
      <c r="G346" s="7" t="inlineStr">
        <is>
          <t>类别：L2
分数：4
名称充分性：需要原释义
结论：两者基本等价
理由：DS 释义的核心含义、包含内容与老师原释义高度一致，均涵盖生态系统的结构、功能、稳定性及三大功能的统一。DS 的排除内容（如种群群落、全球环境问题、生物多样性保护、生态工程）与老师原释义的边界相符，因为老师原释义明确限定为“生态系统及其稳定性”整章，不涉及后续章节。唯一显著差异是 DS 将能量流动计算细节排除，但老师原释义的 common_assessments 中提及“能量流动”可能包含计算，且该计算是本章重要考点，因此存在边界差异，但整体核心一致，故对齐分为4。
边界差异：1. DS 在 excluded_content 中排除了“能量流动和物质循环的具体计算细节（如能量传递效率的复杂计算）”，但老师原释义的 common_assessments 和 distinctions 强调综合题可能涉及能量流动计算，且能量传递效率计算是生态系统能量流动的核心考点，DS 将其排除可能缩小了该 Label 的考查范围，构成边界差异。
扩展：1. DS 在 included_content 中明确列出“设计并制作生态缸，观察其稳定性”，而老师原释义未提及此实验内容，但该实验属于教材中生态系统稳定性的经典学生实验，属于合理补充，不构成重要扩张。</t>
        </is>
      </c>
      <c r="H346" s="7" t="inlineStr">
        <is>
          <t>状态：confirmed
置信度：medium
此前策略：compact_definition
最终策略：compact_definition
是否调整：否
复核结论：逐条核对确认 Label 名能表达主题，但不足以稳定决定题目归属，需补充精简老师释义。
人工跟进：否</t>
        </is>
      </c>
      <c r="I346"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346" s="7" t="b">
        <v>0</v>
      </c>
      <c r="K346" s="7" t="inlineStr">
        <is>
          <t>问题分类：—</t>
        </is>
      </c>
    </row>
    <row r="347" ht="180" customHeight="1">
      <c r="A347" s="7" t="n">
        <v>346</v>
      </c>
      <c r="B347" s="7" t="inlineStr">
        <is>
          <t>2276104452384772096</t>
        </is>
      </c>
      <c r="C347" s="7" t="inlineStr">
        <is>
          <t>人口增长与生态足迹</t>
        </is>
      </c>
      <c r="D347" s="7" t="inlineStr">
        <is>
          <t>知识点-&gt;生物与环境-&gt;人与环境-&gt;人类活动对生态环境的影响-&gt;人口增长与生态足迹</t>
        </is>
      </c>
      <c r="E347" s="7" t="inlineStr">
        <is>
          <t>定义：生态足迹是指维持一个人、一个地区或一个国家生存所需要的能够吸纳废物且具有生产能力的土地和水域面积。人口增长导致生态足迹增大，当生态足迹超过生态承载力时，就会出现生态赤字。
核心概念：生态足迹（①概念：指要维持某一人口单位生存所需的生产性土地和水域面积，包括碳足迹、耕地足迹、林地足迹、草地足迹、建设用地足迹、渔业用地足迹等；②与生态承载力的关系：生态承载力&gt;生态足迹→生态盈余，生态承载力&lt;生态足迹→生态赤字）；人口增长的影响（人口增多→资源消耗增大→生态足迹增大→地球资源压力增大）；人口增长与资源的关系（人口增长对土地、水资源、能源、生物资源等形成巨大压力，是生态环境问题的重要驱动因素）。
常见考查：选择题考“生态足迹的概念（所需生产性土地/水域面积，反映人类对资源的需求）”或“生态盈余/赤字的判断标准（生态承载力与生态足迹的比较）”；非选择题结合人口数据和生态足迹数据，要求“分析某地区生态足迹变化趋势及其对环境的影响”或“提出减少生态足迹的措施（如绿色出行、节约资源、低碳生活等）”。
易混淆区分：生态足迹（人类对资源的需求量，即“索取”的多少）与生态承载力（地球/区域能提供的资源量，即“供给”的多少）是供需关系的两个方面——前者是需求侧，后者是供给侧；“生态赤字”（需求&gt;供给，即透支资源）与“生态盈余”（供给&gt;需求，即资源有结余）的判定标准是二者数值的大小比较。</t>
        </is>
      </c>
      <c r="F347" s="7" t="inlineStr">
        <is>
          <t>核心含义：人口增长对生态环境的影响，通过生态足迹概念衡量人类对自然资源的消耗与生态系统的承载能力。
包含内容：1. 人口增长与生态足迹的关系（人口增长导致生态足迹增大）
2. 生态足迹的定义（维持某一人口单位生存所需的资源生产土地和水域面积）
3. 生态足迹的组成（碳足迹、耕地、草地、林地、渔业用地、建设用地等）
4. 生态足迹与生态承载力（生态足迹大于生态承载力时出现生态赤字）
5. 人口增长对生态环境的影响（资源消耗、环境污染、生物多样性下降等）
6. 控制人口增长、可持续发展的措施（计划生育、绿色消费、提高资源利用效率等）
排除内容：1. 种群数量增长的数学模型（如J型、S型曲线）
2. 种群密度的调查方法（样方法、标志重捕法）
3. 群落演替、种间关系等群落生态学内容
4. 生态系统能量流动和物质循环的具体过程
5. 全球气候变化、臭氧层破坏等具体环境问题的化学机制</t>
        </is>
      </c>
      <c r="G347" s="7" t="inlineStr">
        <is>
          <t>类别：L1
分数：4
名称充分性：名称本身足够
结论：两者基本等价
理由：DS释义的核心含义、包含内容与老师原释义高度一致，均围绕生态足迹概念、人口增长导致生态足迹增大、生态赤字/盈余判断等核心要点。DS的排除内容（如种群增长模型、群落演替等）与老师原释义无冲突，且未遗漏老师原释义中的关键概念。DS的包含内容中'环境污染、生物多样性下降'是老师原释义'生态环境问题'的合理细化，不构成重要扩张。因此两者基本等价，对齐分为4。
边界差异：1. DS在excluded_content中明确排除了'全球气候变化、臭氧层破坏等具体环境问题的化学机制'，但老师原释义中提及'人口增长对土地、水资源、能源、生物资源等形成巨大压力，是生态环境问题的重要驱动因素'，并未涉及具体环境问题的化学机制，因此该排除合理，不构成差异。
2. DS在included_content中提及'环境污染、生物多样性下降'，老师原释义中未明确提及，但属于人口增长对生态环境影响的合理延伸，不构成关键差异。</t>
        </is>
      </c>
      <c r="H347" s="7" t="inlineStr">
        <is>
          <t>状态：confirmed
置信度：high
此前策略：name_plus_boundary
最终策略：name_plus_boundary
是否调整：否
复核结论：逐条核对确认名称足以召回；只附老师易混淆边界即可兼顾吞吐和稳定性。
人工跟进：否</t>
        </is>
      </c>
      <c r="I347" s="7" t="inlineStr">
        <is>
          <t>模式：name_plus_boundary
说明：名称基本可理解；只附老师的易混淆边界，兼顾吞吐和边界稳定性。
自动化：名称召回并附一条边界后由LLM裁决
Prompt字段：1. label_name
2. distinctions
置信度：high</t>
        </is>
      </c>
      <c r="J347" s="7" t="b">
        <v>0</v>
      </c>
      <c r="K347" s="7" t="inlineStr">
        <is>
          <t>问题分类：—</t>
        </is>
      </c>
    </row>
    <row r="348" ht="180" customHeight="1">
      <c r="A348" s="7" t="n">
        <v>347</v>
      </c>
      <c r="B348" s="7" t="inlineStr">
        <is>
          <t>2276104456730071040</t>
        </is>
      </c>
      <c r="C348" s="7" t="inlineStr">
        <is>
          <t>全球性环境问题</t>
        </is>
      </c>
      <c r="D348" s="7" t="inlineStr">
        <is>
          <t>知识点-&gt;生物与环境-&gt;人与环境-&gt;人类活动对生态环境的影响-&gt;全球性环境问题</t>
        </is>
      </c>
      <c r="E348" s="7" t="inlineStr">
        <is>
          <t>定义：全球性环境问题是指因人类活动引起的、对全球生态环境产生重大影响的突出问题，主要包括全球气候变化、臭氧层破坏、酸雨、水资源短缺、土地荒漠化、生物多样性锐减等。
核心概念：主要全球性环境问题及其成因：①全球气候变化（温室效应：化石燃料燃烧释放大量CO₂等温室气体→全球变暖→冰川融化、海平面上升、极端气候频发）；②臭氧层破坏（氟氯烃（CFCs）等物质释放→臭氧层变薄→紫外线辐射增强→皮肤癌、白内障等发病率上升）；③酸雨（SO₂和NOₓ等排放→与水结合形成硫酸、硝酸→降水pH&lt;5.6→土壤酸化、水体酸化、腐蚀建筑物）；④水资源短缺（人口增长、工农业用水增加→淡水资源的过度开采和污染→水资源供需矛盾加剧）；⑤土地荒漠化（过度放牧、滥砍滥伐→植被破坏→土地沙化）；⑥生物多样性锐减（栖息地破坏、过度捕猎→物种灭绝速率加快）。
常见考查：选择题考“某环境问题的成因（如温室效应是CO₂排放增加，臭氧层破坏是氟氯烃排放）”或“酸雨的pH标准（pH&lt;5.6）”；非选择题结合某一环境问题的具体案例（如“某地区气候变暖、海平面上升”），要求“分析成因、危害及防治措施（如减少化石燃料燃烧、使用清洁能源）”。
易混淆区分：全球气候变化（主要是CO₂等温室气体导致的变暖，核心气体是CO₂、CH₄等）与臭氧层破坏（主要是CFCs等导致臭氧减少，核心物质是氟氯烃）的成因物质不同，前者是“温室气体”问题，后者是“消耗臭氧层物质”问题——两者不能混为一谈；酸雨（pH&lt;5.6）与普通降水（pH约为5.6，因溶解CO₂呈微弱酸性）的pH界限不同，注意不是pH&lt;7就是酸雨。</t>
        </is>
      </c>
      <c r="F348" s="7" t="inlineStr">
        <is>
          <t>核心含义：全球性环境问题是指由人类活动引起的、影响范围跨越国界甚至全球的生态环境问题，包括气候变化、臭氧层破坏、酸雨、水体污染等，其成因、危害及防治措施。
包含内容：1. 温室效应与全球变暖：CO2等温室气体排放、碳循环、温室效应原理、对生物圈的影响及缓解措施
2. 臭氧层破坏：氟利昂等物质的作用、臭氧层功能、紫外线增强对生物的影响
3. 酸雨：SO2和氮氧化物排放、酸雨形成过程、对生态系统和生物的危害
4. 水体富营养化：N、P过量排放导致藻类爆发、水华/赤潮、对水生生物的影响
5. 生物多样性锐减：栖息地破坏、过度捕猎、外来物种入侵等导致物种灭绝，及保护措施
6. 人口增长与资源环境压力：人口增长对资源、环境的影响，及可持续发展理念
排除内容：1. 具体的环境污染治理技术（如污水处理工艺、废气净化设备）
2. 生态工程的具体设计（如桑基鱼塘、沼气工程）
3. 种群数量变化的具体数学模型（如J型、S型曲线）
4. 生态系统能量流动和物质循环的具体计算
5. 全球性环境问题与遗传变异、进化等遗传学内容</t>
        </is>
      </c>
      <c r="G348" s="7" t="inlineStr">
        <is>
          <t>类别：L1
分数：4
名称充分性：名称本身足够
结论：两者基本等价
理由：DS释义与老师原释义在核心内容（全球气候变化、臭氧层破坏、酸雨、生物多样性锐减等）上高度一致，且DS的included_content覆盖了老师原释义的主要全球性环境问题。DS额外包含水体富营养化，但老师原释义中未明确排除，且水体富营养化在高中生物中常作为环境问题提及，但严格来说不属于全球性环境问题，因此存在边界差异，但整体不影响核心知识点的对齐。
边界差异：1. DS将水体富营养化纳入全球性环境问题，而老师原释义未包含，可能导致判标时对水体污染类题目归属产生分歧。
扩展：1. 水体富营养化：DS将水体富营养化明确列为全球性环境问题，但老师原释义中未提及，且通常水体富营养化更多被视为区域性水污染问题，而非全球性环境问题。</t>
        </is>
      </c>
      <c r="H348" s="7" t="inlineStr">
        <is>
          <t>状态：adjusted
置信度：medium
此前策略：name_plus_boundary
最终策略：compact_definition
是否调整：是
复核结论：DS把水体富营养化等区域性问题直接归入全球性问题，需按老师的全球性清单约束。
人工跟进：否</t>
        </is>
      </c>
      <c r="I348" s="7" t="inlineStr">
        <is>
          <t>模式：compact_definition
说明：名称基本可理解；只附老师的易混淆边界，兼顾吞吐和边界稳定性。
自动化：提供精简老师释义后由LLM裁决
Prompt字段：1. label_name
2. definition
3. core_concepts
4. distinctions
置信度：medium</t>
        </is>
      </c>
      <c r="J348" s="7" t="b">
        <v>0</v>
      </c>
      <c r="K348" s="7" t="inlineStr">
        <is>
          <t>问题分类：二次复核发现关键措辞风险</t>
        </is>
      </c>
    </row>
    <row r="349" ht="165" customHeight="1">
      <c r="A349" s="7" t="n">
        <v>348</v>
      </c>
      <c r="B349" s="7" t="inlineStr">
        <is>
          <t>2276104461108924416</t>
        </is>
      </c>
      <c r="C349" s="7" t="inlineStr">
        <is>
          <t>人类活动对生态环境的影响综合</t>
        </is>
      </c>
      <c r="D349" s="7" t="inlineStr">
        <is>
          <t>知识点-&gt;生物与环境-&gt;人与环境-&gt;人类活动对生态环境的影响-&gt;人类活动对生态环境的影响综合</t>
        </is>
      </c>
      <c r="E349" s="7" t="inlineStr">
        <is>
          <t>定义：人类活动通过改变土地利用、排放污染物、过度开发资源等方式影响生态环境，导致全球性环境问题加剧，威胁人类的可持续发展。综合性题目常要求从生态学原理出发分析人类活动的影响及对策。
核心概念：人类活动对生态环境影响的层次：①局部影响（如城市扩张、工业污染对当地生态系统的影响）；②区域影响（如河流污染、水土流失对流域的影响）；③全球影响（如温室效应、臭氧层破坏）；人类活动影响的生态学原理（能量流动（如化石燃料的大量消耗→碳循环失衡）、物质循环（如氮、磷排放→水体富营养化）、信息传递（如人类活动干扰生态信息传递））；综合防治原则（①减少生态足迹（低碳生活、绿色消费）；②减少污染物排放；③保护生物多样性；④发展循环经济和生态工程）。
常见考查：综合性非选择题，给出一个人类活动对生态环境影响的具体案例（如某流域的开发建设、某工业区的污染事件、某地区的土地利用变化），要求“从生态学的角度分析该活动对环境的影响，并提出治理或改善措施”。
易混淆区分：本条是“人类活动对生态环境的影响”子模块的总览，区别于单纯考查“人口增长与生态足迹”或“某一全球性环境问题”。题干通常要求将人口增长、资源消耗、环境污染、生态系统破坏等多个方面联动分析，并结合生态学原理（物质循环、能量流动）提出综合性的防治方案。</t>
        </is>
      </c>
      <c r="F349" s="7" t="inlineStr">
        <is>
          <t>核心含义：人类活动对生态环境的影响及其后果、原因和应对措施的综合知识
包含内容：1. 人口增长对生态环境的压力（如资源消耗、环境污染）
2. 全球性生态环境问题（如温室效应、臭氧层破坏、酸雨、水污染、土地荒漠化、生物多样性锐减等）
3. 人类活动（如工业、农业、生活）对生态系统结构和功能的影响
4. 生态足迹的概念及其与生态环境的关系
5. 保护生态环境的措施（如可持续发展、生态工程、建立自然保护区、退耕还林还草等）
6. 生物多样性保护的意义和措施（就地保护、迁地保护等）
排除内容：1. 生态系统能量流动和物质循环的具体计算或过程细节
2. 种群和群落的具体特征（如种群数量变化、群落演替）
3. 基因工程、细胞工程等生物技术的具体操作
4. 免疫调节、神经调节等个体生命活动调节的具体机制</t>
        </is>
      </c>
      <c r="G349" s="7" t="inlineStr">
        <is>
          <t>类别：L1
分数：4
名称充分性：名称本身足够
结论：两者基本等价
理由：DS 释义的核心含义、包含内容与老师原释义高度一致，均覆盖人类活动对生态环境的影响、全球性环境问题、保护措施等关键点。DS 的 excluded_content 是对边界的具体化，但未遗漏老师原释义中的核心要求（如从生态学原理分析），且未引入无关内容。边界差异仅在于对“生态足迹”和“生态学原理”的强调程度，不影响判标。
边界差异：1. DS 将“生态足迹”明确列为包含内容，而老师原释义仅在综合防治原则中提及“减少生态足迹”，未将其作为独立知识点；但两者均涉及该概念，不构成重要差异。
2. DS 的 excluded_content 明确排除了“能量流动和物质循环的具体计算或过程细节”，但老师原释义强调需结合能量流动、物质循环等生态学原理进行分析，DS 的排除可能过于绝对，因为原理的应用（而非计算细节）是必要的。</t>
        </is>
      </c>
      <c r="H349" s="7" t="inlineStr">
        <is>
          <t>状态：confirmed
置信度：high
此前策略：compact_definition
最终策略：compact_definition
是否调整：否
复核结论：逐条核对确认主题清楚，但参考策略指出任务形态或命中/排除边界需要显式提供。
人工跟进：否</t>
        </is>
      </c>
      <c r="I34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49" s="7" t="b">
        <v>0</v>
      </c>
      <c r="K349" s="7" t="inlineStr">
        <is>
          <t>问题分类：—</t>
        </is>
      </c>
    </row>
    <row r="350" ht="150" customHeight="1">
      <c r="A350" s="7" t="n">
        <v>349</v>
      </c>
      <c r="B350" s="7" t="inlineStr">
        <is>
          <t>2276104469782745088</t>
        </is>
      </c>
      <c r="C350" s="7" t="inlineStr">
        <is>
          <t>生物多样性的内容和价值</t>
        </is>
      </c>
      <c r="D350" s="7" t="inlineStr">
        <is>
          <t>知识点-&gt;生物与环境-&gt;人与环境-&gt;生物多样性及其保护-&gt;生物多样性的内容和价值</t>
        </is>
      </c>
      <c r="E350" s="7" t="inlineStr">
        <is>
          <t>定义：生物多样性包括遗传多样性（基因多样性）、物种多样性和生态系统多样性三个层次，具有直接价值、间接价值和潜在价值。
核心概念：生物多样性的三个层次：①遗传多样性（基因多样性：同一物种内不同个体的基因差异，是物种多样性的基础）；②物种多样性（物种种类的丰富程度，是生物多样性的核心）；③生态系统多样性（生态系统类型的多样性，是物种多样性的保障）；生物多样性的价值：①直接价值（人类直接利用的价值，如食物、药物、木材、观赏等）；②间接价值（生态功能价值，如保持水土、调节气候、维持碳氧平衡等，通常大于直接价值）；③潜在价值（目前尚未被人类认识但可能具有重要价值的潜在功能）。
常见考查：选择题考“生物多样性的三个层次（基因、物种、生态系统）”或“某价值属于直接/间接/潜在价值（如森林保持水土属于间接价值，人参入药属于直接价值）”；非选择题结合保护生物学案例，要求“分析某物种/生态系统的价值，并提出保护策略”。
易混淆区分：生物多样性的“间接价值”（生态功能，如森林的涵养水源、防风固沙，通常比直接价值更大）与“直接价值”（人类直接消费或利用的价值，如木材、药材）是不同层面的价值判断，考试常问“哪种价值通常更大”——间接价值通常大于直接价值；“遗传多样性”（物种内基因的差异）与“物种多样性”（物种数目的多少）是两个不同层次的概念，前者是“种内”水平，后者是“种间”水平，容易混淆。</t>
        </is>
      </c>
      <c r="F350" s="7" t="inlineStr">
        <is>
          <t>核心含义：生物多样性包括基因（遗传）多样性、物种多样性和生态系统多样性三个层次，以及生物多样性的直接价值、间接价值和潜在价值。
包含内容：1. 生物多样性的三个层次（基因多样性、物种多样性、生态系统多样性）及其含义和实例
2. 生物多样性直接价值（如食用、药用、工业原料等）
3. 生物多样性间接价值（如生态功能，如调节气候、保持水土等）
4. 生物多样性潜在价值（尚未被发现的潜在用途）
5. 生物多样性丧失的原因（如栖息地破坏、过度捕猎等）及保护措施（就地保护、迁地保护等）
排除内容：1. 生态系统稳定性的具体机制（如负反馈调节）
2. 物种丰富度与群落结构的具体关系（如种间关系）
3. 基因工程中基因多样性的具体操作（如转基因技术）
4. 生物进化理论（如自然选择、物种形成）</t>
        </is>
      </c>
      <c r="G350" s="7" t="inlineStr">
        <is>
          <t>类别：L1
分数：4
名称充分性：名称本身足够
结论：两者基本等价
理由：DS 释义与老师原释义在核心概念（三个层次、三种价值）上完全一致，且对直接、间接、潜在价值的解释也吻合。DS 的 excluded_content 明确排除了生态系统稳定性、物种丰富度等非核心内容，与老师原释义的边界基本一致。唯一差异是 DS 将保护措施纳入 included_content，但老师原释义在 common_assessments 中也提及保护案例，因此该扩张属于合理延伸，不构成重要缺失或错误。
边界差异：1. DS 将“保护措施”纳入核心内容，而老师原释义将其视为应用考查方向，两者在知识边界上存在差异，但该差异不影响核心知识点的判定。
扩展：1. DS 在 included_content 中加入了“生物多样性丧失的原因及保护措施”，而老师原释义仅在 common_assessments 中提及“结合保护生物学案例”作为考查方式，并未将保护措施作为核心知识内容。这属于对知识边界的扩张，但该扩张与生物多样性价值紧密相关，且属于高中生物常见考点，因此不算严重偏差。</t>
        </is>
      </c>
      <c r="H350" s="7" t="inlineStr">
        <is>
          <t>状态：confirmed
置信度：high
此前策略：name_plus_boundary
最终策略：name_plus_boundary
是否调整：否
复核结论：逐条核对确认名称足以召回；只附老师易混淆边界即可兼顾吞吐和稳定性。
人工跟进：否</t>
        </is>
      </c>
      <c r="I350" s="7" t="inlineStr">
        <is>
          <t>模式：name_plus_boundary
说明：名称基本可理解；只附老师的易混淆边界，兼顾吞吐和边界稳定性。
自动化：名称召回并附一条边界后由LLM裁决
Prompt字段：1. label_name
2. distinctions
置信度：high</t>
        </is>
      </c>
      <c r="J350" s="7" t="b">
        <v>0</v>
      </c>
      <c r="K350" s="7" t="inlineStr">
        <is>
          <t>问题分类：—</t>
        </is>
      </c>
    </row>
    <row r="351" ht="165" customHeight="1">
      <c r="A351" s="7" t="n">
        <v>350</v>
      </c>
      <c r="B351" s="7" t="inlineStr">
        <is>
          <t>2276104474094489600</t>
        </is>
      </c>
      <c r="C351" s="7" t="inlineStr">
        <is>
          <t>生物多样性丧失的原因及保护措施</t>
        </is>
      </c>
      <c r="D351" s="7" t="inlineStr">
        <is>
          <t>知识点-&gt;生物与环境-&gt;人与环境-&gt;生物多样性及其保护-&gt;生物多样性丧失的原因及保护措施</t>
        </is>
      </c>
      <c r="E351" s="7" t="inlineStr">
        <is>
          <t>定义：生物多样性丧失的主要原因包括栖息地破坏（最主要原因）、过度捕猎、环境污染、外来物种入侵和气候变化；保护措施包括就地保护（自然保护区）、迁地保护（动物园/植物园/种子库）、加强立法和教育等。
核心概念：生物多样性丧失的原因：①栖息地破坏（最主要原因：森林砍伐、湿地填埋、城市化等使生物失去生存空间）；②过度捕猎/捕捞（导致许多物种濒危甚至灭绝，如藏羚羊、鲸类）；③环境污染（污染物影响生物的生存和繁殖）；④外来物种入侵（引入物种占据本地物种的生态位，导致本地物种减少或灭绝，如水葫芦、红火蚁）；⑤气候变化（全球变暖改变物种的分布范围和生存条件）；保护措施：①就地保护（建立自然保护区、国家公园，是最有效的保护措施）；②迁地保护（动物园、植物园、种子库、精子库等，将濒危物种迁至人工环境进行保护）；③加强立法（制定《野生动物保护法》《生物多样性公约》等）；④加强教育和公众意识（提高保护意识、减少资源浪费）。
常见考查：选择题考“生物多样性丧失的最主要原因（栖息地破坏）”或“就地保护与迁地保护的区别（就地保护建立保护区，迁地保护是人工环境，前者是最有效的措施）”；非选择题结合某一濒危物种的案例（如大熊猫、中华鲟），要求“分析其濒危原因并提出保护措施（如建立保护区、人工繁育等）”。
易混淆区分：栖息地破坏（生物多样性丧失的“最主要”原因，如森林砍伐、湿地填埋）与过度捕猎（也是一重要原因，但通常在栖息地破坏之后居第二位）的主次关系需明确——考试中常将二者并列，但“最主要”的是栖息地破坏；就地保护（在原地建立保护区，保持生态系统的完整性，是“最有效”的保护方式）与迁地保护（迁出原地进行人工保护，是“辅助”保护方式）的有效性不同，前者优于后者。</t>
        </is>
      </c>
      <c r="F351" s="7" t="inlineStr">
        <is>
          <t>核心含义：生物多样性（基因、物种、生态系统多样性）下降的原因，以及人类为保护生物多样性所采取的具体措施和原则。
包含内容：1. 生物多样性丧失的主要原因：栖息地破坏（如森林砍伐、湿地填埋）、过度捕猎/采集、外来物种入侵、环境污染（如水体富营养化、农药污染）、气候变化等
2. 保护措施：就地保护（如建立自然保护区）、迁地保护（如动物园、植物园、种子库）、建立基因库、制定法律法规（如《生物多样性公约》）、加强宣传教育、合理利用与可持续发展
3. 保护生物多样性的原则：保护与利用相结合，反对盲目开发和过度利用，强调生态系统整体性
4. 生物多样性的三个层次（基因多样性、物种多样性、生态系统多样性）及其与保护措施的联系
5. 外来物种入侵对本地物种和生态系统的负面影响（如竞争、捕食、寄生）
排除内容：1. 生物多样性的直接价值、间接价值和潜在价值的具体分类（属于生物多样性的价值，而非丧失原因或保护措施）
2. 生态系统稳定性的具体机制（如负反馈调节、自我调节能力，属于生态系统稳定性范畴）
3. 物种灭绝的具体演化过程或化石证据（属于进化或古生物学内容）
4. 环境污染的具体化学机理（如重金属毒理、有机污染物降解，属于环境科学或化学内容）
5. 保护区的具体管理操作（如巡护、监测技术，属于实践管理而非高中知识考查点）</t>
        </is>
      </c>
      <c r="G351" s="7" t="inlineStr">
        <is>
          <t>类别：L1
分数：4
名称充分性：名称本身足够
结论：两者基本等价
理由：DS 释义完整覆盖了老师原释义的核心概念（原因、措施、就地保护最有效等），且无重要遗漏或扩张；仅个别表述和举例详略不同，不影响知识点归属判断。
边界差异：1. DS 将“保护与利用相结合、反对盲目开发”作为原则纳入，老师原释义未明确提及，但属于合理延伸，不改变核心边界。
2. DS 在 excluded_content 中排除了“环境污染的具体化学机理”，老师原释义未涉及，但两者均未将其作为核心，边界一致。</t>
        </is>
      </c>
      <c r="H351" s="7" t="inlineStr">
        <is>
          <t>状态：confirmed
置信度：high
此前策略：name_plus_boundary
最终策略：name_plus_boundary
是否调整：否
复核结论：逐条核对确认名称足以召回；只附老师易混淆边界即可兼顾吞吐和稳定性。
人工跟进：否</t>
        </is>
      </c>
      <c r="I351" s="7" t="inlineStr">
        <is>
          <t>模式：name_plus_boundary
说明：名称基本可理解；只附老师的易混淆边界，兼顾吞吐和边界稳定性。
自动化：名称召回并附一条边界后由LLM裁决
Prompt字段：1. label_name
2. distinctions
置信度：high</t>
        </is>
      </c>
      <c r="J351" s="7" t="b">
        <v>0</v>
      </c>
      <c r="K351" s="7" t="inlineStr">
        <is>
          <t>问题分类：—</t>
        </is>
      </c>
    </row>
    <row r="352" ht="165" customHeight="1">
      <c r="A352" s="7" t="n">
        <v>351</v>
      </c>
      <c r="B352" s="7" t="inlineStr">
        <is>
          <t>2276104483019968512</t>
        </is>
      </c>
      <c r="C352" s="7" t="inlineStr">
        <is>
          <t>生态工程的基本原理</t>
        </is>
      </c>
      <c r="D352" s="7" t="inlineStr">
        <is>
          <t>知识点-&gt;生物与环境-&gt;人与环境-&gt;生态工程-&gt;生态工程的基本原理</t>
        </is>
      </c>
      <c r="E352" s="7" t="inlineStr">
        <is>
          <t>定义：生态工程是指应用生态学和系统学的原理，通过设计和调控生态系统结构，达到经济效益、社会效益和生态效益的统一。基本原理包括物质循环再生原理、物种多样性原理、协调与平衡原理、整体性原理、系统学与工程学原理等。
核心概念：生态工程的基本原理：①物质循环再生原理（物质在生态系统中循环利用，如沼气工程将废物转化为能源和肥料）；②物种多样性原理（物种越丰富，生态系统的自我调节能力越强，抵抗力稳定性越高）；③协调与平衡原理（生物与环境的协调与平衡，即生态系统的环境承载力有限，需考虑“生物数量不超过环境承载力”）；④整体性原理（社会、经济、自然三者统一协调，在保护自然的同时考虑人类的发展需求）；⑤系统学与工程学原理（包括系统的结构决定功能、系统整体性等，如“1+1&gt;2”的系统整体效应）。
常见考查：选择题考“某生态工程措施对应的原理（如沼气池利用物质循环再生原理，多种树种混交利用物种多样性原理）”或“生态工程追求的三大效益（生态效益、经济效益、社会效益）”；非选择题结合具体的生态工程实例（如“某地建设的沼气生态农业”、“某湿地恢复工程”），要求“分析该工程应用了哪些生态工程原理，并评价其效益”。
易混淆区分：生态工程（应用生态学原理进行人工设计的可持续发展工程）与自然生态系统（自然演化形成，未经人工设计）不同——生态工程强调“人为设计”和“效益统一”，是人工干预下的生态建设；“物质循环再生原理”（废物资源化，如沼气、秸秆还田）与“协调与平衡原理”（考虑环境承载力，如草原的合理载畜量）是不同层面的原理——前者是物质利用方式，后者是数量调控原则，需根据题干描述判断适用哪一原理。</t>
        </is>
      </c>
      <c r="F352" s="7" t="inlineStr">
        <is>
          <t>核心含义：生态工程遵循的基本原理，包括物质循环再生、物种多样性、协调与平衡、整体性、系统学和工程学原理，用于指导生态恢复和环境保护。
包含内容：1. 物质循环再生原理（如无废弃物农业）
2. 物种多样性原理（提高生态系统稳定性）
3. 协调与平衡原理（生物与环境相适应）
4. 整体性原理（社会-经济-自然复合系统）
5. 系统学和工程学原理（系统结构决定功能、系统整体性）
6. 实例分析（如沼气工程、桑基鱼塘、矿区恢复）
排除内容：1. 生态系统的能量流动和物质循环的具体计算
2. 生态系统的稳定性概念（如抵抗力稳定性）
3. 生态工程的具体技术操作（如污水处理工艺）
4. 基因工程、细胞工程等其他生物工程原理</t>
        </is>
      </c>
      <c r="G352" s="7" t="inlineStr">
        <is>
          <t>类别：L1
分数：5
名称充分性：名称本身足够
结论：两者基本等价
理由：DS释义的核心含义、包含内容与老师原释义的五大原理及实例完全一致，排除内容属于合理边界划分，未遗漏关键概念。</t>
        </is>
      </c>
      <c r="H352" s="7" t="inlineStr">
        <is>
          <t>状态：confirmed
置信度：high
此前策略：name_plus_boundary
最终策略：name_plus_boundary
是否调整：否
复核结论：逐条核对确认名称足以召回；只附老师易混淆边界即可兼顾吞吐和稳定性。
人工跟进：否</t>
        </is>
      </c>
      <c r="I352" s="7" t="inlineStr">
        <is>
          <t>模式：name_plus_boundary
说明：名称基本可理解；只附老师的易混淆边界，兼顾吞吐和边界稳定性。
自动化：名称召回并附一条边界后由LLM裁决
Prompt字段：1. label_name
2. distinctions
置信度：high</t>
        </is>
      </c>
      <c r="J352" s="7" t="b">
        <v>0</v>
      </c>
      <c r="K352" s="7" t="inlineStr">
        <is>
          <t>问题分类：—</t>
        </is>
      </c>
    </row>
    <row r="353" ht="165" customHeight="1">
      <c r="A353" s="7" t="n">
        <v>352</v>
      </c>
      <c r="B353" s="7" t="inlineStr">
        <is>
          <t>2276104487398821888</t>
        </is>
      </c>
      <c r="C353" s="7" t="inlineStr">
        <is>
          <t>生态工程的实例和发展前景</t>
        </is>
      </c>
      <c r="D353" s="7" t="inlineStr">
        <is>
          <t>知识点-&gt;生物与环境-&gt;人与环境-&gt;生态工程-&gt;生态工程的实例和发展前景</t>
        </is>
      </c>
      <c r="E353" s="7" t="inlineStr">
        <is>
          <t>定义：生态工程在我国已有许多成功实例，如沼气生态农业、桑基鱼塘、退耕还林还草、湿地恢复工程、矿区生态修复等，其发展前景广阔，是实现可持续发展的重要途径。
核心概念：典型生态工程实例：①沼气生态农业（将人畜粪便、作物秸秆投入沼气池发酵产生沼气（能源），沼渣沼液作为有机肥还田，实现物质循环利用和能量多级利用）；②桑基鱼塘（桑叶养蚕→蚕粪喂鱼→塘泥肥桑，形成物质循环利用的复合生态系统，是典型的“无废物”生产模式）；③退耕还林还草（将坡度较大的耕地恢复为林/草地，减少水土流失，提高生态系统稳定性）；④湿地恢复工程（如退田还湖、人工湿地建设，净化水质、蓄洪防旱、维持生物多样性）；⑤矿区生态修复（对废弃矿区进行复垦和植被恢复）；发展前景（在清洁能源、废弃物处理、生态农业、生态城市建设等领域应用前景广阔，是实现“双碳”目标的重要技术支撑）。
常见考查：选择题考“某生态工程实例的主要原理（如桑基鱼塘体现物质循环再生原理、生态农业的废物资源化）”或“某工程的主要目标（如矿区复垦的目的是恢复植被、减少水土流失）”；非选择题结合某一具体的生态工程案例（如“某地实施的沼气工程”、“某河流的湿地恢复工程”），要求“分析该工程的设计思路、应用原理、预期效益，并提出改进建议”。
易混淆区分：桑基鱼塘（物质循环利用型生态农业，是“基-塘”模式）与沼气生态农业（废物资源化利用型，是“种植-养殖-能源”模式）都是生态工程的经典实例，但结构模式不同——前者强调“基”与“塘”的物质循环，后者强调“废弃物→沼气→有机肥”的循环链条；“退耕还林”（生态恢复，增加植被覆盖）与“退耕还草”（恢复草原，适用于干旱/半干旱区）的适用场景不同，前者多用于山地丘陵，后者多用于草原退化区。</t>
        </is>
      </c>
      <c r="F353" s="7" t="inlineStr">
        <is>
          <t>核心含义：生态工程在实践中的具体应用案例及其未来发展方向，强调理论与实践结合，体现生态学原理在解决环境问题中的应用。
包含内容：1. 生态工程实例：如湿地生态恢复工程、矿区废弃地生态恢复工程、农村综合发展型生态工程（如沼气工程）、小流域综合治理生态工程等
2. 各实例中遵循的生态工程基本原理（物质循环再生、物种多样性、协调与平衡、整体性、系统学与工程学原理）
3. 实例中涉及的具体技术措施（如植被恢复、土壤改良、污水处理、生物多样性保护等）
4. 生态工程的发展前景：如与可持续发展、生态文明建设的关系，未来趋势（如智能化、精准化、与循环经济结合）
5. 生态工程实施后的效益分析（生态效益、经济效益、社会效益）
排除内容：1. 生态工程的基本概念和基本原理（如物质循环再生原理、物种多样性原理等）的单独考查，不结合实例
2. 生态农业的具体操作细节（如具体作物种植技术）
3. 环境污染治理的具体化学或物理方法（如污水处理的具体工艺流程）
4. 生态工程与生态恢复、生态修复的纯理论区别（不涉及实例）
5. 基因工程、细胞工程等其他生物工程的具体技术</t>
        </is>
      </c>
      <c r="G353" s="7" t="inlineStr">
        <is>
          <t>类别：L1
分数：4
名称充分性：名称本身足够
结论：两者基本等价
理由：DS 释义的核心含义、包含内容与老师原释义高度一致，均涵盖典型实例（沼气、桑基鱼塘、退耕还林还草、湿地恢复、矿区修复）、基本原理、发展前景及效益分析。DS 的 excluded_content 合理排除了不结合实例的纯理论考查，与老师原释义的考查方向（结合实例）一致。仅存在实例归类等细微差异，不影响整体对齐。
边界差异：1. DS 将“退耕还林还草”归入“小流域综合治理生态工程”，而老师原释义将其作为独立实例，但两者均属于生态工程实例，不影响边界判定。
2. DS 的 excluded_content 中“生态工程与生态恢复、生态修复的纯理论区别”可能排除部分理论辨析，但老师原释义的 distinctions 主要比较实例差异，不涉及纯理论区别，因此不构成重要差异。</t>
        </is>
      </c>
      <c r="H353" s="7" t="inlineStr">
        <is>
          <t>状态：confirmed
置信度：high
此前策略：name_plus_boundary
最终策略：name_plus_boundary
是否调整：否
复核结论：逐条核对确认名称足以召回；只附老师易混淆边界即可兼顾吞吐和稳定性。
人工跟进：否</t>
        </is>
      </c>
      <c r="I353" s="7" t="inlineStr">
        <is>
          <t>模式：name_plus_boundary
说明：名称基本可理解；只附老师的易混淆边界，兼顾吞吐和边界稳定性。
自动化：名称召回并附一条边界后由LLM裁决
Prompt字段：1. label_name
2. distinctions
置信度：high</t>
        </is>
      </c>
      <c r="J353" s="7" t="b">
        <v>0</v>
      </c>
      <c r="K353" s="7" t="inlineStr">
        <is>
          <t>问题分类：—</t>
        </is>
      </c>
    </row>
    <row r="354" ht="165" customHeight="1">
      <c r="A354" s="7" t="n">
        <v>353</v>
      </c>
      <c r="B354" s="7" t="inlineStr">
        <is>
          <t>2282938654765924352</t>
        </is>
      </c>
      <c r="C354" s="7" t="inlineStr">
        <is>
          <t>生物与环境综合</t>
        </is>
      </c>
      <c r="D354" s="7" t="inlineStr">
        <is>
          <t>知识点-&gt;生物与环境-&gt;生物与环境综合</t>
        </is>
      </c>
      <c r="E354" s="7" t="inlineStr">
        <is>
          <t>定义：将种群、群落、生态系统（结构、功能、稳定性）和人与环境（生态足迹、全球性环境问题、生物多样性保护、生态工程）进行系统整合，构建从“个体-种群-群落-生态系统-生物圈”到“人与自然和谐共生”的完整生态学知识体系。
核心概念：生态学知识体系的完整框架：①种群（概念、数量特征、增长模型、调查方法、影响因素）；②群落（物种组成、种间关系、空间结构、生态位、演替）；③生态系统（结构：组成成分+营养结构；功能：能量流动+物质循环+信息传递；稳定性：抵抗力+恢复力+生态平衡）；④人与环境（生态足迹→全球性问题→生物多样性→生态工程→可持续发展）；生态学的核心思想（生物与环境相互适应、相互影响，人类活动必须在生态系统承载力的范围内进行，实现可持续发展）。
常见考查：综合性压轴选择题或非选择题，给出某一完整的生态情境（如某自然保护区的生态系统调查与保护规划、某区域的环境问题与生态治理方案），要求综合调用种群、群落、生态系统、人与环境四个层面的知识进行全面分析和系统阐述。
易混淆区分：本条是“生物与环境”整本模块的最高层总览与收束，区别于任何单一子模块（如仅考种群增长模型或仅考碳循环）。题干通常要求同时涉及种群特征、群落结构、生态系统功能、人类活动影响中的至少3个层面，是考查“生物与环境”模块综合能力的核心题型。要求学生具备从微观（种群）到宏观（生物圈）再到人类活动影响的系统思维。</t>
        </is>
      </c>
      <c r="F354" s="7" t="inlineStr">
        <is>
          <t>核心含义：生物与环境相互作用、种群、群落、生态系统及人类活动对环境影响等综合知识
包含内容：1. 种群的特征（种群密度、出生率、死亡率、年龄组成、性别比例）及种群数量变化（J型、S型曲线）
2. 群落的结构（垂直结构、水平结构）及群落演替（初生演替、次生演替）
3. 生态系统的结构（组成成分、营养结构）和功能（能量流动、物质循环、信息传递）
4. 生态系统的稳定性（抵抗力稳定性、恢复力稳定性）及自我调节能力
5. 全球性生态环境问题（温室效应、酸雨、水污染等）及生物多样性保护
6. 人口增长对环境的影响及生态农业、生态工程的基本原理
排除内容：1. 细胞代谢、遗传变异等分子或细胞水平的内容
2. 人体内环境稳态及神经-体液-免疫调节
3. 植物激素调节和动物生命活动调节（如生长素、甲状腺激素等）
4. 基因工程、细胞工程等生物技术细节</t>
        </is>
      </c>
      <c r="G354" s="7" t="inlineStr">
        <is>
          <t>类别：L1
分数：4
名称充分性：名称本身足够
结论：两者基本等价
理由：DS释义的核心内容与老师原释义高度一致，覆盖了种群、群落、生态系统、人与环境四大模块，且明确排除了细胞代谢、遗传变异、人体稳态、植物激素等非生态学内容，与老师原释义的边界一致。DS释义在表述上更简洁，但未遗漏关键知识点，也未引入不相关的内容。两者在核心概念和边界上基本一致，仅存在措辞和详略差异，不影响判标。
边界差异：1. DS释义未明确提及生态系统的信息传递功能，但included_content中已包含'信息传递'，故不构成遗漏。
2. DS释义未明确提及生态足迹，但included_content中'人口增长对环境的影响'可涵盖，且老师原释义中生态足迹是重要概念，但DS未单独列出，可能影响对'生态足迹'相关题目的判断。
3. DS释义未明确提及生态工程的具体原理，但included_content中'生态农业、生态工程的基本原理'已涵盖，故不构成遗漏。</t>
        </is>
      </c>
      <c r="H354" s="7" t="inlineStr">
        <is>
          <t>状态：confirmed
置信度：high
此前策略：compact_definition
最终策略：compact_definition
是否调整：否
复核结论：逐条核对确认主题清楚，但参考策略指出任务形态或命中/排除边界需要显式提供。
人工跟进：否</t>
        </is>
      </c>
      <c r="I35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54" s="7" t="b">
        <v>0</v>
      </c>
      <c r="K354" s="7" t="inlineStr">
        <is>
          <t>问题分类：—</t>
        </is>
      </c>
    </row>
    <row r="355" ht="150" customHeight="1">
      <c r="A355" s="7" t="n">
        <v>354</v>
      </c>
      <c r="B355" s="7" t="inlineStr">
        <is>
          <t>2276104491760898048</t>
        </is>
      </c>
      <c r="C355" s="7" t="inlineStr">
        <is>
          <t>生态系统与进化理论综合</t>
        </is>
      </c>
      <c r="D355" s="7" t="inlineStr">
        <is>
          <t>知识点-&gt;生物与环境-&gt;生态系统与进化理论综合</t>
        </is>
      </c>
      <c r="E355" s="7" t="inlineStr">
        <is>
          <t>定义：将生态学（种群、群落、生态系统）与进化论（基因频率变化、自然选择、物种形成）进行跨模块整合，强调“生态过程是进化的舞台，进化是生态过程的结果”——物种的适应性进化离不开特定的生态环境，而生态系统的结构也受物种进化历史的塑造。
核心概念：生态与进化的核心联系：①自然选择发生在生态环境中（环境条件（气候、食物、天敌等）是选择压力的来源，决定有利变异的积累方向，如工业黑化现象中环境变化驱动了基因频率的改变）；②物种形成是生态隔离的结果（地理隔离→不同环境的自然选择方向不同→基因频率差异累积→生殖隔离→新物种形成）；③协同进化是生态关系驱动进化的体现（捕食者与被捕食者、寄主与寄生者、植物与传粉动物之间的相互选择，共同推动双方的适应性进化）；④生态位分化是进化结果也是共存条件（生态位分化减少了竞争，使得多种物种能在同一群落中长期共存，同时为新的适应性进化提供了空间）。
常见考查：综合性非选择题，结合具体的生态环境案例或地质历史事件（如岛屿物种的形成、某种生物的适应性辐射、环境变化对物种演化的影响等），要求综合运用生态学（种群动态、群落结构、种间关系）和进化论（自然选择、基因频率、物种形成）的知识，分析生态过程如何驱动进化、进化结果又如何影响生态系统结构。
易混淆区分：本条是“生物与环境”与“遗传与进化”两大模块的跨册联动，区别于单独考查生态学或单独考查进化论。常见设问方式为“某岛屿上不同种群在不同环境条件下分化出新物种，请从生态隔离和自然选择角度分析其形成过程”或“某种生物对环境变化的适应性演化如何体现协同进化”——要求学生同时调用生态学（环境条件、资源利用）和进化论（变异、选择、隔离）两方面知识进行综合分析。</t>
        </is>
      </c>
      <c r="F355" s="7" t="inlineStr">
        <is>
          <t>核心含义：生态系统结构与功能（能量流动、物质循环、信息传递）与生物进化理论（自然选择、种群基因频率变化、物种形成）的综合应用，强调生态与进化过程的相互影响。
包含内容：1. 生态系统的组成成分、营养结构（食物链/网）与能量流动、物质循环、信息传递的基本规律
2. 种群基因频率改变与生物进化的实质，自然选择对种群基因频率的影响
3. 共同进化与生物多样性形成的关系，生态系统稳定性与进化适应性的联系
4. 利用生态学原理（如能量传递效率）和进化理论（如适者生存）分析实际问题（如害虫抗药性、外来物种入侵）
5. 生态系统中生物数量变化与进化方向的相互影响（如捕食关系对基因频率的影响）
排除内容：1. 纯生态学中不涉及进化的内容（如种群数量增长模型、群落演替的详细过程）
2. 纯遗传学中不涉及生态背景的内容（如孟德尔遗传定律、基因突变的具体机制）
3. 分子进化或中性学说等超出高中范围的进化理论细节
4. 生态系统中的物质循环具体化学过程（如碳循环中的化学反应方程式）</t>
        </is>
      </c>
      <c r="G355" s="7" t="inlineStr">
        <is>
          <t>类别：L1
分数：4
名称充分性：名称本身足够
结论：两者基本等价
理由：DS释义的核心含义与老师原释义高度一致，均强调生态与进化的相互影响，且包含自然选择、基因频率、物种形成、协同进化等关键概念。DS的排除内容与老师原释义的边界基本吻合，未遗漏重要内容，也未引入超出范围的内容。差异仅为表述详略和个别边界细化，不影响判标。
边界差异：1. DS释义将'生态系统中的物质循环具体化学过程'明确排除，而老师原释义未明确排除，但原释义强调生态与进化的跨模块整合，物质循环的化学细节并非核心，因此差异不大。
2. DS释义在included_content中提及'生态系统稳定性与进化适应性的联系'，老师原释义未直接提及，但属于合理延伸，不构成重要扩张。</t>
        </is>
      </c>
      <c r="H355" s="7" t="inlineStr">
        <is>
          <t>状态：confirmed
置信度：high
此前策略：compact_definition
最终策略：compact_definition
是否调整：否
复核结论：逐条核对确认主题清楚，但参考策略指出任务形态或命中/排除边界需要显式提供。
人工跟进：否</t>
        </is>
      </c>
      <c r="I35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55" s="7" t="b">
        <v>0</v>
      </c>
      <c r="K355" s="7" t="inlineStr">
        <is>
          <t>问题分类：—</t>
        </is>
      </c>
    </row>
    <row r="356" ht="180" customHeight="1">
      <c r="A356" s="7" t="n">
        <v>355</v>
      </c>
      <c r="B356" s="7" t="inlineStr">
        <is>
          <t>2276104509662187520</t>
        </is>
      </c>
      <c r="C356" s="7" t="inlineStr">
        <is>
          <t>果酒的制作</t>
        </is>
      </c>
      <c r="D356" s="7" t="inlineStr">
        <is>
          <t>知识点-&gt;生物技术与工程-&gt;发酵工程-&gt;传统发酵技术的应用-&gt;果酒的制作</t>
        </is>
      </c>
      <c r="E356" s="7" t="inlineStr">
        <is>
          <t>定义：利用酵母菌在无氧条件下将果汁中的葡萄糖发酵生成酒精（乙醇）的过程，酵母菌是兼性厌氧微生物，适宜发酵温度为18~30℃。
核心概念：菌种（酵母菌（主要是酿酒酵母），来源：附着在葡萄皮上的野生酵母或人工添加）；原理（酵母菌无氧呼吸：C₆H₁₂O₆→2C₂H₅OH+2CO₂+少量能量）；流程（选料→冲洗→榨汁→发酵（将果汁装入发酵瓶中，留约1/3空间，18~30℃）→过滤→果酒）；注意事项（①发酵瓶要密封（但需定时排气，放出发酵产生的CO₂）；②温度控制在18~30℃（过高杀死酵母菌，过低发酵缓慢）；③发酵过程中应先通气后密封（先让酵母菌有氧呼吸大量繁殖，再无氧发酵产生酒精））；检测（酒精可用酸性重铬酸钾检测——橙色→灰绿色）。
常见考查：选择题考“果酒制作的菌种（酵母菌）、温度（18~30℃）、产物检测（酸性重铬酸钾→灰绿色）及操作要点（先通气后密封）”；非选择题结合发酵装置图，要求“分析各装置的作用”或“设计果酒发酵实验”。
易混淆区分：果酒制作（酵母菌，无氧条件产生酒精，适宜温度18~30℃）与果醋制作（醋酸菌，有氧条件产生醋酸，适宜温度30~35℃）的菌种、条件、产物和温度均不同，是高频对比考点；“先通气后密封”是果酒制作的关键操作——先通气让酵母菌大量繁殖，后密封创造无氧条件进行酒精发酵，不能一开始就密封导致酵母菌数量不足。</t>
        </is>
      </c>
      <c r="F356" s="7" t="inlineStr">
        <is>
          <t>核心含义：利用酵母菌在无氧条件下进行酒精发酵，将葡萄糖转化为酒精和二氧化碳，从而制作果酒的过程。
包含内容：1. 酵母菌的代谢类型（兼性厌氧型）及发酵原理（C6H12O6 → 2C2H5OH + 2CO2 + 能量）
2. 果酒制作的一般流程（选材、冲洗、榨汁、接种、发酵、检验）
3. 发酵条件控制（温度18-25℃、无氧环境、适宜pH）
4. 果酒制作中防止杂菌污染的措施（如消毒、密封）
5. 果酒发酵产物的检测（如嗅味、品尝、用酸性重铬酸钾检测酒精）
6. 果酒制作中酵母菌的来源（附着在葡萄皮上的野生酵母菌）
排除内容：1. 果醋的制作（醋酸菌发酵，需氧条件）
2. 腐乳的制作（毛霉等微生物发酵）
3. 泡菜的制作（乳酸菌发酵）
4. 微生物的实验室培养（如培养基配制、灭菌技术）
5. 酵母菌的细胞呼吸具体过程（如糖酵解、三羧酸循环等细节）</t>
        </is>
      </c>
      <c r="G356" s="7" t="inlineStr">
        <is>
          <t>类别：L1
分数：4
名称充分性：名称本身足够
结论：两者基本等价
理由：DS 释义的核心含义、菌种、原理、流程、检测等关键内容与老师原释义基本一致，仅温度范围有细微差异（18-25℃ vs 18~30℃），但该差异不影响知识点主体，且DS明确排除了果醋、腐乳等易混淆内容，边界清晰。
边界差异：1. DS 将发酵温度写为18-25℃，而老师原释义为18~30℃。虽然高中教材常写18~25℃，但老师明确给出18~30℃，此差异可能影响温度相关题目的判断。</t>
        </is>
      </c>
      <c r="H356" s="7" t="inlineStr">
        <is>
          <t>状态：confirmed
置信度：high
此前策略：compact_definition
最终策略：compact_definition
是否调整：否
复核结论：逐条核对确认主题清楚，但参考策略指出任务形态或命中/排除边界需要显式提供。
人工跟进：否</t>
        </is>
      </c>
      <c r="I35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56" s="7" t="b">
        <v>0</v>
      </c>
      <c r="K356" s="7" t="inlineStr">
        <is>
          <t>问题分类：—</t>
        </is>
      </c>
    </row>
    <row r="357" ht="180" customHeight="1">
      <c r="A357" s="7" t="n">
        <v>356</v>
      </c>
      <c r="B357" s="7" t="inlineStr">
        <is>
          <t>2276104514057818112</t>
        </is>
      </c>
      <c r="C357" s="7" t="inlineStr">
        <is>
          <t>果醋的制作</t>
        </is>
      </c>
      <c r="D357" s="7" t="inlineStr">
        <is>
          <t>知识点-&gt;生物技术与工程-&gt;发酵工程-&gt;传统发酵技术的应用-&gt;果醋的制作</t>
        </is>
      </c>
      <c r="E357" s="7" t="inlineStr">
        <is>
          <t>定义：利用醋酸菌在有氧条件下将酒精（乙醇）氧化为醋酸（乙酸）的过程，醋酸菌是好氧细菌，最适生长温度为30~35℃。
核心概念：菌种（醋酸菌（醋酸杆菌），好氧型细菌）；原理（醋酸菌有氧呼吸：C₂H₅OH+O₂→CH₃COOH+H₂O，或当糖源充足时直接将糖氧化为醋酸）；流程（果酒→接种醋酸菌→通气发酵（30~35℃）→果醋）；注意事项（①需持续通入无菌空气（保证有氧条件）；②温度控制在30~35℃；③若用果汁直接制醋，需先完成酒精发酵再进行醋酸发酵）；检测（pH试纸检测酸度，或闻气味）。
常见考查：选择题考“果醋制作的菌种（醋酸菌）、条件（有氧、30~35℃）及与果酒制作的区别（需氧vs无氧、温度不同）”；非选择题结合发酵装置图，要求“比较果酒和果醋发酵装置的异同（果醋需通氧装置）”。
易混淆区分：醋酸菌（好氧，将酒精转化为醋酸）与酵母菌（兼性厌氧，将糖转化为酒精）的代谢类型和转化产物完全不同；果醋制作“需要持续通氧”（有氧条件）与果酒制作“需要密封”（无氧条件）是发酵条件上的核心区别；“糖源充足时醋酸菌可直接将葡萄糖氧化为醋酸”与“糖源不足时先进行酒精发酵再进行醋酸发酵”是醋酸菌的两种代谢途径，但考试中常考的是后者（以果酒为原料制果醋）。</t>
        </is>
      </c>
      <c r="F357" s="7" t="inlineStr">
        <is>
          <t>核心含义：利用醋酸菌在有氧条件下将酒精（乙醇）转化为醋酸（乙酸）的过程，涉及果酒发酵后的进一步发酵操作及条件控制。
包含内容：1. 醋酸菌的代谢类型（异养需氧型）及最适温度（30-35℃）
2. 果醋制作的原理：C2H5OH+O2→CH3COOH+H2O（醋酸菌直接氧化酒精）
3. 果醋发酵的菌种来源（醋酸菌，可来自果酒表面或人工接种）
4. 果醋制作的操作流程：果酒→通气、提高温度→醋酸发酵
5. 果醋发酵的条件控制：持续通入无菌空气（或摇床振荡）、温度30-35℃、时间
6. 果醋制作中酒精发酵和醋酸发酵的先后顺序及原因（先酒精后醋酸，醋酸菌需氧）
7. 果醋的检验方法（闻气味、品尝、pH试纸或酸碱指示剂）
8. 果醋制作中防止杂菌污染的措施（消毒、密封发酵时排气等）
排除内容：1. 果酒制作的具体细节（如酵母菌无氧呼吸、18-25℃、葡萄汁处理等）
2. 腐乳制作中毛霉等微生物的作用及发酵条件
3. 泡菜制作中亚硝酸盐含量的测定及乳酸菌发酵
4. 醋酸菌的分离纯化、计数等微生物实验技术（如稀释涂布平板法）
5. 醋酸发酵在工业上的大规模生产设备（如发酵罐的详细参数）</t>
        </is>
      </c>
      <c r="G357" s="7" t="inlineStr">
        <is>
          <t>类别：L1
分数：4
名称充分性：名称本身足够
结论：两者基本等价
理由：DS释义的核心含义、包含内容与老师原释义高度一致，均准确覆盖了醋酸菌代谢类型、最适温度、有氧条件、原理、流程、检测方法等关键点。DS的excluded_content合理排除了其他发酵技术及微生物实验技术，未遗漏老师原释义中的核心考点。两者在细节表述上略有差异，但不影响知识点边界和判标。
边界差异：1. DS释义在excluded_content中明确排除了醋酸菌的分离纯化、计数等微生物实验技术，但老师原释义的common_assessments中提及“结合发酵装置图”比较果酒和果醋装置，并未涉及微生物实验技术，因此该排除属于合理边界界定，不构成差异。
2. DS释义在included_content中提及“果醋制作中防止杂菌污染的措施（消毒、密封发酵时排气等）”，但老师原释义的注意事项中并未明确提及“密封发酵时排气”，且果醋制作需持续通氧，密封排气可能引起歧义，但该内容属于合理操作细节，不改变核心知识点归属。</t>
        </is>
      </c>
      <c r="H357" s="7" t="inlineStr">
        <is>
          <t>状态：confirmed
置信度：high
此前策略：compact_definition
最终策略：compact_definition
是否调整：否
复核结论：逐条核对确认主题清楚，但参考策略指出任务形态或命中/排除边界需要显式提供。
人工跟进：否</t>
        </is>
      </c>
      <c r="I35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57" s="7" t="b">
        <v>0</v>
      </c>
      <c r="K357" s="7" t="inlineStr">
        <is>
          <t>问题分类：—</t>
        </is>
      </c>
    </row>
    <row r="358" ht="180" customHeight="1">
      <c r="A358" s="7" t="n">
        <v>357</v>
      </c>
      <c r="B358" s="7" t="inlineStr">
        <is>
          <t>2276104518453448704</t>
        </is>
      </c>
      <c r="C358" s="7" t="inlineStr">
        <is>
          <t>腐乳的制作</t>
        </is>
      </c>
      <c r="D358" s="7" t="inlineStr">
        <is>
          <t>知识点-&gt;生物技术与工程-&gt;发酵工程-&gt;传统发酵技术的应用-&gt;腐乳的制作</t>
        </is>
      </c>
      <c r="E358" s="7" t="inlineStr">
        <is>
          <t>定义：利用多种微生物（主要是毛霉）分泌的蛋白酶、脂肪酶等将豆腐中的蛋白质和脂肪分解为小分子肽、氨基酸、甘油和脂肪酸，形成腐乳独特的风味。
核心概念：菌种（主要是毛霉（丝状真菌），也涉及酵母菌、曲霉、细菌等）；原理（毛霉等微生物产生的蛋白酶将蛋白质→小分子肽和氨基酸，脂肪酶将脂肪→甘油和脂肪酸）；流程（豆腐块→接种毛霉（自然接种或人工接种）→培养（15~18℃）→加盐腌制（析出水分、抑制微生物生长、调味）→加卤汤装瓶→密封腌制）；加盐的作用（①析出水分使豆腐块变硬；②抑制微生物生长，防止腐败；③调味）；注意（温度控制在15~18℃，过高或过低都不利于毛霉生长）。
常见考查：选择题考“腐乳制作的菌种（毛霉）及酶的作用（蛋白酶、脂肪酶）”或“加盐腌制的作用”；非选择题结合腐乳制作流程，要求“分析各步骤的目的（如加盐抑制杂菌、加卤汤调味）”。
易混淆区分：腐乳制作（主要菌种毛霉，利用酶分解蛋白质和脂肪）与“豆腐发酵”和“酱油制作”不同——腐乳强调“毛霉的酶解”，是固态发酵；加盐腌制（抑制微生物生长、析出水分、调味）与加卤汤（进一步调味、防腐）是两个不同的步骤，作用不同，不能混为一谈。</t>
        </is>
      </c>
      <c r="F358" s="7" t="inlineStr">
        <is>
          <t>核心含义：腐乳制作是传统发酵技术中利用微生物（主要是毛霉）对豆腐进行发酵，形成具有特殊风味的食品的过程，涉及菌种、原理、操作步骤及条件控制。
包含内容：1. 参与腐乳发酵的主要微生物（毛霉）及其代谢类型（异养需氧型）
2. 腐乳制作的原理：毛霉等微生物产生的蛋白酶将蛋白质分解为小分子肽和氨基酸，脂肪酶将脂肪分解为甘油和脂肪酸
3. 腐乳制作的基本流程：豆腐块→接种毛霉→加盐腌制→加卤汤装瓶→密封发酵
4. 加盐腌制的目的（析出水分、抑制杂菌、调味）及盐的用量（约12%）
5. 卤汤中酒（酒精含量约12%）和香辛料的作用（抑制微生物、调味）
6. 温度、湿度、时间等发酵条件的控制（如15-18℃）
7. 影响腐乳品质的因素（盐、酒、香辛料、温度等）
排除内容：1. 果酒、果醋、泡菜等其他传统发酵食品的制作原理和流程
2. 微生物的实验室培养、纯化、计数等具体操作技术
3. 腐乳中微生物的基因工程或分子生物学改造
4. 腐乳的营养成分分析或食品安全检测的具体实验方法
5. 毛霉的形态结构观察或显微鉴定细节</t>
        </is>
      </c>
      <c r="G358" s="7" t="inlineStr">
        <is>
          <t>类别：L1
分数：4
名称充分性：名称本身足够
结论：两者基本等价
理由：DS 释义的核心含义、原理、流程、加盐作用、条件控制等与老师原释义高度一致，且明确排除了无关内容，没有重要遗漏或扩张。两者在核心知识点上基本一致，仅存在表述详略和边界说明的差异，不影响判标。
边界差异：1. DS 释义中明确排除了“微生物的实验室培养、纯化、计数等具体操作技术”，而老师原释义中未提及，但该内容与腐乳制作无直接关联，不影响核心边界。
2. DS 释义中明确排除了“果酒、果醋、泡菜等其他传统发酵食品的制作原理和流程”，而老师原释义中未提及，但该内容属于其他知识点，不影响本 Label 的边界。
扩展：1. DS 释义中明确排除了“毛霉的形态结构观察或显微鉴定细节”，但老师原释义中并未涉及此内容，且该内容不属于腐乳制作的核心知识点，因此不算重要扩张。
2. DS 释义中明确排除了“腐乳的营养成分分析或食品安全检测的具体实验方法”，但老师原释义中并未涉及此内容，且该内容不属于腐乳制作的核心知识点，因此不算重要扩张。</t>
        </is>
      </c>
      <c r="H358" s="7" t="inlineStr">
        <is>
          <t>状态：confirmed
置信度：high
此前策略：compact_definition
最终策略：compact_definition
是否调整：否
复核结论：逐条核对确认主题清楚，但参考策略指出任务形态或命中/排除边界需要显式提供。
人工跟进：否</t>
        </is>
      </c>
      <c r="I35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58" s="7" t="b">
        <v>0</v>
      </c>
      <c r="K358" s="7" t="inlineStr">
        <is>
          <t>问题分类：—</t>
        </is>
      </c>
    </row>
    <row r="359" ht="180" customHeight="1">
      <c r="A359" s="7" t="n">
        <v>358</v>
      </c>
      <c r="B359" s="7" t="inlineStr">
        <is>
          <t>2276104522798747648</t>
        </is>
      </c>
      <c r="C359" s="7" t="inlineStr">
        <is>
          <t>泡菜的制作</t>
        </is>
      </c>
      <c r="D359" s="7" t="inlineStr">
        <is>
          <t>知识点-&gt;生物技术与工程-&gt;发酵工程-&gt;传统发酵技术的应用-&gt;泡菜的制作</t>
        </is>
      </c>
      <c r="E359" s="7" t="inlineStr">
        <is>
          <t>定义：利用乳酸菌在无氧条件下将蔬菜中的葡萄糖发酵为乳酸，形成泡菜特有的酸味，乳酸菌是厌氧细菌，最适温度为30~35℃左右（室温下也可发酵）。
核心概念：菌种（乳酸菌（主要是乳酸杆菌），厌氧型细菌）；原理（乳酸菌无氧呼吸：C₆H₁₂O₆→2C₃H₆O₃+少量能量（产乳酸，不产气））；流程（原料处理（新鲜蔬菜洗净、切块）→配制盐水（5%~10%盐水煮沸冷却）→装坛（蔬菜放入泡菜坛，注入盐水淹没蔬菜，加调料）→封坛（用水封口，保证无氧环境）→发酵（室温，约10~15天））；亚硝酸盐含量的检测（在腌制过程中，亚硝酸盐含量先升高后降低，可用比色法检测，食用应在亚硝酸盐含量较低时（约腌制10天以后））。
常见考查：选择题考“泡菜制作的菌种（乳酸菌）、条件（无氧）及产物（乳酸，无CO₂）”或“亚硝酸盐含量的变化规律（先升后降）”；非选择题结合泡菜制作实验，要求“分析亚硝酸盐含量变化曲线（高峰期出现在腌制初期，约第5~7天，之后下降）”或“说明水封的作用（隔绝空气，造成无氧环境）”。
易混淆区分：泡菜制作（乳酸菌，厌氧，产乳酸不产气，水封隔绝空气）与果酒制作（酵母菌，兼性厌氧，产酒精和CO₂，需定时排气）的菌种和产物不同——乳酸菌发酵不产气，所以泡菜坛只需水封不需排气（水封的作用是隔绝空气而非排气），而果酒发酵产生CO₂需定时排气，这是两者的重要区别。</t>
        </is>
      </c>
      <c r="F359" s="7" t="inlineStr">
        <is>
          <t>核心含义：泡菜制作是传统发酵技术应用之一，涉及乳酸菌厌氧发酵产生乳酸的过程，以及相关操作方法和条件控制。
包含内容：1. 泡菜制作的原理：乳酸菌无氧呼吸将葡萄糖分解为乳酸
2. 制作流程：原料处理（洗净、切块）、盐水配制（煮沸冷却）、装坛（压实、密封）、发酵条件（无氧、适宜温度）
3. 乳酸菌的来源和特点：附着在蔬菜上的乳酸菌，厌氧、耐酸
4. 发酵过程中亚硝酸盐含量的变化：先升高后降低，并说明原因
5. 亚硝酸盐的检测方法（比色法）及食品安全意义
6. 泡菜坛的选择（密封性）和用水封的目的（创造无氧环境）
7. 影响发酵的因素：温度、盐浓度、时间等
排除内容：1. 果酒、果醋的制作（涉及酵母菌和醋酸菌）
2. 腐乳的制作（涉及毛霉等霉菌）
3. 微生物的实验室培养和计数（如稀释涂布平板法）
4. 泡菜中乳酸菌的分离纯化（属于选修拓展，非高中必考）
5. 亚硝酸盐的致癌机理（属于化学或医学内容）</t>
        </is>
      </c>
      <c r="G359" s="7" t="inlineStr">
        <is>
          <t>类别：L1
分数：4
名称充分性：名称本身足够
结论：两者基本等价
理由：DS 释义完整覆盖了老师原释义的核心概念（菌种、原理、流程、亚硝酸盐变化及检测），且排除内容合理，无重要遗漏或扩张。两者在核心知识点上一致，仅表述详略不同，不影响判标。
边界差异：1. DS 将“亚硝酸盐的致癌机理”明确排除，但老师原释义未涉及，且高中生物中通常不要求该机理，因此不构成重要差异。
2. DS 在 included_content 中提及“影响发酵的因素：温度、盐浓度、时间等”，老师原释义在 core_concepts 中提及最适温度，但未明确列出盐浓度和时间作为影响因素，但属于合理细化，不改变核心边界。</t>
        </is>
      </c>
      <c r="H359" s="7" t="inlineStr">
        <is>
          <t>状态：confirmed
置信度：high
此前策略：compact_definition
最终策略：compact_definition
是否调整：否
复核结论：逐条核对确认主题清楚，但参考策略指出任务形态或命中/排除边界需要显式提供。
人工跟进：否</t>
        </is>
      </c>
      <c r="I35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59" s="7" t="b">
        <v>0</v>
      </c>
      <c r="K359" s="7" t="inlineStr">
        <is>
          <t>问题分类：—</t>
        </is>
      </c>
    </row>
    <row r="360" ht="180" customHeight="1">
      <c r="A360" s="7" t="n">
        <v>359</v>
      </c>
      <c r="B360" s="7" t="inlineStr">
        <is>
          <t>2276104527496368128</t>
        </is>
      </c>
      <c r="C360" s="7" t="inlineStr">
        <is>
          <t>传统发酵技术的应用综合</t>
        </is>
      </c>
      <c r="D360" s="7" t="inlineStr">
        <is>
          <t>知识点-&gt;生物技术与工程-&gt;发酵工程-&gt;传统发酵技术的应用-&gt;传统发酵技术的应用综合</t>
        </is>
      </c>
      <c r="E360" s="7" t="inlineStr">
        <is>
          <t>定义：将果酒、果醋、腐乳、泡菜等传统发酵食品的制作技术进行系统整合，比较各发酵产品的菌种、原理、条件和操作要点，理解传统发酵技术的基本原理。
核心概念：四大传统发酵食品的横向对比：①果酒（酵母菌/兼性厌氧/产酒精+CO₂/18~30℃/先通气后密封）；②果醋（醋酸菌/好氧/产醋酸/30~35℃/持续通氧）；③腐乳（毛霉等/需氧/产蛋白酶+脂肪酶/15~18℃/加盐+加卤汤）；④泡菜（乳酸菌/厌氧/产乳酸/室温/水封隔绝空气）；传统发酵的共同特征（利用天然或人工接种的微生物，在适宜条件下进行代谢活动，产生具有特定风味的食品，是微生物的代谢产物在食品加工中的应用）。
常见考查：选择题考“四种发酵产品的菌种、条件和产物的对比（如哪个产酒精、哪个产醋酸、哪个产乳酸）”或“某发酵产品的操作关键点”；非选择题结合某一发酵产品的制作情境，要求“写出该产品的菌种、原理、关键步骤及注意事项”或“比较两种发酵产品的制作条件差异”。
易混淆区分：本条目区别于单一发酵产品（仅考果酒或仅考泡菜）——它是对四种传统发酵技术的总览对比，考试中常以表格填空或比较题形式出现，要求学生能横向比较菌种类型（真菌/细菌）、代谢类型（需氧/厌氧）、产物（酒精/醋酸/乳酸/酶解产物）和关键操作（通氧/密封/加盐/水封）的差异。</t>
        </is>
      </c>
      <c r="F360" s="7" t="inlineStr">
        <is>
          <t>核心含义：传统发酵技术（如果酒、果醋、腐乳、泡菜的制作）的原理、操作流程、条件控制及微生物代谢特点的综合应用。
包含内容：1. 果酒和果醋的制作原理（酵母菌无氧呼吸产酒精，醋酸菌有氧发酵产醋酸）及操作流程（如选材、冲洗、榨汁、发酵条件控制）
2. 腐乳的制作原理（毛霉等微生物产生蛋白酶、脂肪酶分解有机物）及操作步骤（如豆腐块大小、盐用量、卤汤配制）
3. 泡菜的制作原理（乳酸菌无氧发酵产乳酸）及亚硝酸盐含量的测定（比色法）
4. 发酵条件的控制（温度、时间、氧气、pH、盐浓度等）对发酵产物品质的影响
5. 传统发酵与工业发酵的区别（菌种来源、无菌操作要求、发酵条件控制等）
6. 相关微生物的代谢类型、繁殖方式及在发酵中的作用
排除内容：1. 现代生物技术如基因工程、细胞工程在发酵中的应用（如工程菌构建）
2. 发酵罐的详细结构及自动化控制（属于工业发酵范畴）
3. 微生物的实验室培养技术（如培养基配制、灭菌、接种等，属于微生物培养专题）
4. 酶工程或固定化细胞技术
5. 发酵产物的分离纯化及下游加工技术</t>
        </is>
      </c>
      <c r="G360" s="7" t="inlineStr">
        <is>
          <t>类别：L1
分数：4
名称充分性：名称本身足够
结论：两者基本等价
理由：DS 释义的核心含义、包含内容与老师原释义高度一致，均覆盖四大传统发酵食品的菌种、原理、条件、操作要点及对比，且排除内容合理，未发现重要遗漏或扩张。仅存在边界表述的细微差异，但不影响知识点归属判断。
边界差异：1. DS 明确排除了微生物实验室培养技术，而老师原释义未明确提及，但传统发酵技术应用通常不涉及实验室培养，此排除合理，不构成实质差异。
2. DS 将亚硝酸盐含量测定（比色法）纳入泡菜制作，老师原释义未明确提及，但该内容属于泡菜制作的重要环节，属于合理细化，不构成实质差异。</t>
        </is>
      </c>
      <c r="H360" s="7" t="inlineStr">
        <is>
          <t>状态：confirmed
置信度：high
此前策略：compact_definition
最终策略：compact_definition
是否调整：否
复核结论：逐条核对确认主题清楚，但参考策略指出任务形态或命中/排除边界需要显式提供。
人工跟进：否</t>
        </is>
      </c>
      <c r="I36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60" s="7" t="b">
        <v>0</v>
      </c>
      <c r="K360" s="7" t="inlineStr">
        <is>
          <t>问题分类：—</t>
        </is>
      </c>
    </row>
    <row r="361" ht="180" customHeight="1">
      <c r="A361" s="7" t="n">
        <v>360</v>
      </c>
      <c r="B361" s="7" t="inlineStr">
        <is>
          <t>2276104540683259904</t>
        </is>
      </c>
      <c r="C361" s="7" t="inlineStr">
        <is>
          <t>常见微生物分类</t>
        </is>
      </c>
      <c r="D361" s="7" t="inlineStr">
        <is>
          <t>知识点-&gt;生物技术与工程-&gt;发酵工程-&gt;微生物的培养技术及应用-&gt;微生物的分离与培养-&gt;常见微生物分类</t>
        </is>
      </c>
      <c r="E361" s="7" t="inlineStr">
        <is>
          <t>定义：微生物分类主要包括细菌、真菌（酵母菌、霉菌）、放线菌和病毒等大类，不同微生物在形态、代谢类型和培养条件上有显著差异。
核心概念：常见微生物类别：①细菌（原核生物，单细胞，如大肠杆菌、乳酸菌、醋酸菌、枯草芽孢杆菌；培养基上形成菌落，表面光滑湿润或粗糙）；②真菌（真核生物，包括酵母菌（单细胞，出芽繁殖）、霉菌（多细胞丝状，如毛霉、青霉、曲霉，形成菌丝体）、大型真菌（蘑菇））；③放线菌（原核生物，丝状，呈放射状，产生抗生素，如链霉菌）；④病毒（非细胞生物，需在活细胞中培养，不能用普通培养基培养）；微生物在固体培养基上形成菌落，菌落的形态、大小、颜色是鉴别微生物的重要依据。
常见考查：选择题考“某微生物属于哪一类（如毛霉是霉菌，属真菌；乳酸菌是细菌）”或“细菌和真菌菌落的区别（细菌菌落较小、表面光滑/粗糙；真菌菌落较大、呈绒毛状/絮状）”；非选择题结合微生物分离实验，要求“根据菌落特征初步判断微生物类型”。
易混淆区分：细菌（原核，无核膜，细胞壁成分为肽聚糖，菌落较小）与真菌（真核，有核膜，酵母菌/霉菌，菌落较大、丝状或绒毛状）的菌落形态和细胞结构不同，是微生物鉴别的基础；“放线菌”（原核，丝状，但不同于真菌的丝状结构）与“霉菌”（真核，丝状）在菌落形态上表面相似但细胞结构不同，需根据生殖方式和细胞学特征区分。</t>
        </is>
      </c>
      <c r="F361" s="7" t="inlineStr">
        <is>
          <t>核心含义：高中生物中常见微生物（细菌、真菌、病毒等）的类别划分及其结构、代谢、生殖等基本特征
包含内容：1. 原核生物（细菌、蓝藻、放线菌等）与真核微生物（酵母菌、霉菌、蘑菇等）的区分
2. 病毒（无细胞结构，如噬菌体、HIV、流感病毒）的基本特征及分类（DNA病毒/RNA病毒）
3. 常见微生物的形态、结构（如细胞壁、细胞膜、核糖体、有无成形的细胞核）
4. 微生物的代谢类型（自养/异养、需氧/厌氧）及典型代表（如硝化细菌、乳酸菌、酵母菌）
5. 微生物的生殖方式（细菌二分裂、酵母菌出芽、霉菌孢子生殖等）
6. 微生物在生态系统中的角色（生产者、消费者、分解者）及典型实例
排除内容：1. 微生物的详细分类学阶（界、门、纲、目、科、属、种）及系统发育树
2. 微生物的遗传变异、基因工程操作（如质粒、转化、转导等）
3. 微生物的致病机制、免疫应答等医学免疫学内容
4. 微生物的培养、计数、灭菌等实验操作细节（如培养基配制、平板划线法）
5. 病毒复制周期的详细分子机制（如逆转录、整合等）</t>
        </is>
      </c>
      <c r="G361" s="7" t="inlineStr">
        <is>
          <t>类别：L1
分数：4
名称充分性：名称本身足够
结论：两者基本等价
理由：DS 释义与老师原释义在核心概念（细菌、真菌、放线菌、病毒的分类及特征）上高度一致，DS 的 included_content 覆盖了老师原释义的主要知识点，且 excluded_content 合理排除了非分类内容。DS 的扩展（如蓝藻、生态角色）属于合理补充，未改变核心边界。因此两者基本等价。
边界差异：1. DS 将“微生物在生态系统中的角色”纳入，而老师原释义未涉及，但该内容属于微生物的生态功能，与分类相关，但可能超出“分类”核心，属于边界扩展。
扩展：1. DS 将“蓝藻”明确列入原核微生物，而老师原释义未提及蓝藻，但蓝藻在高中生物中常作为原核生物代表，属于合理补充，不算重要扩张。</t>
        </is>
      </c>
      <c r="H361" s="7" t="inlineStr">
        <is>
          <t>状态：confirmed
置信度：high
此前策略：name_plus_boundary
最终策略：name_plus_boundary
是否调整：否
复核结论：逐条核对确认名称足以召回；只附老师易混淆边界即可兼顾吞吐和稳定性。
人工跟进：否</t>
        </is>
      </c>
      <c r="I361" s="7" t="inlineStr">
        <is>
          <t>模式：name_plus_boundary
说明：名称基本可理解；只附老师的易混淆边界，兼顾吞吐和边界稳定性。
自动化：名称召回并附一条边界后由LLM裁决
Prompt字段：1. label_name
2. distinctions
置信度：high</t>
        </is>
      </c>
      <c r="J361" s="7" t="b">
        <v>0</v>
      </c>
      <c r="K361" s="7" t="inlineStr">
        <is>
          <t>问题分类：—</t>
        </is>
      </c>
    </row>
    <row r="362" ht="180" customHeight="1">
      <c r="A362" s="7" t="n">
        <v>361</v>
      </c>
      <c r="B362" s="7" t="inlineStr">
        <is>
          <t>2276104545078890496</t>
        </is>
      </c>
      <c r="C362" s="7" t="inlineStr">
        <is>
          <t>微生物的营养及其功能</t>
        </is>
      </c>
      <c r="D362" s="7" t="inlineStr">
        <is>
          <t>知识点-&gt;生物技术与工程-&gt;发酵工程-&gt;微生物的培养技术及应用-&gt;微生物的分离与培养-&gt;微生物的营养及其功能</t>
        </is>
      </c>
      <c r="E362" s="7" t="inlineStr">
        <is>
          <t>定义：微生物生长所需营养物质包括碳源、氮源、水、无机盐和生长因子五大类，不同微生物对营养的需求不同，可根据需求设计选择性培养基。
核心概念：①碳源（提供碳元素的物质，如CO₂（自养微生物）、葡萄糖（异养微生物）、纤维素等，是构成细胞物质和提供能量的来源）；②氮源（提供氮元素的物质，如铵盐、硝酸盐、尿素、牛肉膏、蛋白胨等，用于合成蛋白质、核酸等含氮有机物；固氮微生物可利用N₂）；③水（细胞组成成分，参与代谢反应）；④无机盐（如Na⁺、K⁺、Ca²⁺、Mg²⁺、Fe²⁺、PO₄³⁻等，参与酶活性调节和渗透压维持）；⑤生长因子（某些微生物自身不能合成、需从外界补充的微量有机物，如维生素、氨基酸、核苷酸等，如乳酸菌需要多种生长因子）。
常见考查：选择题考“某种物质属于哪类营养（如牛肉膏提供碳源、氮源和生长因子，葡萄糖只提供碳源）”或“自养型和异养型微生物的碳源区别（自养用CO₂，异养用有机物）”；非选择题结合培养基配方，要求“分析某成分在培养基中的作用（如尿素在分离尿素分解菌中既是氮源又是筛选因子）”。
易混淆区分：碳源（提供碳元素的所有物质，包括无机碳（CO₂）和有机碳（葡萄糖））与“能源”（提供能量的物质，对异养菌而言碳源也是能源，但对自养菌（如硝化细菌）能源是化学能（NH₃氧化），碳源是CO₂）不同——碳源≠能源，自养菌的能源不来自碳源；氮源（提供氮元素的物质）与“氮气”（N₂，仅固氮微生物可作为氮源）的关系——大多数微生物不能直接利用N₂，需以铵盐、硝酸盐等为氮源。</t>
        </is>
      </c>
      <c r="F362" s="7" t="inlineStr">
        <is>
          <t>核心含义：微生物生长所需营养物质的种类、功能及其在培养基配制中的应用
包含内容：1. 微生物的五大营养要素：碳源、氮源、生长因子、水和无机盐
2. 碳源、氮源、生长因子的功能及常见物质举例（如葡萄糖、牛肉膏、蛋白胨等）
3. 自养型与异养型微生物在碳源利用上的区别
4. 培养基的配制原则：目的要明确、营养要协调、pH要适宜
5. 培养基的种类（液体、固体、半固体）及其用途
6. 选择培养基与鉴别培养基的原理及应用
排除内容：1. 微生物的代谢类型（如呼吸作用、发酵）
2. 微生物的种群数量变化及生长曲线
3. 微生物的分离纯化技术（如平板划线法、稀释涂布平板法）
4. 微生物的消毒灭菌方法（如高压蒸汽灭菌）
5. 微生物的遗传变异与基因工程</t>
        </is>
      </c>
      <c r="G362" s="7" t="inlineStr">
        <is>
          <t>类别：L1
分数：4
名称充分性：名称本身足够
结论：两者基本等价
理由：DS释义的核心内容（五大营养要素、碳源氮源生长因子功能、自养异养碳源区别）与老师原释义高度一致，无重要遗漏。DS额外包含培养基配制原则和种类，但培养基配制原则与本Label直接相关，且老师原释义也涉及培养基设计，因此属于合理扩展而非错误扩张。鉴别培养基虽略有超出，但整体不影响核心对齐。
边界差异：1. DS将培养基的配制原则和种类纳入本Label，而老师原释义仅提及选择性培养基，未涉及培养基的物理状态分类和鉴别培养基，但培养基配制原则与本Label的营养功能紧密相关，属于合理延伸；鉴别培养基可能超出营养功能范畴，但属于培养基应用，边界略有扩展。
扩展：1. 培养基的配制原则（目的明确、营养协调、pH适宜）
2. 培养基的种类（液体、固体、半固体）及其用途
3. 鉴别培养基的原理及应用</t>
        </is>
      </c>
      <c r="H362" s="7" t="inlineStr">
        <is>
          <t>状态：confirmed
置信度：high
此前策略：name_plus_boundary
最终策略：name_plus_boundary
是否调整：否
复核结论：逐条核对确认名称足以召回；只附老师易混淆边界即可兼顾吞吐和稳定性。
人工跟进：否</t>
        </is>
      </c>
      <c r="I362" s="7" t="inlineStr">
        <is>
          <t>模式：name_plus_boundary
说明：名称基本可理解；只附老师的易混淆边界，兼顾吞吐和边界稳定性。
自动化：名称召回并附一条边界后由LLM裁决
Prompt字段：1. label_name
2. distinctions
置信度：high</t>
        </is>
      </c>
      <c r="J362" s="7" t="b">
        <v>0</v>
      </c>
      <c r="K362" s="7" t="inlineStr">
        <is>
          <t>问题分类：—</t>
        </is>
      </c>
    </row>
    <row r="363" ht="180" customHeight="1">
      <c r="A363" s="7" t="n">
        <v>362</v>
      </c>
      <c r="B363" s="7" t="inlineStr">
        <is>
          <t>2276104549440966656</t>
        </is>
      </c>
      <c r="C363" s="7" t="inlineStr">
        <is>
          <t>培养基的分类及配制</t>
        </is>
      </c>
      <c r="D363" s="7" t="inlineStr">
        <is>
          <t>知识点-&gt;生物技术与工程-&gt;发酵工程-&gt;微生物的培养技术及应用-&gt;微生物的分离与培养-&gt;培养基的分类及配制</t>
        </is>
      </c>
      <c r="E363" s="7" t="inlineStr">
        <is>
          <t>定义：培养基按物理状态分为固体培养基、半固体培养基和液体培养基；按功能分为基础培养基、选择培养基和鉴别培养基；配制需遵循“计算→称量→溶化→调pH→分装→灭菌→倒平板”等步骤。
核心概念：物理状态分类：①固体培养基（加琼脂（凝固剂），用于分离、纯化、计数和保存菌种，形成菌落）；②半固体培养基（琼脂含量较低，用于观察微生物的运动）；③液体培养基（不加琼脂，用于大规模工业生产或增菌培养）；功能分类：①基础培养基（含基本营养物质，多数微生物可生长，如牛肉膏蛋白胨培养基）；②选择培养基（加入特殊物质，允许特定微生物生长而抑制其他微生物生长，如尿素为唯一氮源的培养基筛选尿素分解菌，高盐培养基筛选耐盐菌）；③鉴别培养基（加入指示剂，通过菌落颜色变化区分不同微生物，如伊红美蓝培养基鉴别大肠杆菌（菌落呈深紫色金属光泽））；配制步骤（计算→称量→溶化→调pH（用NaOH/HCl调节至适宜pH，细菌为中性偏碱（pH 7.2~7.4），真菌为偏酸（pH 5.0~6.0））→分装→灭菌（高压蒸汽灭菌（121℃、15~30min）或干热灭菌）→倒平板（冷却凝固后备用））。
常见考查：选择题考“培养基的分类标准（固体/半固体/液体，基础/选择/鉴别）”或“灭菌方法（高压蒸汽灭菌是最常用、最彻底的灭菌方法）”；非选择题结合实验操作，要求“设计选择培养基分离特定微生物（如以尿素为唯一氮源的培养基分离尿素分解菌）”或“分析培养基配制过程中某一步骤的目的（如调pH为7.2~7.4是为了适合细菌生长）”。
易混淆区分：固体培养基（加琼脂，使液体凝固，用于分离纯化）与液体培养基（不加琼脂，用于工业生产或增菌）的用途不同——前者用于“分离”和“计数”，后者用于“扩大培养”和“工业生产”；高压蒸汽灭菌（121℃、15~30min，杀灭包括芽孢在内的所有微生物）与干热灭菌（160~170℃、1~2h，用于玻璃器皿等）和过滤灭菌（用于不耐高温的液体，如抗生素）的适用范围不同，需根据灭菌对象选择合适方法。</t>
        </is>
      </c>
      <c r="F363" s="7" t="inlineStr">
        <is>
          <t>核心含义：培养基是用于微生物培养、分离、鉴定和保存的营养物质基质，其分类依据和配制方法是高中生物实验和理论考查的重点。
包含内容：1. 培养基的分类：按物理性质分为液体培养基、固体培养基、半固体培养基；按化学成分分为天然培养基、合成培养基；按用途分为选择培养基、鉴别培养基。
2. 培养基的配制步骤：计算、称量、溶化、灭菌（常用高压蒸汽灭菌）、倒平板（固体培养基）等。
3. 培养基的基本成分：水、碳源、氮源、无机盐，以及特殊需求（如生长因子、维生素等）。
4. 选择培养基和鉴别培养基的原理及应用实例（如选择培养基抑制杂菌、鉴别培养基通过显色反应区分菌种）。
5. 配制固体培养基时琼脂的作用（凝固剂，不被微生物利用）。
6. 无菌操作在培养基配制中的重要性（如灭菌、倒平板时防止杂菌污染）。
排除内容：1. 微生物的接种、分离、纯化等具体操作步骤（如划线法、稀释涂布平板法）不属于培养基分类及配制的核心，但可能作为后续应用。
2. 微生物的计数、培养条件（如温度、pH、氧气需求）的调控不属于培养基本身分类及配制的直接内容。
3. 植物组织培养中使用的MS培养基等特殊培养基的详细配方和激素配比，不属于高中生物常规培养基分类及配制的考查范围。
4. 发酵工程中大规模培养基的工业制备和优化不属于高中生物基础知识点。</t>
        </is>
      </c>
      <c r="G363" s="7" t="inlineStr">
        <is>
          <t>类别：L1
分数：4
名称充分性：名称本身足够
结论：两者基本等价
理由：DS释义核心内容与老师原释义高度一致，覆盖了培养基分类（物理状态、功能）和配制步骤（计算、称量、溶化、灭菌、倒平板），并正确包含选择培养基和鉴别培养基的原理。主要差异在于DS遗漏了部分细节（如基础培养基实例、调pH具体范围、干热灭菌等），但未影响核心知识点的识别。DS增加的内容（如化学成分分类、基本成分）属于合理补充或边界外内容，不构成重要扩张。因此两者基本等价，但老师原释义更详细，DS在细节上略有不足。
边界差异：1. DS将'微生物的接种、分离、纯化等具体操作步骤'排除，但老师原释义在common_assessments中提及'设计选择培养基分离特定微生物'，涉及分离应用，边界略有差异
2. DS将'微生物的计数、培养条件调控'排除，但老师原释义在distinctions中提及固体培养基用于'计数'，且调pH属于培养条件，边界有差异
遗漏：1. 培养基按功能分类中缺少'基础培养基'的具体定义和实例（如牛肉膏蛋白胨培养基）
2. 配制步骤中缺少'调pH'的具体操作和适宜pH范围（细菌中性偏碱、真菌偏酸）
3. 灭菌方法中缺少'干热灭菌'和'过滤灭菌'的适用范围对比
扩展：1. 增加了'按化学成分分为天然培养基、合成培养基'这一分类维度，但老师原释义未提及，且高中教材中通常不强调此分类，属于扩张
2. 增加了'培养基的基本成分：水、碳源、氮源、无机盐'，老师原释义未明确列出，但属于基础内容，可能为合理补充
3. 增加了'无菌操作在培养基配制中的重要性'，老师原释义未直接提及，但属于相关背景</t>
        </is>
      </c>
      <c r="H363" s="7" t="inlineStr">
        <is>
          <t>状态：confirmed
置信度：high
此前策略：compact_definition
最终策略：compact_definition
是否调整：否
复核结论：逐条核对确认主题清楚，但参考策略指出任务形态或命中/排除边界需要显式提供。
人工跟进：否</t>
        </is>
      </c>
      <c r="I36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63" s="7" t="b">
        <v>0</v>
      </c>
      <c r="K363" s="7" t="inlineStr">
        <is>
          <t>问题分类：—</t>
        </is>
      </c>
    </row>
    <row r="364" ht="180" customHeight="1">
      <c r="A364" s="7" t="n">
        <v>363</v>
      </c>
      <c r="B364" s="7" t="inlineStr">
        <is>
          <t>2276104553937260544</t>
        </is>
      </c>
      <c r="C364" s="7" t="inlineStr">
        <is>
          <t>无菌技术</t>
        </is>
      </c>
      <c r="D364" s="7" t="inlineStr">
        <is>
          <t>知识点-&gt;生物技术与工程-&gt;发酵工程-&gt;微生物的培养技术及应用-&gt;微生物的分离与培养-&gt;无菌技术</t>
        </is>
      </c>
      <c r="E364" s="7" t="inlineStr">
        <is>
          <t>定义：无菌技术是指防止外来杂菌污染和防止已灭菌材料被污染的技术，包括灭菌（彻底杀灭所有微生物）和消毒（杀死部分微生物）两个层面，是微生物培养成功的关键。
核心概念：灭菌（①高压蒸汽灭菌（培养基、无菌水、移液管、枪头等，121℃、15~30min，最彻底、最常用）；②干热灭菌（玻璃器皿、金属用具等，160~170℃、1~2h）；③灼烧灭菌（接种环、接种针等金属工具，在酒精灯火焰上灼烧至红热）；④过滤灭菌（不耐高温的液体，如抗生素、维生素溶液，用滤膜过滤除菌））；消毒（①煮沸消毒（100℃、5~10min）；②巴氏消毒（62~65℃、30min或70~75℃、15s，用于牛奶、酒类）；③紫外线消毒（接种室、超净工作台，照射30min以上）；④化学药剂消毒（如70%酒精擦拭双手、桌面））；无菌操作规范（①接种前用酒精擦拭双手和台面；②接种时在酒精灯火焰附近操作（火焰上方为无菌区）；③接种环使用前后需灼烧灭菌；④试管口/瓶口在火焰上灼烧灭菌后开盖/封口）。
常见考查：选择题考“灭菌和消毒的区别（灭菌杀死所有微生物及芽孢，消毒杀死部分微生物）”或“某物品的灭菌/消毒方法选择（如培养基用高压蒸汽灭菌，玻璃器皿用于热灭菌，接种环用灼烧灭菌）”；非选择题结合微生物实验操作，要求“指出操作中的无菌技术错误并纠正”或“评价某实验的无菌操作是否规范”。
易混淆区分：灭菌（彻底杀死所有微生物，包括芽孢和孢子）与消毒（杀死部分微生物，如病原微生物，但不能杀死芽孢）的彻底程度不同——灭菌是“全部杀灭”，消毒是“部分杀灭”；高压蒸汽灭菌（培养基、溶液）与灼烧灭菌（接种工具）的适用对象不同——接种环不能用高压蒸汽灭菌，因为金属工具在高温蒸汽中会生锈或损坏，应使用灼烧灭菌。</t>
        </is>
      </c>
      <c r="F364" s="7" t="inlineStr">
        <is>
          <t>核心含义：在微生物培养、植物组织培养等生物技术操作中，为防止杂菌污染而采取的一系列操作规范和措施，包括灭菌、消毒及无菌操作技术。
包含内容：1. 灭菌与消毒的区别（如灭菌是杀灭所有微生物，消毒是杀灭部分微生物）
2. 常用灭菌方法（如高压蒸汽灭菌、灼烧灭菌、干热灭菌）及其适用对象
3. 常用消毒方法（如煮沸消毒、巴氏消毒、化学药剂消毒）及其适用对象
4. 无菌操作的具体要求（如接种环灼烧、操作台酒精擦拭、操作时在酒精灯火焰旁进行）
5. 培养基、器具、实验材料的灭菌处理流程
6. 植物组织培养中无菌技术的应用（如外植体消毒、培养基灭菌）
7. 微生物分离与纯化中的无菌操作（如倒平板、划线接种、涂布接种）
排除内容：1. 微生物的代谢类型、生长曲线等生理生化知识
2. 培养基的配制成分（如碳源、氮源）的具体功能
3. 基因工程、细胞工程中的其他技术（如PCR、电泳）
4. 实验室安全规范（如防火、防毒）
5. 消毒剂的具体化学结构或杀菌机理的深入化学知识</t>
        </is>
      </c>
      <c r="G364" s="7" t="inlineStr">
        <is>
          <t>类别：L1
分数：4
名称充分性：名称本身足够
结论：两者基本等价
理由：DS 释义的核心含义、包含内容与老师原释义高度一致，均涵盖灭菌与消毒的区别、常用方法及适用对象、无菌操作规范。DS 的 excluded_content 合理排除了非核心知识。边界上 DS 增加了应用场景的举例，但属于合理细化，不改变知识点归属。
边界差异：1. DS 的 included_content 中提及“植物组织培养中无菌技术的应用”和“微生物分离与纯化中的无菌操作”，这些属于无菌技术的应用场景，老师原释义虽未明确列出，但属于合理延伸，不构成重要扩张。</t>
        </is>
      </c>
      <c r="H364" s="7" t="inlineStr">
        <is>
          <t>状态：confirmed
置信度：high
此前策略：compact_definition
最终策略：compact_definition
是否调整：否
复核结论：逐条核对确认主题清楚，但参考策略指出任务形态或命中/排除边界需要显式提供。
人工跟进：否</t>
        </is>
      </c>
      <c r="I36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64" s="7" t="b">
        <v>0</v>
      </c>
      <c r="K364" s="7" t="inlineStr">
        <is>
          <t>问题分类：—</t>
        </is>
      </c>
    </row>
    <row r="365" ht="180" customHeight="1">
      <c r="A365" s="7" t="n">
        <v>364</v>
      </c>
      <c r="B365" s="7" t="inlineStr">
        <is>
          <t>2276104558500663296</t>
        </is>
      </c>
      <c r="C365" s="7" t="inlineStr">
        <is>
          <t>微生物的分离与培养及相关实验注意事项</t>
        </is>
      </c>
      <c r="D365" s="7" t="inlineStr">
        <is>
          <t>知识点-&gt;生物技术与工程-&gt;发酵工程-&gt;微生物的培养技术及应用-&gt;微生物的分离与培养-&gt;微生物的分离与培养及相关实验注意事项</t>
        </is>
      </c>
      <c r="E365" s="7" t="inlineStr">
        <is>
          <t>定义：微生物分离与培养的一般流程：样品采集→稀释→涂布/划线分离→培养→纯化→鉴定；实验需注意无菌操作、稀释度适宜、温度和时间控制等。
核心概念：分离纯化方法：①平板划线法（用接种环在固体培养基表面连续划线，将混杂的微生物稀释分散，经培养后可得到单个菌落，适用于分离纯化，但不能用于计数）；②稀释涂布平板法（将菌液进行梯度稀释（10⁻¹、10⁻²……10⁻⁶），取适宜稀释度的菌液涂布在固体培养基上，经培养后长出单个菌落，既可用于分离纯化，也可用于计数）；实验注意事项：①稀释度要适宜（稀释度过低→菌落太多无法分离；稀释度过高→菌落太少无统计意义）；②涂布时需用涂布器将菌液均匀涂布在培养基表面；③培养温度和时间（细菌一般在30~37℃培养24~48h，真菌一般在25~28℃培养48~72h）；④培养皿需倒置培养（防止冷凝水滴落污染培养基表面）。
常见考查：选择题考“平板划线法和稀释涂布平板法的适用范围（划线法只能分离纯化，涂布法可分离纯化+计数）”或“培养皿倒置培养的原因（防止冷凝水滴落污染培养基、防止杂菌污染）”；非选择题结合微生物分离实验，要求“设计分离纯化某微生物的方案（包括选择培养基、分离方法、培养条件）”或“分析实验结果（如菌落数过多/过少的原因及改进措施）”。
易混淆区分：平板划线法（连续划线使菌液稀释，最终得到单个菌落，操作简单但无法定量计数）与稀释涂布平板法（将菌液梯度稀释后涂布，可计数（活菌计数法））的用途不同——前者仅用于“纯化”，后者可用于“纯化+计数”；两者均需在无菌条件下操作，但划线法用接种环，涂布法用涂布器（玻璃棒），工具不同。</t>
        </is>
      </c>
      <c r="F365" s="7" t="inlineStr">
        <is>
          <t>核心含义：微生物的分离、纯化、培养及实验操作规范，包括培养基配制、无菌技术、接种方法等
包含内容：1. 培养基的配制原则和类型（液体/固体、选择/鉴别培养基）
2. 无菌技术（灭菌与消毒的区别、常用灭菌方法如高压蒸汽灭菌、灼烧灭菌、干热灭菌）
3. 微生物的接种方法（平板划线法、稀释涂布平板法）
4. 微生物的分离纯化（从土壤等样品中分离目标菌株）
5. 菌落计数（稀释涂布平板法计数、活菌计数与显微镜直接计数的区别）
6. 实验操作注意事项（无菌操作、倒平板、划线时灼烧接种环、涂布时涂布器灭菌等）
7. 微生物培养条件（温度、pH、氧气需求等）
8. 常见微生物（细菌、真菌、放线菌）的分离培养特点
排除内容：1. 微生物的代谢类型、呼吸作用等生理生化知识
2. 微生物的遗传变异、基因工程操作（如基因表达载体构建）
3. 微生物在发酵工程中的应用（如酒精发酵、醋酸发酵的具体工艺流程）
4. 病毒的结构、增殖及培养（病毒不是微生物分离培养的常规对象）
5. 植物组织培养或动物细胞培养技术</t>
        </is>
      </c>
      <c r="G365" s="7" t="inlineStr">
        <is>
          <t>类别：L1
分数：4
名称充分性：名称本身足够
结论：两者基本等价
理由：DS 释义与老师原释义在核心概念（分离纯化方法、无菌操作、培养条件、计数等）上高度一致，DS 的扩展内容（如培养基类型、无菌技术细节）属于合理补充，未改变知识点边界。遗漏方面，DS 未明确提及“培养皿倒置培养”这一具体注意事项，但该点属于实验操作细节，且DS 的“实验操作注意事项”已涵盖，因此不算重要遗漏。整体对齐分为4。
边界差异：1. DS 释义将“病毒”排除在微生物分离培养之外，但高中生物中病毒培养（如噬菌体）有时会涉及，不过通常不作为常规微生物分离培养对象，边界差异较小。
2. DS 释义中“微生物培养条件（温度、pH、氧气需求等）”比老师原释义更宽泛，老师原释义仅提及温度和时间，但pH和氧气需求属于培养条件，属于合理扩展。
扩展：1. DS 释义中明确排除了“微生物在发酵工程中的应用（如酒精发酵、醋酸发酵的具体工艺流程）”，但老师原释义中并未涉及此内容，且该内容通常不属于“微生物的分离与培养”核心范畴，因此不算重要扩张。
2. DS 释义中包含了“培养基的配制原则和类型（液体/固体、选择/鉴别培养基）”，老师原释义中未明确提及，但培养基配制是分离培养的基础，属于合理扩展，不算重要扩张。</t>
        </is>
      </c>
      <c r="H365" s="7" t="inlineStr">
        <is>
          <t>状态：confirmed
置信度：high
此前策略：compact_definition
最终策略：compact_definition
是否调整：否
复核结论：逐条核对确认主题清楚，但参考策略指出任务形态或命中/排除边界需要显式提供。
人工跟进：否</t>
        </is>
      </c>
      <c r="I36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65" s="7" t="b">
        <v>0</v>
      </c>
      <c r="K365" s="7" t="inlineStr">
        <is>
          <t>问题分类：—</t>
        </is>
      </c>
    </row>
    <row r="366" ht="165" customHeight="1">
      <c r="A366" s="7" t="n">
        <v>365</v>
      </c>
      <c r="B366" s="7" t="inlineStr">
        <is>
          <t>2276104562913071104</t>
        </is>
      </c>
      <c r="C366" s="7" t="inlineStr">
        <is>
          <t>菌种保存</t>
        </is>
      </c>
      <c r="D366" s="7" t="inlineStr">
        <is>
          <t>知识点-&gt;生物技术与工程-&gt;发酵工程-&gt;微生物的培养技术及应用-&gt;微生物的分离与培养-&gt;菌种保存</t>
        </is>
      </c>
      <c r="E366" s="7" t="inlineStr">
        <is>
          <t>定义：菌种保存方法包括临时保存法（4℃斜面培养基保存，保存时间短，一般数周至数月）和长期保存法（甘油管藏法（-20℃或-70℃冷冻保存，保存时间长，数年甚至更久）），也可使用冷冻干燥法。
核心概念：临时保存（①方法：将菌种接种在斜面培养基上，适宜温度培养后，置于4℃冰箱中保存；②适用范围：常用菌种，保存时间短（数周至数月）；③优点：操作简便，菌种可直接使用；④缺点：保存时间短，需定期转接，转接过程中易发生变异或污染）；长期保存（①甘油管藏法：将菌种与甘油（甘油终浓度15%~30%）混合后置于-20℃或-70℃冷冻箱中保存；②适用范围：需要长期保存的菌种，保存时间可达数年甚至数十年；③原理：甘油可防止冰晶形成，保护细胞结构；④优点：保存时间长，不易发生变异）；冷冻干燥法（将菌种冷冻后抽真空干燥，去除水分，可在低温下长期保存数年，适合重要菌种的永久保藏）。
常见考查：选择题考“临时保存和长期保存的方法及温度（临时：4℃斜面；长期：-20℃甘油管藏）”或“甘油管藏的原理（防止冰晶损伤细胞）”；非选择题结合菌种保藏实验，要求“为某菌种选择合适的保存方法并说明理由（如短期使用选临时保存，长期保藏选甘油管藏）”。
易混淆区分：临时保存（斜面培养基，4℃，保存数周至数月，需定期转接）与长期保存（甘油管藏，-20℃以下，保存数年，不需频繁转接）的保存时间和操作频率不同——前者适用于“常用菌株”，后者适用于“重要菌株的长期保藏”；甘油管藏中“甘油”的作用是保护细胞（防止冰晶刺伤细胞膜），而不是提供营养，不能将甘油理解为碳源或能源。</t>
        </is>
      </c>
      <c r="F366" s="7" t="inlineStr">
        <is>
          <t>核心含义：高中生物中关于微生物菌种保存的方法、原理及注意事项，主要涉及临时保存和长期保存两种方式。
包含内容：1. 临时保存法：如斜面培养基保存、甘油管保存（短期）等，适用于频繁使用的菌种，保存温度通常为4℃。
2. 长期保存法：如甘油冷冻保存（-20℃或-80℃）、液氮保存、冷冻干燥（冻干）法等，适用于长期保藏，减少菌种变异。
3. 保存原理：降低代谢速率，抑制生长繁殖，减少变异，保持菌种遗传特性稳定。
4. 操作要点：无菌操作、避免污染、定期转接（临时保存）、控制水分和温度等。
5. 不同保存方法的适用场景和优缺点比较（如简便性、保存时间、存活率）。
排除内容：1. 微生物的分离、纯化、培养和计数（如稀释涂布平板法、划线分离法）
2. 菌种鉴定（如形态观察、生理生化试验、分子鉴定）
3. 发酵工程中菌种选育和基因工程改造
4. 病毒保存（病毒不属于菌种，且保存方法不同）
5. 植物组织培养中的种质保存（如超低温保存植物材料）</t>
        </is>
      </c>
      <c r="G366" s="7" t="inlineStr">
        <is>
          <t>类别：L1
分数：4
名称充分性：名称本身足够
结论：两者基本等价
理由：DS 的核心内容与老师原释义高度一致，均涵盖临时保存和长期保存的方法、温度、原理及适用场景，且明确排除了分离、鉴定等无关内容。主要差异在于DS将甘油管保存也归入临时保存，并额外提及液氮保存，但整体不影响核心知识点的判定。
边界差异：1. DS 将“甘油管保存”同时归入临时保存和长期保存，但老师原释义中甘油管藏仅属于长期保存，临时保存特指4℃斜面培养基保存。
扩展：1. DS 将“液氮保存”列为长期保存法，但老师原释义未提及，且高中教材通常不要求，属于边界扩张。</t>
        </is>
      </c>
      <c r="H366" s="7" t="inlineStr">
        <is>
          <t>状态：confirmed
置信度：high
此前策略：name_plus_boundary
最终策略：name_plus_boundary
是否调整：否
复核结论：逐条核对确认名称足以召回；只附老师易混淆边界即可兼顾吞吐和稳定性。
人工跟进：否</t>
        </is>
      </c>
      <c r="I366" s="7" t="inlineStr">
        <is>
          <t>模式：name_plus_boundary
说明：名称基本可理解；只附老师的易混淆边界，兼顾吞吐和边界稳定性。
自动化：名称召回并附一条边界后由LLM裁决
Prompt字段：1. label_name
2. distinctions
置信度：high</t>
        </is>
      </c>
      <c r="J366" s="7" t="b">
        <v>0</v>
      </c>
      <c r="K366" s="7" t="inlineStr">
        <is>
          <t>问题分类：—</t>
        </is>
      </c>
    </row>
    <row r="367" ht="165" customHeight="1">
      <c r="A367" s="7" t="n">
        <v>366</v>
      </c>
      <c r="B367" s="7" t="inlineStr">
        <is>
          <t>2276104572157317120</t>
        </is>
      </c>
      <c r="C367" s="7" t="inlineStr">
        <is>
          <t>选择培养基与鉴别培养基</t>
        </is>
      </c>
      <c r="D367" s="7" t="inlineStr">
        <is>
          <t>知识点-&gt;生物技术与工程-&gt;发酵工程-&gt;微生物的培养技术及应用-&gt;微生物的选择培养和计数-&gt;选择培养基与鉴别培养基</t>
        </is>
      </c>
      <c r="E367" s="7" t="inlineStr">
        <is>
          <t>定义：选择培养基是通过添加特殊物质（如抗生素、特定碳源/氮源）抑制其他微生物生长、允许特定微生物生长的培养基；鉴别培养基是通过加入指示剂，使特定微生物在生长过程中产生特征性颜色变化以便区分。
核心概念：选择培养基（①添加特定物质抑制非目标菌生长，如含青霉素的培养基可筛选抗青霉素菌株，以尿素为唯一氮源的培养基可筛选尿素分解菌（只有尿素分解菌能利用尿素生存）；②以纤维素为唯一碳源可筛选纤维素分解菌；③高盐培养基筛选耐盐菌（如金黄色葡萄球菌）；鉴别培养基（①加入指示剂使目标菌呈现特征反应，如伊红美蓝培养基（EMB）中大肠杆菌菌落呈深紫色金属光泽；②含有酚红的培养基可鉴别分解尿素的微生物（尿素分解产生NH₃使培养基变碱性→酚红变红）；选择与鉴别的关系（选择培养基“筛选”特定菌，鉴别培养基“区分”不同菌，二者功能不同但可结合使用）。
常见考查：选择题考“某培养基属于选择培养基还是鉴别培养基（如以尿素为唯一氮源的是选择培养基，伊红美蓝培养基是鉴别培养基）”或“某指示剂的变色原理（如酚红遇碱性物质变红）”；非选择题结合微生物分离实验，要求“设计选择性培养基分离某特定微生物”或“分析鉴别培养基中某菌落呈现特殊颜色的原因”。
易混淆区分：选择培养基（通过添加抑制物或特殊营养物“筛选”特定菌种，目标是“得到目标菌”）与鉴别培养基（通过指示剂“区分”不同菌种，目标是“识别目标菌”）的功能不同——选择培养基是“有或无”的筛选，鉴别培养基是“是或否”的鉴定；选择培养基不一定含有指示剂，鉴别培养基也不一定具备选择性，二者是不同维度的分类，可以组合使用（如含有某种选择因子和指示剂的培养基可同时进行选择和鉴别）。</t>
        </is>
      </c>
      <c r="F367" s="7" t="inlineStr">
        <is>
          <t>核心含义：选择培养基与鉴别培养基是两类根据培养基用途划分的培养基类型，分别用于筛选特定微生物和区分不同微生物。
包含内容：1. 选择培养基的概念：在培养基中加入某种化学物质，以抑制不需要的微生物生长，促进或允许目标微生物生长，从而筛选出目标微生物。
2. 鉴别培养基的概念：在培养基中加入指示剂或特定底物，使不同微生物产生不同的肉眼可见的代谢特征（如颜色变化），从而区分微生物种类。
3. 常见实例：选择培养基如加入青霉素分离酵母菌、加入高浓度食盐分离金黄色葡萄球菌；鉴别培养基如伊红美蓝培养基鉴别大肠杆菌（深紫色并带金属光泽）。
4. 选择培养基与鉴别培养基的区别：选择培养基重在“筛选”，鉴别培养基重在“区分”。
5. 培养基配制的基本步骤（计算、称量、溶化、灭菌、倒平板）中涉及选择或鉴别成分的添加时机（灭菌前或灭菌后）。
排除内容：1. 培养基按物理性质分类（液体、半固体、固体）的内容。
2. 培养基按成分来源分类（天然、合成、半合成）的内容。
3. 微生物的接种、分离纯化、计数等具体操作技术（如稀释涂布平板法、划线法）的细节。
4. 消毒与灭菌的区别及具体方法（如高压蒸汽灭菌、灼烧灭菌）的详细内容。
5. 微生物的代谢类型、生长曲线等生理生化知识。</t>
        </is>
      </c>
      <c r="G367" s="7" t="inlineStr">
        <is>
          <t>类别：L1
分数：4
名称充分性：名称本身足够
结论：两者基本等价
理由：DS释义的核心概念、常见实例、区别均与老师原释义一致，且明确排除了无关内容，无重要遗漏或扩张。仅有的边界差异是DS额外提及配制步骤中的添加时机，但属于合理延伸，不改变知识点核心。
边界差异：1. DS在included_content中提及“培养基配制的基本步骤中涉及选择或鉴别成分的添加时机”，而老师原释义未涉及此点，但该内容属于培养基制备的通用知识，并非选择/鉴别培养基的核心区别，属于轻微扩张，不影响核心对齐。</t>
        </is>
      </c>
      <c r="H367" s="7" t="inlineStr">
        <is>
          <t>状态：confirmed
置信度：high
此前策略：compact_definition
最终策略：compact_definition
是否调整：否
复核结论：逐条核对确认主题清楚，但参考策略指出任务形态或命中/排除边界需要显式提供。
人工跟进：否</t>
        </is>
      </c>
      <c r="I36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67" s="7" t="b">
        <v>0</v>
      </c>
      <c r="K367" s="7" t="inlineStr">
        <is>
          <t>问题分类：—</t>
        </is>
      </c>
    </row>
    <row r="368" ht="180" customHeight="1">
      <c r="A368" s="7" t="n">
        <v>367</v>
      </c>
      <c r="B368" s="7" t="inlineStr">
        <is>
          <t>2276104576536170496</t>
        </is>
      </c>
      <c r="C368" s="7" t="inlineStr">
        <is>
          <t>微生物的选择培养</t>
        </is>
      </c>
      <c r="D368" s="7" t="inlineStr">
        <is>
          <t>知识点-&gt;生物技术与工程-&gt;发酵工程-&gt;微生物的培养技术及应用-&gt;微生物的选择培养和计数-&gt;微生物的选择培养</t>
        </is>
      </c>
      <c r="E368" s="7" t="inlineStr">
        <is>
          <t>定义：利用选择培养基，在特定条件下培养特定微生物，使其在混合菌群中被筛选出来，是分离特定功能微生物（如固氮菌、纤维素分解菌、尿素分解菌）的核心步骤。
核心概念：选择培养的步骤：①制备选择培养基（添加特定碳源/氮源或抑制剂，使目标菌能生长而非目标菌不能生长）；②接种（将样品接种到选择培养基中）；③培养（在适宜条件下培养一定时间）；④富集（选择培养往往使目标菌被富集，比例提高）；⑤转接/分离（将富集后的培养物进一步划线分离，得到纯种）；实例：①分离尿素分解菌（以尿素为唯一氮源）；②分离纤维素分解菌（以纤维素为唯一碳源）；③分离耐盐菌（培养基中加高浓度NaCl）；选择培养的意义（从复杂的微生物群落中“富集”目标微生物，提高后续分离纯化的效率和成功率）。
常见考查：选择题考“选择培养的目的（富集目标菌，提高分离成功率）”或“某选择培养基中特殊物质的作用（如尿素提供氮源且只有尿素分解菌能利用）”；非选择题结合特定微生物的分离实验，要求“设计选择培养的方案（如分离尿素分解菌，应使用以尿素为唯一氮源的培养基）并说明原理”。
易混淆区分：选择培养（利用选择培养基进行选择性增殖，使目标菌数量增多，是“富集”步骤）与分离纯化（利用划线法或涂布法获得单个菌落，是“纯化”步骤）是两个不同的操作阶段——前者在“增菌”，后者在“得单菌落”，不可混淆；选择培养是分离纯化的“准备步骤”，通常先进行选择培养（富集），再进行分离纯化（划线/涂布）。</t>
        </is>
      </c>
      <c r="F368" s="7" t="inlineStr">
        <is>
          <t>核心含义：微生物的选择培养是指利用特定培养基或培养条件，从混合微生物群体中筛选出目标微生物的方法，核心在于选择性培养基的设计与操作。
包含内容：1. 选择性培养基的原理（如加入特定碳源、氮源、抗生素或改变pH等）
2. 常见选择培养基实例（如以尿素为唯一氮源筛选尿素分解菌，以纤维素为唯一碳源筛选纤维素分解菌）
3. 稀释涂布平板法和平板划线法在分离纯化中的应用
4. 选择培养与鉴别培养基的区别（如伊红美蓝培养基鉴别大肠杆菌）
5. 无菌操作技术（如灭菌、消毒）在培养过程中的应用
6. 菌落计数（活菌计数法）及统计误差分析
排除内容：1. 微生物的实验室培养（如培养基配制、灭菌方法等基础操作，但不涉及选择性筛选）
2. 微生物的鉴定（如革兰氏染色、生理生化反应等，属于鉴别而非选择）
3. 微生物的发酵工程（如利用微生物生产产物，属于应用层面）
4. 微生物的遗传变异（如基因突变、基因工程改造）
5. 土壤中分解尿素的细菌的分离与计数（若作为具体实验，可归入选择培养，但若仅讲计数方法则可能偏向微生物计数）</t>
        </is>
      </c>
      <c r="G368" s="7" t="inlineStr">
        <is>
          <t>类别：L1
分数：4
名称充分性：名称本身足够
结论：两者基本等价
理由：DS的核心定义、选择性培养基原理、常见实例（尿素、纤维素）与老师原释义高度一致，且DS的included_content覆盖了选择培养的关键内容。虽然DS未明确列出步骤和意义，但核心概念已隐含在原理和实例中，且DS的扩张内容（无菌操作、计数）属于合理延伸，不改变题目归属。边界差异主要在于DS对“鉴定”和“计数”的排除/包含处理，但整体不影响核心对齐。
边界差异：1. DS将“微生物的鉴定”明确排除，但老师原释义未涉及鉴别培养，且DS在included_content中又提到“选择培养与鉴别培养基的区别”，存在边界模糊
2. DS将“土壤中分解尿素的细菌的分离与计数”部分排除，但老师原释义明确将分离尿素分解菌作为选择培养实例，边界处理不一致
遗漏：1. 选择培养的步骤（制备选择培养基、接种、培养、富集、转接/分离）未在DS中明确列出
2. 选择培养的意义（富集目标微生物，提高后续分离纯化效率和成功率）未在DS中明确强调
扩展：1. DS将无菌操作技术（灭菌、消毒）纳入选择培养范畴，但老师原释义未提及，且无菌操作属于微生物实验室培养基础，并非选择培养特有
2. DS将菌落计数（活菌计数法）及统计误差分析纳入，但老师原释义未涉及，且计数通常与选择培养分离实验结合，但并非选择培养核心</t>
        </is>
      </c>
      <c r="H368" s="7" t="inlineStr">
        <is>
          <t>状态：confirmed
置信度：high
此前策略：compact_definition
最终策略：compact_definition
是否调整：否
复核结论：逐条核对确认主题清楚，但参考策略指出任务形态或命中/排除边界需要显式提供。
人工跟进：否</t>
        </is>
      </c>
      <c r="I36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68" s="7" t="b">
        <v>0</v>
      </c>
      <c r="K368" s="7" t="inlineStr">
        <is>
          <t>问题分类：—</t>
        </is>
      </c>
    </row>
    <row r="369" ht="180" customHeight="1">
      <c r="A369" s="7" t="n">
        <v>368</v>
      </c>
      <c r="B369" s="7" t="inlineStr">
        <is>
          <t>2276104580915023872</t>
        </is>
      </c>
      <c r="C369" s="7" t="inlineStr">
        <is>
          <t>微生物的数量测定</t>
        </is>
      </c>
      <c r="D369" s="7" t="inlineStr">
        <is>
          <t>知识点-&gt;生物技术与工程-&gt;发酵工程-&gt;微生物的培养技术及应用-&gt;微生物的选择培养和计数-&gt;微生物的数量测定</t>
        </is>
      </c>
      <c r="E369" s="7" t="inlineStr">
        <is>
          <t>定义：微生物数量测定主要有稀释涂布平板法（活菌计数法）和显微镜直接计数法（血细胞计数板计数）两种方法，各有优缺点。
核心概念：稀释涂布平板法（①原理：将菌液梯度稀释后涂布在固体培养基上，培养后统计菌落数，每个活菌可形成一个菌落；②公式：每mL菌液中的活菌数=菌落平均数×稀释倍数/涂布体积（通常涂布0.1mL）；③优点：计数的是活菌数；④缺点：操作复杂，需培养，结果受涂布均匀性影响，一般统计的菌落数在30~300之间较准确（太少统计误差大，太多不易计数））；显微镜直接计数法（①原理：用血细胞计数板在显微镜下直接计数；②公式：每mL菌液中的个体数=计数室中个体数×稀释倍数×10⁴；③优点：快速、可直接观察；④缺点：无法区分死菌和活菌（可用台盼蓝染色区分，死菌染蓝），计数室中菌体分布不均会造成误差）；两种方法的选择（需快速计数选直接计数法，需精确活菌数选稀释涂布平板法）。
常见考查：选择题考“两种计数方法的区别（稀释涂布平板法计活菌数，显微镜直接计数法计总菌数（含死菌））”或“稀释涂布平板法中菌落数应在30~300之间（统计学要求）”；非选择题结合微生物计数实验，要求“根据实验目的选择合适的计数方法并说明理由”或“计算某菌液的活菌浓度（根据菌落数和稀释倍数）”。
易混淆区分：稀释涂布平板法（计数的是“活菌”数，因只有活菌才能形成菌落，计数结果等于活菌数）与显微镜直接计数法（计数的是“总菌数（活菌+死菌）”，因镜下无法区分死活，除非染色）的本质区别在于“是否区分死活”——两者统计的结果不同，不能混用；稀释涂布平板法计数时“菌落数在30~300之间”是统计学要求，若菌落数&lt;30则误差大，&gt;300则难以计数且可能有菌落重叠。</t>
        </is>
      </c>
      <c r="F369" s="7" t="inlineStr">
        <is>
          <t>核心含义：对微生物（如细菌、真菌等）在特定环境或样品中数量进行定量测定的方法、原理及操作规范。
包含内容：1. 稀释涂布平板法（活菌计数法）的原理、操作步骤及统计规则（如选择30-300菌落数的平板）
2. 显微镜直接计数法（如血细胞计数板、细菌计数板）的原理、操作及计算
3. 稀释涂布平板法与显微镜直接计数法的结果差异及原因（如死菌、重叠等）
4. 稀释倍数、涂布体积与菌落数之间的换算（如每克样品中的菌落数）
5. 设置重复组和对照组的必要性（如空白对照、重复实验）
6. 影响计数准确性的因素（如培养基成分、培养条件、操作无菌性）
排除内容：1. 微生物的分离纯化（如平板划线法）——侧重分离而非计数
2. 微生物的鉴定（如形态、生理生化特征）
3. 微生物的培养基配制与灭菌（虽相关但非计数核心）
4. 微生物的种群数量变化（如种群增长曲线）——属于生态学范畴
5. 土壤中分解尿素的细菌的分离与计数（若涉及分离步骤，则分离部分排除，但计数部分可包含）</t>
        </is>
      </c>
      <c r="G369" s="7" t="inlineStr">
        <is>
          <t>类别：L1
分数：4
名称充分性：名称本身足够
结论：两者基本等价
理由：DS 释义的核心含义、包含内容和排除内容与老师原释义高度一致，均覆盖两种计数方法、原理、公式、优缺点及选择依据。DS 的 excluded_content 明确排除了分离纯化、鉴定等，与老师原释义的边界相符。DS 的 included_content 中“设置重复组和对照组”等属于合理扩展，不改变知识点归属。因此两者基本等价。
边界差异：1. DS 释义将“土壤中分解尿素的细菌的分离与计数”中的分离部分排除，但计数部分包含，这与老师原释义的边界一致，无实质差异。
扩展：1. DS 释义中“设置重复组和对照组的必要性”和“影响计数准确性的因素”在老师原释义中未明确提及，但属于计数实验的合理延伸，不算重要扩张。</t>
        </is>
      </c>
      <c r="H369" s="7" t="inlineStr">
        <is>
          <t>状态：confirmed
置信度：high
此前策略：compact_definition
最终策略：compact_definition
是否调整：否
复核结论：逐条核对确认主题清楚，但参考策略指出任务形态或命中/排除边界需要显式提供。
人工跟进：否</t>
        </is>
      </c>
      <c r="I36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69" s="7" t="b">
        <v>0</v>
      </c>
      <c r="K369" s="7" t="inlineStr">
        <is>
          <t>问题分类：—</t>
        </is>
      </c>
    </row>
    <row r="370" ht="150" customHeight="1">
      <c r="A370" s="7" t="n">
        <v>369</v>
      </c>
      <c r="B370" s="7" t="inlineStr">
        <is>
          <t>2276104585293877248</t>
        </is>
      </c>
      <c r="C370" s="7" t="inlineStr">
        <is>
          <t>筛选菌株</t>
        </is>
      </c>
      <c r="D370" s="7" t="inlineStr">
        <is>
          <t>知识点-&gt;生物技术与工程-&gt;发酵工程-&gt;微生物的培养技术及应用-&gt;微生物的选择培养和计数-&gt;筛选菌株</t>
        </is>
      </c>
      <c r="E370" s="7" t="inlineStr">
        <is>
          <t>定义：筛选菌株是指从自然界或混合菌群中，通过特定的筛选方法（如选择培养基、富集培养、特定压力处理等）获得具有特定功能（如产酶、抗逆、分解特定物质）的纯种微生物菌株。
核心概念：筛选策略：①“富集→分离→纯化→鉴定”是菌株筛选的标准流程；②根据目标功能设计筛选条件：如筛选产蛋白酶的菌株→在含蛋白的培养基上培养，观察透明圈（蛋白被分解产生透明区域）；③筛选纤维素分解菌（刚果红染色法：纤维素被分解后刚果红-纤维素复合物消失，产生透明圈）；④筛选尿素分解菌（以尿素为唯一氮源，加入酚红指示剂，分解尿素产生NH₃使培养基变红）；⑤筛选耐高温菌、耐酸菌等抗逆菌株，需在相应胁迫条件下培养；筛选的意义（从自然界微生物资源中获取具有特定功能的菌株，是工业发酵和生物技术应用的基础）。
常见考查：选择题考“筛选某功能菌株的方法（如筛选纤维素分解菌用刚果红染色法、筛选尿素分解菌用酚红指示剂法）”或“某现象（如透明圈出现）说明了什么（菌株具有该功能）”；非选择题结合筛选实验，要求“设计筛选某特定功能菌株的方案（包括富集培养基、分离方法、鉴定指标）并预期结果”。
易混淆区分：筛选菌株（从混合样品中“找到”具有特定功能的菌种，如产酶菌、降解菌）与“分离纯化”（将混合菌种“分离开”得到单个菌落）的目标不同——筛选侧重于“功能导向”，分离纯化侧重于“纯度导向”；筛选过程中出现的“透明圈”或“变色圈”是判断菌株是否具有目标功能的重要指标（如刚果红染色透明圈越大，说明纤维素分解能力越强），是筛选实验中的核心观察指标。</t>
        </is>
      </c>
      <c r="F370" s="7" t="inlineStr">
        <is>
          <t>核心含义：在微生物培养或基因工程中，通过特定培养基或方法从混合群体中选出目标菌株的过程。
包含内容：1. 选择培养基的原理与配制（如加入抗生素、特定碳源/氮源等）
2. 稀释涂布平板法或划线分离法获取单菌落
3. 利用菌落特征（形态、颜色、大小）初步鉴别目标菌株
4. 基因工程中利用标记基因（如抗性基因、荧光标记）筛选含重组质粒的菌株
5. 筛选产特定代谢物（如产酶、产抗生素）菌株的检测方法（如透明圈、变色圈）
排除内容：1. 菌种保藏方法（如甘油管、斜面保藏）
2. 微生物计数（如血细胞计数板、稀释涂布平板计数）
3. 消毒与灭菌技术（如高压蒸汽灭菌、紫外线消毒）
4. 发酵工程中发酵条件的优化（如温度、pH、溶氧）</t>
        </is>
      </c>
      <c r="G370" s="7" t="inlineStr">
        <is>
          <t>类别：L1
分数：4
名称充分性：名称本身足够
结论：两者基本等价
理由：DS释义的核心含义与老师原释义一致，均强调从混合群体中通过特定方法选出目标菌株，且包含选择培养基、透明圈等关键内容。DS释义的排除内容（如菌种保藏、计数、消毒灭菌、发酵优化）与老师原释义的边界相符，未发现重要遗漏或扩张。唯一差异是DS将基因工程筛选纳入，但老师原释义未明确排除，且该差异不影响对筛选菌株基本概念的理解，故判为基本等价。
边界差异：1. DS释义将基因工程中利用标记基因筛选含重组质粒的菌株纳入筛选菌株范畴，而老师原释义聚焦于从自然界或混合菌群中筛选具有特定功能的微生物菌株，未提及基因工程中的筛选。</t>
        </is>
      </c>
      <c r="H370" s="7" t="inlineStr">
        <is>
          <t>状态：confirmed
置信度：high
此前策略：compact_definition
最终策略：compact_definition
是否调整：否
复核结论：逐条核对确认主题清楚，但参考策略指出任务形态或命中/排除边界需要显式提供。
人工跟进：否</t>
        </is>
      </c>
      <c r="I37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70" s="7" t="b">
        <v>0</v>
      </c>
      <c r="K370" s="7" t="inlineStr">
        <is>
          <t>问题分类：—</t>
        </is>
      </c>
    </row>
    <row r="371" ht="180" customHeight="1">
      <c r="A371" s="7" t="n">
        <v>370</v>
      </c>
      <c r="B371" s="7" t="inlineStr">
        <is>
          <t>2276104589790171136</t>
        </is>
      </c>
      <c r="C371" s="7" t="inlineStr">
        <is>
          <t>测定土壤中的微生物数量</t>
        </is>
      </c>
      <c r="D371" s="7" t="inlineStr">
        <is>
          <t>知识点-&gt;生物技术与工程-&gt;发酵工程-&gt;微生物的培养技术及应用-&gt;微生物的选择培养和计数-&gt;测定土壤中的微生物数量</t>
        </is>
      </c>
      <c r="E371" s="7" t="inlineStr">
        <is>
          <t>定义：通过稀释涂布平板法测定土壤样品中微生物的总数（或特定类群的数量，如细菌、真菌、放线菌），是了解土壤微生物多样性和丰度的经典方法。
核心概念：实验流程：①采集土壤样品（取表土以下5~15cm的土壤，去除石块等杂物）；②制备土壤悬液（将土壤样品加入无菌水中震荡混匀）；③梯度稀释（将土壤悬液进行10倍梯度稀释，如10⁻¹、10⁻²……10⁻⁶）；④涂布培养（取适宜稀释度的稀释液0.1mL涂布于相应的固体培养基上，每个稀释度做3个重复；细菌用牛肉膏蛋白胨培养基（30~37℃培养），真菌用马铃薯葡萄糖琼脂培养基（PDA，25~28℃培养），放线菌用高氏一号培养基（28℃培养））；⑤菌落计数（培养后统计菌落数，选择菌落数在30~300之间的平板进行计数）；⑥计算结果（每克土壤中的微生物数=菌落平均数×稀释倍数×10（因涂布了0.1mL，换算为1mL时需乘以10）/土壤干重（若以干重计））。
常见考查：选择题考“测定土壤微生物数量使用的培养基和培养条件（细菌用牛肉膏蛋白胨培养基，30~37℃；真菌用PDA，25~28℃）”或“计数结果的计算公式”；非选择题结合土壤微生物计数实验，要求“设计实验方案、计算微生物数量（如某稀释度的平板上菌落数为50，稀释倍数为10⁵，则每克土壤微生物数为50×10⁵×10=5×10⁷个/g）”或“分析实验中可能产生的误差来源”。
易混淆区分：测定土壤中的“微生物总数”（使用通用培养基培养所有可培养微生物）与测定“特定功能菌群数量”（如使用选择培养基测定固氮菌/纤维素分解菌数量）的培养基和培养条件不同——前者用基础培养基，后者用选择培养基；“菌落数在30~300之间”是计数时需遵循的原则——低于30时菌落数太少，统计误差大；高于300时菌落过多，难以计数且可能重叠，均不准确。</t>
        </is>
      </c>
      <c r="F371" s="7" t="inlineStr">
        <is>
          <t>核心含义：通过稀释涂布平板法或稀释平板计数法，对土壤样品中的微生物（主要是细菌、真菌、放线菌）进行分离、培养和计数，以估算单位质量土壤中微生物的数量。
包含内容：1. 土壤样品的采集与稀释（梯度稀释）方法
2. 稀释涂布平板法的操作步骤及注意事项（如无菌操作、涂布均匀）
3. 菌落计数原则（选择菌落数在30-300的平板，计算平均值）
4. 计算公式：每克土壤中微生物数 = 平均菌落数 × 稀释倍数 / 土壤质量（或体积）
5. 对照实验的设置（如未接种的培养基作为空白对照）
6. 实验误差来源及减小误差的方法（如重复实验、取平均值）
排除内容：1. 显微镜直接计数法（血球计数板）的具体操作
2. 微生物的分离纯化（如划线分离法）
3. 微生物的鉴定（如革兰氏染色、生理生化试验）
4. 土壤中特定微生物（如固氮菌、纤维素分解菌）的筛选与计数
5. 微生物培养的培养基配制（如灭菌、pH调节）的详细步骤</t>
        </is>
      </c>
      <c r="G371" s="7" t="inlineStr">
        <is>
          <t>类别：L1
分数：4
名称充分性：名称本身足够
结论：两者基本等价
理由：DS释义的核心含义、主要步骤、计数原则和计算公式与老师原释义高度一致，仅对'特定微生物筛选'的边界处理略有不同，但整体不影响核心知识点的判定。
边界差异：1. DS释义将'特定微生物（如固氮菌、纤维素分解菌）的筛选与计数'明确排除，而老师原释义在distinctions中提及'特定功能菌群数量'作为对比，但并未将其排除在Label之外，因此边界上存在差异。</t>
        </is>
      </c>
      <c r="H371" s="7" t="inlineStr">
        <is>
          <t>状态：confirmed
置信度：high
此前策略：compact_definition
最终策略：compact_definition
是否调整：否
复核结论：逐条核对确认主题清楚，但参考策略指出任务形态或命中/排除边界需要显式提供。
人工跟进：否</t>
        </is>
      </c>
      <c r="I37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71" s="7" t="b">
        <v>0</v>
      </c>
      <c r="K371" s="7" t="inlineStr">
        <is>
          <t>问题分类：—</t>
        </is>
      </c>
    </row>
    <row r="372" ht="180" customHeight="1">
      <c r="A372" s="7" t="n">
        <v>371</v>
      </c>
      <c r="B372" s="7" t="inlineStr">
        <is>
          <t>2276104594236133376</t>
        </is>
      </c>
      <c r="C372" s="7" t="inlineStr">
        <is>
          <t>纤维素分解菌的筛选与分离</t>
        </is>
      </c>
      <c r="D372" s="7" t="inlineStr">
        <is>
          <t>知识点-&gt;生物技术与工程-&gt;发酵工程-&gt;微生物的培养技术及应用-&gt;微生物的选择培养和计数-&gt;纤维素分解菌的筛选与分离</t>
        </is>
      </c>
      <c r="E372" s="7" t="inlineStr">
        <is>
          <t>定义：利用以纤维素为唯一碳源的选择培养基，并结合刚果红染色法筛选能分解纤维素的微生物（主要是真菌和某些细菌），根据透明圈大小初步判断其分解能力。
核心概念：筛选原理：纤维素分解菌能分泌纤维素酶将纤维素分解为葡萄糖，在以纤维素为唯一碳源的培养基上能生长，而非目标菌不能生长；刚果红染色法（刚果红与纤维素结合形成红色复合物，当纤维素被分解后红色复合物消失，在菌落周围出现透明圈，透明圈越大说明分解纤维素能力越强）；分离流程：①制备以纤维素为唯一碳源的固体培养基；②将土壤样品稀释后涂布在培养基上；③培养后，用刚果红染色（先加刚果红染色15~30min，再用NaCl溶液洗脱未结合的染料）；④观察透明圈，挑取透明圈较大的菌落进行纯化；⑤进行酶活测定（通过DNS法测定还原糖量以定量比较酶活性）。
常见考查：选择题考“筛选纤维素分解菌的方法（以纤维素为唯一碳源的选择培养基+刚果红染色法）”或“刚果红染色法的原理（刚果红与纤维素结合形成红色复合物，纤维素被分解后出现透明圈）”；非选择题结合筛选实验，要求“设计筛选纤维素分解菌的实验方案（包括培养基、染色方法、判断指标）并说明透明圈大小代表的生物学意义”。
易混淆区分：纤维素分解菌的筛选（以纤维素为唯一碳源的选择培养基+刚果红染色）与尿素分解菌的筛选（以尿素为唯一氮源的选择培养基+酚红指示剂）的方法不同——前者观察“透明圈”，后者观察“颜色变化”（变红），不能混淆；刚果红染色法中“透明圈”的大小不代表菌落大小，而是代表纤维素分解能力的强弱（透明圈/菌落直径比值越大，分解能力越强），这是判断菌株优劣的重要依据。</t>
        </is>
      </c>
      <c r="F372" s="7" t="inlineStr">
        <is>
          <t>核心含义：从土壤等样品中分离出能分解纤维素的微生物（主要是纤维素分解菌），并通过刚果红染色法进行筛选和鉴定的实验技术。
包含内容：1. 纤维素分解菌的富集培养（选择培养基，以纤维素为唯一碳源）
2. 刚果红染色法（平板划线法或稀释涂布平板法，观察透明圈）
3. 纤维素酶的种类（C1酶、CX酶、葡萄糖苷酶）及其作用
4. 筛选流程：样品采集→选择培养→梯度稀释→涂布平板→挑选透明圈菌落
5. 计数与鉴定（透明圈直径与菌落直径比值）
6. 实验注意事项（无菌操作、对照设置）
排除内容：1. 分解尿素的细菌的筛选（以尿素为唯一氮源，酚红指示剂）
2. 分解石油或其它有机物的微生物筛选
3. 纤维素酶的应用（如酒精发酵、纺织工业）的详细工艺
4. 基因工程中纤维素酶基因的克隆与表达
5. 微生物的实验室培养基础（如培养基配制、灭菌）的通用细节</t>
        </is>
      </c>
      <c r="G372" s="7" t="inlineStr">
        <is>
          <t>类别：L1
分数：4
名称充分性：名称本身足够
结论：两者基本等价
理由：DS 释义的核心含义、筛选方法、刚果红染色原理、透明圈判断等与老师原释义高度一致，仅个别细节详略不同，但未影响知识点边界。
边界差异：1. DS 的 excluded_content 中明确排除了“微生物的实验室培养基础（如培养基配制、灭菌）的通用细节”，而老师原释义在分离流程中隐含了无菌操作和培养基制备，但未作为重点，边界差异不大。
扩展：1. DS 在 included_content 中列出了“纤维素酶的种类（C1酶、CX酶、葡萄糖苷酶）及其作用”，而老师原释义中未明确提及酶的种类，但这是对筛选原理的合理细化，不算重要扩张。</t>
        </is>
      </c>
      <c r="H372" s="7" t="inlineStr">
        <is>
          <t>状态：confirmed
置信度：high
此前策略：compact_definition
最终策略：compact_definition
是否调整：否
复核结论：逐条核对确认主题清楚，但参考策略指出任务形态或命中/排除边界需要显式提供。
人工跟进：否</t>
        </is>
      </c>
      <c r="I37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72" s="7" t="b">
        <v>0</v>
      </c>
      <c r="K372" s="7" t="inlineStr">
        <is>
          <t>问题分类：—</t>
        </is>
      </c>
    </row>
    <row r="373" ht="180" customHeight="1">
      <c r="A373" s="7" t="n">
        <v>372</v>
      </c>
      <c r="B373" s="7" t="inlineStr">
        <is>
          <t>2276104598614986752</t>
        </is>
      </c>
      <c r="C373" s="7" t="inlineStr">
        <is>
          <t>分离以尿素为氮源的微生物</t>
        </is>
      </c>
      <c r="D373" s="7" t="inlineStr">
        <is>
          <t>知识点-&gt;生物技术与工程-&gt;发酵工程-&gt;微生物的培养技术及应用-&gt;微生物的选择培养和计数-&gt;分离以尿素为氮源的微生物</t>
        </is>
      </c>
      <c r="E373" s="7" t="inlineStr">
        <is>
          <t>定义：利用以尿素为唯一氮源的选择培养基分离尿素分解菌，并通过酚红指示剂进行初步鉴别（尿素分解菌产生脲酶将尿素水解为NH₃和CO₂，NH₃使培养基pH升高，酚红由黄色变为红色）。
核心概念：分离原理：尿素分解菌能产生脲酶将尿素（(NH₂)₂CO）水解为NH₃和CO₂，NH₃溶于水呈碱性，使培养基pH升高；选择培养基：以尿素为唯一氮源的固体培养基（不含其他氮源，只有尿素分解菌能生长）；鉴别方法（在培养基中加入酚红指示剂，若菌落周围出现红色区域，说明pH升高，该菌能分解尿素）；分离流程：①制备以尿素为唯一氮源的固体培养基（含酚红）；②将土壤样品稀释后涂布；③培养后观察菌落和颜色变化；④挑取变色圈较大的菌落进行纯化；⑤进一步鉴定（通过产脲酶活性的定量测定进行确认）。
常见考查：选择题考“分离尿素分解菌的选择培养基（以尿素为唯一氮源）和鉴别方法（酚红指示剂变红）”或“脲酶的作用（将尿素水解为NH₃和CO₂，使pH升高）”；非选择题结合分离实验，要求“设计分离尿素分解菌的方案，并说明选择培养基的设计原理及鉴别方法的原理”。
易混淆区分：分离尿素分解菌（用“以尿素为唯一氮源”的培养基，既是选择培养基（只有能利用尿素的菌能生长）也是鉴别培养基（加酚红指示剂，分解尿素使培养基变红））与其他选择培养（如纤维素分解菌用纤维素为唯一碳源）的筛选原理相似但目标物质不同（氮源vs碳源）；尿素分解后产生NH₃使培养基变碱性（pH升高），与纤维素分解产生的还原糖使刚果红退色（透明圈）的鉴别原理不同，前者是“颜色变化”，后者是“透明圈出现”。</t>
        </is>
      </c>
      <c r="F373" s="7" t="inlineStr">
        <is>
          <t>核心含义：以尿素为唯一氮源的培养基上，筛选并分离能分解尿素的微生物（主要是细菌）的实验原理与方法。
包含内容：1. 尿素分解菌的筛选原理：利用以尿素为唯一氮源的选择培养基
2. 培养基成分：尿素、无机盐（不含氮源）、水、琼脂（固体培养基）
3. 实验操作步骤：配制培养基、灭菌、接种（稀释涂布平板法或划线法）、培养、观察菌落
4. 指示剂的使用：酚红指示剂检测尿素分解产生的氨，使培养基变红
5. 菌落特征：周围出现红色环带的菌落即为尿素分解菌
6. 对照实验：设置未接种的培养基作为空白对照，或设置含其他氮源的培养基作对照
7. 计数或分离方法：稀释涂布平板法用于计数，划线法用于纯化
排除内容：1. 硝化细菌的硝化作用（将氨氧化为硝酸）
2. 固氮菌的固氮作用（将N₂转化为氨）
3. 分解蛋白质的微生物（如枯草杆菌）及其筛选（以蛋白质为氮源）
4. 微生物的实验室培养基础（如灭菌、接种等一般操作，但若与尿素筛选结合则包含）
5. 尿素在人体内的代谢过程（如肝脏合成尿素）
6. PCR技术或基因工程中涉及尿素酶基因的克隆</t>
        </is>
      </c>
      <c r="G373" s="7" t="inlineStr">
        <is>
          <t>类别：L1
分数：4
名称充分性：名称本身足够
结论：两者基本等价
理由：DS 释义的核心含义、包含内容与老师原释义高度一致，均强调以尿素为唯一氮源的选择培养基、脲酶分解尿素产生氨使酚红变红的鉴别原理，以及分离流程。DS 的 excluded_content 合理排除了相关但不同的微生物代谢过程，且 included_content 覆盖了老师原释义的主要知识点。仅有的差异是对照实验的提及和一般操作排除的表述，属于合理补充或边界微调，不影响核心知识点的判定。
边界差异：1. DS 释义的 excluded_content 中排除了“微生物的实验室培养基础（如灭菌、接种等一般操作，但若与尿素筛选结合则包含）”，而老师原释义的分离流程中包含了“制备培养基、稀释涂布、培养”等操作，但未明确说明是否包含一般操作。DS 的排除可能过于绝对，但结合“若与尿素筛选结合则包含”的说明，实际边界差异不大。
扩展：1. DS 释义中提及“对照实验：设置未接种的培养基作为空白对照，或设置含其他氮源的培养基作对照”，而老师原释义未明确提及对照实验，但这是实验设计的合理补充，属于合理扩展，不构成重要扩张。</t>
        </is>
      </c>
      <c r="H373" s="7" t="inlineStr">
        <is>
          <t>状态：confirmed
置信度：high
此前策略：compact_definition
最终策略：compact_definition
是否调整：否
复核结论：逐条核对确认主题清楚，但参考策略指出任务形态或命中/排除边界需要显式提供。
人工跟进：否</t>
        </is>
      </c>
      <c r="I37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73" s="7" t="b">
        <v>0</v>
      </c>
      <c r="K373" s="7" t="inlineStr">
        <is>
          <t>问题分类：—</t>
        </is>
      </c>
    </row>
    <row r="374" ht="180" customHeight="1">
      <c r="A374" s="7" t="n">
        <v>373</v>
      </c>
      <c r="B374" s="7" t="inlineStr">
        <is>
          <t>2276104603211943936</t>
        </is>
      </c>
      <c r="C374" s="7" t="inlineStr">
        <is>
          <t>微生物的培养与应用综合</t>
        </is>
      </c>
      <c r="D374" s="7" t="inlineStr">
        <is>
          <t>知识点-&gt;生物技术与工程-&gt;发酵工程-&gt;微生物的培养技术及应用-&gt;微生物的培养与应用综合</t>
        </is>
      </c>
      <c r="E374" s="7" t="inlineStr">
        <is>
          <t>定义：将微生物的营养、培养基配制、无菌技术、分离纯化、选择培养、计数、菌种保存等全部内容进行系统整合，构建完整的微生物学实验技术知识体系，突出“无菌操作”和“特定功能菌株的筛选”两条主线。
核心概念：微生物学技术的完整框架：①准备阶段（培养基配制+灭菌）；②接种阶段（无菌操作，平板划线法/稀释涂布法）；③培养阶段（适宜温度和时间，倒置培养）；④分离纯化阶段（挑取单个菌落转接）；⑤筛选鉴定阶段（选择培养基/鉴别培养基，观察特征）；⑥计数保存阶段（活菌计数/显微镜计数，甘油管藏/斜面保存）；两条主线（“无菌操作”贯穿始终，保证实验不被杂菌污染；“功能筛选”以选择培养基为核心，从自然界中获取目标菌株）；微生物技术在发酵工程、酶工程、环境治理、医药研发等领域有广泛应用。
常见考查：综合性非选择题，给出某一完整的微生物分离与培养实验情境（如从土壤中分离某种功能菌株并进行鉴定和保存），要求综合调用培养基配制、无菌操作、分离纯化、选择培养、计数、保存等各环节的知识，全面描述实验流程、预期结果及注意事项。
易混淆区分：本条是“微生物的培养技术及应用”子模块的总览与收束，区别于任何单一实验技术（仅考平板划线法或仅考稀释涂布法）。题干通常要求将培养基制备、灭菌、接种、分离、筛选、计数、保存等多个环节串联成一个完整的实验流程，考查学生对微生物实验技术的系统性掌握。</t>
        </is>
      </c>
      <c r="F374" s="7" t="inlineStr">
        <is>
          <t>核心含义：微生物培养的基本操作技术及其在分离、纯化、计数和鉴定等方面的综合应用，涉及培养基配制、无菌操作、接种方法及特定微生物的筛选策略。
包含内容：1. 培养基的组成成分（碳源、氮源、水和无机盐）及类型（液体、固体、选择、鉴别培养基）
2. 无菌技术：消毒与灭菌的区别及常用方法（灼烧、干热、高压蒸汽、巴氏消毒等）
3. 纯化微生物的两种常用接种方法：平板划线法和稀释涂布平板法
4. 微生物的分离与计数：稀释涂布平板法计数原理、统计结果（活菌数）及误差分析
5. 选择培养基与鉴别培养基的应用实例（如尿素分解菌、纤维素分解菌、伊红美蓝鉴别大肠杆菌）
6. 土壤中分解尿素的细菌的分离与计数实验流程
7. 纤维素分解菌的分离实验流程（刚果红染色法）
8. 微生物培养中的操作细节：倒平板、接种环灭菌、涂布器灭菌、恒温培养条件等
排除内容：1. 病毒、噬菌体的培养方法（需活细胞，不属于常规微生物培养）
2. 植物组织培养或动物细胞培养技术（属于细胞工程范畴）
3. 微生物的代谢类型、生长曲线等纯理论内容（侧重应用而非基础代谢）
4. 发酵工程中的大规模生产设备及工艺流程（如啤酒、味精生产）
5. 微生物的鉴定方法如革兰氏染色、生理生化反应（若未与培养应用结合则超出范围）</t>
        </is>
      </c>
      <c r="G374" s="7" t="inlineStr">
        <is>
          <t>类别：L1
分数：4
名称充分性：名称本身足够
结论：两者基本等价
理由：DS 释义的核心含义、包含内容与老师原释义高度一致，均覆盖培养基、无菌技术、接种方法、分离计数、选择培养等关键环节，且排除内容合理。仅边界上对发酵工程细节的处理略有不同，但不影响整体对齐。
边界差异：1. DS 明确排除了发酵工程中的大规模生产设备及工艺流程，而老师原释义在应用部分提及微生物技术在发酵工程等领域的应用，但未明确排除大规模生产细节，边界略有差异。</t>
        </is>
      </c>
      <c r="H374" s="7" t="inlineStr">
        <is>
          <t>状态：confirmed
置信度：high
此前策略：compact_definition
最终策略：compact_definition
是否调整：否
复核结论：逐条核对确认主题清楚，但参考策略指出任务形态或命中/排除边界需要显式提供。
人工跟进：否</t>
        </is>
      </c>
      <c r="I37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74" s="7" t="b">
        <v>0</v>
      </c>
      <c r="K374" s="7" t="inlineStr">
        <is>
          <t>问题分类：—</t>
        </is>
      </c>
    </row>
    <row r="375" ht="180" customHeight="1">
      <c r="A375" s="7" t="n">
        <v>374</v>
      </c>
      <c r="B375" s="7" t="inlineStr">
        <is>
          <t>2276104612036759552</t>
        </is>
      </c>
      <c r="C375" s="7" t="inlineStr">
        <is>
          <t>发酵工程的基本环节</t>
        </is>
      </c>
      <c r="D375" s="7" t="inlineStr">
        <is>
          <t>知识点-&gt;生物技术与工程-&gt;发酵工程-&gt;发酵工程及其应用-&gt;发酵工程的基本环节</t>
        </is>
      </c>
      <c r="E375" s="7" t="inlineStr">
        <is>
          <t>定义：发酵工程是指利用微生物的代谢活动，通过现代工程技术手段大规模生产有用产品的过程。基本环节包括菌种的选育、培养基的配制、灭菌、接种、发酵条件的控制、产品的分离与提纯等。
核心概念：发酵工程的基本环节：①菌种的选育（从自然界筛选、诱变育种、基因工程育种获得高产菌种，如青霉素高产菌株的诱变选育）；②培养基的配制（根据菌种的营养需求设计，需考虑碳源、氮源、无机盐、生长因子等配比）；③灭菌（对培养基、发酵设备等进行高压蒸汽灭菌，保证纯种发酵）；④接种（将纯种菌种在无菌条件下接入发酵罐）；⑤发酵过程的控制（对温度、pH、溶解氧（通气量/搅拌速度）、泡沫等进行实时监控和调节，是发酵工程的核心环节）；⑥产品的分离与提纯（根据产品性质（分泌型/非分泌型）选择合适方法，如过滤、沉淀、萃取、层析、蒸馏等）；发酵工程的特点（规模大、条件可控、产量高、产品纯度高，是现代生物技术的核心组成部分）。
常见考查：选择题考“发酵工程的基本环节顺序（菌种选育→培养基配制→灭菌→接种→发酵控制→产品分离）”或“某环节的作用（如发酵控制的目的：为微生物提供最适生长和代谢条件）”；非选择题结合发酵工业生产实例（如青霉素发酵、谷氨酸发酵），要求“分析生产流程中各环节的设计原理或评价发酵条件的合理性”。
易混淆区分：发酵工程（大规模工业化生产，严格无菌和条件控制）与传统发酵技术（家庭/作坊式，依赖自然菌种和环境条件）在规模、菌种来源、条件控制、产品纯度等方面有显著差异——前者是“工业化标准化”生产，后者是“自然传统化”生产；“发酵条件的控制”（温度、pH、溶氧等，是“过程管理”）与“产品的分离提纯”（发酵结束后的“后处理”）是发酵工程中两个不同阶段的操作重点，前者决定“产量”，后者决定“纯度”。</t>
        </is>
      </c>
      <c r="F375" s="7" t="inlineStr">
        <is>
          <t>核心含义：发酵工程的基本环节是指从菌种选育到产品获得所经历的主要操作步骤，包括菌种的选育、扩大培养、培养基配制、灭菌、接种、发酵过程控制以及产品的分离提纯等。
包含内容：1. 菌种选育（如诱变育种、基因工程育种等）
2. 扩大培养（从斜面到摇瓶再到发酵罐的逐步扩大）
3. 培养基的配制（碳源、氮源、无机盐、生长因子等）
4. 灭菌（培养基和发酵设备的灭菌方法，如高压蒸汽灭菌）
5. 接种（无菌操作）
6. 发酵过程控制（温度、pH、溶氧、搅拌速度等条件）
7. 产品的分离与提纯（如过滤、离心、沉淀、蒸馏、萃取等）
排除内容：1. 发酵工程的具体应用实例（如生产青霉素、味精等）的详细工艺流程
2. 微生物的代谢类型和生长曲线等基础微生物学知识
3. 基因工程、细胞工程等其他生物工程的具体操作步骤
4. 发酵产物的化学结构或生物合成途径的详细机理</t>
        </is>
      </c>
      <c r="G375" s="7" t="inlineStr">
        <is>
          <t>类别：L1
分数：4
名称充分性：名称本身足够
结论：两者基本等价
理由：DS 释义的核心内容与老师原释义高度一致，涵盖了所有关键环节（菌种选育、培养基配制、灭菌、接种、发酵控制、产品分离提纯），并补充了“扩大培养”的细节，但未遗漏任何重要内容。老师原释义更强调发酵工程的特点和与传统发酵技术的区别，而DS释义未涉及这些对比，但该部分属于背景知识，不影响基本环节的界定。因此，两者在核心知识点上等价，仅边界略有差异。
边界差异：1. DS 释义将“扩大培养”作为独立环节，而老师原释义将其隐含在“接种”中，但两者在环节划分上略有不同，可能影响对环节顺序的精确表述。
扩展：1. DS 释义中明确将“扩大培养”列为基本环节之一，而老师原释义中未单独列出，但老师原释义中的“接种”环节隐含了从斜面到发酵罐的扩大过程，因此该扩张属于合理细化，不构成重要差异。</t>
        </is>
      </c>
      <c r="H375" s="7" t="inlineStr">
        <is>
          <t>状态：confirmed
置信度：high
此前策略：name_plus_boundary
最终策略：name_plus_boundary
是否调整：否
复核结论：逐条核对确认名称足以召回；只附老师易混淆边界即可兼顾吞吐和稳定性。
人工跟进：否</t>
        </is>
      </c>
      <c r="I375" s="7" t="inlineStr">
        <is>
          <t>模式：name_plus_boundary
说明：名称基本可理解；只附老师的易混淆边界，兼顾吞吐和边界稳定性。
自动化：名称召回并附一条边界后由LLM裁决
Prompt字段：1. label_name
2. distinctions
置信度：high</t>
        </is>
      </c>
      <c r="J375" s="7" t="b">
        <v>0</v>
      </c>
      <c r="K375" s="7" t="inlineStr">
        <is>
          <t>问题分类：—</t>
        </is>
      </c>
    </row>
    <row r="376" ht="180" customHeight="1">
      <c r="A376" s="7" t="n">
        <v>375</v>
      </c>
      <c r="B376" s="7" t="inlineStr">
        <is>
          <t>2276104616616939520</t>
        </is>
      </c>
      <c r="C376" s="7" t="inlineStr">
        <is>
          <t>发酵工程的应用</t>
        </is>
      </c>
      <c r="D376" s="7" t="inlineStr">
        <is>
          <t>知识点-&gt;生物技术与工程-&gt;发酵工程-&gt;发酵工程及其应用-&gt;发酵工程的应用</t>
        </is>
      </c>
      <c r="E376" s="7" t="inlineStr">
        <is>
          <t>定义：发酵工程在食品工业（酱油、醋、味精、酸奶、啤酒等）、医药工业（抗生素、维生素、激素、疫苗等）、能源工业（燃料乙醇、沼气、生物柴油）和环境保护（污水处理、有机废弃物资源化）等领域有广泛应用。
核心概念：发酵工程的主要应用领域及实例：①食品工业（酱油（曲霉发酵）、醋（醋酸发酵）、酸奶（乳酸发酵）、味精（谷氨酸棒杆菌发酵生产谷氨酸）、啤酒/葡萄酒（酵母菌发酵）、面包（酵母菌产CO₂使面团膨松））；②医药工业（青霉素（青霉菌发酵）、头孢菌素、链霉素（链霉菌发酵）、维生素B₁₂、胰岛素（基因工程菌发酵）、疫苗（病毒在细胞培养中增殖））；③能源工业（燃料乙醇（酵母菌将糖发酵为乙醇，可作燃料），沼气（甲烷菌在厌氧条件下发酵有机物产生CH₄），生物柴油（利用微生物产脂肪酶进行酯交换反应））；④环境保护（污水处理（利用微生物分解有机污染物），有机废弃物资源化（秸秆/粪便→沼气→有机肥））；⑤其他（酶制剂的生产（如蛋白酶、淀粉酶、脂肪酶等通过微生物发酵大规模生产））。
常见考查：选择题考“某产品的生产属于发酵工程的应用领域（如青霉素生产属于医药工业，酱油生产属于食品工业）”或“某应用涉及的菌种和发酵类型（如沼气发酵用甲烷菌，厌氧条件）”；非选择题结合工业生产实例，要求“分析某发酵产品的生产流程、菌种选择和控制条件”或“评价发酵工程在某个应用领域的优势和局限性”。
易混淆区分：发酵工程（利用微生物大规模生产各类产品）与“传统发酵技术”（家庭作坊式，规模小、控制粗放）的关系是前者是后者的“工业化升级版”——发酵工程在菌种筛选纯化、条件精确控制、产品分离提纯、生产规模等方面均实现了技术飞跃；发酵工程在不同应用领域中“目标产品”不同（如医药领域是“抗生素”，能源领域是“燃料”，环保领域是“净化”），所涉及的菌种、发酵条件和分离纯化方法也各不相同，不能简单套用同一模板。</t>
        </is>
      </c>
      <c r="F376" s="7" t="inlineStr">
        <is>
          <t>核心含义：发酵工程在食品、医药、化工、农业、环保等领域的具体应用实例及原理
包含内容：1. 食品工业：如酱油、醋、味精、酸奶、面包、酒类（啤酒、果酒）的生产流程及微生物种类
2. 医药工业：如抗生素（青霉素）、胰岛素、疫苗、干扰素等通过发酵工程生产
3. 化工原料：如柠檬酸、乳酸、酒精、甘油等有机酸和醇类的发酵生产
4. 农业应用：如微生物肥料、微生物农药（苏云金芽孢杆菌）、饲料添加剂
5. 环保应用：如利用微生物处理污水、降解有机污染物、生产生物能源（沼气、生物乙醇）
6. 发酵条件控制：温度、pH、溶氧、营养物浓度对产物生成的影响
7. 菌种选育与改良：诱变育种、基因工程菌在发酵工程中的应用
8. 发酵罐操作：分批发酵、连续发酵、补料分批发酵的特点及适用场景
排除内容：1. 细胞工程中的植物组织培养或动物细胞培养技术
2. 基因工程中基因的克隆、表达载体的构建等分子操作细节
3. 传统发酵技术（如家庭酿制果酒、腐乳制作）的详细步骤，若未涉及工程化放大
4. 微生物的实验室培养和纯化（如培养基配制、无菌操作）的基础操作
5. 酶工程中酶的固定化技术及其应用
6. 生物技术安全性与伦理问题（如转基因食品的争议）</t>
        </is>
      </c>
      <c r="G376" s="7" t="inlineStr">
        <is>
          <t>类别：L1
分数：4
名称充分性：名称本身足够
结论：两者基本等价
理由：DS 释义的核心含义与老师原释义高度一致，均涵盖食品、医药、能源、环保等主要应用领域，并列举了典型实例。DS 释义的排除内容（如细胞工程、基因工程细节）与老师原释义的边界一致，且其扩张内容（化工、农业）属于合理延伸，未改变知识点本质。因此两者基本等价，仅存在少量边界差异。
边界差异：1. DS 释义将“传统发酵技术”明确排除，而老师原释义在distinctions中将其作为对比对象，但并未排除其作为应用实例的讨论，因此边界略有差异，但不影响核心理解。
扩展：1. DS 释义中“化工原料：如柠檬酸、乳酸、酒精、甘油等有机酸和醇类的发酵生产”在老师原释义中未明确提及，但可视为食品工业或能源工业的延伸，属于合理扩张。
2. DS 释义中“农业应用：如微生物肥料、微生物农药（苏云金芽孢杆菌）、饲料添加剂”在老师原释义中未明确提及，但属于发酵工程的应用领域，属于合理扩张。</t>
        </is>
      </c>
      <c r="H376" s="7" t="inlineStr">
        <is>
          <t>状态：confirmed
置信度：high
此前策略：compact_definition
最终策略：compact_definition
是否调整：否
复核结论：逐条核对确认主题清楚，但参考策略指出任务形态或命中/排除边界需要显式提供。
人工跟进：否</t>
        </is>
      </c>
      <c r="I37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76" s="7" t="b">
        <v>0</v>
      </c>
      <c r="K376" s="7" t="inlineStr">
        <is>
          <t>问题分类：—</t>
        </is>
      </c>
    </row>
    <row r="377" ht="180" customHeight="1">
      <c r="A377" s="7" t="n">
        <v>376</v>
      </c>
      <c r="B377" s="7" t="inlineStr">
        <is>
          <t>2276104620979015680</t>
        </is>
      </c>
      <c r="C377" s="7" t="inlineStr">
        <is>
          <t>发酵工程技术综合</t>
        </is>
      </c>
      <c r="D377" s="7" t="inlineStr">
        <is>
          <t>知识点-&gt;生物技术与工程-&gt;发酵工程-&gt;发酵工程技术综合</t>
        </is>
      </c>
      <c r="E377" s="7" t="inlineStr">
        <is>
          <t>定义：将传统发酵技术、微生物的培养与应用、发酵工程的基本环节及应用进行全面整合，构建“从传统到现代、从实验室到工厂、从基础原理到工业应用”的完整发酵工程技术知识体系，突出微生物代谢调控是发酵工程的核心原理。
核心概念：发酵工程技术体系的完整框架：①底层（微生物学基础：常见微生物分类、营养需求、代谢类型、生长曲线→决定了培养基设计和发酵条件的选择）；②中层（实验技术：培养基配制、无菌操作、分离纯化、选择培养、菌种保存→为发酵工程提供纯种和生产用菌）；③顶层（工业放大：菌种选育（自然筛选/诱变/基因工程）→培养基配制与灭菌→接种→发酵过程控制（温度/pH/溶氧/泡沫）→产品分离提纯→应用领域（食品/医药/能源/环保））；贯穿始终的核心原则（无菌操作保证纯种发酵，条件控制保证高产稳定，代谢调控实现目标产物的定向积累）。
常见考查：综合性非选择题，给出一个完整的发酵工程情境（如“某工厂利用微生物生产某产品的全流程”），要求综合调用微生物学基础、无菌技术、发酵过程控制、产品分离和应用等各环节知识进行全面分析，或比较不同发酵产品（如酒精发酵与醋酸发酵、抗生素发酵与食品发酵）在技术路线上的异同。
易混淆区分：本条是“发酵工程”整章的总览与收束，区别于任何单一子模块（仅考果酒制作或仅考微生物计数）。题干通常要求同时涉及微生物培养、发酵条件控制和工业应用中的至少两个层面，是考查“发酵工程”模块综合能力的核心题型。</t>
        </is>
      </c>
      <c r="F377" s="7" t="inlineStr">
        <is>
          <t>核心含义：发酵工程是利用微生物的特定代谢途径，通过人工控制条件大规模生产微生物代谢产物或菌体本身的技术，涉及菌种选育、培养基配制、灭菌、接种、发酵过程控制及产物分离纯化等环节。
包含内容：1. 发酵工程的基本概念和原理（如微生物代谢、厌氧/好氧发酵）
2. 菌种选育方法（如诱变育种、基因工程育种）及保藏
3. 培养基的组成（碳源、氮源、无机盐、生长因子）及配制原则
4. 灭菌方法（如高压蒸汽灭菌、巴氏消毒）及无菌操作
5. 发酵罐的类型（如机械搅拌式、气升式）及基本结构
6. 发酵过程的条件控制（温度、pH、溶氧、搅拌速度、泡沫控制）
7. 发酵产物的分离纯化方法（如过滤、离心、沉淀、层析、结晶）
8. 发酵工程的应用实例（如青霉素、味精、柠檬酸、酒精、酸奶、酱油等生产）
9. 固定化酶和固定化细胞技术及其在发酵中的应用
10. 发酵工程与基因工程、细胞工程的联系（如工程菌的构建）
排除内容：1. 传统发酵技术（如果酒、果醋、腐乳、泡菜制作）的具体操作步骤和微生物种类（属于传统发酵技术范畴）
2. 微生物的实验室培养（如培养基配制、纯化、计数）的细节（属于微生物培养基础，但若与发酵工程结合可部分涉及）
3. 植物组织培养或动物细胞培养技术（属于细胞工程）
4. 基因工程中的工具酶和载体（属于基因工程）
5. 酶工程中酶的固定化技术（若单独考查固定化酶，可能属于酶工程，但发酵工程中常涉及，需根据具体情境区分）
6. 发酵工程中涉及的微生物代谢途径的详细生化反应（如糖酵解、TCA循环的具体步骤）</t>
        </is>
      </c>
      <c r="G377" s="7" t="inlineStr">
        <is>
          <t>类别：L1
分数：4
名称充分性：名称本身足够
结论：两者基本等价
理由：DS释义的核心内容与老师原释义高度一致，均涵盖菌种选育、培养基、灭菌、发酵控制、分离纯化及应用，且DS的排除内容多为细节或明确属于其他模块，未遗漏关键考点。边界差异仅在于对传统发酵和微生物培养的归属，但DS已注明可部分涉及，不影响整体等价性。
边界差异：1. DS释义将“传统发酵技术”和“微生物实验室培养”明确排除，但老师原释义强调“从传统到现代”的整合，且认为微生物培养是发酵工程的底层基础，因此DS的排除边界可能过窄，但DS也注明“若与发酵工程结合可部分涉及”，故差异较小。
扩展：1. DS释义将“固定化酶和固定化细胞技术”明确纳入发酵工程范畴，而老师原释义未明确提及，但该技术常与发酵工程结合，属于合理扩展，不构成重要扩张。</t>
        </is>
      </c>
      <c r="H377" s="7" t="inlineStr">
        <is>
          <t>状态：confirmed
置信度：high
此前策略：compact_definition
最终策略：compact_definition
是否调整：否
复核结论：逐条核对确认主题清楚，但参考策略指出任务形态或命中/排除边界需要显式提供。
人工跟进：否</t>
        </is>
      </c>
      <c r="I37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77" s="7" t="b">
        <v>0</v>
      </c>
      <c r="K377" s="7" t="inlineStr">
        <is>
          <t>问题分类：—</t>
        </is>
      </c>
    </row>
    <row r="378" ht="135" customHeight="1">
      <c r="A378" s="7" t="n">
        <v>377</v>
      </c>
      <c r="B378" s="7" t="inlineStr">
        <is>
          <t>2276104634132353024</t>
        </is>
      </c>
      <c r="C378" s="7" t="inlineStr">
        <is>
          <t>细胞工程及其原理</t>
        </is>
      </c>
      <c r="D378" s="7" t="inlineStr">
        <is>
          <t>知识点-&gt;生物技术与工程-&gt;细胞工程-&gt;植物细胞工程-&gt;细胞工程及其原理</t>
        </is>
      </c>
      <c r="E378" s="7" t="inlineStr">
        <is>
          <t>定义：细胞工程是指应用细胞生物学和分子生物学的原理与方法，在细胞水平上对细胞进行遗传改造或操作，以获得特定产品、改良性状或培育新品种的技术。其核心原理涉及细胞的全能性、细胞膜的流动性等。
核心概念：细胞工程的分类（植物细胞工程、动物细胞工程）；细胞工程的操作水平（细胞整体水平或细胞器水平）；核心原理：①细胞全能性（植物细胞具有发育成完整个体的潜能，是植物组织培养和体细胞杂交的理论基础）；②细胞膜流动性（是细胞融合、胞吞/胞吐等技术的基础）；③细胞增殖与分化（动物细胞培养、干细胞应用的基础）；细胞工程的主要技术手段（无菌操作、细胞培养、细胞融合、核移植等）。
常见考查：选择题考“细胞工程的核心原理（细胞全能性、细胞膜流动性）”；非选择题结合具体技术（如组织培养、细胞融合）考查“某技术体现了细胞工程的哪个原理”。
易混淆区分：细胞工程（细胞水平的操作，如培养、融合、移植）与基因工程（分子水平的操作，如DNA重组、基因编辑）的操作对象和原理不同——前者在“细胞层面”操作，后者在“基因/分子层面”操作；“细胞的全能性”（植物细胞普遍具有，动物细胞一般只有细胞核具有）是植物细胞工程的理论基石，而“细胞膜的流动性”是动物细胞融合等技术的直接基础，两者不能混淆。</t>
        </is>
      </c>
      <c r="F378" s="7" t="inlineStr">
        <is>
          <t>核心含义：细胞工程是指应用细胞生物学和分子生物学原理，通过细胞水平或细胞器水平的操作，按照人的意愿改变细胞的遗传物质或生物学特性，从而获得生物产品或改造生物的技术。其原理涉及细胞的全能性、细胞膜流动性、细胞增殖与分化等。
包含内容：1. 植物细胞工程（植物组织培养、植物体细胞杂交）及其原理（细胞全能性、细胞膜流动性）
2. 动物细胞工程（动物细胞培养、动物细胞融合、单克隆抗体、核移植与克隆动物）及其原理（细胞增殖、细胞膜流动性、细胞核全能性）
3. 细胞工程的操作流程、条件（无菌、营养、激素等）及实际应用
4. 细胞工程与基因工程、发酵工程的区别与联系
排除内容：1. 基因工程（如DNA重组、PCR、基因编辑）的具体操作和原理
2. 胚胎工程（如体外受精、胚胎移植、胚胎分割）的具体技术
3. 微生物发酵工程（如利用微生物生产代谢产物）
4. 细胞呼吸、光合作用等细胞代谢的具体过程</t>
        </is>
      </c>
      <c r="G378" s="7" t="inlineStr">
        <is>
          <t>类别：L1
分数：4
名称充分性：名称本身足够
结论：两者基本等价
理由：DS 释义在核心定义、原理、技术范围上与老师原释义高度一致，且对边界（排除基因工程、胚胎工程、发酵工程）的说明更清晰，但未遗漏老师原释义中的关键内容。
边界差异：1. DS 明确将胚胎工程和微生物发酵工程排除在细胞工程之外，而老师原释义未明确提及这些边界，但根据高中生物教材，胚胎工程通常归入动物细胞工程范畴，微生物发酵工程属于发酵工程，DS 的排除更符合教材分类。</t>
        </is>
      </c>
      <c r="H378" s="7" t="inlineStr">
        <is>
          <t>状态：confirmed
置信度：high
此前策略：name_plus_boundary
最终策略：name_plus_boundary
是否调整：否
复核结论：逐条核对确认名称足以召回；只附老师易混淆边界即可兼顾吞吐和稳定性。
人工跟进：否</t>
        </is>
      </c>
      <c r="I378" s="7" t="inlineStr">
        <is>
          <t>模式：name_plus_boundary
说明：名称基本可理解；只附老师的易混淆边界，兼顾吞吐和边界稳定性。
自动化：名称召回并附一条边界后由LLM裁决
Prompt字段：1. label_name
2. distinctions
置信度：high</t>
        </is>
      </c>
      <c r="J378" s="7" t="b">
        <v>0</v>
      </c>
      <c r="K378" s="7" t="inlineStr">
        <is>
          <t>问题分类：—</t>
        </is>
      </c>
    </row>
    <row r="379" ht="180" customHeight="1">
      <c r="A379" s="7" t="n">
        <v>378</v>
      </c>
      <c r="B379" s="7" t="inlineStr">
        <is>
          <t>2276104638527983616</t>
        </is>
      </c>
      <c r="C379" s="7" t="inlineStr">
        <is>
          <t>细胞工程的操作水平、对象、条件及手段</t>
        </is>
      </c>
      <c r="D379" s="7" t="inlineStr">
        <is>
          <t>知识点-&gt;生物技术与工程-&gt;细胞工程-&gt;植物细胞工程-&gt;细胞工程的操作水平、对象、条件及手段</t>
        </is>
      </c>
      <c r="E379" s="7" t="inlineStr">
        <is>
          <t>定义：细胞工程操作的对象是细胞或细胞器（如细胞核、线粒体等），需在无菌、适宜温度、pH和营养条件下进行，常用手段包括无菌培养、显微操作、细胞融合、核移植等。
核心概念：操作水平（细胞水平、细胞器水平、组织水平）；操作对象（细胞（如植物细胞、动物细胞）、细胞器（如细胞核、线粒体））；操作条件（①无菌环境（防止杂菌污染）；②适宜温度和pH（一般哺乳动物细胞37℃、pH 7.2~7.4，植物细胞25℃左右、pH 5.6~5.8）；③营养全面（培养基含碳源、氮源、无机盐、维生素、生长因子等，动物细胞还需加入血清）；④气体环境（动物细胞培养需95%空气+5%CO₂，CO₂用于维持培养基pH））；常用手段（无菌培养、显微操作（如核移植）、细胞融合、细胞拆合（如去核/重建）等）。
常见考查：选择题考“细胞工程的操作条件（如动物细胞培养需要CO₂维持pH、需加血清）”或“某手段属于细胞工程的哪种技术”；非选择题结合具体实验设计，要求“为某细胞工程操作提供适宜条件（温度、pH、无菌、营养）”。
易混淆区分：植物细胞培养（培养基：MS培养基，含蔗糖、无机盐、植物激素，不需加血清）与动物细胞培养（培养基：合成培养基+血清（提供生长因子），需CO₂培养箱）的营养和气体条件不同，不能混用；“无菌条件”在植物和动物细胞培养中均需严格保证，但植物培养还涉及“光照”（组织培养中光/暗交替），动物培养一般不涉及光照，这是培养条件上的差异点。</t>
        </is>
      </c>
      <c r="F379" s="7" t="inlineStr">
        <is>
          <t>核心含义：细胞工程是在细胞水平上，通过一定的操作手段，在特定条件下对细胞进行改造或利用，以获得特定产物的生物技术。
包含内容：1. 操作水平：细胞水平（如细胞培养、细胞融合、细胞核移植等）
2. 操作对象：细胞（包括动物细胞、植物细胞、微生物细胞等）
3. 操作条件：无菌、适宜温度、pH、营养等体外培养条件
4. 操作手段：酶解、机械分离、电融合、化学诱导、显微操作等
5. 植物组织培养和动物细胞培养的基本流程及条件
6. 植物体细胞杂交和动物细胞融合的步骤及原理
7. 核移植技术（如克隆动物）的操作水平与对象
排除内容：1. 基因工程（操作水平为分子水平，对象为DNA）
2. 蛋白质工程（操作水平为分子水平，对象为蛋白质）
3. 发酵工程（操作水平为微生物代谢水平，对象为微生物群体）
4. 酶工程（操作水平为分子水平，对象为酶）
5. 胚胎工程（操作水平为胚胎或个体水平，对象为胚胎）</t>
        </is>
      </c>
      <c r="G379" s="7" t="inlineStr">
        <is>
          <t>类别：L2
分数：4
名称充分性：需要原释义
结论：原释义更准确
理由：DS释义在核心概念上与原释义基本一致，但遗漏了细胞器水平、细胞器对象以及关键培养条件（气体环境、光照差异），这些是考试中可能出题的点，因此原释义更全面准确。
边界差异：1. DS将操作水平限定为“细胞水平”，但原释义明确包括“细胞器水平”和“组织水平”，这是关键边界差异
2. DS在操作对象中未包含细胞器，而原释义明确包含细胞器（如细胞核、线粒体）
3. DS在操作条件中未提及气体环境（如CO₂）和光照条件，而原释义有详细区分
遗漏：1. DS未明确提及操作对象包括细胞器（如细胞核、线粒体）
2. DS未明确提及动物细胞培养需95%空气+5%CO₂的气体环境及CO₂维持pH的作用
3. DS未明确提及植物组织培养中光照条件与动物细胞培养的差异
扩展：1. DS在excluded_content中列举了基因工程、蛋白质工程、发酵工程、酶工程、胚胎工程等，这些在原释义中未明确排除，但属于合理的边界澄清，不算重要扩张</t>
        </is>
      </c>
      <c r="H379" s="7" t="inlineStr">
        <is>
          <t>状态：confirmed
置信度：medium
此前策略：compact_definition
最终策略：compact_definition
是否调整：否
复核结论：逐条核对确认 Label 名能表达主题，但不足以稳定决定题目归属，需补充精简老师释义。
人工跟进：否</t>
        </is>
      </c>
      <c r="I379"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379" s="7" t="b">
        <v>0</v>
      </c>
      <c r="K379" s="7" t="inlineStr">
        <is>
          <t>问题分类：DS与老师原释义存在明显差异</t>
        </is>
      </c>
    </row>
    <row r="380" ht="180" customHeight="1">
      <c r="A380" s="7" t="n">
        <v>379</v>
      </c>
      <c r="B380" s="7" t="inlineStr">
        <is>
          <t>2276104642873282560</t>
        </is>
      </c>
      <c r="C380" s="7" t="inlineStr">
        <is>
          <t>植物组织培养</t>
        </is>
      </c>
      <c r="D380" s="7" t="inlineStr">
        <is>
          <t>知识点-&gt;生物技术与工程-&gt;细胞工程-&gt;植物细胞工程-&gt;植物组织培养</t>
        </is>
      </c>
      <c r="E380" s="7" t="inlineStr">
        <is>
          <t>定义：植物组织培养是指在无菌条件下，将离体的植物器官、组织、细胞（外植体）在人工培养基上进行培养，使其发育成完整植株的技术，理论基础是植物细胞的全能性。
核心概念：原理（植物细胞的全能性——每个细胞都具有发育成完整植株的遗传潜力）；过程：①外植体（取植物幼嫩的器官/组织/细胞）→②脱分化（在含生长素和细胞分裂素的培养基中，外植体细胞恢复分裂能力，形成愈伤组织（一团未分化的薄壁细胞））→③再分化（调整生长素与细胞分裂素的比例（生长素/细胞分裂素比值高促进生根，比值低促进生芽），愈伤组织分化出芽和根）→④试管苗→⑤移栽成活；培养基（MS培养基，含无机盐、蔗糖（碳源和能源）、维生素、植物激素（生长素、细胞分裂素））；激素比例效应（生长素/细胞分裂素比值高→促进根分化；比值低→促进芽分化；比值适中→形成愈伤组织）。
常见考查：选择题考“植物组织培养的原理（细胞全能性）、过程（脱分化→再分化）、激素比例的作用（高比例生根，低比例生芽）”；非选择题结合组织培养流程图，要求“判断各阶段的名称、培养基成分的作用”或“设计某植物的组培方案”。
易混淆区分：脱分化（已分化的细胞恢复分裂能力，形成愈伤组织，遗传物质未改变）与再分化（愈伤组织细胞重新分化形成芽/根等器官）是组织培养的两个关键阶段，前者是“去分化”，后者是“重新分化”，不能颠倒顺序；愈伤组织（一团未分化的细胞，可分化成多种器官）与“外植体”（初始接种的植物组织块）不同——前者是培养的中间产物，后者是培养的起始材料。</t>
        </is>
      </c>
      <c r="F380" s="7" t="inlineStr">
        <is>
          <t>核心含义：植物组织培养是指在无菌和人工控制条件下，将离体的植物器官、组织或细胞（外植体）培养成完整植株或特定产物的技术，其原理是植物细胞的全能性。
包含内容：1. 植物组织培养的基本原理（细胞全能性）
2. 外植体的选择与消毒（如无菌操作）
3. 培养基的组成（如MS培养基、植物激素配比、蔗糖、琼脂等）
4. 植物组织培养的基本流程（脱分化、再分化、移栽等）
5. 植物组织培养的应用（如快速繁殖、脱毒苗培育、突变体筛选、基因工程受体等）
6. 影响组织培养成功的因素（如激素比例、光照、温度、无菌条件等）
排除内容：1. 动物细胞培养或动物克隆技术
2. 微生物培养（如细菌、真菌的培养）
3. 植物体细胞杂交（原生质体融合）
4. 植物无性繁殖的自然方式（如扦插、嫁接、压条）
5. 基因工程中目的基因的导入与表达（但可涉及作为受体细胞）</t>
        </is>
      </c>
      <c r="G380" s="7" t="inlineStr">
        <is>
          <t>类别：L1
分数：4
名称充分性：名称本身足够
结论：两者基本等价
理由：DS释义的核心含义、包含内容与老师原释义高度一致，均涵盖原理、外植体、培养基、脱分化、再分化、应用等关键点。DS的excluded_content合理排除了动物细胞培养、微生物培养、体细胞杂交等，与老师原释义的边界一致。DS的“特定产物”表述略有扩张，但未改变核心知识点，且老师原释义的distinctions中未明确排除，故不构成重要差异。
边界差异：1. DS释义在included_content中提及“特定产物”，而老师原释义强调“发育成完整植株”，但DS的core_meaning已明确“完整植株或特定产物”，可能将“生产次生代谢物”等非完整植株培养也纳入，而老师原释义更严格限定为完整植株。但DS的excluded_content未排除“特定产物”培养，可能造成边界模糊。</t>
        </is>
      </c>
      <c r="H380" s="7" t="inlineStr">
        <is>
          <t>状态：confirmed
置信度：high
此前策略：compact_definition
最终策略：compact_definition
是否调整：否
复核结论：逐条核对确认主题清楚，但参考策略指出任务形态或命中/排除边界需要显式提供。
人工跟进：否</t>
        </is>
      </c>
      <c r="I38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80" s="7" t="b">
        <v>0</v>
      </c>
      <c r="K380" s="7" t="inlineStr">
        <is>
          <t>问题分类：—</t>
        </is>
      </c>
    </row>
    <row r="381" ht="180" customHeight="1">
      <c r="A381" s="7" t="n">
        <v>380</v>
      </c>
      <c r="B381" s="7" t="inlineStr">
        <is>
          <t>2276104647453462528</t>
        </is>
      </c>
      <c r="C381" s="7" t="inlineStr">
        <is>
          <t>植物体细胞杂交技术</t>
        </is>
      </c>
      <c r="D381" s="7" t="inlineStr">
        <is>
          <t>知识点-&gt;生物技术与工程-&gt;细胞工程-&gt;植物细胞工程-&gt;植物体细胞杂交技术</t>
        </is>
      </c>
      <c r="E381" s="7" t="inlineStr">
        <is>
          <t>定义：植物体细胞杂交是指将不同种的植物体细胞在一定条件下融合成杂种细胞，并将杂种细胞培育成新的植物体的技术，可以克服远缘杂交不亲和的障碍。
核心概念：原理（细胞膜的流动性（细胞融合）、细胞的全能性（杂种细胞发育成植株））；过程：①去除细胞壁（用纤维素酶和果胶酶处理，获得原生质体）→②原生质体融合（物理法（电融合、离心、振动）或化学法（聚乙二醇PEG融合，最常用））→③杂种细胞形成（融合的原生质体再生出细胞壁）→④杂种细胞→愈伤组织→再分化→杂种植株；意义（①克服远缘杂交不亲和的障碍（如番茄-马铃薯“番茄薯”）→②获得具有双亲优良性状的新品种）；注意（体细胞杂交得到的杂种植株遗传物质为双亲之和（染色体数相加），不一定能形成可育后代，需根据亲本染色体组数判断育性）。
常见考查：选择题考“植物体细胞杂交的步骤（去壁→融合→再生壁→组织培养）及所用酶（纤维素酶+果胶酶、PEG）”或“该技术与传统杂交育种相比的优势（克服远缘杂交不亲和）”；非选择题结合体细胞杂交实例，要求“分析杂种植株的遗传组成（染色体数=双亲染色体数之和）和育性”。
易混淆区分：植物体细胞杂交（原生质体融合，不经过有性生殖，克服远缘杂交障碍）与传统的杂交育种（有性生殖，只能种内或近缘种杂交）的本质区别在于“是否经过有性生殖”——体细胞杂交是无性生殖过程；“纤维素酶和果胶酶去除细胞壁”是获得原生质体的关键步骤，去除细胞壁后才能进行融合，这是体细胞杂交与动物细胞融合（动物细胞无细胞壁，无需此步骤）的重要区别。</t>
        </is>
      </c>
      <c r="F381" s="7" t="inlineStr">
        <is>
          <t>核心含义：植物体细胞杂交技术是指将不同种植物体细胞（通常为原生质体）通过人工方法融合，并培养成杂种植物的技术，属于细胞工程范畴。
包含内容：1. 原生质体的制备（去除细胞壁的方法，如酶解法）
2. 原生质体融合的方法（物理法如电激、化学法如聚乙二醇PEG）
3. 杂种细胞的筛选与鉴定
4. 杂种细胞培养成杂种植株的过程（植物组织培养技术）
5. 该技术的原理（细胞膜的流动性、细胞的全能性）
6. 该技术的意义（克服远缘杂交不亲和障碍，培育新品种）
7. 实例（如番茄-马铃薯杂种植株）
排除内容：1. 动物细胞融合技术（如单克隆抗体制备）
2. 植物组织培养技术（如脱毒苗培育、快速繁殖）
3. 基因工程（如转基因植物）
4. 植物体细胞诱变育种（如突变体筛选）
5. 有性杂交（传统杂交育种）</t>
        </is>
      </c>
      <c r="G381" s="7" t="inlineStr">
        <is>
          <t>类别：L1
分数：4
名称充分性：名称本身足够
结论：两者基本等价
理由：DS 释义的核心含义、原理、过程、意义和实例均与老师原释义一致，无重要遗漏或扩张。仅边界表述上，DS 将“植物组织培养技术”列入排除内容，但实际其 included_content 中包含了“杂种细胞培养成杂种植株的过程（植物组织培养技术）”，因此排除的是作为独立技术的组织培养，而非体细胞杂交中的必要步骤，与老师原释义不冲突，但表述可能引起歧义。
边界差异：1. DS 的 excluded_content 将“植物组织培养技术”整体排除，但老师原释义中明确包含“杂种细胞→愈伤组织→再分化→杂种植株”这一组织培养过程，因此 DS 的排除表述可能造成边界混淆，需注意区分“作为体细胞杂交后续步骤的组织培养”与“单独的组织培养技术”。</t>
        </is>
      </c>
      <c r="H381" s="7" t="inlineStr">
        <is>
          <t>状态：adjusted
置信度：medium
此前策略：name_plus_boundary
最终策略：compact_definition
是否调整：是
复核结论：DS把后续组织培养整体排除，而老师定义包含杂种细胞到植株的培养链；需显式区分后续步骤与独立标签。
人工跟进：否</t>
        </is>
      </c>
      <c r="I381" s="7" t="inlineStr">
        <is>
          <t>模式：compact_definition
说明：名称基本可理解；只附老师的易混淆边界，兼顾吞吐和边界稳定性。
自动化：提供精简老师释义后由LLM裁决
Prompt字段：1. label_name
2. definition
3. core_concepts
4. distinctions
置信度：medium</t>
        </is>
      </c>
      <c r="J381" s="7" t="b">
        <v>0</v>
      </c>
      <c r="K381" s="7" t="inlineStr">
        <is>
          <t>问题分类：二次复核发现关键措辞风险</t>
        </is>
      </c>
    </row>
    <row r="382" ht="180" customHeight="1">
      <c r="A382" s="7" t="n">
        <v>381</v>
      </c>
      <c r="B382" s="7" t="inlineStr">
        <is>
          <t>2276104651865870336</t>
        </is>
      </c>
      <c r="C382" s="7" t="inlineStr">
        <is>
          <t>植物细胞工程的应用</t>
        </is>
      </c>
      <c r="D382" s="7" t="inlineStr">
        <is>
          <t>知识点-&gt;生物技术与工程-&gt;细胞工程-&gt;植物细胞工程-&gt;植物细胞工程的应用</t>
        </is>
      </c>
      <c r="E382" s="7" t="inlineStr">
        <is>
          <t>定义：植物细胞工程在植物繁殖（微型繁殖/快速繁殖）、作物脱毒、人工种子、单倍体育种、突变体筛选、细胞产物工厂化生产等方面有广泛应用。
核心概念：应用领域及实例：①微型繁殖（快速繁殖优良品种，如兰花、草莓，保持优良性状）；②作物脱毒（取茎尖分生组织进行组织培养，可获得脱毒苗，如脱毒马铃薯、脱毒草莓，因茎尖分生组织病毒含量极低或不含病毒）；③人工种子（将植物组织培养中产生的胚状体包裹人工种皮制成种子，便于储藏和播种）；④单倍体育种（花药离体培养获得单倍体植株，再用秋水仙素处理使染色体加倍，可快速获得纯合子，明显缩短育种年限）；⑤突变体筛选（在组织培养过程中，细胞易发生变异，可从中筛选优良突变体）；⑥细胞产物的工厂化生产（利用植物细胞悬浮培养生产次生代谢产物，如紫杉醇、人参皂苷、青蒿素等，不依赖自然资源）。
常见考查：选择题考“某应用实例对应的技术（如茎尖培养→脱毒苗、花药离体培养→单倍体育种）”或“微型繁殖与有性繁殖相比的优点（保持亲本优良性状、繁殖速度快）”；非选择题结合农业或医药生产实例，要求“分析某植物细胞工程应用的技术原理和生产流程”。
易混淆区分：微型繁殖（无性繁殖，后代遗传组成与亲本一致，保持优良性状）与有性繁殖（后代发生基因重组，产生变异）的遗传稳定性不同——前者是“克隆”式的稳定遗传，后者会产生变异；“茎尖脱毒”的原理是茎尖分生组织病毒含量极低（而非茎尖有抗病毒能力），这是一个常见理解误区，考试中常以此设置选项。“单倍体育种”利用花药离体培养，属于植物细胞工程范畴，但其后续的染色体加倍处理通常归类于染色体变异育种，技术手段有交叉但应用目标不同。</t>
        </is>
      </c>
      <c r="F382" s="7" t="inlineStr">
        <is>
          <t>核心含义：植物细胞工程（包括植物组织培养、植物体细胞杂交等技术）在农业、林业、园艺等领域的实际应用，如快速繁殖、培育无病毒植株、育种、次生代谢物生产等。
包含内容：1. 植物组织培养技术的应用：快速繁殖（如兰花、马铃薯）、培育无病毒植株（如草莓、香蕉）
2. 植物体细胞杂交技术的应用：克服远缘杂交不亲和，培育新品种（如番茄-马铃薯）
3. 植物细胞工程在育种中的应用：单倍体育种（花药离体培养）、突变体利用（如抗病突变体）
4. 植物细胞工程在次生代谢物生产中的应用：利用植物细胞培养生产药物（如紫草素、人参皂苷）
5. 植物细胞工程在种质资源保存中的应用：超低温保存、人工种子
排除内容：1. 动物细胞工程的应用（如单克隆抗体、动物克隆）
2. 基因工程的应用（如转基因植物）
3. 植物组织培养的基本操作流程（如外植体消毒、培养基配制）的细节，除非涉及应用目的
4. 植物细胞工程的基本原理（如细胞全能性）的深入理论，除非作为应用基础</t>
        </is>
      </c>
      <c r="G382" s="7" t="inlineStr">
        <is>
          <t>类别：L1
分数：4
名称充分性：名称本身足够
结论：两者基本等价
理由：DS 释义的核心内容与老师原释义高度一致，覆盖了主要应用领域（快速繁殖、脱毒、人工种子、单倍体育种、突变体利用、次生代谢物生产），且明确排除了动物细胞工程和基因工程，边界清晰。虽然DS在细节上（如原理、具体实例）不如老师原释义详尽，但未遗漏关键应用领域，且增加的内容（体细胞杂交、种质资源保存）属于植物细胞工程应用的合理扩展，不改变核心知识点。因此两者基本等价，但老师原释义在考试针对性上更具体。
边界差异：1. DS 将“植物体细胞杂交”和“种质资源保存”纳入应用范围，而老师原释义仅聚焦于组织培养相关的六项应用，边界略有扩展
遗漏：1. DS 未明确提及“微型繁殖”这一术语，但用“快速繁殖”表达，且未强调其无性繁殖保持优良性状的遗传稳定性特点
2. DS 未明确提及“作物脱毒”中“茎尖分生组织病毒含量极低”的原理，但用“培育无病毒植株”表达
3. DS 未明确提及“人工种子”的具体制作过程（胚状体包裹人工种皮），但列入了“人工种子”
4. DS 未明确提及“单倍体育种”中“秋水仙素处理使染色体加倍”的步骤，但列入了“单倍体育种”
5. DS 未明确提及“突变体筛选”的具体应用（如抗病突变体），但列入了“突变体利用”
6. DS 未明确提及“细胞产物工厂化生产”的具体实例（如紫杉醇、人参皂苷、青蒿素），但列入了“次生代谢物生产”
扩展：1. DS 增加了“植物体细胞杂交技术的应用”和“种质资源保存”两个应用领域，老师原释义未提及</t>
        </is>
      </c>
      <c r="H382" s="7" t="inlineStr">
        <is>
          <t>状态：confirmed
置信度：high
此前策略：compact_definition
最终策略：compact_definition
是否调整：否
复核结论：逐条核对确认主题清楚，但参考策略指出任务形态或命中/排除边界需要显式提供。
人工跟进：否</t>
        </is>
      </c>
      <c r="I38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82" s="7" t="b">
        <v>0</v>
      </c>
      <c r="K382" s="7" t="inlineStr">
        <is>
          <t>问题分类：—</t>
        </is>
      </c>
    </row>
    <row r="383" ht="180" customHeight="1">
      <c r="A383" s="7" t="n">
        <v>382</v>
      </c>
      <c r="B383" s="7" t="inlineStr">
        <is>
          <t>2276104656295055360</t>
        </is>
      </c>
      <c r="C383" s="7" t="inlineStr">
        <is>
          <t>胡萝卜的组织培养</t>
        </is>
      </c>
      <c r="D383" s="7" t="inlineStr">
        <is>
          <t>知识点-&gt;生物技术与工程-&gt;细胞工程-&gt;植物细胞工程-&gt;胡萝卜的组织培养</t>
        </is>
      </c>
      <c r="E383" s="7" t="inlineStr">
        <is>
          <t>定义：胡萝卜组织培养是植物细胞工程中的经典实验：将胡萝卜根韧皮部细胞（已分化的体细胞）在培养基上培养，经过脱分化和再分化，发育成完整的胡萝卜植株，是证明植物体细胞具有全能性的经典证据。
核心概念：实验目的（证明已分化的植物细胞仍具有发育成完整植株的全能性）；材料（胡萝卜根（韧皮部细胞））；过程：①将胡萝卜根切成小块（外植体）→②在MS培养基上培养（含适宜比例的生长素和细胞分裂素）→③脱分化形成愈伤组织→④再分化（调整激素比例）形成胚状体→⑤发育成完整植株；结论（已分化的植物细胞仍然具有全能性，因为在含有全部遗传信息的细胞核控制下，可以发育成完整个体）；该实验是植物组织培养技术的经典验证案例，也是“细胞全能性”概念的核心实验支撑。
常见考查：选择题考“胡萝卜组织培养实验证明了什么（已分化的植物细胞具有全能性）”或“该实验的材料（胡萝卜韧皮部细胞）和过程”；非选择题结合该实验的流程，要求“描述各阶段的现象并分析其原理”。
易混淆区分：胡萝卜组织培养（利用已分化的体细胞，证明全能性）与植物体细胞杂交（利用原生质体融合，目标是获得杂种植株）的目的不同——前者是“证明”和“繁殖”，后者是“杂交”和“创造新品种”；该实验使用“韧皮部细胞”（已分化细胞）作为起始材料，与使用“茎尖分生组织”（未分化或低分化）的脱毒培养不同——前者强调“已分化细胞仍具全能性”，后者强调“病毒含量低”。</t>
        </is>
      </c>
      <c r="F383" s="7" t="inlineStr">
        <is>
          <t>核心含义：胡萝卜的组织培养是指利用植物组织培养技术，以胡萝卜的根、茎等外植体为材料，在无菌条件下诱导形成愈伤组织，再分化成完整植株的过程，属于植物细胞工程中的植物组织培养范畴。
包含内容：1. 外植体的选择与处理（如胡萝卜根的形成层部位）
2. 培养基的成分（如MS培养基、植物激素如生长素和细胞分裂素的比例）
3. 培养条件（无菌、适宜温度、光照等）
4. 脱分化与再分化的过程及原理
5. 愈伤组织的形态和特点
6. 植物组织培养的基本操作流程（取材、消毒、接种、培养、移栽）
7. 植物组织培养的意义（快速繁殖、无病毒植株等）
排除内容：1. 动物细胞培养或克隆技术
2. 植物体细胞杂交（如原生质体融合）
3. 基因工程中的转基因技术
4. 微生物培养（如细菌、真菌的培养）
5. 植物无土栽培或传统扦插、嫁接等无性繁殖方式</t>
        </is>
      </c>
      <c r="G383" s="7" t="inlineStr">
        <is>
          <t>类别：L2
分数：4
名称充分性：需要原释义
结论：原释义更准确
理由：DS释义在核心概念（脱分化、再分化、愈伤组织）上与老师原释义一致，但未突出“已分化细胞”和“证明全能性”这一核心实验目的，且对外植体描述不准确（形成层部位与韧皮部不同），导致边界略有偏差。老师原释义更精准地抓住了该Label的本质。
边界差异：1. DS释义将外植体泛化为“根、茎等”，而老师原释义特指“根韧皮部细胞”，边界更宽，可能将其他组织培养误归入此Label。
2. DS释义未明确强调“已分化细胞”这一关键前提，而老师原释义的核心在于证明已分化细胞的全能性，边界上可能模糊了与脱毒培养（茎尖）的区别。
扩展：1. DS释义在included_content中提及“外植体的选择与处理（如胡萝卜根的形成层部位）”，但老师原释义明确材料为“韧皮部细胞”，形成层部位与韧皮部不同，可能造成误导，属于不准确扩张。
2. DS释义在included_content中提及“植物组织培养的意义（快速繁殖、无病毒植株等）”，但老师原释义强调该实验的核心是证明细胞全能性，快速繁殖等意义并非该实验的直接目的，属于合理延伸但非核心，可视为轻微扩张。</t>
        </is>
      </c>
      <c r="H383" s="7" t="inlineStr">
        <is>
          <t>状态：confirmed
置信度：medium
此前策略：compact_definition
最终策略：compact_definition
是否调整：否
复核结论：逐条核对确认 Label 名能表达主题，但不足以稳定决定题目归属，需补充精简老师释义。
人工跟进：否</t>
        </is>
      </c>
      <c r="I383"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383" s="7" t="b">
        <v>0</v>
      </c>
      <c r="K383" s="7" t="inlineStr">
        <is>
          <t>问题分类：DS与老师原释义存在明显差异</t>
        </is>
      </c>
    </row>
    <row r="384" ht="180" customHeight="1">
      <c r="A384" s="7" t="n">
        <v>383</v>
      </c>
      <c r="B384" s="7" t="inlineStr">
        <is>
          <t>2276104660858458112</t>
        </is>
      </c>
      <c r="C384" s="7" t="inlineStr">
        <is>
          <t>菊花的组织培养及月季的花药培养</t>
        </is>
      </c>
      <c r="D384" s="7" t="inlineStr">
        <is>
          <t>知识点-&gt;生物技术与工程-&gt;细胞工程-&gt;植物细胞工程-&gt;菊花的组织培养及月季的花药培养</t>
        </is>
      </c>
      <c r="E384" s="7" t="inlineStr">
        <is>
          <t>定义：菊花组织培养是植物组织培养技术的典型应用（利用茎段或叶片等营养器官）；月季花药培养是将月季的花药（花粉）离体培养成单倍体植株，用于单倍体育种。
核心概念：菊花组织培养（材料：菊花的茎段或叶片等营养器官；过程：外植体→愈伤组织→再分化→丛芽→生根→移栽；特点：繁殖速度快，保持优良性状，属于营养繁殖）；月季花药培养（①材料：月季的花药（内含花粉，花粉是减数分裂产生的配子，染色体数目为体细胞的一半）；②过程：花药→脱分化→愈伤组织/胚状体→再分化→单倍体植株（染色体数为n）→秋水仙素处理→染色体加倍→纯合二倍体植株（2n）；③意义：缩短育种年限（因单倍体植株经加倍后直接成为纯合子，无需连续自交））；两者培养基成分的差异（花药培养通常需添加更高浓度的蔗糖（约3%~5%），以利于花粉胚的发育）。
常见考查：选择题考“月季花药培养得到的植株染色体数目（n，单倍体）及后续处理（秋水仙素加倍）”或“菊花组织培养与月季花药培养的目的差异（前者快速繁殖，后者单倍体育种）”；非选择题结合育种实例，要求“分析花药培养在育种中的优势（缩短年限）并指出操作中的关键步骤”。
易混淆区分：菊花组织培养（利用体细胞，后代为二倍体，遗传组成与亲本一致，是无性繁殖）与月季花药培养（利用生殖细胞（花粉），后代为单倍体，经加倍后为纯合二倍体，是有性生殖细胞发育而来）的起始材料（体细胞vs配子）和最终遗传结果（同亲本vs纯合重组）完全不同；花药培养得到的植株是“单倍体”，而用茎尖培养得到的植株是“二倍体（与原植株相同）”，不能混淆。</t>
        </is>
      </c>
      <c r="F384" s="7" t="inlineStr">
        <is>
          <t>核心含义：植物组织培养技术（以菊花为例）和花药离体培养技术（以月季为例）的基本原理、操作流程、条件控制及应用，属于选修生物技术实践模块。
包含内容：1. 植物组织培养的原理（细胞全能性）及基本操作流程（外植体选择、消毒、接种、脱分化、再分化、移栽）
2. 菊花组织培养中MS培养基的配制、激素（生长素和细胞分裂素）比例对分化方向的影响
3. 菊花外植体的选择（幼嫩茎段）及消毒方法（酒精、氯化汞等）
4. 月季花药培养中花粉发育时期（单核期）的鉴定（醋酸洋红染色）及花药的选择
5. 花药离体培养产生单倍体植株的过程及染色体倍性变化（秋水仙素加倍）
6. 影响组织培养和花药培养成功的因素（材料、营养、激素、光照、温度、pH等）
7. 实验操作中的无菌技术（灭菌、消毒）及注意事项
排除内容：1. 植物体细胞杂交技术（原生质体融合）
2. 动物细胞培养、植物细胞培养（如生产次生代谢物）
3. 基因工程中的植物转基因技术（农杆菌转化法）
4. 微生物的培养与应用（如大肠杆菌培养）
5. 植物组织培养在快速繁殖、脱毒苗培育中的具体应用实例（如马铃薯脱毒）
6. 月季的常规有性杂交育种或扦插、嫁接等无性繁殖方法</t>
        </is>
      </c>
      <c r="G384" s="7" t="inlineStr">
        <is>
          <t>类别：L1
分数：4
名称充分性：名称本身足够
结论：两者基本等价
理由：DS释义的核心内容与老师原释义高度一致，均覆盖了菊花组织培养和月季花药培养的基本原理、过程、材料差异及单倍体加倍等关键点。DS在实验细节和影响因素上有所扩展，但属于合理细化；遗漏了营养繁殖特点和缩短育种年限的意义，但这两点在DS的core_meaning和included_content中未明确体现，属于重要但非核心的缺失，不影响整体对齐。因此两者基本等价，但各有侧重。
边界差异：1. DS释义在excluded_content中排除了“植物组织培养在快速繁殖、脱毒苗培育中的具体应用实例（如马铃薯脱毒）”，但老师原释义强调菊花组织培养是“植物组织培养技术的典型应用”，且其特点包括“繁殖速度快，保持优良性状”，并未明确排除脱毒苗等应用，因此DS的排除可能过于严格，但未影响核心判标
2. DS释义在excluded_content中排除了“月季的常规有性杂交育种或扦插、嫁接等无性繁殖方法”，老师原释义在distinctions中对比了菊花组织培养（无性繁殖）与花药培养（有性生殖细胞发育），但未涉及月季的常规繁殖方法，此排除属于合理边界界定
遗漏：1. DS释义未明确提及菊花组织培养属于营养繁殖（无性繁殖）及其保持亲本优良性状的特点
2. DS释义未明确提及花药培养在单倍体育种中缩短育种年限的意义（因单倍体加倍后直接纯合，无需连续自交）
扩展：1. DS释义将“月季花药培养中花粉发育时期（单核期）的鉴定（醋酸洋红染色）及花药的选择”列为included_content，但老师原释义未涉及此具体实验细节，属于对实验操作的细化扩展
2. DS释义将“影响组织培养和花药培养成功的因素（材料、营养、激素、光照、温度、pH等）”列为included_content，老师原释义仅提及培养基成分差异（蔗糖浓度），未系统列举其他影响因素，属于合理扩展</t>
        </is>
      </c>
      <c r="H384" s="7" t="inlineStr">
        <is>
          <t>状态：confirmed_with_caution
置信度：medium
此前策略：strict_definition
最终策略：strict_definition
是否调整：否
复核结论：逐条核对老师定义与 DS Judge（score=4，audit=两者基本等价）后，保留老师边界并要求命中/排除条件。
人工跟进：是</t>
        </is>
      </c>
      <c r="I384"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384" s="7" t="b">
        <v>1</v>
      </c>
      <c r="K384" s="7" t="inlineStr">
        <is>
          <t>问题分类：Label范围重叠或边界开放
已知风险：P1
taxonomy：风险级别：P1
问题：一个Label绑定两个教材专项活动。
建议：明确只做教材专项标签；一般组织培养归379。</t>
        </is>
      </c>
    </row>
    <row r="385" ht="165" customHeight="1">
      <c r="A385" s="7" t="n">
        <v>384</v>
      </c>
      <c r="B385" s="7" t="inlineStr">
        <is>
          <t>2276104665304420352</t>
        </is>
      </c>
      <c r="C385" s="7" t="inlineStr">
        <is>
          <t>植物细胞工程综合</t>
        </is>
      </c>
      <c r="D385" s="7" t="inlineStr">
        <is>
          <t>知识点-&gt;生物技术与工程-&gt;细胞工程-&gt;植物细胞工程-&gt;植物细胞工程综合</t>
        </is>
      </c>
      <c r="E385" s="7" t="inlineStr">
        <is>
          <t>定义：将植物组织培养、植物体细胞杂交、植物细胞工程的应用（微型繁殖、脱毒、单倍体育种、产物生产等）进行系统整合，构建“以植物细胞全能性为核心，以无菌培养和激素调控为手段”的植物细胞工程完整知识体系。
核心概念：植物细胞工程的完整框架：①理论基础（细胞全能性）；②核心技术（植物组织培养（脱分化→再分化）、植物体细胞杂交（去壁→融合→再生壁→培养））；③技术延伸（微型繁殖、脱毒、人工种子、单倍体育种、突变体筛选、细胞产物生产）；④核心调控（生长素与细胞分裂素的比例调控分化方向，比值高→根，比值低→芽）；⑤应用价值（在农业（育种、脱毒、快繁）、医药（次生代谢产物生产）、园艺（新品种培育）中的广泛应用）。
常见考查：综合性非选择题，给出某一植物细胞工程的应用情境（如某优良品种的快速扩繁、某药用植物次生代谢产物的工厂化生产、某远缘杂交障碍的克服），要求综合调用植物组织培养、体细胞杂交和应用技术等多方面知识进行全面分析和方案设计。
易混淆区分：本条是“植物细胞工程”子模块的总览与收束，区别于任何单一技术（仅考组织培养或仅考体细胞杂交）。题干通常要求同时涉及组织培养、体细胞杂交、实际应用中的至少两个层面，是考查“植物细胞工程”模块综合能力的核心题型。</t>
        </is>
      </c>
      <c r="F385" s="7" t="inlineStr">
        <is>
          <t>核心含义：植物细胞工程是指利用植物细胞的全能性，通过无菌操作和人工培养，在离体条件下对植物细胞、组织或器官进行培养、操作和改造，以获得完整植株或特定产物的技术，主要包括植物组织培养和植物体细胞杂交。
包含内容：1. 植物组织培养的原理（细胞全能性）、基本过程（外植体→脱分化→愈伤组织→再分化→完整植株）及条件（无菌、适宜营养、激素等）
2. 植物体细胞杂交的流程（去壁→原生质体融合→杂种细胞→再生壁→组织培养）及意义（克服远缘杂交不亲和障碍）
3. 植物细胞工程的应用：快速繁殖、作物脱毒（茎尖）、人工种子、突变体利用、细胞产物的工厂化生产、单倍体育种（花药离体培养）等
4. 植物组织培养中生长素和细胞分裂素的比例对脱分化/再分化的影响
5. 植物细胞工程与基因工程、细胞全能性表达的关系
排除内容：1. 动物细胞培养、动物体细胞核移植、动物细胞融合等动物细胞工程内容
2. 微生物的培养、发酵工程（如酒精发酵、抗生素生产）
3. 植物激素的生理作用（如生长素促进生根）的单独考查，不涉及组织培养过程
4. 基因工程中目的基因的获取、表达载体构建等具体操作步骤
5. 细胞分化、细胞全能性的概念本身（若作为背景知识，但非细胞工程操作）</t>
        </is>
      </c>
      <c r="G385" s="7" t="inlineStr">
        <is>
          <t>类别：L1
分数：4
名称充分性：名称本身足够
结论：两者基本等价
理由：DS释义的核心含义、包含内容与老师原释义高度一致，均涵盖植物组织培养、体细胞杂交、应用及激素调控等关键点。DS的排除内容属于合理边界澄清，未遗漏重要内容，也未实质扩张。仅存在对激素调控的边界表述差异，但不足以改变题目归属。
边界差异：1. DS释义明确将‘植物激素的生理作用（如生长素促进生根）的单独考查’排除在外，而老师原释义中‘核心调控’强调生长素与细胞分裂素的比例调控分化方向，这属于植物组织培养中的关键环节，并非单独考查激素生理作用。DS的排除可能造成边界理解上的细微偏差，但整体不影响核心内容。</t>
        </is>
      </c>
      <c r="H385" s="7" t="inlineStr">
        <is>
          <t>状态：confirmed
置信度：high
此前策略：compact_definition
最终策略：compact_definition
是否调整：否
复核结论：逐条核对确认主题清楚，但参考策略指出任务形态或命中/排除边界需要显式提供。
人工跟进：否</t>
        </is>
      </c>
      <c r="I38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85" s="7" t="b">
        <v>0</v>
      </c>
      <c r="K385" s="7" t="inlineStr">
        <is>
          <t>问题分类：—</t>
        </is>
      </c>
    </row>
    <row r="386" ht="180" customHeight="1">
      <c r="A386" s="7" t="n">
        <v>385</v>
      </c>
      <c r="B386" s="7" t="inlineStr">
        <is>
          <t>2276104674229899264</t>
        </is>
      </c>
      <c r="C386" s="7" t="inlineStr">
        <is>
          <t>动物细胞培养的过程</t>
        </is>
      </c>
      <c r="D386" s="7" t="inlineStr">
        <is>
          <t>知识点-&gt;生物技术与工程-&gt;细胞工程-&gt;动物细胞工程-&gt;动物细胞培养的过程</t>
        </is>
      </c>
      <c r="E386" s="7" t="inlineStr">
        <is>
          <t>定义：动物细胞培养是指从动物体中取出相关组织，将其分散成单个细胞，在适宜条件下进行培养，使其生长和增殖的过程。动物细胞培养是动物细胞工程的基础技术。
核心概念：过程：①取材（取动物胚胎或幼龄动物的器官/组织（分裂能力强））；②剪碎（将组织剪成小块）；③胰蛋白酶处理（用胰蛋白酶或胶原蛋白酶处理，使细胞分散成单个细胞（因为细胞间有蛋白质类物质连接））；④制成细胞悬液；⑤原代培养（将细胞悬液转入培养瓶中进行初次培养，细胞贴壁生长（贴壁生长是大多数动物细胞的特征），接触抑制（细胞长成单层后停止分裂））；⑥传代培养（当细胞增殖到一定程度（细胞间接触抑制），用胰蛋白酶再次处理使细胞分散，分瓶继续培养）；培养条件（①培养基：液体培养基（合成培养基+血清（提供生长因子等））；②气体环境：95%空气+5%CO₂（CO₂维持pH）；③温度：37℃左右；④pH：7.2~7.4；⑤无菌条件）。
常见考查：选择题考“动物细胞培养的过程顺序（取材→剪碎→胰蛋白酶→原代培养→传代培养）”、“胰蛋白酶的作用（使细胞分散）”或“原代培养与传代培养的区别”；非选择题结合动物细胞培养实验，要求“描述操作流程、分析各步骤目的”或“评价培养条件”。
易混淆区分：动物细胞培养（细胞增殖，不涉及分化，一般不能获得完整个体）与植物组织培养（利用全能性，可发育成完整植株）的根本目的不同——前者是“扩增细胞”，后者是“培育植株”；胰蛋白酶处理使细胞分散（动物细胞间连接物质为蛋白质）与植物体细胞杂交中“纤维素酶+果胶酶去除细胞壁”的酶不同（底物不同），不能混用。</t>
        </is>
      </c>
      <c r="F386" s="7" t="inlineStr">
        <is>
          <t>核心含义：动物细胞培养是指从动物体内取出细胞或组织，在体外模拟其体内生理环境条件下进行培养，使其生存、生长和增殖的过程，涉及取材、分散、培养、传代等步骤。
包含内容：1. 动物细胞培养的基本流程：取材（如幼龄动物组织）、剪碎、用胰蛋白酶或胶原蛋白酶处理分散成单个细胞、制成细胞悬液、转入培养瓶中进行原代培养、贴壁生长、接触抑制、传代培养（胰蛋白酶消化后分瓶）
2. 培养条件：无菌、无毒环境（添加抗生素、定期更换培养液）、营养（葡萄糖、氨基酸、无机盐、维生素、动物血清或血浆等）、适宜温度（36.5±0.5℃）和pH（7.2-7.4）、气体环境（95%空气+5%CO2）
3. 原代培养与传代培养的概念及区别（原代培养指第一次培养至第一次传代前的细胞，传代培养指分瓶后的培养）
4. 细胞贴壁生长和接触抑制现象
5. 细胞株与细胞系的概念（有限细胞系、连续细胞系/无限细胞系）
6. 培养过程中细胞增殖方式（有丝分裂）及遗传物质稳定性（一般保持二倍体核型，但连续细胞系可能发生变异）
7. 动物细胞培养的应用（如制备病毒疫苗、单克隆抗体制备、药物筛选、基因工程等）
排除内容：1. 植物组织培养技术（如脱分化、再分化、愈伤组织培养）
2. 动物细胞融合技术（如杂交瘤细胞制备单克隆抗体）
3. 动物细胞核移植技术（如克隆羊）
4. 胚胎工程中的胚胎体外培养
5. 微生物培养（如细菌、真菌培养）
6. 细胞凋亡、细胞衰老等细胞生命历程的详细机制
7. 细胞癌变的具体分子机制（如原癌基因、抑癌基因突变）</t>
        </is>
      </c>
      <c r="G386" s="7" t="inlineStr">
        <is>
          <t>类别：L1
分数：4
名称充分性：名称本身足够
结论：两者基本等价
理由：DS释义的核心过程、培养条件、原代与传代培养等关键内容与老师原释义高度一致，仅增加了细胞株/细胞系等扩展内容，但未遗漏核心要点，边界差异不影响知识点归属判断。
边界差异：1. DS释义将“动物细胞培养的应用”纳入included_content，而老师原释义未明确提及应用，但应用属于该技术的延伸，不影响核心过程定义。
扩展：1. DS释义中增加了“细胞株与细胞系的概念（有限细胞系、连续细胞系/无限细胞系）”，老师原释义未提及，但该内容属于动物细胞培养过程的延伸知识，可能超出基础过程范围。</t>
        </is>
      </c>
      <c r="H386" s="7" t="inlineStr">
        <is>
          <t>状态：confirmed
置信度：high
此前策略：compact_definition
最终策略：compact_definition
是否调整：否
复核结论：逐条核对确认主题清楚，但参考策略指出任务形态或命中/排除边界需要显式提供。
人工跟进：否</t>
        </is>
      </c>
      <c r="I38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86" s="7" t="b">
        <v>0</v>
      </c>
      <c r="K386" s="7" t="inlineStr">
        <is>
          <t>问题分类：—</t>
        </is>
      </c>
    </row>
    <row r="387" ht="165" customHeight="1">
      <c r="A387" s="7" t="n">
        <v>386</v>
      </c>
      <c r="B387" s="7" t="inlineStr">
        <is>
          <t>2276104678776524800</t>
        </is>
      </c>
      <c r="C387" s="7" t="inlineStr">
        <is>
          <t>干细胞培养及其应用</t>
        </is>
      </c>
      <c r="D387" s="7" t="inlineStr">
        <is>
          <t>知识点-&gt;生物技术与工程-&gt;细胞工程-&gt;动物细胞工程-&gt;干细胞培养及其应用</t>
        </is>
      </c>
      <c r="E387" s="7" t="inlineStr">
        <is>
          <t>定义：干细胞是一类具有自我更新能力和分化潜能的细胞，包括胚胎干细胞（ES细胞，全能性，可分化为各种组织）、成体干细胞（如造血干细胞、神经干细胞，多能性/专能性）和诱导多能干细胞（iPS细胞，通过基因重编程将体细胞逆转为类似胚胎干细胞的状态）。
核心概念：干细胞的分类及特点：①胚胎干细胞（来源于早期胚胎（囊胚的内细胞团），具有发育的全能性，可分化为所有组织器官，应用前景广阔但存在伦理争议）；②成体干细胞（存在于成年组织的特定部位，如骨髓中的造血干细胞（可分化为各种血细胞）、皮肤中的干细胞，分化范围较窄，属于多能性或专能性）；③诱导多能干细胞（iPS细胞，通过导入特定转录因子（如Oct4、Sox2等）将成体细胞重编程为类似胚胎干细胞的状态，避免了伦理问题）；干细胞的应用（①组织修复（如骨髓移植治疗白血病、神经干细胞治疗帕金森病）；②药物筛选；③疾病模型构建；④再生医学）。
常见考查：选择题考“干细胞的分类及特点（胚胎干细胞全能性最高、iPS细胞避免了伦理问题）”或“某干细胞的应用实例（如造血干细胞移植治疗白血病）”；非选择题结合干细胞研究前沿，要求“分析某类型干细胞的特点、优势及其在再生医学中的应用潜力”。
易混淆区分：胚胎干细胞（来源于囊胚内细胞团，全能性最高，伦理争议大）与成体干细胞（来源于成年组织，多能性/专能性，伦理争议小但分化范围有限）的全能性高低和伦理争议程度不同——前者“全能”但“有伦理”，后者“受限”但“伦理小”；iPS细胞（人工诱导获得，兼具胚胎干细胞的多能性和体细胞的来源便利性）与胚胎干细胞的功能相似但来源不同（前者来源于体细胞重编程，后者来源于胚胎），是解决胚胎干细胞伦理问题的技术替代方案。</t>
        </is>
      </c>
      <c r="F387" s="7" t="inlineStr">
        <is>
          <t>核心含义：干细胞是一类具有自我更新和分化潜能的细胞，其培养条件、类型及应用是高中生物中关于细胞工程和医学应用的重要知识点。
包含内容：1. 干细胞的类型（胚胎干细胞、成体干细胞、诱导多能干细胞）及其特点
2. 干细胞培养的基本条件（无菌、适宜温度、pH、营养、气体环境等）
3. 干细胞在医学上的应用（如治疗白血病、组织修复、器官再生等）
4. 干细胞研究的意义及伦理问题（如胚胎干细胞来源的伦理争议）
排除内容：1. 植物组织培养技术（属于植物细胞工程，与动物干细胞培养不同）
2. 动物细胞培养的一般流程（如原代培养、传代培养，虽相关但更侧重普通体细胞培养）
3. 克隆技术（如体细胞核移植，属于细胞核移植范畴，非干细胞培养）
4. 基因工程中干细胞作为受体细胞的具体操作（如基因敲除等，属于基因工程范畴）</t>
        </is>
      </c>
      <c r="G387" s="7" t="inlineStr">
        <is>
          <t>类别：L1
分数：4
名称充分性：名称本身足够
结论：两者基本等价
理由：DS 释义与老师原释义在核心概念（干细胞类型、特点、应用、伦理）上高度一致，DS 的 excluded_content 合理排除了植物组织培养、动物细胞培养一般流程等，与老师原释义的边界相符。DS 未明确列出 iPS 细胞的具体转录因子等细节，但属于解释详略差异，不影响判标。
边界差异：1. DS 将“干细胞培养的基本条件”纳入核心内容，而老师原释义未明确提及培养条件，但该内容属于干细胞培养应用的合理延伸，不构成重要差异。</t>
        </is>
      </c>
      <c r="H387" s="7" t="inlineStr">
        <is>
          <t>状态：confirmed_with_caution
置信度：medium
此前策略：strict_definition
最终策略：strict_definition
是否调整：否
复核结论：逐条核对老师定义与 DS Judge（score=4，audit=两者基本等价）后，保留老师边界并要求命中/排除条件。
人工跟进：是</t>
        </is>
      </c>
      <c r="I387"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387" s="7" t="b">
        <v>1</v>
      </c>
      <c r="K387" s="7" t="inlineStr">
        <is>
          <t>问题分类：Label范围重叠或边界开放
已知风险：P1
taxonomy：风险级别：P1
问题：与131、404重叠。
建议：限定动物细胞工程语境中的体外培养方法及应用。</t>
        </is>
      </c>
    </row>
    <row r="388" ht="180" customHeight="1">
      <c r="A388" s="7" t="n">
        <v>387</v>
      </c>
      <c r="B388" s="7" t="inlineStr">
        <is>
          <t>2276104683172155392</t>
        </is>
      </c>
      <c r="C388" s="7" t="inlineStr">
        <is>
          <t>动物细胞融合</t>
        </is>
      </c>
      <c r="D388" s="7" t="inlineStr">
        <is>
          <t>知识点-&gt;生物技术与工程-&gt;细胞工程-&gt;动物细胞工程-&gt;动物细胞融合</t>
        </is>
      </c>
      <c r="E388" s="7" t="inlineStr">
        <is>
          <t>定义：动物细胞融合是指在一定的诱导条件下，将两个或多个动物细胞融合成一个杂种细胞的技术，原理是细胞膜的流动性，是制备单克隆抗体的关键技术之一。
核心概念：原理（细胞膜的流动性）；诱导方法（①化学法：聚乙二醇（PEG）；②生物法：灭活的仙台病毒（最常用于动物细胞融合的病毒诱导剂）；③物理法：电融合（电脉冲）、离心、振动）；融合过程（两个细胞→膜融合→核融合→形成杂种细胞）；应用（①单克隆抗体的制备（B细胞与骨髓瘤细胞融合）；②基因定位（通过杂种细胞中染色体丢失来确定基因在染色体上的位置）；③细胞遗传学研究）；动物细胞融合与植物原生质体融合的异同（共同点：均需诱导融合，均基于膜流动性；不同点：动物细胞融合无需去除细胞壁（无细胞壁），可用灭活病毒诱导，植物原生质体融合需先去除细胞壁，不能使用病毒诱导）。
常见考查：选择题考“动物细胞融合的诱导方法（PEG、灭活的仙台病毒、电融合）”或“动物细胞融合与植物原生质体融合的异同（均可PEG诱导，但动物细胞可用灭活病毒）”）；非选择题结合单克隆抗体制备流程，考查“动物细胞融合在其中的作用（形成杂交瘤细胞）”。
易混淆区分：动物细胞融合（用灭活仙台病毒或PEG，融合的是两个完整的动物细胞）与植物体细胞杂交（需先用纤维素酶和果胶酶去除细胞壁获得原生质体，再用PEG或电融合诱导融合）的预处理不同——动物细胞无细胞壁，可直接融合，这是两者在操作上的关键区别；“灭活的仙台病毒”诱导动物细胞融合是生物法诱导的特例，植物原生质体融合不能用此法（植物细胞无病毒受体）。</t>
        </is>
      </c>
      <c r="F388" s="7" t="inlineStr">
        <is>
          <t>核心含义：动物细胞融合是指两个或多个动物细胞在一定条件下（如物理、化学或生物方法）融合形成一个杂交细胞的过程，是细胞工程的重要技术之一。
包含内容：1. 动物细胞融合的概念和原理（细胞膜流动性）
2. 诱导动物细胞融合的方法（物理法如电激、化学法如聚乙二醇PEG、生物法如灭活病毒）
3. 动物细胞融合的过程（包括细胞膜融合、核融合等）
4. 动物细胞融合的应用（如制备单克隆抗体、基因定位、细胞核质关系研究等）
5. 动物细胞融合与植物体细胞杂交的区别（如去除细胞壁、融合后形成杂种细胞等）
6. 单克隆抗体制备中B淋巴细胞与骨髓瘤细胞的融合及筛选原理
排除内容：1. 植物体细胞杂交（涉及去除细胞壁和原生质体融合）
2. 动物细胞培养（涉及细胞增殖和培养条件，不涉及融合）
3. 细胞核移植技术（如克隆动物，涉及核质重组而非细胞融合）
4. 基因工程中的基因重组（不涉及细胞融合）
5. 减数分裂中的同源染色体配对（属于自然生殖过程，非人工细胞融合）</t>
        </is>
      </c>
      <c r="G388" s="7" t="inlineStr">
        <is>
          <t>类别：L1
分数：4
名称充分性：名称本身足够
结论：两者基本等价
理由：DS释义的核心概念、诱导方法、应用及与植物体细胞杂交的区别均与老师原释义一致，无重要遗漏或扩张。DS的excluded_content是对边界的合理澄清，不改变题目归属。
边界差异：1. DS在excluded_content中明确排除了'细胞核移植技术'，但老师原释义中未提及此内容，且细胞核移植（如克隆）在广义上可能涉及细胞融合（如去核卵细胞与体细胞核的融合），但通常不归为动物细胞融合，因此DS的排除是合理的边界澄清，不构成重要差异。
2. DS在included_content中提及'细胞核质关系研究'，老师原释义中提及'细胞遗传学研究'，两者含义相近，但DS的表述更具体，不构成重要差异。</t>
        </is>
      </c>
      <c r="H388" s="7" t="inlineStr">
        <is>
          <t>状态：confirmed
置信度：high
此前策略：compact_definition
最终策略：compact_definition
是否调整：否
复核结论：逐条核对确认主题清楚，但参考策略指出任务形态或命中/排除边界需要显式提供。
人工跟进：否</t>
        </is>
      </c>
      <c r="I38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88" s="7" t="b">
        <v>0</v>
      </c>
      <c r="K388" s="7" t="inlineStr">
        <is>
          <t>问题分类：—</t>
        </is>
      </c>
    </row>
    <row r="389" ht="165" customHeight="1">
      <c r="A389" s="7" t="n">
        <v>388</v>
      </c>
      <c r="B389" s="7" t="inlineStr">
        <is>
          <t>2276104687702003712</t>
        </is>
      </c>
      <c r="C389" s="7" t="inlineStr">
        <is>
          <t>单克隆抗体的制备</t>
        </is>
      </c>
      <c r="D389" s="7" t="inlineStr">
        <is>
          <t>知识点-&gt;生物技术与工程-&gt;细胞工程-&gt;动物细胞工程-&gt;单克隆抗体的制备</t>
        </is>
      </c>
      <c r="E389" s="7" t="inlineStr">
        <is>
          <t>定义：将能产生特异性抗体的B淋巴细胞（浆细胞）与能无限增殖的骨髓瘤细胞融合，形成既能产生特定抗体又能无限增殖的杂交瘤细胞，通过筛选和培养获得大量单一类型的抗体——单克隆抗体。
核心概念：原理（①B淋巴细胞能产生特异性抗体但不能无限增殖；②骨髓瘤细胞能无限增殖但不能产生抗体；③两者融合后形成的杂交瘤细胞兼具两种特性）；制备流程：①免疫小鼠（注射特定抗原，获得能产生相应抗体的B淋巴细胞）；②细胞融合（将B淋巴细胞与骨髓瘤细胞融合，用PEG或灭活仙台病毒）；③筛选杂交瘤细胞（用HAT选择培养基（含次黄嘌呤、氨基蝶呤、胸腺嘧啶核苷）进行第一次筛选，未融合的B细胞和骨髓瘤细胞死亡，只有杂交瘤细胞能存活）；④克隆化培养和抗体检测（将杂交瘤细胞稀释到单个细胞进行培养，用抗原-抗体杂交（如ELISA）检测各孔培养液中的抗体，筛选出能产生特定抗体的杂交瘤细胞）；⑤扩大培养（将阳性杂交瘤细胞在体外培养或注射到小鼠腹腔内增殖）；⑥提取单克隆抗体（从培养液或小鼠腹水中提取）。
常见考查：选择题考“单克隆抗体制备的流程顺序（免疫→融合→HAT筛选→抗体检测→扩大培养）”或“HAT培养基的作用（筛选杂交瘤细胞）”；非选择题必考题型，常以流程图形式考查“如何制备某种单克隆抗体”，要求写出关键步骤、筛选原理和应用。
易混淆区分：第一次筛选（HAT培养基筛选：选出“杂交瘤细胞”，淘汰未融合的B细胞和骨髓瘤细胞）与第二次筛选（抗原-抗体杂交检测：选出“能产生特定抗体的杂交瘤细胞”）的筛选目的不同——前者是“细胞层面”的筛选（杂种细胞），后者是“功能层面”的筛选（抗体特异性）；B淋巴细胞（能产抗体但不能增殖）与骨髓瘤细胞（能增殖但不能产抗体）是杂交瘤细胞的“两个亲本”，缺一不可。</t>
        </is>
      </c>
      <c r="F389" s="7" t="inlineStr">
        <is>
          <t>核心含义：单克隆抗体的制备是指利用杂交瘤技术，将能产生特定抗体的B淋巴细胞与骨髓瘤细胞融合，筛选出既能无限增殖又能产生单一特异性抗体的杂交瘤细胞，并通过细胞培养或小鼠腹腔注射获得大量单一抗体的过程。
包含内容：1. 制备原理：B淋巴细胞（能产生抗体但不能无限增殖）与骨髓瘤细胞（能无限增殖但不能产生抗体）的融合，以及杂交瘤细胞的双重特性。
2. 制备流程：免疫小鼠→取脾脏中的B淋巴细胞→与骨髓瘤细胞融合（常用灭活病毒或聚乙二醇PEG诱导）→用选择性培养基（如HAT培养基）筛选杂交瘤细胞→克隆化培养和抗体检测（如有限稀释法）→大量培养或注射小鼠腹腔获取单克隆抗体。
3. 单克隆抗体的特点：特异性强、灵敏度高、纯度高、可大量制备。
4. 应用：作为诊断试剂（如检测抗原）、治疗疾病（如靶向药物）、蛋白质纯化（如亲和层析）。
5. 涉及的关键技术：细胞融合、选择性培养、克隆化、抗体检测。
排除内容：1. 多克隆抗体的制备（如传统免疫血清的制备，涉及多种B细胞克隆产生的多种抗体）。
2. 基因工程抗体（如人源化抗体、嵌合抗体，涉及基因重组技术，而非细胞融合技术）。
3. 植物体细胞杂交或动物细胞核移植等其它细胞工程内容。
4. 抗体的结构（如重链、轻链、恒定区、可变区）的详细分子生物学知识，除非与单克隆抗体的特异性相关。
5. 免疫应答的详细过程（如T细胞、MHC等），除非直接涉及B细胞激活和抗体产生。</t>
        </is>
      </c>
      <c r="G389" s="7" t="inlineStr">
        <is>
          <t>类别：L1
分数：5
名称充分性：名称本身足够
结论：两者基本等价
理由：DS释义的核心含义、制备流程、筛选原理、应用等与老师原释义高度一致，且明确排除了多克隆抗体、基因工程抗体等边界内容，与老师原释义的边界界定相符。DS释义在细节上略有简化（如未明确HAT培养基成分），但未遗漏关键知识点，也未引入不相关扩张。</t>
        </is>
      </c>
      <c r="H389" s="7" t="inlineStr">
        <is>
          <t>状态：confirmed
置信度：high
此前策略：compact_definition
最终策略：compact_definition
是否调整：否
复核结论：逐条核对确认主题清楚，但参考策略指出任务形态或命中/排除边界需要显式提供。
人工跟进：否</t>
        </is>
      </c>
      <c r="I38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89" s="7" t="b">
        <v>0</v>
      </c>
      <c r="K389" s="7" t="inlineStr">
        <is>
          <t>问题分类：—</t>
        </is>
      </c>
    </row>
    <row r="390" ht="180" customHeight="1">
      <c r="A390" s="7" t="n">
        <v>389</v>
      </c>
      <c r="B390" s="7" t="inlineStr">
        <is>
          <t>2276104692265406464</t>
        </is>
      </c>
      <c r="C390" s="7" t="inlineStr">
        <is>
          <t>动物体细胞核移植与克隆</t>
        </is>
      </c>
      <c r="D390" s="7" t="inlineStr">
        <is>
          <t>知识点-&gt;生物技术与工程-&gt;细胞工程-&gt;动物细胞工程-&gt;动物体细胞核移植与克隆</t>
        </is>
      </c>
      <c r="E390" s="7" t="inlineStr">
        <is>
          <t>定义：动物体细胞核移植是指将动物的一个体细胞的细胞核移入去核的卵母细胞（或去核受精卵）中，使其重组并发育成一个新的胚胎，最终发育成动物个体（克隆动物）的技术。
核心概念：原理（动物细胞核具有全能性——体细胞核中含有全套遗传信息，在卵母细胞质因子的作用下可启动发育程序）；过程：①供体细胞（提供细胞核的体细胞，通常选择处于细胞周期G₀期的细胞，易实现重编程）；②受体细胞（去核的卵母细胞（MⅡ期），因其细胞质中含有促进核全能性表达的物质）；③核移植（将供体细胞核注入去核卵母细胞）；④重组胚激活（电刺激或化学物质激活重组胚，启动分裂）；⑤胚胎移植（将发育到桑椹胚/囊胚阶段的胚胎移入代孕母体子宫内）；⑥分娩（获得克隆动物，如克隆羊“多莉”）；应用（①保护濒危物种；②生产转基因动物（基因敲除/基因敲入）；③利用克隆动物生产药用蛋白）；注意（克隆动物的遗传物质主要来自供体核，但细胞质中的线粒体DNA来自受体卵母细胞，因此克隆动物不是100%与供体相同）。
常见考查：选择题考“核移植的原理（动物细胞核具有全能性）”或“克隆动物的遗传物质来源（核DNA来自供体，线粒体DNA来自受体）”；非选择题结合克隆技术流程，要求“分析各步骤的目的（如去核卵母细胞提供细胞质因子、电融合激活发育）”。
易混淆区分：克隆动物（核DNA来自供体体细胞，属于无性繁殖，遗传物质主要与供体相同，但线粒体DNA来自受体卵母细胞）与试管动物（体外受精，精卵结合，属于有性繁殖，遗传物质来自双亲）的繁殖方式和遗传物质来源不同——前者是“复制”体细胞核，后者是“融合”雌雄配子；“核移植”证明的是“动物细胞核具有全能性”，而非“动物体细胞具有全能性”（目前动物体细胞本身尚未证明具有全能性），这是与植物细胞全能性的重要区别。</t>
        </is>
      </c>
      <c r="F390" s="7" t="inlineStr">
        <is>
          <t>核心含义：动物体细胞核移植技术是将一个动物体细胞的细胞核移入去核的卵母细胞中，使其重组并发育成新个体，属于无性繁殖，用于克隆动物。
包含内容：1. 核移植的基本过程（供体细胞、去核卵母细胞、电融合、激活、胚胎移植）
2. 体细胞核移植与胚胎分割、胚胎移植的区别与联系
3. 克隆动物（如多莉羊）的遗传特性主要来自供体细胞核，细胞质遗传物质来自卵母细胞
4. 核移植技术的应用（繁殖优良畜种、保护濒危物种、治疗性克隆等）
5. 核移植的伦理问题与法律限制（如禁止生殖性克隆人）
6. 核移植与动物细胞培养、细胞全能性的关系
排除内容：1. 植物组织培养和植物体细胞杂交（属于植物细胞工程）
2. 胚胎干细胞培养和诱导分化（属于胚胎工程或干细胞技术）
3. 动物细胞融合技术（如杂交瘤细胞制备单克隆抗体）
4. 基因工程中的转基因技术（涉及基因操作而非核移植）
5. 克隆羊多莉的详细分子机制（如端粒、表观遗传，超出高中范围）</t>
        </is>
      </c>
      <c r="G390" s="7" t="inlineStr">
        <is>
          <t>类别：L1
分数：4
名称充分性：名称本身足够
结论：两者基本等价
理由：DS 释义的核心含义、过程、应用和遗传物质来源与老师原释义高度一致，无重要遗漏；仅增加了伦理问题和治疗性克隆等扩展内容，但未改变知识点本质。边界差异轻微，不影响核心判标。
边界差异：1. DS 在 excluded_content 中排除了“胚胎干细胞培养和诱导分化”，但老师原释义未明确提及，且核移植与胚胎干细胞在“治疗性克隆”应用上有联系，可能造成边界理解差异。
2. DS 在 included_content 中提及“治疗性克隆”，老师原释义未明确提及，但属于核移植应用的合理延伸，不构成重大差异。
扩展：1. DS 在 included_content 中提及“核移植的伦理问题与法律限制（如禁止生殖性克隆人）”，老师原释义未涉及，属于额外内容。
2. DS 在 included_content 中提及“核移植与动物细胞培养、细胞全能性的关系”，老师原释义虽涉及全能性，但未明确提及与动物细胞培养的关系，属于轻微扩展。</t>
        </is>
      </c>
      <c r="H390" s="7" t="inlineStr">
        <is>
          <t>状态：confirmed
置信度：high
此前策略：compact_definition
最终策略：compact_definition
是否调整：否
复核结论：逐条核对确认主题清楚，但参考策略指出任务形态或命中/排除边界需要显式提供。
人工跟进：否</t>
        </is>
      </c>
      <c r="I39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90" s="7" t="b">
        <v>0</v>
      </c>
      <c r="K390" s="7" t="inlineStr">
        <is>
          <t>问题分类：—</t>
        </is>
      </c>
    </row>
    <row r="391" ht="180" customHeight="1">
      <c r="A391" s="7" t="n">
        <v>390</v>
      </c>
      <c r="B391" s="7" t="inlineStr">
        <is>
          <t>2276104696711368704</t>
        </is>
      </c>
      <c r="C391" s="7" t="inlineStr">
        <is>
          <t>克隆的利与弊</t>
        </is>
      </c>
      <c r="D391" s="7" t="inlineStr">
        <is>
          <t>知识点-&gt;生物技术与工程-&gt;细胞工程-&gt;动物细胞工程-&gt;克隆的利与弊</t>
        </is>
      </c>
      <c r="E391" s="7" t="inlineStr">
        <is>
          <t>定义：克隆技术是一把双刃剑：在医学（器官移植、治疗性克隆）、农业（优良品种复制、濒危物种保护）方面有巨大应用价值，但也面临伦理争议（生殖性克隆人类的安全性、尊严问题）和技术风险（克隆动物早衰、畸形率高等）。
核心概念：利（应用价值）：①医学领域（治疗性克隆（通过克隆获得胚胎干细胞用于组织修复，如神经细胞治疗帕金森病、胰岛细胞治疗糖尿病）、异种器官移植（克隆猪作为人类器官供体））；②农业领域（复制优良家畜品种，提高生产效率）；③保护生物学（拯救濒危物种）；④基础研究（研究发育生物学和基因功能）；弊（风险与伦理）：①技术风险（克隆动物成功率低（多莉羊的成功率仅1/277）、早衰（多莉羊6岁死于肺部疾病，寿命仅为正常绵羊的一半）、发育畸形率高、端粒缩短等问题尚未完全解决）；②伦理争议（生殖性克隆人类涉及人的尊严、身份认同和家庭伦理问题，多数国家立法禁止）；③生物安全性（克隆技术可能被滥用于非法目的）。
常见考查：选择题考“克隆技术的利与弊（如治疗性克隆有医疗价值、生殖性克隆存在伦理争议）”或“克隆动物存在的问题（早衰、畸形率高）”；非选择题结合伦理讨论，要求“从利与弊两个角度评价克隆技术，并说明治疗性克隆与生殖性克隆的区别”。
易混淆区分：治疗性克隆（利用克隆胚胎获得干细胞用于疾病治疗，胚胎发育到囊胚阶段即停止，不移植到子宫，目的是“治病”）与生殖性克隆（将克隆胚胎移植到代孕母体发育成个体，目的是“创造生命”）的目的和伦理争议程度不同——前者伦理争议相对较小（不产生完整个体），后者争议极大，多数国家禁止；“克隆人”与“克隆动物”在技术原理上相似，但伦理监管标准截然不同。</t>
        </is>
      </c>
      <c r="F391" s="7" t="inlineStr">
        <is>
          <t>核心含义：克隆技术（包括动物克隆和植物克隆）在应用中的优点和缺点，涉及伦理、安全、遗传多样性等方面。
包含内容：1. 克隆技术的定义（无性繁殖，遗传物质相同）
2. 植物克隆（组织培养）的优点：快速繁殖、保持优良性状、培养无病毒植株
3. 动物克隆（如多莉羊）的步骤（核移植）及优点：拯救濒危物种、生产转基因动物、医学研究
4. 克隆的缺点：遗传多样性降低、易感疾病、成功率低、胚胎异常率高
5. 克隆技术的伦理问题（如克隆人）和社会争议
6. 克隆与基因工程的区分（克隆不改变基因，基因工程改变基因）
排除内容：1. 基因工程的具体操作（如限制酶、DNA连接酶）
2. PCR技术（体外DNA扩增）
3. 胚胎分割技术（虽属无性繁殖，但通常不归为克隆的利与弊讨论）
4. 干细胞研究（如胚胎干细胞）的伦理问题
5. 转基因食品的安全性评价</t>
        </is>
      </c>
      <c r="G391" s="7" t="inlineStr">
        <is>
          <t>类别：L1
分数：4
名称充分性：名称本身足够
结论：两者基本等价
理由：DS释义核心覆盖了克隆的利与弊，包括应用价值、技术风险和伦理问题，与老师原释义主体一致。虽然DS在具体医学应用、技术细节和伦理区分上不如老师详细，但未遗漏关键知识点，且合理扩展了植物克隆和克隆与基因工程的区分。边界上对胚胎分割和干细胞伦理的处理略有差异，但整体不影响知识点识别。
边界差异：1. DS将胚胎分割技术明确排除，但老师原释义未提及，且胚胎分割属于无性繁殖，可能在某些题目中被归为克隆范畴，边界存在差异
2. DS将干细胞研究的伦理问题排除，但老师原释义中治疗性克隆涉及胚胎干细胞，伦理问题与克隆伦理相关，边界存在差异
遗漏：1. DS未明确提及克隆技术在医学领域的具体应用（如治疗性克隆、异种器官移植）及其价值
2. DS未明确提及克隆动物早衰、端粒缩短等具体技术风险
3. DS未明确区分治疗性克隆与生殖性克隆的伦理争议程度
扩展：1. DS将植物克隆（组织培养）纳入讨论，而老师原释义主要聚焦动物克隆和医学应用，但植物克隆属于克隆技术应用，属于合理扩展
2. DS明确将克隆与基因工程区分，老师原释义未直接涉及，但属于合理补充</t>
        </is>
      </c>
      <c r="H391" s="7" t="inlineStr">
        <is>
          <t>状态：adjusted
置信度：medium
此前策略：name_plus_boundary
最终策略：compact_definition
是否调整：是
复核结论：DS遗漏治疗性/生殖性克隆的伦理差异及技术风险，且扩展植物克隆；需补充老师边界。
人工跟进：否</t>
        </is>
      </c>
      <c r="I391" s="7" t="inlineStr">
        <is>
          <t>模式：compact_definition
说明：名称基本可理解；只附老师的易混淆边界，兼顾吞吐和边界稳定性。
自动化：提供精简老师释义后由LLM裁决
Prompt字段：1. label_name
2. definition
3. core_concepts
4. distinctions
置信度：medium</t>
        </is>
      </c>
      <c r="J391" s="7" t="b">
        <v>0</v>
      </c>
      <c r="K391" s="7" t="inlineStr">
        <is>
          <t>问题分类：二次复核发现关键措辞风险</t>
        </is>
      </c>
    </row>
    <row r="392" ht="180" customHeight="1">
      <c r="A392" s="7" t="n">
        <v>391</v>
      </c>
      <c r="B392" s="7" t="inlineStr">
        <is>
          <t>2276104701190885376</t>
        </is>
      </c>
      <c r="C392" s="7" t="inlineStr">
        <is>
          <t>动物细胞工程的实际应用</t>
        </is>
      </c>
      <c r="D392" s="7" t="inlineStr">
        <is>
          <t>知识点-&gt;生物技术与工程-&gt;细胞工程-&gt;动物细胞工程-&gt;动物细胞工程的实际应用</t>
        </is>
      </c>
      <c r="E392" s="7" t="inlineStr">
        <is>
          <t>定义：动物细胞工程在生物制药（单克隆抗体、疫苗）、医学治疗（细胞治疗、基因治疗载体）、器官移植（异种器官移植、组织工程）和基础研究等领域有广泛应用。
核心概念：主要应用领域：①单克隆抗体应用（①疾病诊断（如早孕检测、肿瘤标志物检测、病原体检测）；②疾病治疗（如赫赛汀治疗乳腺癌，利妥昔单抗治疗淋巴瘤）；③靶向药物（抗体-药物偶联物（ADC）精准杀伤肿瘤细胞）；④科学研究（蛋白定位、免疫组化等））；②疫苗生产（利用动物细胞培养生产病毒疫苗（如流感疫苗、新冠疫苗），病毒在细胞中增殖后收获）；③细胞治疗（CAR-T细胞治疗（基因改造T细胞，增强其抗肿瘤能力）、干细胞移植（骨髓移植治疗白血病））；④异种器官移植（将转基因猪的器官移植给人类，解决器官短缺问题）；⑤基因治疗载体（利用改造的动物病毒（如腺病毒、慢病毒）作为载体，将治疗基因导入患者细胞）。
常见考查：选择题考“某应用属于动物细胞工程的哪个领域（如赫赛汀是单克隆抗体应用、CAR-T是细胞治疗）”或“动物细胞培养在疫苗生产中的作用（为病毒增殖提供宿主细胞）”；非选择题结合医学前沿，要求“分析某动物细胞工程产品（如单抗药物、CAR-T细胞）的生产原理和治疗机制”。
易混淆区分：单克隆抗体的“诊断应用”（如早孕检测试纸检测HCG、肿瘤标志物检测）与“治疗应用”（如赫赛汀靶向治疗）的应用场景不同——前者是“检测”工具，后者是“治疗”药物；细胞治疗中的“CAR-T细胞治疗”（基因改造T细胞）与“干细胞移植”（干细胞分化替代受损组织）的治疗机制不同——前者改造“免疫细胞”增强杀伤力，后者补充“功能细胞”修复组织，两者均属于动物细胞工程的应用范畴但技术路径完全不同。</t>
        </is>
      </c>
      <c r="F392" s="7" t="inlineStr">
        <is>
          <t>核心含义：动物细胞工程（如细胞培养、细胞融合、核移植等）在医学、农业、畜牧业等领域的实际应用，包括药物生产、疾病治疗、动物育种等。
包含内容：1. 动物细胞培养技术在生产生物制品（如疫苗、干扰素、单克隆抗体）中的应用
2. 单克隆抗体的制备流程及其在诊断、治疗和靶向药物中的应用
3. 核移植技术（体细胞克隆）在优良动物繁殖和保护濒危物种中的应用
4. 动物细胞融合技术（如杂交瘤技术）在制备单克隆抗体中的应用
5. 胚胎工程（如胚胎移植、胚胎分割）与动物细胞工程结合的实际应用
6. 转基因动物（如乳腺生物反应器）生产药用蛋白的应用
7. 细胞治疗（如干细胞治疗、CAR-T细胞治疗）在疾病治疗中的应用
排除内容：1. 植物组织培养、植物体细胞杂交等植物细胞工程的应用
2. 微生物发酵工程（如利用细菌生产胰岛素）的应用
3. 基因工程中基因操作工具（如限制酶、DNA连接酶）的具体细节
4. 动物细胞培养的基础操作（如培养基成分、原代培养和传代培养）本身，除非涉及实际应用
5. 胚胎工程中体外受精、胚胎移植的详细操作步骤（若与动物细胞工程无直接关联）</t>
        </is>
      </c>
      <c r="G392" s="7" t="inlineStr">
        <is>
          <t>类别：L1
分数：4
名称充分性：名称本身足够
结论：两者基本等价
理由：DS 释义的核心内容与老师原释义高度一致，均涵盖单克隆抗体、疫苗生产、细胞治疗、核移植等主要应用领域，且排除内容合理。DS 释义在“动物育种”和“胚胎工程”方面略有扩展，但属于合理边界差异，不影响核心知识点判定。
边界差异：1. DS 释义将“胚胎工程（如胚胎移植、胚胎分割）与动物细胞工程结合的实际应用”纳入，而老师原释义未明确提及胚胎工程，但胚胎工程与动物细胞工程有交叉，边界略有差异。
扩展：1. DS 释义中“动物育种”和“保护濒危物种”属于核移植技术的应用，但老师原释义未明确提及，属于合理扩展，不算重要扩张。</t>
        </is>
      </c>
      <c r="H392" s="7" t="inlineStr">
        <is>
          <t>状态：confirmed
置信度：high
此前策略：compact_definition
最终策略：compact_definition
是否调整：否
复核结论：逐条核对确认主题清楚，但参考策略指出任务形态或命中/排除边界需要显式提供。
人工跟进：否</t>
        </is>
      </c>
      <c r="I39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92" s="7" t="b">
        <v>0</v>
      </c>
      <c r="K392" s="7" t="inlineStr">
        <is>
          <t>问题分类：—</t>
        </is>
      </c>
    </row>
    <row r="393" ht="180" customHeight="1">
      <c r="A393" s="7" t="n">
        <v>392</v>
      </c>
      <c r="B393" s="7" t="inlineStr">
        <is>
          <t>2276104705821396992</t>
        </is>
      </c>
      <c r="C393" s="7" t="inlineStr">
        <is>
          <t>动物细胞工程综合</t>
        </is>
      </c>
      <c r="D393" s="7" t="inlineStr">
        <is>
          <t>知识点-&gt;生物技术与工程-&gt;细胞工程-&gt;动物细胞工程-&gt;动物细胞工程综合</t>
        </is>
      </c>
      <c r="E393" s="7" t="inlineStr">
        <is>
          <t>定义：将动物细胞培养、干细胞技术、动物细胞融合、单克隆抗体制备、核移植与克隆、实际应用（生物制药、细胞治疗、器官移植）进行系统整合，构建“以动物细胞培养为基础技术，以单抗和克隆为标志性成果”的动物细胞工程完整知识体系。
核心概念：动物细胞工程的完整框架：①基础技术（动物细胞培养（为所有动物细胞技术提供细胞材料））；②核心技术（动物细胞融合（单克隆抗体制备的核心）、核移植（克隆动物的核心））；③前沿技术（干细胞技术（胚胎/成体/iPS）、CAR-T细胞治疗）；④应用转化（单抗药物（诊断+治疗）、细胞治疗（干细胞移植+免疫细胞治疗）、克隆（物种保护+异种移植）、疫苗生产等）；⑤贯穿始终的核心（无菌条件、血清培养基、CO₂培养箱、贴壁生长与接触抑制）。
常见考查：综合性非选择题，给出某一动物细胞工程的应用情境（如某制药公司利用杂交瘤技术生产单抗药物、某医院开展干细胞治疗、某研究所进行克隆动物研究），要求综合调用动物细胞培养、细胞融合、单抗制备、干细胞或核移植等知识进行全面分析和流程设计。
易混淆区分：本条是“动物细胞工程”子模块的总览与收束，区别于任何单一技术（仅考单抗或仅考核移植）。题干通常要求同时涉及动物细胞培养、细胞融合/核移植、实际应用中的至少两个层面，是考查“动物细胞工程”模块综合能力的核心题型。</t>
        </is>
      </c>
      <c r="F393" s="7" t="inlineStr">
        <is>
          <t>核心含义：动物细胞工程是指以动物细胞为基本单位，在体外进行培养、融合、核移植等操作，以生产生物制品或获得新细胞、新个体的技术，主要包括动物细胞培养、动物细胞融合、单克隆抗体和动物体细胞核移植等核心技术。
包含内容：1. 动物细胞培养的条件（营养、无菌、温度、pH、气体环境）及原代培养和传代培养的概念
2. 动物细胞培养的过程（取材、分散、培养、传代）及接触抑制现象
3. 动物细胞融合的原理（细胞膜流动性）、方法（物理、化学、生物）及意义
4. 单克隆抗体的制备流程（B淋巴细胞与骨髓瘤细胞融合、选择培养基筛选、克隆化培养、抗体检测）及应用
5. 动物体细胞核移植技术（原理、过程、应用，如克隆动物）及与胚胎移植的联系
6. 动物细胞工程与植物细胞工程在原理、技术、应用上的比较
排除内容：1. 植物组织培养、植物体细胞杂交等植物细胞工程内容
2. 胚胎工程中的体外受精、胚胎移植、胚胎分割等技术（除非与核移植结合）
3. 基因工程中的工具酶、载体、PCR等技术
4. 微生物培养中的培养基配制、灭菌方法等具体操作细节
5. 细胞凋亡、细胞衰老、细胞癌变等细胞生命历程的详细机制</t>
        </is>
      </c>
      <c r="G393" s="7" t="inlineStr">
        <is>
          <t>类别：L1
分数：4
名称充分性：名称本身足够
结论：两者基本等价
理由：DS 释义的核心内容（动物细胞培养、融合、单抗、核移植）与老师原释义完全一致，且 excluded_content 正确排除了植物细胞工程、胚胎工程、基因工程等无关内容。DS 未明确提及干细胞技术和实际应用，但老师原释义将其作为前沿和应用部分，而 DS 的‘等’和 included_content 中的‘动物细胞工程与植物细胞工程比较’等可间接涵盖，且这些内容不影响核心知识点的判定。因此，两者在核心知识体系上一致，仅边界表述有细微差异，不影响判标。
边界差异：1. DS 将动物细胞工程限定为‘以动物细胞为基本单位，在体外进行培养、融合、核移植等操作’，而老师原释义强调‘系统整合’和‘完整知识体系’，并明确包含干细胞技术、CAR-T细胞治疗、实际应用（生物制药、细胞治疗、器官移植）等前沿与应用内容。DS 的 included_content 未明确列出干细胞技术、CAR-T、实际应用等，但 excluded_content 也未排除，且 core_meaning 中的‘等’可涵盖，因此属于边界表述差异，而非重要缺失。</t>
        </is>
      </c>
      <c r="H393" s="7" t="inlineStr">
        <is>
          <t>状态：confirmed
置信度：high
此前策略：compact_definition
最终策略：compact_definition
是否调整：否
复核结论：逐条核对确认主题清楚，但参考策略指出任务形态或命中/排除边界需要显式提供。
人工跟进：否</t>
        </is>
      </c>
      <c r="I39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93" s="7" t="b">
        <v>0</v>
      </c>
      <c r="K393" s="7" t="inlineStr">
        <is>
          <t>问题分类：—</t>
        </is>
      </c>
    </row>
    <row r="394" ht="165" customHeight="1">
      <c r="A394" s="7" t="n">
        <v>393</v>
      </c>
      <c r="B394" s="7" t="inlineStr">
        <is>
          <t>2276104710284136448</t>
        </is>
      </c>
      <c r="C394" s="7" t="inlineStr">
        <is>
          <t>细胞工程综合</t>
        </is>
      </c>
      <c r="D394" s="7" t="inlineStr">
        <is>
          <t>知识点-&gt;生物技术与工程-&gt;细胞工程-&gt;细胞工程综合</t>
        </is>
      </c>
      <c r="E394" s="7" t="inlineStr">
        <is>
          <t>定义：将植物细胞工程（组织培养、体细胞杂交）和动物细胞工程（细胞培养、融合、单抗、核移植）进行跨域整合，对比两大领域的核心原理、技术路线和应用差异，构建细胞工程的完整认知体系。
核心概念：植物细胞工程与动物细胞工程的横向对比：①理论基础（植物：细胞全能性；动物：细胞增殖+细胞核全能性）；②核心技术（植物：组织培养（脱分化/再分化）、原生质体融合；动物：细胞培养（贴壁生长/接触抑制）、细胞融合（PEG/灭活病毒）、核移植）；③培养条件（植物：MS培养基+植物激素+光/暗交替；动物：合成培养基+血清+CO₂培养箱）；④应用（植物：快繁/脱毒/育种/产物生产；动物：单抗/干细胞/克隆/疫苗）；⑤共同点（均需无菌、适宜温度pH、营养全面，均以细胞生物学为基础）；细胞工程的整体定位（细胞工程是连接基础生物学与生物技术应用的桥梁，为基因工程、发酵工程提供细胞操作平台）。
常见考查：综合性压轴选择题或非选择题，要求“比较植物细胞工程与动物细胞工程在原理、技术、条件、应用上的异同”或给出一个包含植物和动物细胞技术的情境，要求“分别分析其技术路线和注意事项”。
易混淆区分：本条是“细胞工程”整章的最高层总览与收束，区别于单独考植物或单独考动物。题干通常要求对两大领域进行对比分析（如植物体细胞杂交与动物细胞融合的异同、植物组织培养与动物细胞培养的异同），考查学生对细胞工程完整知识体系的系统把握能力。</t>
        </is>
      </c>
      <c r="F394" s="7" t="inlineStr">
        <is>
          <t>核心含义：细胞工程是指以细胞为基本单位，在体外条件下进行培养、繁殖或人为地使细胞某些生物学特性按人们的意愿发生改变，从而改良生物品种和创造新品种的现代生物技术。
包含内容：1. 植物细胞工程（植物组织培养、植物体细胞杂交）的原理、操作流程、应用
2. 动物细胞工程（动物细胞培养、动物细胞核移植、动物细胞融合、单克隆抗体）的原理、操作流程、应用
3. 细胞工程中涉及的无菌操作、培养基成分、培养条件等基础技术
4. 植物组织培养与动物细胞培养的异同点比较
5. 细胞工程与基因工程、胚胎工程等其他生物技术的联系与区别
排除内容：1. 基因工程（如DNA重组、PCR、基因编辑）的具体操作和原理
2. 胚胎工程（如体外受精、胚胎移植、胚胎分割）的具体操作和原理
3. 微生物发酵工程（如酒精发酵、抗生素生产）的具体操作和原理
4. 细胞呼吸、光合作用等细胞代谢的详细生化过程
5. 细胞分裂、分化、衰老、凋亡等细胞生命历程的详细机制</t>
        </is>
      </c>
      <c r="G394" s="7" t="inlineStr">
        <is>
          <t>类别：L1
分数：4
名称充分性：名称本身足够
结论：两者基本等价
理由：DS释义的核心内容覆盖了老师原释义的主要知识点（植物组织培养、体细胞杂交、动物细胞培养、融合、核移植、单抗等），并明确排除了基因工程、胚胎工程等，与老师原释义的边界基本一致。DS释义未强调'综合对比'这一教学定位，但作为知识点定义，其内容完整且准确，不影响判标。
边界差异：1. DS释义将细胞工程定义为'以细胞为基本单位，在体外条件下进行培养、繁殖或人为地使细胞某些生物学特性按人们的意愿发生改变'，而老师原释义更强调植物与动物细胞工程的跨域整合与对比，DS释义未突出这一综合视角。
2. DS释义明确排除了胚胎工程，但老师原释义中未提及胚胎工程，且动物细胞工程中的核移植与胚胎工程有交叉，边界处理略有不同。</t>
        </is>
      </c>
      <c r="H394" s="7" t="inlineStr">
        <is>
          <t>状态：confirmed
置信度：high
此前策略：compact_definition
最终策略：compact_definition
是否调整：否
复核结论：逐条核对确认主题清楚，但参考策略指出任务形态或命中/排除边界需要显式提供。
人工跟进：否</t>
        </is>
      </c>
      <c r="I39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94" s="7" t="b">
        <v>0</v>
      </c>
      <c r="K394" s="7" t="inlineStr">
        <is>
          <t>问题分类：—</t>
        </is>
      </c>
    </row>
    <row r="395" ht="180" customHeight="1">
      <c r="A395" s="7" t="n">
        <v>394</v>
      </c>
      <c r="B395" s="7" t="inlineStr">
        <is>
          <t>2276104724527992832</t>
        </is>
      </c>
      <c r="C395" s="7" t="inlineStr">
        <is>
          <t>精子与卵子的产生</t>
        </is>
      </c>
      <c r="D395" s="7" t="inlineStr">
        <is>
          <t>知识点-&gt;生物技术与工程-&gt;胚胎工程-&gt;体内受精与早期胚胎发育-&gt;精子与卵子的产生</t>
        </is>
      </c>
      <c r="E395" s="7" t="inlineStr">
        <is>
          <t>定义：精子和卵子分别在睾丸（精巢）和卵巢中通过减数分裂产生。精子形成过程需经历变形（精细胞→精子），卵子形成过程中存在细胞质不均等分裂，且减数分裂具有特殊性（卵原细胞→初级卵母细胞→次级卵母细胞→卵细胞，减数分裂不连续完成，排卵时处于减数第二次分裂中期）。
核心概念：精子发生（场所：睾丸（精巢）；过程：精原细胞→初级精母细胞→次级精母细胞→精细胞→精子（变形，获得运动能力））；卵子发生（场所：卵巢；过程：卵原细胞→初级卵母细胞→次级卵母细胞+第一极体（减I不均等分裂）→卵细胞+第二极体（减II不均等分裂）；特点：①减数分裂不连续——初级卵母细胞在减I前期停滞，排卵时完成减I进入减II中期，受精时才完成减II；②细胞质不均等分裂→卵细胞获得大部分细胞质（为胚胎早期发育储备营养物质）；排卵是指卵子从卵泡中排出，排出的卵子处于减数第二次分裂中期（需受精才能完成减II））。
常见考查：选择题考“精子和卵子产生的场所、时期（如卵子减数分裂不连续、排卵时处于减II中期）”或“精子变形过程中哪些结构消失（细胞质大部分消失、线粒体集中在尾部）”；非选择题结合受精过程考查“卵子为何需要在受精时才完成减II（成熟促进因子的调控）”。
易混淆区分：精子发生（场所：睾丸，过程连续，需变形）与卵子发生（场所：卵巢，过程不连续，不需变形，细胞质不均等分裂）在场所、连续性和细胞质分配上均有明显差异；“排卵”（卵子从卵泡中释放，处于减II中期，尚未完成减数分裂）与“受精”（精子进入卵细胞，触发卵子完成减II，形成雌雄原核）是两个不同的生理事件，不能混为一谈。</t>
        </is>
      </c>
      <c r="F395" s="7" t="inlineStr">
        <is>
          <t>核心含义：精子与卵子产生的过程，包括减数分裂、生殖细胞的形成及成熟，涉及场所、时期和关键变化。
包含内容：1. 精子的产生场所（睾丸曲细精管）和卵子的产生场所（卵巢）
2. 减数分裂的过程（减数第一次分裂和减数第二次分裂）及染色体行为变化
3. 精原细胞和卵原细胞通过有丝分裂增殖，通过减数分裂形成配子
4. 精子形成过程中细胞质均等分裂，卵子形成过程中细胞质不均等分裂
5. 一个精原细胞形成4个精子，一个卵原细胞形成1个卵细胞和3个极体
6. 精子和卵子成熟的时期（精子在青春期后，卵子在胎儿期开始并停滞，排卵时完成）
7. 减数分裂过程中同源染色体分离、非同源染色体自由组合、交叉互换
8. 精子和卵子形成过程中DNA复制、染色体数目变化（2n→n）
排除内容：1. 受精作用的具体过程（如精子与卵子结合、受精卵形成）
2. 胚胎发育和分化
3. 有丝分裂的详细过程（除非与精原细胞增殖相关）
4. 遗传定律的推导和应用（如基因分离定律、自由组合定律的实质）
5. 减数分裂异常导致的遗传病（如21三体综合征）
6. 激素调节对生殖过程的影响（如促性腺激素的作用）</t>
        </is>
      </c>
      <c r="G395" s="7" t="inlineStr">
        <is>
          <t>类别：L2
分数：4
名称充分性：需要原释义
结论：原释义更准确
理由：DS释义核心内容与原释义基本一致，但遗漏了精子变形细节、卵子减数分裂不连续的具体停滞时期及排卵与受精的区分，这些是考试常考点，且DS扩张了减数分裂染色体行为变化，可能改变题目归属。因此原释义更准确。
边界差异：1. DS将减数分裂的染色体行为变化（如交叉互换）纳入，而原释义更聚焦于精子与卵子产生的场所、过程和特点，未涉及具体染色体行为
2. DS未明确区分排卵与受精，可能影响对相关题目的判断
遗漏：1. 精子变形过程中细胞质大部分消失、线粒体集中在尾部等具体结构变化
2. 卵子减数分裂不连续的具体停滞时期（减I前期停滞）及受精触发完成减II的调控机制（成熟促进因子）
3. 排卵与受精是两个不同生理事件的明确区分
扩展：1. 减数分裂过程中同源染色体分离、非同源染色体自由组合、交叉互换等染色体行为变化
2. 精原细胞和卵原细胞通过有丝分裂增殖的细节</t>
        </is>
      </c>
      <c r="H395" s="7" t="inlineStr">
        <is>
          <t>状态：confirmed_with_caution
置信度：medium
此前策略：strict_definition
最终策略：strict_definition
是否调整：否
复核结论：逐条核对老师定义与 DS Judge（score=4，audit=原释义更准确）后，保留老师边界并要求命中/排除条件。
人工跟进：是</t>
        </is>
      </c>
      <c r="I395"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395" s="7" t="b">
        <v>1</v>
      </c>
      <c r="K395" s="7" t="inlineStr">
        <is>
          <t>问题分类：Label范围重叠或边界开放
已知风险：P1
taxonomy：风险级别：P1
问题：与143重叠。
建议：限定胚胎工程语境中的配子获得/成熟/受精前处理。</t>
        </is>
      </c>
    </row>
    <row r="396" ht="180" customHeight="1">
      <c r="A396" s="7" t="n">
        <v>395</v>
      </c>
      <c r="B396" s="7" t="inlineStr">
        <is>
          <t>2276104728906846208</t>
        </is>
      </c>
      <c r="C396" s="7" t="inlineStr">
        <is>
          <t>体内受精过程</t>
        </is>
      </c>
      <c r="D396" s="7" t="inlineStr">
        <is>
          <t>知识点-&gt;生物技术与工程-&gt;胚胎工程-&gt;体内受精与早期胚胎发育-&gt;体内受精过程</t>
        </is>
      </c>
      <c r="E396" s="7" t="inlineStr">
        <is>
          <t>定义：体内受精是指精子和卵子在雌性动物生殖道内（通常在输卵管壶腹部）结合形成受精卵的过程，包括精子穿越透明带和卵细胞膜、雌雄原核融合等关键步骤。
核心概念：受精过程：①精子穿越放射冠（精子顶体释放顶体酶，溶解卵丘细胞之间的物质）；②精子穿越透明带（精子与透明带接触，释放顶体酶溶解透明带，进入卵周隙；透明带反应（精子入卵后，透明带发生反应阻止多精入卵））；③精子进入卵细胞膜（精子头部进入卵细胞，尾部留在外面；卵细胞膜反应进一步阻止多精入卵）；④雌雄原核形成（精子细胞核膨大形成雄原核，卵子完成减II形成雌原核）；⑤雌雄原核融合（形成受精卵（合子），染色体恢复为2n）；防止多精入卵的两道屏障（透明带反应（第一道）、卵细胞膜反应（第二道））。
常见考查：选择题考“受精过程中防止多精入卵的两道屏障（透明带反应、卵细胞膜反应）”或“受精的场所（输卵管壶腹部）”；非选择题结合受精过程示意图，要求“写出各阶段的名称及关键事件（如顶体反应、透明带反应、雌雄原核融合）”。
易混淆区分：防止多精入卵的两道屏障中，“透明带反应”（发生在精子穿过透明带后，阻止其他精子穿过透明带，是“第一道屏障”）与“卵细胞膜反应”（发生在精子进入卵细胞后，阻止其他精子进入卵细胞，是“第二道屏障”）发生的先后顺序和机制不同；“顶体反应”（精子释放顶体酶，发生在穿越透明带之前）与“透明带反应”（发生在精子穿过透明带之后）是两个不同的反应，前者是精子的主动行为，后者是卵子的防御反应。</t>
        </is>
      </c>
      <c r="F396" s="7" t="inlineStr">
        <is>
          <t>核心含义：哺乳动物（或人）体内精子与卵子在输卵管中结合形成受精卵的过程，包括精子获能、卵子成熟、受精阶段及防止多精入卵的机制。
包含内容：1. 精子获能的概念和场所（雌性生殖道）
2. 卵子成熟（减数第二次分裂中期）及排卵后的状态
3. 受精的场所（输卵管）
4. 受精过程：顶体反应、透明带反应、卵细胞膜反应（卵黄膜封闭作用）
5. 受精完成的标志（雌雄原核融合）
6. 受精卵形成后的早期发育（卵裂）起点
排除内容：1. 体外受精和胚胎移植技术
2. 减数分裂的具体过程（如染色体行为、基因重组）
3. 受精作用的遗传学意义（如基因重组、染色体数目恢复）
4. 胚胎发育的详细阶段（桑椹胚、囊胚、原肠胚等）
5. 哺乳动物生殖器官的解剖结构（如卵巢、子宫的详细组织学）</t>
        </is>
      </c>
      <c r="G396" s="7" t="inlineStr">
        <is>
          <t>类别：L1
分数：4
名称充分性：名称本身足够
结论：两者基本等价
理由：DS 释义的核心含义与老师原释义一致，均涵盖受精场所、精子穿越透明带和卵细胞膜、雌雄原核融合、防止多精入卵机制等关键步骤。DS 释义补充了精子获能和卵子成熟等前置条件，但未遗漏老师原释义中的关键内容。两者在边界上略有差异，但不足以改变题目归属。
边界差异：1. DS 释义将‘精子获能’和‘卵子成熟’纳入核心含义，而老师原释义未明确提及，但这两者属于受精过程的前置条件，属于合理扩展，不改变题目归属。
2. DS 释义将‘受精卵形成后的早期发育（卵裂）起点’纳入 included_content，而老师原释义未涉及，但卵裂是受精后直接结果，属于边界扩展，但通常不会单独作为‘体内受精过程’的考点。</t>
        </is>
      </c>
      <c r="H396" s="7" t="inlineStr">
        <is>
          <t>状态：adjusted
置信度：medium
此前策略：name_plus_boundary
最终策略：compact_definition
是否调整：是
复核结论：DS把卵裂起点扩展进受精过程；需用老师边界限定到精卵结合及防多精机制。
人工跟进：否</t>
        </is>
      </c>
      <c r="I396" s="7" t="inlineStr">
        <is>
          <t>模式：compact_definition
说明：名称基本可理解；只附老师的易混淆边界，兼顾吞吐和边界稳定性。
自动化：提供精简老师释义后由LLM裁决
Prompt字段：1. label_name
2. definition
3. core_concepts
4. distinctions
置信度：medium</t>
        </is>
      </c>
      <c r="J396" s="7" t="b">
        <v>0</v>
      </c>
      <c r="K396" s="7" t="inlineStr">
        <is>
          <t>问题分类：二次复核发现关键措辞风险</t>
        </is>
      </c>
    </row>
    <row r="397" ht="180" customHeight="1">
      <c r="A397" s="7" t="n">
        <v>396</v>
      </c>
      <c r="B397" s="7" t="inlineStr">
        <is>
          <t>2276104733319254016</t>
        </is>
      </c>
      <c r="C397" s="7" t="inlineStr">
        <is>
          <t>胚胎发育的过程</t>
        </is>
      </c>
      <c r="D397" s="7" t="inlineStr">
        <is>
          <t>知识点-&gt;生物技术与工程-&gt;胚胎工程-&gt;体内受精与早期胚胎发育-&gt;胚胎发育的过程</t>
        </is>
      </c>
      <c r="E397" s="7" t="inlineStr">
        <is>
          <t>定义：受精卵经过卵裂（有丝分裂）形成桑椹胚，进一步发育为囊胚（出现内细胞团和滋养层），再发育为原肠胚（出现三胚层），最终分化形成各种组织器官。
核心概念：胚胎发育的阶段：①受精卵（合子）→②卵裂期（细胞进行有丝分裂，细胞数目增多但胚胎总体积不增加或略有减小，细胞体积变小，DNA含量增多）；③桑椹胚（细胞数目约32个，细胞排列紧密，形似桑椹，此时细胞具有全能性）；④囊胚（细胞出现分化：内细胞团（将来发育成胎儿的各种组织）和滋养层（将来发育成胎膜和胎盘）；出现囊胚腔；此时胚胎体积增大，透明带破裂称为孵化）；⑤原肠胚（出现外胚层、中胚层、内胚层三个胚层，出现原肠腔，各胚层分化形成不同器官）；胚胎发育的场所（受精卵在输卵管内形成，卵裂在输卵管内进行，桑椹胚移入子宫，囊胚着床于子宫内膜）。
常见考查：选择题考“胚胎发育各阶段的特征（如桑椹胚细胞具有全能性、囊胚出现内细胞团和滋养层）”或“卵裂期的特点（细胞数目增多但总体积不变）”；非选择题结合胚胎发育示意图，要求“判断某阶段并说明其特点及细胞分化情况”。
易混淆区分：桑椹胚（细胞排列紧密，尚未分化，每个细胞均具全能性）与囊胚（细胞已分化为内细胞团和滋养层，内细胞团细胞具全能性，滋养层细胞将来发育为胎盘/胎膜，不具全能性）的分化状态不同——桑椹胚“所有细胞”具全能性，囊胚“内细胞团”具全能性，“滋养层”不具全能性；“孵化”（囊胚透明带破裂，胚胎从透明带中脱出，为着床做准备）与“着床”（囊胚植入子宫内膜）是两个连续但不同的阶段，前者是“破壳”，后者是“植入”。</t>
        </is>
      </c>
      <c r="F397" s="7" t="inlineStr">
        <is>
          <t>核心含义：动物（尤其是人）胚胎从受精卵开始，经过卵裂、囊胚、原肠胚等阶段，直至主要器官系统形成的过程。
包含内容：1. 受精卵的卵裂方式（有丝分裂）及细胞数目增加、细胞体积减小
2. 囊胚（胚泡）的结构：内细胞团、滋养层、囊胚腔
3. 原肠胚的形成：三胚层（外胚层、中胚层、内胚层）的分化及胚层分化方向（如外胚层→神经组织、皮肤表皮等）
4. 胚胎发育各阶段的顺序和特点（如桑椹胚、囊胚、原肠胚）
5. 胚胎发育过程中细胞分化与基因选择性表达的关系
6. 胚胎发育与细胞凋亡（如指间细胞凋亡）的关系
排除内容：1. 减数分裂和受精作用的具体过程（属于生殖细胞形成）
2. 胚胎工程中的体外受精、胚胎移植、胚胎分割等技术操作
3. 个体发育中胚后发育（如变态发育、生长成熟）
4. 植物胚胎发育（如胚珠、胚囊、双受精）
5. 遗传信息的转录和翻译具体分子机制</t>
        </is>
      </c>
      <c r="G397" s="7" t="inlineStr">
        <is>
          <t>类别：L1
分数：4
名称充分性：名称本身足够
结论：两者基本等价
理由：DS 释义的核心内容与老师原释义高度一致，涵盖了卵裂、桑椹胚、囊胚、原肠胚等关键阶段，并正确描述了各阶段特征。DS 释义的排除内容（如减数分裂、胚胎工程）与老师原释义的边界一致，未造成重要缺失或扩张。两者在细节详略上略有差异，但核心知识点和边界基本吻合。
边界差异：1. DS 释义将“胚胎发育”限定为“动物（尤其是人）”，而老师原释义未明确限定，但高中生物教材中胚胎发育主要指动物胚胎发育，因此差异不大。
2. DS 释义明确排除了“胚后发育”，老师原释义未明确提及，但胚胎发育通常不包括胚后发育，因此边界一致。
扩展：1. DS 释义中明确排除了“减数分裂和受精作用的具体过程”，但老师原释义中并未涉及此内容，且该内容不属于胚胎发育过程，因此不算扩张。
2. DS 释义中包含了“胚胎发育与细胞凋亡（如指间细胞凋亡）的关系”，老师原释义未提及，但细胞凋亡是胚胎发育中的重要现象，属于合理扩展，不算重要扩张。</t>
        </is>
      </c>
      <c r="H397" s="7" t="inlineStr">
        <is>
          <t>状态：confirmed
置信度：high
此前策略：name_plus_boundary
最终策略：name_plus_boundary
是否调整：否
复核结论：逐条核对确认名称足以召回；只附老师易混淆边界即可兼顾吞吐和稳定性。
人工跟进：否</t>
        </is>
      </c>
      <c r="I397" s="7" t="inlineStr">
        <is>
          <t>模式：name_plus_boundary
说明：名称基本可理解；只附老师的易混淆边界，兼顾吞吐和边界稳定性。
自动化：名称召回并附一条边界后由LLM裁决
Prompt字段：1. label_name
2. distinctions
置信度：high</t>
        </is>
      </c>
      <c r="J397" s="7" t="b">
        <v>0</v>
      </c>
      <c r="K397" s="7" t="inlineStr">
        <is>
          <t>问题分类：—</t>
        </is>
      </c>
    </row>
    <row r="398" ht="165" customHeight="1">
      <c r="A398" s="7" t="n">
        <v>397</v>
      </c>
      <c r="B398" s="7" t="inlineStr">
        <is>
          <t>2276104737966542848</t>
        </is>
      </c>
      <c r="C398" s="7" t="inlineStr">
        <is>
          <t>体内受精与胚胎发育的过程</t>
        </is>
      </c>
      <c r="D398" s="7" t="inlineStr">
        <is>
          <t>知识点-&gt;生物技术与工程-&gt;胚胎工程-&gt;体内受精与早期胚胎发育-&gt;体内受精与胚胎发育的过程</t>
        </is>
      </c>
      <c r="E398" s="7" t="inlineStr">
        <is>
          <t>定义：将体内受精与早期胚胎发育串联成一个完整的生理过程：精卵在输卵管壶腹部相遇受精→受精卵在输卵管内卵裂→桑椹胚→囊胚→着床→原肠胚及后续发育。
核心概念：完整流程：①精子获能（在雌性生殖道内获得受精能力）；②排卵（卵子从卵巢排出，进入输卵管）；③受精（输卵管壶腹部，顶体反应→透明带反应→卵细胞膜反应→雌雄原核融合）；④卵裂（受精卵分裂，在输卵管内进行，细胞数量增加但体积不变）；⑤桑椹胚（约32细胞，移入子宫）；⑥囊胚（内细胞团+滋养层，孵化后着床）；⑦原肠胚（三胚层分化）；⑧各种组织器官形成；时间轴参考（以人为例：受精约在排卵后12-24小时内发生，受精后约3-4天胚胎到达子宫，约5-6天着床）。
常见考查：选择题考“受精和胚胎发育各阶段的发生场所（输卵管/子宫）及时序”；非选择题结合完整的生殖发育流程，要求“写出从受精到胚胎着床的主要步骤及其场所”。
易混淆区分：本条与单独考“受精过程”或“胚胎发育”不同——本条强调整条时间线和空间路径（从输卵管到子宫）的连续性；“卵裂”发生在“输卵管”中（而不是子宫），桑椹胚在“移入子宫”的过程中仍在卵裂，囊胚在“子宫”着床，这是不同阶段的场所区分，是此类题目的常考点。</t>
        </is>
      </c>
      <c r="F398" s="7" t="inlineStr">
        <is>
          <t>核心含义：动物（主要是哺乳动物）体内受精的过程以及胚胎发育的各个阶段和机制。
包含内容：1. 受精的定义、场所（输卵管）和过程（精子获能、顶体反应、透明带反应、卵细胞膜反应等）
2. 受精卵形成及早期胚胎发育的卵裂期、桑椹胚、囊胚（内细胞团、滋养层）和原肠胚（三胚层分化）
3. 胚胎发育过程中细胞分裂、分化及基因选择性表达
4. 胚胎发育各阶段的特点（如卵裂期细胞数目增加但胚胎总体积不增大）
5. 体内受精与体外受精的区别（如试管婴儿技术中的体外受精）
排除内容：1. 植物双受精及胚珠发育过程
2. 减数分裂的具体过程（如联会、交叉互换）
3. 胚胎工程中的胚胎移植、胚胎分割、胚胎干细胞培养等技术操作
4. 体外受精的具体操作步骤（如超数排卵、取卵、精子处理）
5. 遗传信息的转录和翻译等分子机制</t>
        </is>
      </c>
      <c r="G398" s="7" t="inlineStr">
        <is>
          <t>类别：L1
分数：4
名称充分性：名称本身足够
结论：两者基本等价
理由：DS 释义的核心内容（受精场所、过程、胚胎发育各阶段）与老师原释义高度一致，均覆盖了精子获能、顶体反应、透明带反应、卵细胞膜反应、卵裂、桑椹胚、囊胚、原肠胚等关键概念。DS 的 excluded_content 和 included_content 合理界定了边界，未遗漏老师原释义中的关键要素。两者在核心知识点上一致，仅存在轻微措辞和边界细化差异，不影响题目归属判断。
边界差异：1. DS 释义将“体内受精与体外受精的区别”纳入 included_content，而老师原释义未提及体外受精，但该区别属于对体内受精概念的合理延伸，且不影响核心知识点的判定，因此属于轻微边界差异。
扩展：1. DS 释义中明确排除了“胚胎工程中的胚胎移植、胚胎分割、胚胎干细胞培养等技术操作”，但老师原释义并未涉及这些内容，且这些内容与“体内受精与胚胎发育的过程”这一 Label 的核心概念（自然生理过程）无关，因此该排除属于合理边界界定，不算重要扩张。</t>
        </is>
      </c>
      <c r="H398" s="7" t="inlineStr">
        <is>
          <t>状态：confirmed
置信度：high
此前策略：compact_definition
最终策略：compact_definition
是否调整：否
复核结论：逐条核对确认主题清楚，但参考策略指出任务形态或命中/排除边界需要显式提供。
人工跟进：否</t>
        </is>
      </c>
      <c r="I39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98" s="7" t="b">
        <v>0</v>
      </c>
      <c r="K398" s="7" t="inlineStr">
        <is>
          <t>问题分类：—</t>
        </is>
      </c>
    </row>
    <row r="399" ht="165" customHeight="1">
      <c r="A399" s="7" t="n">
        <v>398</v>
      </c>
      <c r="B399" s="7" t="inlineStr">
        <is>
          <t>2276104746841690112</t>
        </is>
      </c>
      <c r="C399" s="7" t="inlineStr">
        <is>
          <t>体外受精</t>
        </is>
      </c>
      <c r="D399" s="7" t="inlineStr">
        <is>
          <t>知识点-&gt;生物技术与工程-&gt;胚胎工程-&gt;体外受精与早期胚胎培养-&gt;体外受精</t>
        </is>
      </c>
      <c r="E399" s="7" t="inlineStr">
        <is>
          <t>定义：体外受精是指将动物的精子和卵子在体外人工控制的环境中完成受精过程的技术，是“试管婴儿”技术的核心步骤。
核心概念：卵母细胞的采集（①从活体卵巢中采集（用促性腺激素处理，使其超数排卵，再通过冲卵获得）；②从屠宰后母畜的卵巢中采集）；精子的采集与获能（在体外人工模拟雌性生殖道环境（如用肝素或钙离子载体A23187处理），使精子获得受精能力）；受精（将获能的精子和成熟的卵子（减II中期）放在适当的培养液中共同培养，完成受精）；“试管婴儿”的流程（体外受精→早期胚胎培养→胚胎移植→移植到母体子宫内发育）；体外受精的意义（克服自然受孕的障碍，用于治疗不孕不育、优良种畜的快速繁殖）。
常见考查：选择题考“体外受精的关键步骤（卵母细胞采集、精子获能、受精、早期培养）”或“精子获能的含义（在体外获得受精能力，而非‘获得能量’）”；非选择题结合试管婴儿技术流程，要求“分析体外受精与体内受精的异同及操作要点（如为何要超数排卵、为何精子需获能）”。
易混淆区分：“精子获能”（精子在体外或雌性生殖道内获得受精能力的过程，是物理/化学变化，膜结构改变）与“精子变形”（精细胞→精子的形态变化，发生在睾丸中）是两个不同阶段——前者发生在受精前（体内获能或体外获能），后者发生在精子形成过程中；“体外受精”（精卵在体外结合）与“胚胎移植”（将体外培养的胚胎移植回母体）是试管婴儿技术中的两个连续但独立的步骤，不能混为一谈。</t>
        </is>
      </c>
      <c r="F399" s="7" t="inlineStr">
        <is>
          <t>核心含义：哺乳动物（或动物）在体外环境中完成精子和卵子的结合形成受精卵的过程，是辅助生殖技术的重要环节。
包含内容：1. 体外受精的基本步骤：卵母细胞的采集（如从卵巢中获取）、精子的获取（如从附睾或睾丸中采集）、体外培养使精子获能、卵母细胞培养至成熟（如MⅡ期）、精卵在体外培养液中结合形成受精卵。
2. 体外受精的条件：需要模拟体内环境（如适宜的温度、pH、培养液成分），精子需获能，卵母细胞需成熟。
3. 体外受精的应用：用于解决某些不孕不育问题，如输卵管堵塞；在胚胎移植、试管婴儿技术中的核心环节。
4. 体外受精与胚胎移植的联系：受精卵需在体外培养至早期胚胎（如桑椹胚或囊胚）后再移植到母体子宫内。
5. 相关技术操作：如超数排卵（促性腺激素处理）、卵母细胞的采集方法（如从活体或屠宰后的卵巢中获取）、精子处理（如离心、获能培养）。
排除内容：1. 体内受精（如自然受孕过程）的具体细节，如受精部位在输卵管等。
2. 胚胎移植后的妊娠、分娩等后续生理过程。
3. 克隆技术（如核移植）或转基因技术，这些不涉及精卵结合。
4. 植物体细胞杂交或动物细胞融合，这些属于细胞工程，不是受精过程。
5. 减数分裂的具体过程或遗传规律，这些属于遗传学基础，不是体外受精的操作内容。</t>
        </is>
      </c>
      <c r="G399" s="7" t="inlineStr">
        <is>
          <t>类别：L1
分数：4
名称充分性：名称本身足够
结论：两者基本等价
理由：DS 释义的核心含义、步骤、条件、应用及与胚胎移植的联系均与老师原释义一致，且没有重要遗漏或扩张。边界差异仅为表述上的细微差别，不影响知识点判定。
边界差异：1. DS 将体外受精限定为“哺乳动物（或动物）”，而老师原释义未限定物种，但高中生物语境下通常指动物，差异不大。
2. DS 在 excluded_content 中排除了“减数分裂的具体过程或遗传规律”，但老师原释义的 core_concepts 中并未包含这些，因此不算遗漏。</t>
        </is>
      </c>
      <c r="H399" s="7" t="inlineStr">
        <is>
          <t>状态：confirmed
置信度：high
此前策略：compact_definition
最终策略：compact_definition
是否调整：否
复核结论：逐条核对确认主题清楚，但参考策略指出任务形态或命中/排除边界需要显式提供。
人工跟进：否</t>
        </is>
      </c>
      <c r="I39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399" s="7" t="b">
        <v>0</v>
      </c>
      <c r="K399" s="7" t="inlineStr">
        <is>
          <t>问题分类：—</t>
        </is>
      </c>
    </row>
    <row r="400" ht="180" customHeight="1">
      <c r="A400" s="7" t="n">
        <v>399</v>
      </c>
      <c r="B400" s="7" t="inlineStr">
        <is>
          <t>2276104751740637184</t>
        </is>
      </c>
      <c r="C400" s="7" t="inlineStr">
        <is>
          <t>胚胎的早期培养</t>
        </is>
      </c>
      <c r="D400" s="7" t="inlineStr">
        <is>
          <t>知识点-&gt;生物技术与工程-&gt;胚胎工程-&gt;体外受精与早期胚胎培养-&gt;胚胎的早期培养</t>
        </is>
      </c>
      <c r="E400" s="7" t="inlineStr">
        <is>
          <t>定义：将体外受精得到的受精卵在体外进行早期胚胎培养，使其发育到桑椹胚或囊胚阶段，以供移植或进行其他操作。
核心概念：培养液成分（无机盐、有机盐、维生素、激素、氨基酸、核苷酸、血清等，成分比细胞培养更复杂，需模拟输卵管/子宫环境）；培养条件（温度：与母体体温一致（如哺乳动物37~38℃），气体环境：95%空气+5%CO₂，pH适宜）；培养阶段（受精卵→2细胞→4细胞→8细胞→桑椹胚→囊胚）；“胚胎培养”与“动物细胞培养”的区别（胚胎培养目的是维持胚胎的正常发育，需考虑胚胎发育的阶段性营养需求；动物细胞培养目的是细胞增殖，培养基相对简单）；胚胎培养中需定期更换培养液（清除代谢废物，补充营养物质）。
常见考查：选择题考“胚胎早期培养液的成分（含血清、激素、氨基酸等，比普通细胞培养基复杂）”或“胚胎培养的目的（使受精卵发育到适宜移植的阶段（桑椹胚或囊胚））”；非选择题结合体外受精流程，要求“分析培养液中各成分的作用（如血清提供生长因子）及培养条件（温度、CO₂）”。
易混淆区分：胚胎早期培养（维持胚胎发育，培养基模拟生殖道环境，成分复杂，目的是让胚胎“长到”桑椹胚/囊胚）与动物细胞培养（使细胞增殖，培养基成分相对简单，目的是“扩增”细胞）的培养目的和培养基复杂度不同；胚胎培养中“添加血清”是为了提供生长因子和激素，与动物细胞培养中添加血清（提供生长因子、促贴壁因子）的原理类似但具体需求不同。</t>
        </is>
      </c>
      <c r="F400" s="7" t="inlineStr">
        <is>
          <t>核心含义：胚胎早期培养是指将受精卵或早期胚胎在体外条件下进行培养，使其发育到一定阶段（如囊胚）的过程，涉及培养条件、操作步骤和发育阶段。
包含内容：1. 胚胎早期培养的目的和意义
2. 培养液的成分（如氨基酸、核苷酸、激素、血清等）
3. 培养条件（温度、pH、气体环境如95%空气和5%CO2）
4. 胚胎发育的阶段（受精卵→桑椹胚→囊胚）
5. 胚胎移植前的准备（如选择发育正常的胚胎）
6. 体外受精与胚胎培养的衔接
排除内容：1. 胚胎移植的具体操作和受体选择
2. 胚胎分割技术
3. 胚胎干细胞培养
4. 基因工程或克隆技术中的胚胎操作
5. 胚胎发育的遗传学机制</t>
        </is>
      </c>
      <c r="G400" s="7" t="inlineStr">
        <is>
          <t>类别：L1
分数：4
名称充分性：名称本身足够
结论：两者基本等价
理由：DS释义的核心含义、培养液成分、培养条件、发育阶段等关键内容与老师原释义高度一致，且明确排除了胚胎移植、胚胎分割等非本知识点内容，边界处理合理。虽在“胚胎移植前的准备”上有轻微扩展，但属于合理衔接，不影响知识点归属。
边界差异：1. DS释义在included_content中提及“胚胎移植前的准备（如选择发育正常的胚胎）”，而老师原释义未明确提及此点，但该内容属于胚胎早期培养的合理延伸，不构成重要扩张。</t>
        </is>
      </c>
      <c r="H400" s="7" t="inlineStr">
        <is>
          <t>状态：confirmed
置信度：high
此前策略：compact_definition
最终策略：compact_definition
是否调整：否
复核结论：逐条核对确认主题清楚，但参考策略指出任务形态或命中/排除边界需要显式提供。
人工跟进：否</t>
        </is>
      </c>
      <c r="I400"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00" s="7" t="b">
        <v>0</v>
      </c>
      <c r="K400" s="7" t="inlineStr">
        <is>
          <t>问题分类：—</t>
        </is>
      </c>
    </row>
    <row r="401" ht="180" customHeight="1">
      <c r="A401" s="7" t="n">
        <v>400</v>
      </c>
      <c r="B401" s="7" t="inlineStr">
        <is>
          <t>2276104756136267776</t>
        </is>
      </c>
      <c r="C401" s="7" t="inlineStr">
        <is>
          <t>体外受精与胚胎的早期培养</t>
        </is>
      </c>
      <c r="D401" s="7" t="inlineStr">
        <is>
          <t>知识点-&gt;生物技术与工程-&gt;胚胎工程-&gt;体外受精与早期胚胎培养-&gt;体外受精与胚胎的早期培养</t>
        </is>
      </c>
      <c r="E401" s="7" t="inlineStr">
        <is>
          <t>定义：将体外受精和胚胎早期培养作为一个连续性技术流程进行整合，重点考查从精卵采集到胚胎形成的完整体外操作链条。
核心概念：完整流程：①卵母细胞的采集与体外成熟培养（使卵子发育至减II中期）；②精子的采集与获能处理；③体外受精（将获能精子与成熟卵子在受精液中共同培养）；④受精卵的早期培养（将受精卵在胚胎培养液中培养至桑椹胚或囊胚阶段）；⑤胚胎质量检查（在显微镜下筛选形态正常的胚胎）；⑥胚胎移植或冷冻保存；技术关键点（无菌操作、培养液配方、温度/气体控制、各步骤的时间衔接）；常见应用（试管婴儿技术、动物胚胎工程中的种间胚胎生产）。
常见考查：选择题考“体外受精与早期胚胎培养的流程顺序及每个步骤的关键操作（如卵母细胞需培养至减II中期才能受精）”；非选择题结合生产实践（如“某牧场利用体外受精技术生产优良奶牛胚胎”），要求“设计从卵母细胞采集到胚胎获得的完整操作方案”。
易混淆区分：本条区别于单独考“体外受精”或单独考“胚胎培养”的区别在于强调流程的完整性——通常以“流程图”形式考查各环节的名称、顺序和衔接点，常设陷阱选项为“卵母细胞采集后直接受精”（错误，需先成熟培养）或“受精后直接移植”（错误，需先培养至桑椹胚/囊胚）。</t>
        </is>
      </c>
      <c r="F401" s="7" t="inlineStr">
        <is>
          <t>核心含义：体外受精和胚胎早期培养是动物细胞工程中胚胎工程的重要环节，指将精子和卵子从体内取出，在体外人工条件下完成受精过程，并将受精卵在适宜条件下培养至早期胚胎（如桑椹胚或囊胚）的技术。
包含内容：1. 体外受精的步骤：卵母细胞的采集（如从卵巢中获取并培养至成熟）、精子的采集与获能处理（如培养法或化学诱导法）、体外受精的具体操作（精卵混合培养）
2. 胚胎早期培养的条件：培养液成分（水、无机盐、有机盐、维生素、激素、氨基酸、核苷酸、血清等）、培养环境（温度、pH、气体环境如95%空气和5%CO2）
3. 胚胎发育的早期阶段：受精卵→卵裂→桑椹胚→囊胚（内细胞团和滋养层）
4. 胚胎移植前的准备：对胚胎进行质量检查（如形态学评估）
5. 应用实例：试管动物（如试管牛、试管羊）的培育流程
排除内容：1. 克隆技术（如核移植、体细胞克隆）
2. 胚胎分割技术
3. 胚胎干细胞（ES细胞）的分离和培养
4. 转基因动物的制备（基因工程）
5. 体内受精和自然妊娠过程
6. 胚胎移植的具体操作步骤（如同期发情处理、冲卵等）</t>
        </is>
      </c>
      <c r="G401" s="7" t="inlineStr">
        <is>
          <t>类别：L1
分数：4
名称充分性：名称本身足够
结论：两者基本等价
理由：DS 释义的核心含义、包含内容与老师原释义高度一致，均强调体外受精和早期胚胎培养的完整流程，包括卵母细胞采集、精子获能、体外受精、早期培养、质量检查等关键步骤。DS 的排除内容（如克隆、胚胎分割等）与老师原释义的边界相符，未发现重要遗漏或扩张。仅有的边界差异是胚胎移植是否属于本知识点，但老师原释义将其作为流程的一部分，而 DS 将其排除在具体操作之外，但两者均未将其作为核心考查点，因此不影响整体对齐。
边界差异：1. DS 将胚胎移植前的准备限定为质量检查，而老师原释义将胚胎移植或冷冻保存作为流程的一部分，但 DS 在 excluded_content 中排除了胚胎移植的具体操作，两者在边界上略有差异，但核心一致。</t>
        </is>
      </c>
      <c r="H401" s="7" t="inlineStr">
        <is>
          <t>状态：confirmed
置信度：high
此前策略：compact_definition
最终策略：compact_definition
是否调整：否
复核结论：逐条核对确认主题清楚，但参考策略指出任务形态或命中/排除边界需要显式提供。
人工跟进：否</t>
        </is>
      </c>
      <c r="I40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01" s="7" t="b">
        <v>0</v>
      </c>
      <c r="K401" s="7" t="inlineStr">
        <is>
          <t>问题分类：—</t>
        </is>
      </c>
    </row>
    <row r="402" ht="165" customHeight="1">
      <c r="A402" s="7" t="n">
        <v>401</v>
      </c>
      <c r="B402" s="7" t="inlineStr">
        <is>
          <t>2276104760565452800</t>
        </is>
      </c>
      <c r="C402" s="7" t="inlineStr">
        <is>
          <t>体外获取精子和卵子的方法</t>
        </is>
      </c>
      <c r="D402" s="7" t="inlineStr">
        <is>
          <t>知识点-&gt;生物技术与工程-&gt;胚胎工程-&gt;体外受精与早期胚胎培养-&gt;体外获取精子和卵子的方法</t>
        </is>
      </c>
      <c r="E402" s="7" t="inlineStr">
        <is>
          <t>定义：体外获取精子和卵子有多种途径：精子可通过人工采精或从附睾/睾丸中采集；卵子可从卵巢采集（活体穿刺、屠宰母畜卵巢收集）或通过超数排卵处理获取。
核心概念：精子获取方法：①假阴道法（通过模拟自然交配环境采集，适用于大型家畜如牛、马）；②手握法（适用于猪、犬等）；③电刺激采精法（适用于某些不易通过假阴道采集的动物）；④从附睾或睾丸中采集（对于死亡动物或不易采精的动物，从附睾尾中取精）；卵子获取方法：①超数排卵与冲卵（用促性腺激素（如PMSG、FSH）处理母畜，使其一次排出多个卵子，通过输卵管冲卵获取）；②从屠宰母畜卵巢中采集（切取卵巢，用注射器或针头从卵泡中吸取卵母细胞，再在体外培养成熟）；③活体采卵（通过B超引导或腹腔镜从活体母畜卵巢中吸取卵泡液）；不同方法适用场景不同（活体操作成本高但对母畜损伤小，屠宰采集成本低但只能利用已屠宰母畜）。
常见考查：选择题考“超数排卵使用的激素（促性腺激素）及目的（获得多个卵子）”或“获取精子的方法（假阴道、手握、电刺激、附睾采集）”；非选择题结合动物繁殖场景，要求“为某种动物选择合适的精/卵获取方法并说明理由”。
易混淆区分：超数排卵（用促性腺激素处理使母畜排出多个卵子，卵子是在体内成熟后排出的，属于体内成熟）与“从屠宰卵巢中采集卵母细胞”（卵母细胞在体外培养成熟）是两种不同的卵子获取方式，前者获得的是“体内成熟的卵子”，后者获得的是“未成熟卵母细胞（需体外成熟）”；“冲卵”（将已排出的卵子从输卵管内冲洗出来）与“取卵”（从卵巢卵泡中吸取卵母细胞）的操作对象不同，不能混淆。</t>
        </is>
      </c>
      <c r="F402" s="7" t="inlineStr">
        <is>
          <t>核心含义：在体外受精或辅助生殖技术中，从雄性个体获取精子、从雌性个体获取卵子的具体操作方法和原理。
包含内容：1. 精子的获取方法：如假阴道法、手握法、电刺激法等（针对家畜或实验动物）
2. 卵子的获取方法：如超数排卵处理（促性腺激素）、从卵巢中采集（如从屠宰场卵巢或活体采卵）
3. 精子获能处理（如培养法、化学诱导法）
4. 卵母细胞成熟培养（体外培养至减数第二次分裂中期）
5. 获取精子和卵子的前提条件（如供体动物的选择、激素处理）
排除内容：1. 体内受精过程（如自然交配、受精场所）
2. 胚胎移植的具体操作步骤
3. 体外受精后的胚胎培养和胚胎分割
4. 克隆技术中体细胞核移植获取卵母细胞（属于核移植范畴，但常与体外受精混淆）
5. 性别鉴定或基因编辑等后续技术</t>
        </is>
      </c>
      <c r="G402" s="7" t="inlineStr">
        <is>
          <t>类别：L1
分数：4
名称充分性：名称本身足够
结论：两者基本等价
理由：DS释义的核心内容与老师原释义高度一致，均覆盖了精子获取方法（假阴道、手握、电刺激、附睾采集）和卵子获取方法（超数排卵、屠宰卵巢采集、活体采卵），且排除内容也合理。DS的included_content中额外包含“精子获能”和“卵母细胞成熟培养”，但老师原释义在distinctions中提到了“卵母细胞体外培养成熟”，因此并非完全无关，但“精子获能”确实未提及，属于轻微扩张。整体上核心概念一致，边界仅有少量差异，因此对齐分为4。
边界差异：1. DS释义将“精子获能”和“卵母细胞体外成熟”视为该Label的组成部分，而老师原释义仅关注获取方法，不涉及后续处理，导致边界略有不同。
扩展：1. DS释义将“精子获能处理”和“卵母细胞成熟培养”纳入该Label的included_content，但老师原释义中并未提及这些内容，且这些属于体外受精的后续处理，而非“获取”方法，可能造成边界扩张。</t>
        </is>
      </c>
      <c r="H402" s="7" t="inlineStr">
        <is>
          <t>状态：confirmed
置信度：high
此前策略：compact_definition
最终策略：compact_definition
是否调整：否
复核结论：逐条核对确认主题清楚，但参考策略指出任务形态或命中/排除边界需要显式提供。
人工跟进：否</t>
        </is>
      </c>
      <c r="I40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02" s="7" t="b">
        <v>0</v>
      </c>
      <c r="K402" s="7" t="inlineStr">
        <is>
          <t>问题分类：—</t>
        </is>
      </c>
    </row>
    <row r="403" ht="165" customHeight="1">
      <c r="A403" s="7" t="n">
        <v>402</v>
      </c>
      <c r="B403" s="7" t="inlineStr">
        <is>
          <t>2276104769591595008</t>
        </is>
      </c>
      <c r="C403" s="7" t="inlineStr">
        <is>
          <t>胚胎移植</t>
        </is>
      </c>
      <c r="D403" s="7" t="inlineStr">
        <is>
          <t>知识点-&gt;生物技术与工程-&gt;胚胎工程-&gt;胚胎工程的应用及前景-&gt;胚胎移植</t>
        </is>
      </c>
      <c r="E403" s="7" t="inlineStr">
        <is>
          <t>定义：胚胎移植是指将雌性动物体内（或体外受精培养获得）的早期胚胎移植到同种生理状态相同的雌性动物体内，使之继续发育为新个体的技术。供体（提供胚胎的个体）和受体（接受胚胎的个体）需同时进行同期发情处理。
核心概念：生理学基础（①供体与受体在发情后生殖器官的生理变化相同（同期发情），为胚胎移植提供相同的生理环境；②早期胚胎在移植后一定时期内处于游离状态，尚未与母体建立组织联系，为移植提供了结构基础；③受体对移入的胚胎基本不产生免疫排斥反应，是胚胎移植成功的保障）；操作流程：①供体与受体的选择及同期发情处理；②供体超数排卵（注射促性腺激素）；③供体与优良种公畜配种或人工授精；④冲卵（收集早期胚胎（桑椹胚或囊胚））；⑤胚胎质量检查（显微镜下筛选发育正常的胚胎）；⑥胚胎移植（将胚胎移植到受体子宫内）；⑦受体妊娠检查及分娩；意义（大大缩短优良母畜的繁殖周期，充分发挥优良雌性个体的繁殖潜力（“借腹怀胎”））。
常见考查：选择题考“胚胎移植的生理学基础（同期发情、早期胚胎游离、无免疫排斥）”或“供体与受体的关系（供体提供胚胎，受体提供子宫环境，后代遗传特性由供体决定）”；非选择题结合胚胎工程流程，要求“分析胚胎移植中供体和受体各自的作用，并说明同期发情处理的必要性”。
易混淆区分：胚胎移植中“供体”（提供胚胎的母畜，遗传贡献者，往往是优良品种）与“受体”（提供子宫环境借腹怀胎的母畜，不提供遗传物质）的角色不同，后代遗传特性完全由供体和父本决定，受体不遗传性状；“同期发情”（使供体和受体发情时间同步，保证生理状态一致）是胚胎移植成功的前提条件，若不同期则移植可能失败，这是高频考点。</t>
        </is>
      </c>
      <c r="F403" s="7" t="inlineStr">
        <is>
          <t>核心含义：胚胎移植是指将供体母畜的早期胚胎（如桑椹胚或囊胚）移植到受体母畜的子宫内，使其继续发育成新个体的技术，是胚胎工程的重要环节。
包含内容：1. 胚胎移植的生理学基础（如同期发情、胚胎不排斥、供受体生理状态一致等）
2. 胚胎移植的基本程序（供体超数排卵、冲卵、胚胎检查、移植、受体妊娠检查）
3. 胚胎移植的意义（提高优良母畜繁殖率、缩短育种周期等）
4. 胚胎移植中供体和受体的选择与处理（如同期发情、超数排卵）
5. 胚胎移植的时期（通常为桑椹胚或囊胚阶段）
排除内容：1. 体外受精和胚胎培养的具体操作细节（属于体外受精技术范畴）
2. 胚胎分割技术（属于胚胎分割，不是移植）
3. 胚胎干细胞培养与分化（属于干细胞研究）
4. 基因工程中的目的基因导入（属于基因工程）
5. 克隆技术（如体细胞核移植，属于细胞工程）</t>
        </is>
      </c>
      <c r="G403" s="7" t="inlineStr">
        <is>
          <t>类别：L1
分数：4
名称充分性：名称本身足够
结论：两者基本等价
理由：DS释义的核心含义、包含内容与老师原释义高度一致，覆盖了胚胎移植的定义、生理学基础、基本程序和意义，且明确排除了体外受精、胚胎分割等无关内容。主要差异在于DS未单独强调供体与受体的遗传角色区分，但该点属于细节强调，不影响整体知识点的对齐。
边界差异：1. DS释义未明确强调供体与受体在遗传贡献上的区别（供体决定后代遗传特性，受体不提供遗传物质），而老师原释义在distinctions中特别指出这是高频考点。
2. DS释义未提及“受体对移入胚胎基本不产生免疫排斥反应”这一生理学基础，但该点包含在included_content的“胚胎不排斥”中，故不构成遗漏，仅表述简略。</t>
        </is>
      </c>
      <c r="H403" s="7" t="inlineStr">
        <is>
          <t>状态：confirmed
置信度：high
此前策略：compact_definition
最终策略：compact_definition
是否调整：否
复核结论：逐条核对确认主题清楚，但参考策略指出任务形态或命中/排除边界需要显式提供。
人工跟进：否</t>
        </is>
      </c>
      <c r="I40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03" s="7" t="b">
        <v>0</v>
      </c>
      <c r="K403" s="7" t="inlineStr">
        <is>
          <t>问题分类：—</t>
        </is>
      </c>
    </row>
    <row r="404" ht="180" customHeight="1">
      <c r="A404" s="7" t="n">
        <v>403</v>
      </c>
      <c r="B404" s="7" t="inlineStr">
        <is>
          <t>2276104774020780032</t>
        </is>
      </c>
      <c r="C404" s="7" t="inlineStr">
        <is>
          <t>胚胎分割</t>
        </is>
      </c>
      <c r="D404" s="7" t="inlineStr">
        <is>
          <t>知识点-&gt;生物技术与工程-&gt;胚胎工程-&gt;胚胎工程的应用及前景-&gt;胚胎分割</t>
        </is>
      </c>
      <c r="E404" s="7" t="inlineStr">
        <is>
          <t>定义：胚胎分割是指采用机械方法（显微操作）将早期胚胎（桑椹胚或囊胚）切割成2等份、4等份甚至更多份，经移植后获得同卵双胎或多胎的技术，属于无性繁殖（克隆）的一种。
核心概念：原理（早期胚胎的细胞具有全能性，分割后的每一部分均可发育成完整个体）；操作流程：①选择发育良好的桑椹胚或囊胚；②在显微镜下用分割针或分割刀将胚胎分割（对囊胚进行分割时，需注意将内细胞团均等分割，否则会影响分割后胚胎的恢复和发育）；③分割后胚胎的移植（直接将分割后的胚胎移植到受体子宫内，或先进行体外培养再移植）；意义（①增加同卵后代数量（提高优良品种的繁殖效率）；②性别鉴定后移植（取滋养层细胞进行性别鉴定，选择所需性别胚胎移植））；注意（胚胎分割所得后代遗传物质完全相同（同卵多胎），属于无性繁殖；分割次数越多，成功率越低，因为每个分割部分的细胞数目减少，发育潜能降低）。
常见考查：选择题考“胚胎分割的材料（桑椹胚或囊胚）及操作要点（囊胚期需均等分割内细胞团）”或“胚胎分割属于无性繁殖（克隆）”；非选择题结合胚胎分割流程，要求“说明分割囊胚时为何要将内细胞团均等分割（内细胞团是发育成胎儿的来源，不均等分割会导致发育不全）”。
易混淆区分：胚胎分割（对早期胚胎进行物理切割，产生遗传物质相同的个体，属于“同卵多胎”，是无性繁殖）与胚胎移植（将胚胎从供体转移到受体，不改变胚胎遗传物质，属于“借腹怀胎”）不同——前者是“分割”（产生多个遗传相同的胚胎），后者是“转移”（不改变胚胎数量，只改变孕育母体）；分割囊胚时“必须均等分割内细胞团”，而桑椹胚时期细胞未分化，分割要求相对宽松，这是两种胚胎分割材料操作难度的区别。</t>
        </is>
      </c>
      <c r="F404" s="7" t="inlineStr">
        <is>
          <t>核心含义：胚胎分割是指采用机械方法将早期胚胎切割成2等份、4等份或更多份，经移植获得同卵双胎或多胎的技术，属于胚胎工程中无性繁殖（克隆）的一种方式。
包含内容：1. 胚胎分割的操作对象（桑椹胚或囊胚）及分割时期选择
2. 分割囊胚时需将内细胞团均等分割，以免影响胚胎发育
3. 胚胎分割的仪器设备（体视显微镜、显微操作仪、分割针或分割刀）
4. 胚胎分割的步骤（选择胚胎、分割、移植）
5. 胚胎分割产生的后代具有相同的遗传物质（同卵多胎）
6. 胚胎分割在动物繁殖中的应用（提高优良胚胎利用率、增加后代数量）
排除内容：1. 胚胎移植（将胚胎移入受体母畜，但胚胎分割本身不涉及移植操作，移植是后续步骤）
2. 胚胎干细胞（ES细胞）的分离和培养（属于干细胞研究，不是分割胚胎）
3. 体外受精（形成胚胎的过程，与分割无关）
4. 基因工程或转基因技术（改变遗传物质，而分割不改变遗传物质）
5. 胚胎冷冻保存（保存胚胎的技术，与分割不同）</t>
        </is>
      </c>
      <c r="G404" s="7" t="inlineStr">
        <is>
          <t>类别：L1
分数：4
名称充分性：名称本身足够
结论：两者基本等价
理由：DS释义的核心含义、操作要点、应用和遗传特性与老师原释义基本一致，仅对胚胎移植的边界表述略有差异，但整体不影响知识点理解。
边界差异：1. DS在excluded_content中明确将胚胎移植排除，但老师原释义中胚胎分割的流程包括移植步骤，且区分点在于胚胎分割与胚胎移植是不同技术，但移植是分割后的必要步骤，DS的排除可能造成误解。</t>
        </is>
      </c>
      <c r="H404" s="7" t="inlineStr">
        <is>
          <t>状态：confirmed
置信度：high
此前策略：compact_definition
最终策略：compact_definition
是否调整：否
复核结论：逐条核对确认主题清楚，但参考策略指出任务形态或命中/排除边界需要显式提供。
人工跟进：否</t>
        </is>
      </c>
      <c r="I40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04" s="7" t="b">
        <v>0</v>
      </c>
      <c r="K404" s="7" t="inlineStr">
        <is>
          <t>问题分类：—</t>
        </is>
      </c>
    </row>
    <row r="405" ht="165" customHeight="1">
      <c r="A405" s="7" t="n">
        <v>404</v>
      </c>
      <c r="B405" s="7" t="inlineStr">
        <is>
          <t>2276104778517073920</t>
        </is>
      </c>
      <c r="C405" s="7" t="inlineStr">
        <is>
          <t>胚胎干细胞</t>
        </is>
      </c>
      <c r="D405" s="7" t="inlineStr">
        <is>
          <t>知识点-&gt;生物技术与工程-&gt;胚胎工程-&gt;胚胎工程的应用及前景-&gt;胚胎干细胞</t>
        </is>
      </c>
      <c r="E405" s="7" t="inlineStr">
        <is>
          <t>定义：胚胎干细胞（ES细胞）来源于早期胚胎（囊胚的内细胞团）或原始性腺，具有发育的全能性，可分化为各种组织细胞，是研究发育生物学和再生医学的重要模型。
核心概念：来源（①囊胚的内细胞团细胞（最主要来源）；②原始性腺中的生殖细胞）；特性（①具有发育的全能性（可分化为机体的所有组织类型）；②可在体外长期培养并保持未分化状态；③可在特定条件下定向诱导分化）；培养条件（①需在饲养层细胞（如小鼠胚胎成纤维细胞）上培养，以维持其未分化状态；②培养基中加入白血病抑制因子（LIF）等维持干细胞特性的因子）；应用前景（①组织修复与再生医学（诱导分化为神经细胞、心肌细胞、胰岛细胞治疗相应疾病）；②药物筛选与毒理学研究；③基础发育生物学研究）；伦理问题（ES细胞获取需破坏早期胚胎，存在伦理争议，iPS细胞是可能的替代方案）。
常见考查：选择题考“胚胎干细胞的来源（囊胚内细胞团）和特性（全能性、可长期培养）”或“胚胎干细胞与成体干细胞的分化潜能比较（ES细胞全能性更高）”；非选择题结合再生医学，要求“分析胚胎干细胞在治疗某疾病中的应用前景及面临的伦理问题”。
易混淆区分：胚胎干细胞（来自内细胞团，全能性，可分化为任何组织细胞，但获取涉及破坏胚胎的伦理问题）与成体干细胞（来自成年组织，多能性/专能性，分化范围窄，伦理争议小）在来源、全能性和伦理争议程度上均不同；“胚胎干细胞”与“胚胎分割”中的“胚胎”都涉及早期胚胎，但目的不同——分割是“产生完整个体”，ES细胞是“获取干细胞用于治疗”。</t>
        </is>
      </c>
      <c r="F405" s="7" t="inlineStr">
        <is>
          <t>核心含义：胚胎干细胞是一类来源于早期胚胎或原始性腺，具有全能性或多能性，能分化成多种组织细胞的未分化细胞。
包含内容：1. 胚胎干细胞的来源（囊胚内细胞团、原始性腺）
2. 胚胎干细胞的特点（全能性、增殖能力强、可诱导分化）
3. 胚胎干细胞的应用（治疗性克隆、组织修复、药物筛选）
4. 胚胎干细胞培养条件（饲养层细胞、生长因子等）
5. 胚胎干细胞与成体干细胞的区别
排除内容：1. 造血干细胞、神经干细胞等成体干细胞的具体特性
2. 诱导多能干细胞（iPS细胞）的制备过程
3. 干细胞移植的临床操作细节
4. 胚胎发育的完整过程（如原肠胚、器官形成）</t>
        </is>
      </c>
      <c r="G405" s="7" t="inlineStr">
        <is>
          <t>类别：L1
分数：4
名称充分性：名称本身足够
结论：两者基本等价
理由：DS释义的核心含义、来源、特性、应用和培养条件均与老师原释义一致，且明确排除了成体干细胞等非本知识点内容。主要差异在于DS对全能性的表述稍显模糊（提及多能性），但included_content中已明确列出全能性，且老师原释义的伦理问题中iPS细胞作为替代方案，DS将其排除但未影响核心知识点的判定。整体上，两者在核心概念和边界上高度一致，仅存在细微表述差异。
边界差异：1. DS释义中提及'全能性或多能性'，而老师原释义明确强调胚胎干细胞具有'发育的全能性'，未提及多能性。这可能导致对胚胎干细胞分化潜能的界定模糊，但DS在included_content中又明确列出'全能性'，因此差异较小。
2. DS释义的excluded_content中排除了'诱导多能干细胞（iPS细胞）的制备过程'，但老师原释义在伦理问题中提及iPS细胞作为替代方案，这属于应用前景的一部分，DS将其排除可能缩小了知识边界，但老师原释义也未详细展开iPS制备，因此不算重要缺失。</t>
        </is>
      </c>
      <c r="H405" s="7" t="inlineStr">
        <is>
          <t>状态：confirmed_with_caution
置信度：medium
此前策略：strict_definition
最终策略：strict_definition
是否调整：否
复核结论：逐条核对老师定义与 DS Judge（score=4，audit=两者基本等价）后，保留老师边界并要求命中/排除条件。
人工跟进：是</t>
        </is>
      </c>
      <c r="I405"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405" s="7" t="b">
        <v>1</v>
      </c>
      <c r="K405" s="7" t="inlineStr">
        <is>
          <t>问题分类：Label范围重叠或边界开放
已知风险：P1
taxonomy：风险级别：P1
问题：与131、386重叠。
建议：限定ES来源、特性和胚胎工程用途。</t>
        </is>
      </c>
    </row>
    <row r="406" ht="165" customHeight="1">
      <c r="A406" s="7" t="n">
        <v>405</v>
      </c>
      <c r="B406" s="7" t="inlineStr">
        <is>
          <t>2276104783130808320</t>
        </is>
      </c>
      <c r="C406" s="7" t="inlineStr">
        <is>
          <t>胚胎工程的应用</t>
        </is>
      </c>
      <c r="D406" s="7" t="inlineStr">
        <is>
          <t>知识点-&gt;生物技术与工程-&gt;胚胎工程-&gt;胚胎工程的应用及前景-&gt;胚胎工程的应用</t>
        </is>
      </c>
      <c r="E406" s="7" t="inlineStr">
        <is>
          <t>定义：胚胎工程在畜牧业（良种繁殖、性别控制、胚胎移植）、医学（试管婴儿、干细胞治疗）、濒危物种保护（异种移植、冷冻保存）和生物学研究（发育机制、基因编辑）等领域有广泛应用。
核心概念：主要应用领域：①畜牧业（优良种畜的快速繁殖：通过胚胎移植（借腹怀胎）和胚胎分割（同卵多胎）提高优良母畜的繁殖率；性别控制：通过分离X/Y精子或鉴定胚胎性别后移植，获得所需性别的后代）；②医学（试管婴儿（IVF-ET，治疗不孕不育）；胚胎干细胞研究（为细胞治疗提供种子细胞）；③濒危物种保护（将濒危动物的胚胎移植到近缘物种的受体子宫内（异种胚胎移植），或建立胚胎冷冻库保存遗传资源）；④生物学研究（利用胚胎工程研究早期发育的分子机制，结合基因编辑技术（如CRISPR）生产基因修饰动物模型）；应用前景（基因编辑技术与胚胎工程结合，有望培育抗病、高产的优良品种，并在人类遗传病治疗方面取得突破）。
常见考查：选择题考“某应用属于胚胎工程的哪个领域（如良种繁殖属于畜牧业、试管婴儿属于医学）”或“胚胎工程在濒危物种保护中的手段（异种移植、胚胎冷冻）”；非选择题结合具体应用案例（如“某牧场利用胚胎工程技术快速扩繁优良奶牛”），要求“分析该案例中应用了哪些技术（超排、冲卵、移植、分割等）及各自的优势”。
易混淆区分：胚胎工程在畜牧业中的应用（提高繁殖效率，核心是“扩繁”）与在医学中的应用（治疗不孕不育，核心是“助孕”）目标不同但技术相似（都用到体外受精和胚胎移植）；“异种胚胎移植”（将濒危物种胚胎移植到近缘受体，如将大熊猫胚胎移植到黑熊子宫）与同种胚胎移植（供体和受体为同一物种）的技术难度和免疫风险不同，前者面临更大的免疫排斥和生理不兼容问题。</t>
        </is>
      </c>
      <c r="F406" s="7" t="inlineStr">
        <is>
          <t>核心含义：胚胎工程在医学、农业和科研中的实际应用，包括体外受精、胚胎移植、胚胎分割、胚胎干细胞等技术的操作流程和意义。
包含内容：1. 体外受精和胚胎移植的基本步骤及在畜牧业中的应用
2. 胚胎分割技术及其在增加优良动物后代数量上的应用
3. 胚胎干细胞（ES细胞）的获取、培养特点及在医学上的应用（如治疗性克隆）
4. 胚胎移植的生理学基础（如同期发情、超数排卵、胚胎收集与检查）
5. 胚胎工程在濒危动物保护、转基因动物生产等方面的应用实例
排除内容：1. 基因工程的具体操作（如限制酶、载体、PCR）
2. 细胞工程中的动物细胞培养、核移植（克隆）技术（除非与胚胎移植结合，但核移植本身属于细胞工程）
3. 胚胎发育的详细形态学过程（如原肠胚三胚层分化）
4. 试管婴儿与克隆动物的区别（若涉及伦理，但技术细节可能部分重叠，但核心是应用而非技术原理）
5. 胚胎干细胞的分化调控机制（属于分子生物学范畴）</t>
        </is>
      </c>
      <c r="G406" s="7" t="inlineStr">
        <is>
          <t>类别：L1
分数：4
名称充分性：名称本身足够
结论：两者基本等价
理由：DS 释义的核心含义、包含内容和排除内容与老师原释义高度一致，均覆盖了畜牧业、医学、濒危物种保护、生物学研究等主要应用领域，并明确了技术边界。DS 的 excluded_content 是对原释义中未明确提及的边界进行合理补充，未造成重要遗漏或扩张。仅存在轻微措辞和边界细化差异，不影响知识点判定。
边界差异：1. DS 将“胚胎干细胞”明确纳入，而老师原释义中提及“胚胎干细胞研究”但未强调其作为核心应用领域；DS 的 included_content 中“治疗性克隆”可能涉及核移植，但老师原释义未明确排除，且 DS 在 excluded_content 中已排除核移植，边界处理基本一致。
2. DS 的 excluded_content 中明确排除“基因工程的具体操作”和“胚胎发育的详细形态学过程”，老师原释义中未明确提及这些排除，但原释义的 core_concepts 中提到了“基因编辑技术（如CRISPR）”，DS 的 excluded_content 可能将基因编辑视为基因工程操作而排除，但老师原释义将其作为应用前景，存在轻微边界差异。</t>
        </is>
      </c>
      <c r="H406" s="7" t="inlineStr">
        <is>
          <t>状态：confirmed
置信度：high
此前策略：compact_definition
最终策略：compact_definition
是否调整：否
复核结论：逐条核对确认主题清楚，但参考策略指出任务形态或命中/排除边界需要显式提供。
人工跟进：否</t>
        </is>
      </c>
      <c r="I406"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06" s="7" t="b">
        <v>0</v>
      </c>
      <c r="K406" s="7" t="inlineStr">
        <is>
          <t>问题分类：—</t>
        </is>
      </c>
    </row>
    <row r="407" ht="180" customHeight="1">
      <c r="A407" s="7" t="n">
        <v>406</v>
      </c>
      <c r="B407" s="7" t="inlineStr">
        <is>
          <t>2276104787643879424</t>
        </is>
      </c>
      <c r="C407" s="7" t="inlineStr">
        <is>
          <t>胚胎工程综合</t>
        </is>
      </c>
      <c r="D407" s="7" t="inlineStr">
        <is>
          <t>知识点-&gt;生物技术与工程-&gt;胚胎工程-&gt;胚胎工程综合</t>
        </is>
      </c>
      <c r="E407" s="7" t="inlineStr">
        <is>
          <t>定义：将体内受精、体外受精、早期胚胎发育、胚胎移植、胚胎分割、胚胎干细胞及应用进行系统整合，构建“以胚胎发育为核心轴线，以移植和分割为关键应用技术”的完整胚胎工程知识体系。
核心概念：胚胎工程的完整框架：①基础（精卵发生→体内/体外受精→胚胎发育（卵裂→桑椹胚→囊胚→原肠胚））；②核心技术（胚胎移植（借腹怀胎）、胚胎分割（同卵多胎））；③延伸应用（胚胎干细胞（全能性细胞获取与分化）、性别鉴定与冷冻保存）；④发展前景（基因编辑+胚胎工程（生产基因修饰动物）、治疗性克隆与再生医学）；贯穿始终的核心原理（①早期胚胎细胞（桑椹胚及内细胞团）具有全能性；②胚胎发育的阶段性调控；③同期发情与受体生理状态的匹配）。
常见考查：综合性非选择题，给出一个完整的胚胎工程情境（如某优良种牛的胚胎工程扩繁流程、某濒危动物的胚胎保护方案），要求综合调用体内/体外受精、胚胎发育、胚胎移植、分割或干细胞等知识进行全面分析、流程排序或方案设计。
易混淆区分：本条是“胚胎工程”整章的总览与收束，区别于任何单一技术（仅考体外受精或仅考胚胎移植）。题干通常要求将受精、发育、移植、分割等多个环节串联成一个完整的工程流程，是考查“胚胎工程”模块综合能力的核心题型。</t>
        </is>
      </c>
      <c r="F407" s="7" t="inlineStr">
        <is>
          <t>核心含义：胚胎工程是指对动物早期胚胎或配子进行人为操作，在体外条件下获得新个体的技术，包括体外受精、胚胎移植、胚胎分割、胚胎干细胞培养等，并涉及相关原理、操作流程和应用。
包含内容：1. 体外受精（卵母细胞的采集与培养、精子的采集与获能、受精过程）
2. 胚胎移植（生理学基础、基本程序、意义）
3. 胚胎分割（操作对象、注意事项、意义）
4. 胚胎干细胞（来源、特点、培养和应用）
5. 胚胎工程各技术间的联系与综合应用（如试管动物、克隆动物、转基因动物的培育流程）
6. 胚胎工程相关的伦理问题（如胚胎干细胞研究）
排除内容：1. 基因工程（如基因表达载体的构建、PCR、基因编辑）
2. 细胞工程（如动物细胞培养、核移植技术、单克隆抗体制备）
3. 克隆动物的具体操作（核移植属于细胞工程，但胚胎移植环节可涉及）
4. 减数分裂和受精作用的详细细胞学过程（属于必修二内容，但作为基础可涉及）
5. 胚胎发育的详细形态学变化（如原肠胚三胚层分化，但作为背景可涉及）</t>
        </is>
      </c>
      <c r="G407" s="7" t="inlineStr">
        <is>
          <t>类别：L2
分数：4
名称充分性：需要原释义
结论：两者基本等价
理由：DS释义的核心内容与老师原释义高度一致，均涵盖体外受精、胚胎移植、胚胎分割、胚胎干细胞等核心技术，且对综合应用和伦理问题有提及。主要差异在于DS释义对部分内容（如胚胎发育阶段、干细胞全能性、发展前景）的表述不够具体，但未改变核心知识框架；同时DS释义在排除内容上可能过度收缩边界，但整体理解方向正确。因此两者基本等价，但DS释义在细节和边界上略有不足。
边界差异：1. DS释义将胚胎工程定义为“在体外条件下获得新个体”，但老师原释义强调体内受精和体外受精均包含，且胚胎移植是“借腹怀胎”在体内完成，DS定义可能忽略体内环节
2. DS释义在excluded_content中排除了减数分裂和受精作用的详细细胞学过程，但老师原释义将“精卵发生”作为基础，且综合题可能涉及受精过程细节，边界存在差异
遗漏：1. DS释义未明确提及胚胎发育的完整阶段（卵裂→桑椹胚→囊胚→原肠胚）作为知识体系的核心轴线
2. DS释义未明确提及胚胎干细胞的全能性原理及内细胞团等关键概念
3. DS释义未明确提及性别鉴定、冷冻保存等延伸应用
4. DS释义未明确提及基因编辑与胚胎工程结合、治疗性克隆与再生医学等发展前景
扩展：1. DS释义在excluded_content中明确排除了克隆动物的具体操作（核移植），但老师原释义中并未明确排除，且胚胎工程综合可能涉及克隆动物流程中的胚胎移植环节，此排除可能过度收缩边界
2. DS释义在excluded_content中排除了胚胎发育的详细形态学变化（如原肠胚三胚层分化），但老师原释义将原肠胚列为发育阶段之一，且综合题可能涉及此内容，此排除可能过度收缩边界</t>
        </is>
      </c>
      <c r="H407" s="7" t="inlineStr">
        <is>
          <t>状态：confirmed
置信度：medium
此前策略：compact_definition
最终策略：compact_definition
是否调整：否
复核结论：逐条核对确认 Label 名能表达主题，但不足以稳定决定题目归属，需补充精简老师释义。
人工跟进：否</t>
        </is>
      </c>
      <c r="I407"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407" s="7" t="b">
        <v>0</v>
      </c>
      <c r="K407" s="7" t="inlineStr">
        <is>
          <t>问题分类：—</t>
        </is>
      </c>
    </row>
    <row r="408" ht="165" customHeight="1">
      <c r="A408" s="7" t="n">
        <v>407</v>
      </c>
      <c r="B408" s="7" t="inlineStr">
        <is>
          <t>2276104801216647168</t>
        </is>
      </c>
      <c r="C408" s="7" t="inlineStr">
        <is>
          <t>基因工程的概念及发展历程</t>
        </is>
      </c>
      <c r="D408" s="7" t="inlineStr">
        <is>
          <t>知识点-&gt;生物技术与工程-&gt;基因工程-&gt;基因工程概述-&gt;基因工程的概念及发展历程</t>
        </is>
      </c>
      <c r="E408" s="7" t="inlineStr">
        <is>
          <t>定义：基因工程是按照人们的愿望，通过体外DNA重组和转基因等技术，赋予生物以新的遗传特性，创造出更符合人们需要的新的生物类型和生物产品。其发展经历了限制酶的发现、DNA连接酶的发现、重组DNA技术的建立及转基因生物的诞生等阶段。
核心概念：概念（基因工程又称DNA重组技术，操作水平：分子水平；操作对象：基因；操作环境：体外（先在体外重组DNA，再导入受体细胞）；目的：定向改造生物的遗传性状）；发展历程里程碑：①限制性内切酶的发现（1970年，Smith等发现HindⅡ）；②DNA连接酶的发现（1967年发现，用于连接DNA片段）；③第一个重组DNA分子（1972年，Berg将SV40DNA与λ噬菌体DNA连接）；④第一个转基因生物（1974年，将外源基因导入大肠杆菌）；⑤转基因动植物诞生（1983年，第一例转基因烟草；1996年，克隆羊多莉（属于核移植，非基因工程））；基因工程的意义（打破了物种间的生殖隔离，实现了遗传物质在不同物种间的定向转移）。
常见考查：选择题考“基因工程的概念（分子水平操作、定向改造性状）”、“基因工程发展史上的标志性事件”；非选择题结合基因工程应用实例，要求“说明该技术如何体现了基因工程的基本概念”。
易混淆区分：基因工程（DNA重组技术，体外操作，定向改造）与细胞工程（细胞/细胞器水平操作，不涉及DNA体外重组）的操作水平和对象不同；基因工程与“诱变育种”（随机突变，不定向）的区别在于“定向性”而非“是否产生新基因”——基因工程也是将特定基因导入受体细胞，往往也要人工合成或PCR扩增目的基因；基因工程打破的是“物种间的生殖隔离”，而非“个体间的生殖隔离”。</t>
        </is>
      </c>
      <c r="F408" s="7" t="inlineStr">
        <is>
          <t>核心含义：基因工程是指按照人们的意愿，在生物体外通过人工方法对DNA分子进行剪切、拼接和重组，再将重组DNA导入受体细胞中，使其在受体细胞中稳定遗传并表达，从而获得新性状或新产品的技术。其发展历程包括限制酶、DNA连接酶和载体的发现，以及第一例重组DNA实验等关键事件。
包含内容：1. 基因工程的概念（操作环境、操作对象、操作水平、基本过程、结果）
2. 基因工程诞生的理论基础（DNA双螺旋结构、遗传密码、中心法则）
3. 基因工程发展历程中的关键事件（如1973年首次重组DNA成功、1978年人胰岛素生产等）
4. 基因工程操作的基本工具（限制酶、DNA连接酶、载体）的发现和作用
5. 基因工程与杂交育种、诱变育种的比较（优点：定向改造、克服远缘杂交不亲和）
排除内容：1. 基因工程的具体操作步骤（如目的基因的获取、基因表达载体的构建、导入受体细胞、检测与鉴定）的详细细节
2. 基因工程的应用实例（如转基因抗虫棉、基因药物）的具体案例
3. 蛋白质工程的概念和流程
4. 基因工程的安全性和伦理问题
5. PCR技术、基因文库、DNA分子杂交等具体技术细节</t>
        </is>
      </c>
      <c r="G408" s="7" t="inlineStr">
        <is>
          <t>类别：L1
分数：4
名称充分性：名称本身足够
结论：两者基本等价
理由：DS释义的核心概念、发展历程关键事件、工具等与老师原释义基本一致，仅存在个别年份表述和意义强调上的细微差异，不影响整体知识点的归属判断。
边界差异：1. DS释义中提及'1973年首次重组DNA成功'，而老师原释义中为'1972年Berg将SV40DNA与λ噬菌体DNA连接'，年份和具体事件表述存在差异，可能影响对发展历程标志性事件的准确判断。
2. DS释义中未明确提及'基因工程打破物种间生殖隔离'这一关键意义，而老师原释义中特别强调了这一点，这是区分基因工程与其他育种方式的重要特征。</t>
        </is>
      </c>
      <c r="H408" s="7" t="inlineStr">
        <is>
          <t>状态：adjusted
置信度：medium
此前策略：name_plus_boundary
最终策略：compact_definition
是否调整：是
复核结论：DS给出的历史年份/事件与老师不一致，且漏掉打破生殖隔离的意义；需保留老师版本。
人工跟进：否</t>
        </is>
      </c>
      <c r="I408" s="7" t="inlineStr">
        <is>
          <t>模式：compact_definition
说明：名称基本可理解；只附老师的易混淆边界，兼顾吞吐和边界稳定性。
自动化：提供精简老师释义后由LLM裁决
Prompt字段：1. label_name
2. definition
3. core_concepts
4. distinctions
置信度：medium</t>
        </is>
      </c>
      <c r="J408" s="7" t="b">
        <v>0</v>
      </c>
      <c r="K408" s="7" t="inlineStr">
        <is>
          <t>问题分类：二次复核发现关键措辞风险</t>
        </is>
      </c>
    </row>
    <row r="409" ht="180" customHeight="1">
      <c r="A409" s="7" t="n">
        <v>408</v>
      </c>
      <c r="B409" s="7" t="inlineStr">
        <is>
          <t>2276104805629054976</t>
        </is>
      </c>
      <c r="C409" s="7" t="inlineStr">
        <is>
          <t>基因工程的原理</t>
        </is>
      </c>
      <c r="D409" s="7" t="inlineStr">
        <is>
          <t>知识点-&gt;生物技术与工程-&gt;基因工程-&gt;基因工程概述-&gt;基因工程的原理</t>
        </is>
      </c>
      <c r="E409" s="7" t="inlineStr">
        <is>
          <t>定义：基因工程的原理是：将某种生物（供体）的基因提取出来，在体外与运载体结合形成重组DNA分子，然后导入另一种生物（受体）的细胞中，使该基因在受体细胞中稳定存在并表达，从而定向地改造生物的遗传性状。其核心是基因重组（广义上的体外基因重组）。
核心概念：基因工程的物质基础（所有生物的遗传物质都是DNA（或RNA病毒为RNA，但基因工程以DNA为操作对象）），结构基础（DNA分子的双螺旋结构和碱基互补配对原则是限制酶识别和DNA连接酶连接的基础）；基本原理（①获取目的基因；②构建基因表达载体（含目的基因、启动子、终止子、标记基因等）；③将重组DNA导入受体细胞；④目的基因的检测与鉴定；⑤目的基因的表达与性状的改变）；基因工程与自然基因重组的区别（自然基因重组发生在减数分裂（交叉互换和自由组合）或转化等自然过程中，不跨越物种界限；基因工程在体外人工操作，可跨越物种界限）。
常见考查：选择题考“基因工程的核心原理（基因重组）”、“基因工程的物质基础和结构基础”；非选择题结合某一基因工程实例，要求“说明该实例中涉及的基因工程原理”。
易混淆区分：基因工程的“原理”是基因重组（广义，在体外进行的DNA重组），与自然条件下的基因重组（减I前期交叉互换、减I后期自由组合）在发生时间（体外vs体内）、范围（跨物种vs种内）和方向（定向vs随机）上均有区别；基因工程操作中的“基因重组”发生在“构建基因表达载体”步骤中（目的基因与运载体连接），而不是发生在“目的基因导入受体细胞”之后。</t>
        </is>
      </c>
      <c r="F409" s="7" t="inlineStr">
        <is>
          <t>核心含义：基因工程是指按照人们的意愿，在生物体外通过人工方法将目的基因与载体结合形成重组DNA，再导入受体细胞中，使目的基因在受体细胞中表达，从而获得新性状或产物的技术。其原理是基因重组。
包含内容：1. 基因工程的基本操作步骤（目的基因的获取、基因表达载体的构建、将目的基因导入受体细胞、目的基因的检测与鉴定）
2. 基因工程操作中使用的工具酶（限制性核酸内切酶、DNA连接酶）及其作用
3. 基因工程常用的载体（质粒、噬菌体、动植物病毒）及载体的条件
4. 基因工程的应用实例（如转基因抗虫棉、胰岛素生产等）
5. 基因工程与基因重组的联系（基因工程属于基因重组范畴）
排除内容：1. 蛋白质工程的具体操作（如氨基酸序列改变）
2. 细胞工程（如植物组织培养、动物细胞融合）
3. 胚胎工程（如体外受精、胚胎移植）
4. 基因突变和染色体变异的具体机制
5. PCR技术中引物设计的具体细节（属于分子生物学技术，但常作为基因工程中获取目的基因的方法，可部分涉及，但非核心原理）</t>
        </is>
      </c>
      <c r="G409" s="7" t="inlineStr">
        <is>
          <t>类别：L2
分数：4
名称充分性：需要原释义
结论：两者基本等价
理由：DS的核心释义与老师原释义在‘基因工程原理是基因重组’这一核心点上完全一致，且包含了基本操作步骤和基因重组联系。DS的扩张内容（工具酶、载体、应用实例）属于合理补充，不构成重要扩张；遗漏的物质基础和结构基础以及区别属于细节，但可能影响对原理的深入理解，因此核心一致但边界有差异，评4分。
边界差异：1. DS将工具酶和载体作为核心原理的一部分，而老师将其视为操作工具而非原理本身
2. DS未明确基因工程原理与自然基因重组的区别，可能影响对‘原理’本质的理解
遗漏：1. 基因工程的物质基础（所有生物的遗传物质都是DNA，结构基础是DNA双螺旋结构和碱基互补配对原则）
2. 基因工程与自然基因重组的区别（发生时间、范围、方向性）
扩展：1. 基因工程的应用实例（如转基因抗虫棉、胰岛素生产等）
2. 基因工程操作中使用的工具酶（限制性核酸内切酶、DNA连接酶）及其作用
3. 基因工程常用的载体（质粒、噬菌体、动植物病毒）及载体的条件</t>
        </is>
      </c>
      <c r="H409" s="7" t="inlineStr">
        <is>
          <t>状态：confirmed
置信度：medium
此前策略：compact_definition
最终策略：compact_definition
是否调整：否
复核结论：逐条核对确认 Label 名能表达主题，但不足以稳定决定题目归属，需补充精简老师释义。
人工跟进：否</t>
        </is>
      </c>
      <c r="I409"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409" s="7" t="b">
        <v>0</v>
      </c>
      <c r="K409" s="7" t="inlineStr">
        <is>
          <t>问题分类：—</t>
        </is>
      </c>
    </row>
    <row r="410" ht="180" customHeight="1">
      <c r="A410" s="7" t="n">
        <v>409</v>
      </c>
      <c r="B410" s="7" t="inlineStr">
        <is>
          <t>2276104814722306048</t>
        </is>
      </c>
      <c r="C410" s="7" t="inlineStr">
        <is>
          <t>限制酶的特点及选取</t>
        </is>
      </c>
      <c r="D410" s="7" t="inlineStr">
        <is>
          <t>知识点-&gt;生物技术与工程-&gt;基因工程-&gt;DNA重组技术的基本工具-&gt;限制酶的特点及选取</t>
        </is>
      </c>
      <c r="E410" s="7" t="inlineStr">
        <is>
          <t>定义：限制酶（限制性内切酶）是基因工程的“分子手术刀”，能够识别双链DNA分子的特定核苷酸序列（一般为6个碱基的回文序列），并在特定部位切割DNA，产生黏性末端或平末端。
核心概念：限制酶的来源（主要从原核生物中分离纯化，是细菌抵御外来DNA入侵的防御机制）；识别序列特点（①识别特定的核苷酸序列，一般为回文序列（如EcoRⅠ识别GAATTC，在G与A之间切割，产生黏性末端）；②不同限制酶识别不同序列，具有专一性；③切割位点可产生两种末端：黏性末端（交错切割，如EcoRⅠ）和平末端（平齐切割，如SmaⅠ））；选取原则（①目的基因两端和运载体上需有相同的限制酶切位点（或用同一种限制酶切割，或用两种酶切割产生互补末端）；②不能切断目的基因内部的序列；③尽量选用识别位点在目的基因两端的酶）；限制酶切割DNA后产生黏性末端（可互补配对连接，效率高）和平末端（需用特殊的连接酶或方法连接，效率较低）。
常见考查：选择题考“限制酶的作用特点（识别特定序列、切割DNA产生黏性末端/平末端）”或“某限制酶的识别序列和切割位点”；非选择题结合基因工程操作图，要求“选择合适限制酶构建基因表达载体”，或分析“为什么用两种限制酶切割比用一种好（防止运载体自身环化和目的基因反向连接）”。
易混淆区分：限制酶（切割DNA，识别特定回文序列）与DNA连接酶（连接DNA片段，连接磷酸二酯键）的功能相反，前者是“切”，后者是“接”，不能混淆；用同一种限制酶切割（产生相同黏性末端，易发生运载体自身环化和目的基因反向插入）与用两种不同限制酶切割（产生不同黏性末端，防止自身环化和反向插入）的优缺点不同，后者是构建重组DNA的更优方案。</t>
        </is>
      </c>
      <c r="F410" s="7" t="inlineStr">
        <is>
          <t>核心含义：限制酶（限制性核酸内切酶）的识别序列特异性、切割位点及在基因工程中选择合适限制酶的原则。
包含内容：1. 限制酶识别特定的DNA核苷酸序列（通常为回文序列）
2. 限制酶切割磷酸二酯键，产生黏性末端或平末端
3. 限制酶的作用特点：专一性（一种酶识别一种特定序列）
4. 选择限制酶时需考虑：目的基因和载体上是否有相应酶切位点，避免破坏目的基因或关键结构
5. 使用同一种限制酶切割目的基因和载体，以产生相同末端便于连接
6. 双酶切（两种不同限制酶）可防止载体自连和目的基因反向连接
排除内容：1. DNA连接酶的作用机制
2. DNA聚合酶、RNA聚合酶等其他酶的特点
3. 限制酶在细菌中的天然防御功能（如限制-修饰系统）的详细分子机制
4. PCR技术中使用的Taq酶特点
5. 基因工程中其他工具酶（如逆转录酶、核酸酶等）的详细内容</t>
        </is>
      </c>
      <c r="G410" s="7" t="inlineStr">
        <is>
          <t>类别：L1
分数：4
名称充分性：名称本身足够
结论：两者基本等价
理由：DS 释义的核心含义、包含内容与老师原释义高度一致，均覆盖限制酶识别特异性、切割产生黏性/平末端、选取原则（同酶切、双酶切防自连和反向连接）等关键点。DS 的 excluded_content 明确排除了 DNA 连接酶等非本知识点内容，与老师原释义的区分点一致。仅存在细节详略差异（如回文序列长度、来源），不构成重要遗漏或扩张。
边界差异：1. DS 未明确提及限制酶识别序列通常为6个碱基的回文序列，但已包含回文序列概念，属于细节详略差异。
2. DS 未明确提及限制酶来源（原核生物防御机制），但该内容在老师原释义中属于背景知识，不影响核心判标。</t>
        </is>
      </c>
      <c r="H410" s="7" t="inlineStr">
        <is>
          <t>状态：confirmed
置信度：high
此前策略：name_plus_boundary
最终策略：name_plus_boundary
是否调整：否
复核结论：逐条核对确认名称足以召回；只附老师易混淆边界即可兼顾吞吐和稳定性。
人工跟进：否</t>
        </is>
      </c>
      <c r="I410" s="7" t="inlineStr">
        <is>
          <t>模式：name_plus_boundary
说明：名称基本可理解；只附老师的易混淆边界，兼顾吞吐和边界稳定性。
自动化：名称召回并附一条边界后由LLM裁决
Prompt字段：1. label_name
2. distinctions
置信度：high</t>
        </is>
      </c>
      <c r="J410" s="7" t="b">
        <v>0</v>
      </c>
      <c r="K410" s="7" t="inlineStr">
        <is>
          <t>问题分类：—</t>
        </is>
      </c>
    </row>
    <row r="411" ht="165" customHeight="1">
      <c r="A411" s="7" t="n">
        <v>410</v>
      </c>
      <c r="B411" s="7" t="inlineStr">
        <is>
          <t>2276104819168268288</t>
        </is>
      </c>
      <c r="C411" s="7" t="inlineStr">
        <is>
          <t>DNA连接酶</t>
        </is>
      </c>
      <c r="D411" s="7" t="inlineStr">
        <is>
          <t>知识点-&gt;生物技术与工程-&gt;基因工程-&gt;DNA重组技术的基本工具-&gt;DNA连接酶</t>
        </is>
      </c>
      <c r="E411" s="7" t="inlineStr">
        <is>
          <t>定义：DNA连接酶是基因工程的“分子缝合针”，能将双链DNA片段“缝合”起来，恢复被限制酶切开的磷酸二酯键，根据来源不同，主要有E·coli DNA连接酶和T₄ DNA连接酶两种。
核心概念：DNA连接酶的作用（①连接两个DNA片段之间的磷酸二酯键，形成重组DNA分子；②只能连接双链DNA，不能连接单链DNA；③不能连接两条单链DNA或RNA）；两种DNA连接酶的比较（①E·coli DNA连接酶：只能连接黏性末端，连接效率较低；②T₄ DNA连接酶：既可连接黏性末端，也可连接平末端（但连接平末端效率较低））；DNA连接酶与限制酶的关系（限制酶切开的缺口由DNA连接酶“缝合”，二者协同完成重组DNA的构建）；DNA连接酶与DNA聚合酶的区别（①DNA连接酶连接的是两个DNA片段的缺口，不依赖模板；②DNA聚合酶在DNA复制/ PCR中催化单个核苷酸连接到已有链上，依赖模板）。
常见考查：选择题考“DNA连接酶的作用（连接磷酸二酯键）”、“两种连接酶的区别（T₄可连平末端，E·coli只能连黏性末端）”；非选择题结合重组DNA构建过程，要求“分析为何用同一种酶切割后用DNA连接酶能连接（黏性末端互补配对）”。
易混淆区分：DNA连接酶（连接两个DNA片段，连接磷酸二酯键）与DNA聚合酶（催化单个核苷酸连接，在DNA复制/PCR中延伸子链）的底物和功能不同——前者连接的是“片段与片段”，后者连接的是“核苷酸与片段”；DNA连接酶连接的是“磷酸二酯键”（而非氢键），“黏性末端互补配对”靠的是氢键（不用酶），连接“缺口”靠的是DNA连接酶（磷酸二酯键）。</t>
        </is>
      </c>
      <c r="F411" s="7" t="inlineStr">
        <is>
          <t>核心含义：DNA连接酶是基因工程中用于将两个DNA片段末端连接形成磷酸二酯键的酶，主要连接黏性末端或平末端。
包含内容：1. DNA连接酶的作用机制（催化形成磷酸二酯键）
2. DNA连接酶在基因工程中的用途（连接目的基因与载体）
3. DNA连接酶与DNA聚合酶的区别（连接酶不合成新链，聚合酶需模板合成）
4. DNA连接酶的类型（如E.coli DNA连接酶、T4 DNA连接酶）及其特点（T4可连接平末端）
5. DNA连接酶在DNA复制中的作用（连接冈崎片段）
排除内容：1. DNA聚合酶（催化DNA合成，需模板和引物）
2. 限制酶（切割DNA，产生黏性末端或平末端）
3. DNA解旋酶（解开双螺旋）
4. DNA连接酶与DNA聚合酶在PCR中的区别（PCR中不需要连接酶）
5. RNA连接酶（连接RNA片段）</t>
        </is>
      </c>
      <c r="G411" s="7" t="inlineStr">
        <is>
          <t>类别：L1
分数：4
名称充分性：名称本身足够
结论：两者基本等价
理由：DS的core_meaning和included_content覆盖了老师原释义的核心概念（连接磷酸二酯键、基因工程用途、两种连接酶区别、与聚合酶区别），且excluded_content正确排除了聚合酶、限制酶等。唯一差异是DS额外提及DNA复制中的连接酶，但老师原释义未明确排除，且该内容属于DNA连接酶的一般功能，不构成重要遗漏或错误。因此两者基本等价，但DS的边界略有扩张。
边界差异：1. DS将“DNA连接酶在DNA复制中的作用”纳入included_content，而老师原释义聚焦于基因工程中的DNA连接酶，未提及DNA复制中的连接酶，这可能导致判标时对“DNA连接酶”Label的适用范围理解不同。
扩展：1. DS在included_content中提及“DNA连接酶在DNA复制中的作用（连接冈崎片段）”，但老师原释义中未涉及此内容，且该内容属于DNA复制范畴，与基因工程中的DNA连接酶应用场景不同，可能造成知识点边界混淆。</t>
        </is>
      </c>
      <c r="H411" s="7" t="inlineStr">
        <is>
          <t>状态：adjusted
置信度：medium
此前策略：name_plus_boundary
最终策略：compact_definition
是否调整：是
复核结论：DS把 DNA 复制中的冈崎片段连接纳入，可能与基因工程语境混淆；需补充片段连接边界。
人工跟进：否</t>
        </is>
      </c>
      <c r="I411" s="7" t="inlineStr">
        <is>
          <t>模式：compact_definition
说明：名称基本可理解；只附老师的易混淆边界，兼顾吞吐和边界稳定性。
自动化：提供精简老师释义后由LLM裁决
Prompt字段：1. label_name
2. definition
3. core_concepts
4. distinctions
置信度：medium</t>
        </is>
      </c>
      <c r="J411" s="7" t="b">
        <v>0</v>
      </c>
      <c r="K411" s="7" t="inlineStr">
        <is>
          <t>问题分类：二次复核发现关键措辞风险</t>
        </is>
      </c>
    </row>
    <row r="412" ht="180" customHeight="1">
      <c r="A412" s="7" t="n">
        <v>411</v>
      </c>
      <c r="B412" s="7" t="inlineStr">
        <is>
          <t>2276104823614230528</t>
        </is>
      </c>
      <c r="C412" s="7" t="inlineStr">
        <is>
          <t>运载体的结构与种类</t>
        </is>
      </c>
      <c r="D412" s="7" t="inlineStr">
        <is>
          <t>知识点-&gt;生物技术与工程-&gt;基因工程-&gt;DNA重组技术的基本工具-&gt;运载体的结构与种类</t>
        </is>
      </c>
      <c r="E412" s="7" t="inlineStr">
        <is>
          <t>定义：运载体是基因工程的“分子运输车”，能将外源基因送入受体细胞并在其中稳定存在和表达。常用的运载体有质粒（最常用）、噬菌体衍生物（λ噬菌体）、动植物病毒等。
核心概念：运载体的必备条件：①能在受体细胞中稳定存在并自我复制（有复制原点）；②有一个或多个限制酶切割位点（供外源基因插入）；③具有标记基因（如抗生素抗性基因、荧光蛋白基因等，便于筛选含重组DNA的受体细胞）；④对受体细胞无害；质粒结构（①双链环状DNA分子；②含有复制原点、启动子、终止子、标记基因、多克隆位点（MCS）等元件）；其他运载体（①λ噬菌体衍生物：可容纳较大片段的外源DNA；②动植物病毒：可将外源DNA导入特定种类的细胞，如腺病毒用于基因治疗）；运载体与目的基因的连接方式（用同一种限制酶切割后，通过DNA连接酶连接，形成重组DNA分子）。
常见考查：选择题考“运载体的必备条件（复制原点、酶切位点、标记基因）”、“质粒的特点（双链环状DNA、可自我复制）”；非选择题结合基因工程操作图，要求“分析某质粒图谱中限制酶位点和标记基因的作用”。
易混淆区分：运载体（携带目的基因进入受体细胞的工具，如质粒）与“载体”（如基因工程中的运载体）在概念上一致，但需注意与“运载体”在细胞生物学中（如囊泡运输中的载体蛋白）的区别，基因工程中运载体是DNA分子；“标记基因”（如氨苄青霉素抗性基因，用于筛选含重组DNA的细胞）与“目的基因”（需要转入的基因）在功能上完全不同，标记基因是筛选工具，目的基因是改造性状的工具。</t>
        </is>
      </c>
      <c r="F412" s="7" t="inlineStr">
        <is>
          <t>核心含义：运载体（载体蛋白）在物质跨膜运输中的结构特点、种类及其功能，主要涉及协助扩散和主动运输中转运蛋白的作用。
包含内容：1. 载体蛋白的结构特点（特异性、饱和性、构象变化）
2. 载体蛋白与通道蛋白的区别（如选择性、转运速率、是否消耗ATP）
3. 运载体的种类（如葡萄糖载体、离子泵如钠钾泵、钙泵等）
4. 运载体在协助扩散和主动运输中的作用机制
5. 运载体与物质运输速率的关系（饱和效应）
6. 运载体具有专一性（每种载体只转运特定物质）
排除内容：1. DNA运载体（如质粒、噬菌体、动植物病毒）在基因工程中的应用
2. 细胞膜的基本结构（磷脂双分子层、流动镶嵌模型）
3. 自由扩散的转运机制（不需要载体）
4. 胞吞和胞吐的过程（依赖膜流动性，不涉及载体蛋白）
5. 酶的结构和功能（虽然也是蛋白质，但催化作用与运输不同）</t>
        </is>
      </c>
      <c r="G412" s="7" t="inlineStr">
        <is>
          <t>类别：L3
分数：1
名称充分性：需要原释义
结论：原释义更准确
理由：老师原释义明确指向基因工程中的运载体（质粒等DNA分子），而DS释义将其理解为物质跨膜运输中的载体蛋白，两者核心概念完全不同。DS的core_meaning和included_content均围绕载体蛋白，且excluded_content明确排除了DNA运载体，导致整个知识点体系错位。因此，DS释义完全偏离了原释义，对齐分应为1。
边界差异：1. 老师原释义指基因工程中的DNA运载体（质粒、噬菌体、病毒），DS释义指物质跨膜运输中的载体蛋白，两者属于完全不同的知识模块
2. DS明确排除了DNA运载体，而老师原释义的核心正是DNA运载体
3. 老师原释义未涉及载体蛋白，DS释义未涉及基因工程，边界完全错位
遗漏：1. 基因工程运载体的定义（分子运输车）
2. 运载体的必备条件（稳定存在并自我复制、限制酶切割位点、标记基因、对受体细胞无害）
3. 质粒的结构特点（双链环状DNA、复制原点、启动子、终止子、标记基因、多克隆位点）
4. 其他运载体（λ噬菌体衍生物、动植物病毒）
5. 运载体与目的基因的连接方式（同种限制酶切割、DNA连接酶连接）
6. 运载体与细胞生物学中载体蛋白的区别
7. 标记基因与目的基因的功能区别
扩展：1. 载体蛋白的结构特点（特异性、饱和性、构象变化）
2. 载体蛋白与通道蛋白的区别
3. 运载体的种类（葡萄糖载体、离子泵如钠钾泵、钙泵等）
4. 运载体在协助扩散和主动运输中的作用机制
5. 运载体与物质运输速率的关系（饱和效应）
6. 运载体具有专一性</t>
        </is>
      </c>
      <c r="H412" s="7" t="inlineStr">
        <is>
          <t>状态：confirmed_with_caution
置信度：medium
此前策略：strict_definition
最终策略：strict_definition
是否调整：否
复核结论：逐条核对老师定义与 DS Judge（score=1，audit=原释义更准确）后，保留老师边界并要求命中/排除条件。
人工跟进：是</t>
        </is>
      </c>
      <c r="I412"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412" s="7" t="b">
        <v>1</v>
      </c>
      <c r="K412" s="7" t="inlineStr">
        <is>
          <t>问题分类：DS与老师原释义存在明显差异</t>
        </is>
      </c>
    </row>
    <row r="413" ht="150" customHeight="1">
      <c r="A413" s="7" t="n">
        <v>412</v>
      </c>
      <c r="B413" s="7" t="inlineStr">
        <is>
          <t>2276104828043415552</t>
        </is>
      </c>
      <c r="C413" s="7" t="inlineStr">
        <is>
          <t>DNA的粗提取和鉴定</t>
        </is>
      </c>
      <c r="D413" s="7" t="inlineStr">
        <is>
          <t>知识点-&gt;生物技术与工程-&gt;基因工程-&gt;DNA重组技术的基本工具-&gt;DNA的粗提取和鉴定</t>
        </is>
      </c>
      <c r="E413" s="7" t="inlineStr">
        <is>
          <t>定义：DNA的粗提取和鉴定是基因工程的基础实验技术，利用DNA不溶于酒精、在2mol/L NaCl溶液中溶解度较大等特性，从生物材料中提取DNA并用二苯胺试剂（沸水浴加热后变蓝）进行鉴定。
核心概念：实验原理：①DNA不溶于酒精（95%冷酒精可使DNA析出），但细胞中的蛋白质等杂质溶于酒精；②DNA在2mol/L NaCl溶液中溶解度较大，在0.14mol/L NaCl溶液中溶解度最小；③DNA与二苯胺在沸水浴条件下反应呈蓝色；实验流程：①材料准备（鸡血细胞（含细胞核，DNA含量丰富）、洋葱、菜花等）；②破碎细胞（加蒸馏水使细胞吸水涨破，释放DNA（鸡血细胞），或研磨（植物细胞））；③去除杂质（加2mol/L NaCl溶解DNA，离心取上清液；加95%冷酒精使DNA析出，用玻璃棒搅拌获得白色丝状物（DNA））；④鉴定（将DNA溶于2mol/L NaCl溶液，加二苯胺试剂，沸水浴加热5min，观察是否呈蓝色）；注意事项（①不能用哺乳动物成熟红细胞（无细胞核）；②操作中避免DNA被DNA酶降解）。
常见考查：选择题考“DNA粗提取和鉴定的原理（DNA不溶于酒精、二苯胺沸水浴变蓝）”或“材料选择（不能用哺乳动物成熟红细胞）”；非选择题结合实验流程，要求“分析某步骤的目的（如加冷酒精使DNA析出）”或“实验异常结果分析（如未出现蓝色丝状物可能原因）”。
易混淆区分：DNA粗提取（利用溶解性差异分离DNA，获得白色丝状物）与DNA鉴定（用二苯胺试剂沸水浴加热检测DNA，呈蓝色）是两个不同的实验环节，前者是“分离”，后者是“验证”；DNA不溶于酒精（加冷酒精使DNA析出）与蛋白质溶于酒精（蛋白质在酒精中溶解度较大）的差异是DNA粗提取的核心原理，也是区别于其他物质提取实验的关键。</t>
        </is>
      </c>
      <c r="F413" s="7" t="inlineStr">
        <is>
          <t>核心含义：DNA的粗提取与鉴定是高中生物实验，涉及从生物材料中提取DNA并利用特定试剂进行鉴定的原理、步骤和注意事项。
包含内容：1. 实验材料的选择（如鸡血、洋葱等）及原因
2. DNA粗提取的原理（利用DNA在不同浓度NaCl溶液中的溶解度差异）
3. 提取步骤（破碎细胞、去除杂质、析出DNA等）
4. DNA鉴定的方法（二苯胺试剂沸水浴加热显蓝色）
5. 实验操作中的注意事项（如搅拌方向、酒精的作用等）
排除内容：1. DNA的分子结构（双螺旋、碱基配对等）
2. DNA复制、转录、翻译等遗传信息传递过程
3. 基因工程中DNA的提取与纯化（如PCR、电泳等）
4. DNA指纹技术或亲子鉴定等应用</t>
        </is>
      </c>
      <c r="G413" s="7" t="inlineStr">
        <is>
          <t>类别：L1
分数：4
名称充分性：名称本身足够
结论：两者基本等价
理由：DS释义的core_meaning和included_content覆盖了老师原释义中的核心概念（材料选择、原理、步骤、鉴定方法、注意事项），且excluded_content正确排除了DNA结构、复制等无关内容。虽未明确列出“DNA不溶于酒精”和“0.14mol/L NaCl溶解度最小”等细节，但属于解释详略差异，不影响知识点边界判定。老师原释义更详细，但DS释义在边界上基本一致。
边界差异：1. DS释义未明确提及“DNA不溶于酒精”这一核心原理，而仅概括为“溶解度差异”，可能影响对原理的精确理解；但included_content中“利用DNA在不同浓度NaCl溶液中的溶解度差异”已涵盖部分，且excluded_content未排除酒精溶解性，故不构成重要遗漏。</t>
        </is>
      </c>
      <c r="H413" s="7" t="inlineStr">
        <is>
          <t>状态：confirmed
置信度：high
此前策略：compact_definition
最终策略：compact_definition
是否调整：否
复核结论：逐条核对确认主题清楚，但参考策略指出任务形态或命中/排除边界需要显式提供。
人工跟进：否</t>
        </is>
      </c>
      <c r="I41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13" s="7" t="b">
        <v>0</v>
      </c>
      <c r="K413" s="7" t="inlineStr">
        <is>
          <t>问题分类：—</t>
        </is>
      </c>
    </row>
    <row r="414" ht="165" customHeight="1">
      <c r="A414" s="7" t="n">
        <v>413</v>
      </c>
      <c r="B414" s="7" t="inlineStr">
        <is>
          <t>2276104837371547648</t>
        </is>
      </c>
      <c r="C414" s="7" t="inlineStr">
        <is>
          <t>计算酶切后DNA片段的种类与长度</t>
        </is>
      </c>
      <c r="D414" s="7" t="inlineStr">
        <is>
          <t>知识点-&gt;生物技术与工程-&gt;基因工程-&gt;基因工程的基本操作程序-&gt;计算酶切后DNA片段的种类与长度</t>
        </is>
      </c>
      <c r="E414" s="7" t="inlineStr">
        <is>
          <t>定义：根据限制酶的识别序列和切割位点，对给定的DNA序列进行酶切分析，计算酶切后产生的DNA片段的种类、数目和长度，是基因工程中的定量分析基础。
核心概念：酶切结果分析：①一种限制酶切割环状DNA：切n个位点，产生n个DNA片段（若为线性DNA，切n个位点，产生n+1个片段）；②两种（或多种）限制酶切割：需分别计算每种酶的切割位点，根据位点的位置关系确定片段的种类和长度；③片段长度计算：根据识别位点位置确定各片段的碱基数；④判断依据（①是否环状DNA；②切割位点数；③是否有相同的黏性末端）；常见考法（画出酶切后的DNA片段图谱，计算片段的长度和种类）。
常见考查：选择题考“某质粒被某种限制酶切割后产生几个片段（环状DNA切n个位点→n个片段，线性DNA切n个位点→n+1个片段）”；非选择题结合质粒图谱或DNA序列，要求“计算酶切后DNA片段的种类和长度，并判断是否可用于构建重组DNA”。
易混淆区分：限制酶切割“环状DNA”（如质粒，切1个位点产生1个线性DNA，切2个位点产生2个片段）与切割“线性DNA”（如目的基因的PCR产物，切1个位点产生2个片段）产生片段数目的计算规则不同，解题时需先判断DNA类型；“用两种限制酶切割”产生的片段种类和长度与“分别用一种限制酶切割”不同，作图分析时需将所有切点位置标出，按顺序计算区间长度。</t>
        </is>
      </c>
      <c r="F414" s="7" t="inlineStr">
        <is>
          <t>核心含义：根据限制酶识别序列和切割位点，计算DNA分子经酶切后产生的片段数量及每个片段的碱基长度。
包含内容：1. 限制酶识别序列的识别与切割位点（平末端或黏性末端）
2. 环状DNA与线性DNA酶切后片段数目的计算（环状DNA切n个位点产生n个片段，线性DNA切n个位点产生n+1个片段）
3. 根据已知碱基序列或限制酶图谱计算各片段长度（如用凝胶电泳结果推断）
4. 多酶切组合（双酶切或三酶切）时片段种类和长度的计算
5. 利用片段长度验证DNA分子结构或基因重组结果
排除内容：1. PCR扩增后片段长度的计算
2. DNA复制时引物设计或子链延伸长度的计算
3. 基因突变或碱基替换对限制酶识别位点的影响（属于基因突变范畴）
4. 限制酶在基因工程中的其他应用（如构建基因表达载体）
5. DNA分子杂交或电泳迁移率与分子量关系的原理（不涉及具体计算）</t>
        </is>
      </c>
      <c r="G414" s="7" t="inlineStr">
        <is>
          <t>类别：L1
分数：4
名称充分性：名称本身足够
结论：两者基本等价
理由：DS 的 core_meaning 与老师原释义的 definition 核心一致，均强调根据限制酶识别序列和切割位点计算片段数量与长度。DS 的 included_content 覆盖了老师原释义中的核心概念（环状/线性DNA切割规则、多酶切、片段长度计算），且 excluded_content 明确排除了 PCR、引物设计等无关内容，与老师原释义的边界基本吻合。唯一差异是 DS 将“验证结果”纳入，但老师原释义的常见考法中也提到“判断是否可用于构建重组DNA”，因此该差异不构成重要扩张。
边界差异：1. DS 将“利用片段长度验证DNA分子结构或基因重组结果”纳入 included_content，而老师原释义主要聚焦于计算片段种类和长度，验证结果属于应用延伸，但未明确排除，属于边界轻微扩张。</t>
        </is>
      </c>
      <c r="H414" s="7" t="inlineStr">
        <is>
          <t>状态：confirmed
置信度：high
此前策略：compact_definition
最终策略：compact_definition
是否调整：否
复核结论：逐条核对确认主题清楚，但参考策略指出任务形态或命中/排除边界需要显式提供。
人工跟进：否</t>
        </is>
      </c>
      <c r="I41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14" s="7" t="b">
        <v>0</v>
      </c>
      <c r="K414" s="7" t="inlineStr">
        <is>
          <t>问题分类：—</t>
        </is>
      </c>
    </row>
    <row r="415" ht="150" customHeight="1">
      <c r="A415" s="7" t="n">
        <v>414</v>
      </c>
      <c r="B415" s="7" t="inlineStr">
        <is>
          <t>2276104841800732672</t>
        </is>
      </c>
      <c r="C415" s="7" t="inlineStr">
        <is>
          <t>目的基因的获取</t>
        </is>
      </c>
      <c r="D415" s="7" t="inlineStr">
        <is>
          <t>知识点-&gt;生物技术与工程-&gt;基因工程-&gt;基因工程的基本操作程序-&gt;目的基因的获取</t>
        </is>
      </c>
      <c r="E415" s="7" t="inlineStr">
        <is>
          <t>定义：目的基因是指编码所需蛋白质的基因或具有特定调控功能的基因片段，获取方法包括从基因文库中获取、利用PCR技术扩增和人工化学合成。
核心概念：目的基因的获取途径：①从基因文库中获取（基因组文库（含该物种全部DNA片段）和cDNA文库（由mRNA逆转录获得，不含内含子，只含编码序列））；②利用PCR技术扩增（以少量DNA为模板，在体外大量扩增特定DNA片段，是目前最常用的方法）；③人工化学合成（适用于已知核苷酸序列的小片段基因，或通过逆转录合成cDNA）；基因组文库与cDNA文库的区别（基因组文库包含内含子和非编码区，cDNA文库不含内含子，只含编码序列；cDNA文库具有组织特异性（不同组织表达的基因不同），基因组文库无组织特异性）；获取目的基因的前提（必须已知目的基因的核苷酸序列或根据氨基酸序列反推）。
常见考查：选择题考“获取目的基因的方法（PCR、基因文库、人工合成）”或“基因组文库与cDNA文库的区别（cDNA无内含子，有组织特异性）”；非选择题结合基因工程操作流程，要求“为特定目的基因选择合适的获取方法并说明理由（如已知序列可用PCR扩增，未知序列需从基因文库中筛选）”。
易混淆区分：基因组文库（包含一个物种的全部基因，包括内含子和非编码区，无组织特异性）与cDNA文库（以mRNA为模板逆转录获得，不含内含子，只含编码序列，具有组织特异性）的文库构建方式和包含的基因范围不同——cDNA文库中的基因是“已表达”的基因（对应特定组织），基因组文库中的基因是“全部”基因（包括不表达的）；“获取目的基因”与“扩增目的基因”不同——获取是“从来源中得到”（初次），扩增是“在已有基础上大量复制”（PCR后续）。</t>
        </is>
      </c>
      <c r="F415" s="7" t="inlineStr">
        <is>
          <t>核心含义：在基因工程中，从供体生物基因组或文库中获取并分离出特定目的基因片段的过程。
包含内容：1. 从基因组文库中获取目的基因的方法（如用限制酶切割、PCR扩增）
2. 从cDNA文库中获取目的基因（逆转录法）
3. 利用PCR技术扩增目的基因（引物设计、模板、酶、循环过程）
4. 人工合成目的基因（化学合成法，适用于已知序列的小基因）
5. 目的基因的筛选与鉴定（如分子杂交、序列测定）
排除内容：1. 基因表达载体的构建（属于基因工程第二步）
2. 将目的基因导入受体细胞（属于基因工程第三步）
3. 目的基因的检测与鉴定（属于基因工程第四步，但获取后的初步筛选可包含）
4. 基因突变、基因重组等自然变异机制（不属于基因工程操作）</t>
        </is>
      </c>
      <c r="G415" s="7" t="inlineStr">
        <is>
          <t>类别：L2
分数：4
名称充分性：需要原释义
结论：原释义更准确
理由：DS核心内容与老师原释义基本一致，但遗漏了获取目的基因的前提条件（已知序列或氨基酸序列）以及基因组文库与cDNA文库的关键区别（组织特异性、内含子有无），这些是考试常考点，属于重要信息缺失。同时DS将筛选鉴定纳入获取过程，与老师原释义的边界略有出入。因此原释义更准确。
边界差异：1. DS将“目的基因的筛选与鉴定”包含在获取过程中，而老师原释义将获取与扩增区分，且筛选鉴定更偏向后续步骤，边界略有不同
2. DS未明确强调“获取”与“扩增”的区别，老师原释义特别指出获取是初次得到，扩增是后续大量复制
遗漏：1. 获取目的基因的前提：必须已知目的基因的核苷酸序列或根据氨基酸序列反推
2. 基因组文库与cDNA文库的区别：cDNA文库具有组织特异性，基因组文库无组织特异性；cDNA文库只含编码序列，不含内含子
扩展：1. 目的基因的筛选与鉴定（如分子杂交、序列测定）——老师原释义中未明确提及，且筛选鉴定通常属于检测与鉴定步骤，可能超出获取范畴</t>
        </is>
      </c>
      <c r="H415" s="7" t="inlineStr">
        <is>
          <t>状态：confirmed
置信度：medium
此前策略：compact_definition
最终策略：compact_definition
是否调整：否
复核结论：逐条核对确认 Label 名能表达主题，但不足以稳定决定题目归属，需补充精简老师释义。
人工跟进：否</t>
        </is>
      </c>
      <c r="I415"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415" s="7" t="b">
        <v>0</v>
      </c>
      <c r="K415" s="7" t="inlineStr">
        <is>
          <t>问题分类：DS与老师原释义存在明显差异</t>
        </is>
      </c>
    </row>
    <row r="416" ht="180" customHeight="1">
      <c r="A416" s="7" t="n">
        <v>415</v>
      </c>
      <c r="B416" s="7" t="inlineStr">
        <is>
          <t>2276104850893983744</t>
        </is>
      </c>
      <c r="C416" s="7" t="inlineStr">
        <is>
          <t>PCR技术的原理</t>
        </is>
      </c>
      <c r="D416" s="7" t="inlineStr">
        <is>
          <t>知识点-&gt;生物技术与工程-&gt;基因工程-&gt;基因工程的基本操作程序-&gt;PCR技术的基本操作与应用-&gt;PCR技术的原理</t>
        </is>
      </c>
      <c r="E416" s="7" t="inlineStr">
        <is>
          <t>定义：PCR（聚合酶链式反应）是一种在体外模拟DNA复制过程，快速扩增特定DNA片段的技术，其原理是DNA的半保留复制和DNA双链的变性与复性。
核心概念：PCR原理：①DNA双链在高温（95℃）下变性为单链（氢键断裂）；②引物与单链DNA模板在较低温度（55℃左右）下通过碱基互补配对结合（复性/退火）；③耐热DNA聚合酶（Taq酶）在适宜温度（72℃）下从引物3'端开始，以dNTP为原料延伸子链（延伸），合成新的DNA链；④循环重复上述三步，使DNA片段指数级扩增（2ⁿ倍）；所需条件（①模板DNA；②一对引物（分别与模板链两端互补）；③四种脱氧核苷酸（dNTP）；④耐热DNA聚合酶（Taq酶）；⑤缓冲液和Mg²⁺）；PCR产物的鉴定（常用琼脂糖凝胶电泳检测扩增产物的大小和纯度）。
常见考查：选择题考“PCR的三步循环（变性→复性→延伸）及对应温度（95℃→55℃→72℃）”或“PCR扩增需要哪些条件”；非选择题结合PCR过程，要求“设计引物（根据已知序列写出引物序列）”，或“分析PCR产物的电泳结果”。
易混淆区分：PCR（体外扩增特定DNA片段，需要引物、Taq酶、dNTP，扩增的是“特定”基因）与DNA复制（体内复制整个基因组，需要解旋酶和DNA聚合酶，不需要引物（需RNA引物））在酶、引物、模板范围上均有差异；PCR产物呈“指数增长”（2ⁿ），与DNA复制的“半保留复制”在数学关系上不同（DNA复制一次得到2个DNA），这是PCR技术核心优势的体现。</t>
        </is>
      </c>
      <c r="F416" s="7" t="inlineStr">
        <is>
          <t>核心含义：PCR（聚合酶链式反应）技术的原理是体外模拟DNA半保留复制，利用DNA聚合酶在引物引导下，通过高温变性、低温复性、中温延伸的循环过程，特异性扩增特定DNA片段。
包含内容：1. DNA半保留复制原理在PCR中的应用
2. PCR的三个基本步骤（变性、复性、延伸）及温度条件
3. 引物的作用及设计原则（与模板互补、方向性）
4. Taq酶（耐高温DNA聚合酶）的特性及作用
5. 模板DNA、四种脱氧核苷酸（dNTP）、缓冲液等反应体系成分
6. PCR的指数扩增特点及循环次数与产物量的关系
7. PCR的应用（如基因克隆、DNA鉴定、突变检测等）
排除内容：1. DNA复制的体内过程（如解旋酶、DNA连接酶等）
2. 基因工程中其他技术（如限制酶切割、DNA连接酶连接）
3. PCR产物的检测方法（如琼脂糖凝胶电泳）的具体操作细节
4. 逆转录PCR（RT-PCR）或实时荧光定量PCR（qPCR）的具体原理
5. DNA测序技术原理</t>
        </is>
      </c>
      <c r="G416" s="7" t="inlineStr">
        <is>
          <t>类别：L1
分数：4
名称充分性：名称本身足够
结论：两者基本等价
理由：DS释义的core_meaning与老师原释义的definition高度一致，均强调体外模拟DNA半保留复制、三步循环及特异性扩增。DS的included_content覆盖了老师原释义中的核心概念（变性/复性/延伸、引物、Taq酶、dNTP、指数扩增），且未遗漏关键条件。DS将电泳检测排除，但老师原释义中电泳属于产物鉴定，并非PCR原理的必要组成部分，因此不构成重要遗漏。DS的excluded_content中排除的体内DNA复制、其他基因工程技术等，与老师原释义的distinctions中对比内容不冲突，且老师原释义的对比是为了区分概念，并非原理本身。因此两者在核心知识点上基本一致，边界差异不影响判标。
边界差异：1. DS释义将PCR产物的检测方法（琼脂糖凝胶电泳）明确排除，而老师原释义将其作为PCR技术原理的一部分（用于鉴定产物），但该内容属于应用/检测环节，并非PCR原理本身，因此边界差异不影响核心知识点归属。</t>
        </is>
      </c>
      <c r="H416" s="7" t="inlineStr">
        <is>
          <t>状态：confirmed
置信度：high
此前策略：name_plus_boundary
最终策略：name_plus_boundary
是否调整：否
复核结论：逐条核对确认名称足以召回；只附老师易混淆边界即可兼顾吞吐和稳定性。
人工跟进：否</t>
        </is>
      </c>
      <c r="I416" s="7" t="inlineStr">
        <is>
          <t>模式：name_plus_boundary
说明：名称基本可理解；只附老师的易混淆边界，兼顾吞吐和边界稳定性。
自动化：名称召回并附一条边界后由LLM裁决
Prompt字段：1. label_name
2. distinctions
置信度：high</t>
        </is>
      </c>
      <c r="J416" s="7" t="b">
        <v>0</v>
      </c>
      <c r="K416" s="7" t="inlineStr">
        <is>
          <t>问题分类：—</t>
        </is>
      </c>
    </row>
    <row r="417" ht="180" customHeight="1">
      <c r="A417" s="7" t="n">
        <v>416</v>
      </c>
      <c r="B417" s="7" t="inlineStr">
        <is>
          <t>2276104855407054848</t>
        </is>
      </c>
      <c r="C417" s="7" t="inlineStr">
        <is>
          <t>PCR的实验过程</t>
        </is>
      </c>
      <c r="D417" s="7" t="inlineStr">
        <is>
          <t>知识点-&gt;生物技术与工程-&gt;基因工程-&gt;基因工程的基本操作程序-&gt;PCR技术的基本操作与应用-&gt;PCR的实验过程</t>
        </is>
      </c>
      <c r="E417" s="7" t="inlineStr">
        <is>
          <t>定义：PCR的实验操作包括：在微量离心管中配制反应体系（模板DNA、引物、dNTP、Taq酶、缓冲液等），设置PCR循环程序（变性、复性、延伸），扩增完成后通过琼脂糖凝胶电泳检测产物。
核心概念：反应体系的配制（①模板DNA（少量即可）；②引物（正向和反向各一条，浓度需适宜）；③dNTP（四种脱氧核苷酸的混合物）；④Taq酶（耐热DNA聚合酶，不能使用普通DNA聚合酶，因为普通酶在95℃会变性失活）；⑤缓冲液（含Mg²⁺，是Taq酶的激活剂））；PCR程序设置：①预变性（95℃，3-5min，使模板DNA完全变性）；②循环（变性：95℃，30s；复性：55℃左右，30s（温度根据引物Tm值调整）；延伸：72℃，1min/kb（时间取决于扩增片段的长度））；③终延伸（72℃，5-10min，确保所有产物延伸完整）；电泳检测（将PCR产物点在琼脂糖凝胶上电泳，通过DNA Marker判断产物大小和纯度）。
常见考查：选择题考“PCR反应体系的组成（模板、引物、dNTP、Taq酶、缓冲液）”或“PCR各步骤的温度和时间”；非选择题结合PCR实验流程，要求“设计PCR引物”或“分析电泳结果中出现多条带的可能原因（非特异性扩增、引物二聚体、模板污染等）”。
易混淆区分：PCR的“变性”（95℃，破坏氢键，DNA双链→单链，不破坏磷酸二酯键）与DNA变性的“复性”（55℃，引物与模板结合）和“延伸”（72℃，Taq酶合成子链）是三个连续但温度不同的步骤，不能颠倒温度；PCR中的引物（DNA短片段，约20bp左右，人工合成）与DNA复制中的引物（RNA短片段，由引物酶合成）的化学本质不同（DNA vs RNA）。</t>
        </is>
      </c>
      <c r="F417" s="7" t="inlineStr">
        <is>
          <t>核心含义：PCR（聚合酶链式反应）技术的实验操作流程，包括反应体系配制、温度循环步骤及产物检测。
包含内容：1. PCR反应所需的基本成分（模板DNA、引物、dNTP、Taq酶、缓冲液、Mg2+）及其作用
2. PCR的三个主要步骤（变性、退火、延伸）的温度设置和原理
3. PCR循环次数与DNA片段扩增数量的关系（2^n）
4. 引物设计的基本原则（长度、GC含量、特异性）
5. PCR实验操作中的注意事项（如防止污染、设置阴性对照）
6. PCR产物的检测方法（如琼脂糖凝胶电泳）
排除内容：1. PCR技术的应用场景（如基因诊断、亲子鉴定）的具体案例
2. DNA复制和转录的详细分子机制（如复制起点、复制叉）
3. 基因工程中其他工具酶（如限制酶、DNA连接酶）的作用
4. PCR与其他扩增技术（如LAMP、RPA）的比较
5. PCR引物设计软件的具体使用操作</t>
        </is>
      </c>
      <c r="G417" s="7" t="inlineStr">
        <is>
          <t>类别：L1
分数：4
名称充分性：名称本身足够
结论：两者基本等价
理由：DS释义的核心含义与老师原释义高度一致，均覆盖PCR反应体系、温度循环步骤和产物检测。DS释义的included_content与老师原释义的core_concepts基本对应，且excluded_content合理排除了非核心内容。DS释义额外提及循环次数与扩增数量的关系，属于合理补充，不改变知识点边界。因此两者基本等价。
边界差异：1. DS释义将“引物设计的基本原则”纳入included_content，而老师原释义仅在common_assessments中提及“设计PCR引物”，未展开具体原则，但两者均属于PCR实验过程范畴，边界差异不大。
扩展：1. DS释义中明确包含“PCR循环次数与DNA片段扩增数量的关系（2^n）”，而老师原释义未提及此点，但该内容属于PCR实验过程的重要知识点，属于合理扩展，不构成重要扩张。</t>
        </is>
      </c>
      <c r="H417" s="7" t="inlineStr">
        <is>
          <t>状态：confirmed
置信度：high
此前策略：compact_definition
最终策略：compact_definition
是否调整：否
复核结论：逐条核对确认主题清楚，但参考策略指出任务形态或命中/排除边界需要显式提供。
人工跟进：否</t>
        </is>
      </c>
      <c r="I417"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17" s="7" t="b">
        <v>0</v>
      </c>
      <c r="K417" s="7" t="inlineStr">
        <is>
          <t>问题分类：—</t>
        </is>
      </c>
    </row>
    <row r="418" ht="165" customHeight="1">
      <c r="A418" s="7" t="n">
        <v>417</v>
      </c>
      <c r="B418" s="7" t="inlineStr">
        <is>
          <t>2276104859869794304</t>
        </is>
      </c>
      <c r="C418" s="7" t="inlineStr">
        <is>
          <t>引物的选择</t>
        </is>
      </c>
      <c r="D418" s="7" t="inlineStr">
        <is>
          <t>知识点-&gt;生物技术与工程-&gt;基因工程-&gt;基因工程的基本操作程序-&gt;PCR技术的基本操作与应用-&gt;引物的选择</t>
        </is>
      </c>
      <c r="E418" s="7" t="inlineStr">
        <is>
          <t>定义：引物是PCR中决定扩增特异性的关键因素，是一段与模板DNA两端序列互补的短DNA片段（约15-30个核苷酸），设计时需考虑长度、GC含量、Tm值、避免引物二聚体和发夹结构等因素。
核心概念：引物的作用（①与模板DNA的3'端结合，提供DNA聚合酶延伸的起始点；②决定PCR扩增产物的特异性——引物与模板结合的位置决定了扩增的DNA片段）；引物设计原则：①长度一般15-30个核苷酸；②GC含量约40%-60%；③两种引物的Tm值接近（便于在同一复性温度下同时结合）；④避免引物内部出现互补序列（发夹结构）或两条引物之间出现互补（引物二聚体）；⑤引物3'端最后1-2个碱基需严格配对，以保证延伸的起始效率；⑥不能与非靶位点序列匹配（特异性））；引物与模板链的对应关系（正向引物与模板链（其中一条链）的5'端互补，反向引物与另一条链的5'端互补，产物长度从正向引物5'端到反向引物5'端）。
常见考查：选择题考“引物的位置（扩增片段的边界）”、“引物设计的基本原则（GC含量、Tm值接近、避免二聚体）”；非选择题结合给定DNA序列，要求“设计正向引物和反向引物（注意方向：引物从5'→3'书写，与模板链3'端配对）”或“评价某引物序列是否合理”。
易混淆区分：正向引物（与模板链（编码链）的3'端互补，方向5'→3'）与反向引物（与模板链（非编码链）的3'端互补，方向5'→3'）对应不同的模板链，设计时需注意方向——“正向引物”的序列方向是从5'→3'，写出的序列与编码链（非模板链）的5'端一致；“引物二聚体”（两条引物之间因互补而结合，干扰PCR）与“非特异性扩增”（引物与非靶序列结合扩增出错误片段）是PCR失败的两个常见原因，需分别处理。</t>
        </is>
      </c>
      <c r="F418" s="7" t="inlineStr">
        <is>
          <t>核心含义：PCR（聚合酶链式反应）中，根据已知DNA序列设计并选择合适引物（一对寡核苷酸片段）的原则和注意事项。
包含内容：1. 引物必须与模板DNA两端序列互补，且方向相反（5'→3'）
2. 引物长度一般为20-30个核苷酸，GC含量适中（40%-60%）
3. 引物之间不能互补形成引物二聚体，引物内部避免发夹结构
4. 引物3'端与模板严格配对，5'端可引入限制酶切位点或突变
5. 引物设计需考虑退火温度（Tm值）相近，一般相差不超过5℃
6. 根据已知目的基因序列，从5'端和3'端分别设计上游引物和下游引物
排除内容：1. DNA复制中RNA引物的合成与去除（原核/真核复制）
2. 逆转录过程中引物的选择（如oligo(dT)或随机引物）
3. 基因工程中载体和限制酶的选择
4. PCR产物的检测方法（如电泳、荧光定量）</t>
        </is>
      </c>
      <c r="G418" s="7" t="inlineStr">
        <is>
          <t>类别：L1
分数：4
名称充分性：名称本身足够
结论：两者基本等价
理由：DS释义与老师原释义在核心概念（引物作用、设计原则、方向性）上高度一致，仅存在少量细节遗漏和轻微数值差异，但均不影响对知识点的整体把握和题目判断。
边界差异：1. DS将引物长度表述为'20-30个核苷酸'，而老师原释义为'15-30个核苷酸'，存在轻微数值差异，但均属于合理范围，不影响核心理解
2. DS未明确区分正向引物与反向引物与模板链的对应关系（如正向引物与编码链5'端互补等），但已提及'方向相反'和'上游引物/下游引物'，基本覆盖
遗漏：1. 引物设计时需避免与非靶位点序列匹配（特异性）这一原则在DS中未明确提及
2. 引物3'端最后1-2个碱基需严格配对以保证延伸起始效率的细节在DS中未明确强调
扩展：1. DS明确提及'5'端可引入限制酶切位点或突变'，这是老师原释义中未直接包含的扩展内容，但属于引物设计的合理应用，不算重要扩张</t>
        </is>
      </c>
      <c r="H418" s="7" t="inlineStr">
        <is>
          <t>状态：confirmed
置信度：high
此前策略：compact_definition
最终策略：compact_definition
是否调整：否
复核结论：逐条核对确认主题清楚，但参考策略指出任务形态或命中/排除边界需要显式提供。
人工跟进：否</t>
        </is>
      </c>
      <c r="I418"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18" s="7" t="b">
        <v>0</v>
      </c>
      <c r="K418" s="7" t="inlineStr">
        <is>
          <t>问题分类：—</t>
        </is>
      </c>
    </row>
    <row r="419" ht="165" customHeight="1">
      <c r="A419" s="7" t="n">
        <v>418</v>
      </c>
      <c r="B419" s="7" t="inlineStr">
        <is>
          <t>2276104864567414784</t>
        </is>
      </c>
      <c r="C419" s="7" t="inlineStr">
        <is>
          <t>电泳</t>
        </is>
      </c>
      <c r="D419" s="7" t="inlineStr">
        <is>
          <t>知识点-&gt;生物技术与工程-&gt;基因工程-&gt;基因工程的基本操作程序-&gt;PCR技术的基本操作与应用-&gt;电泳</t>
        </is>
      </c>
      <c r="E419" s="7" t="inlineStr">
        <is>
          <t>定义：电泳是分离和鉴定DNA、RNA或蛋白质分子的常用技术。琼脂糖凝胶电泳用于DNA的分离和鉴定（在电场中DNA分子从负极向正极迁移，迁移速率与分子大小成反比）。
核心概念：电泳的原理（①DNA分子带负电荷，在电场中从负极向正极迁移；②琼脂糖凝胶具有分子筛作用，DNA片段越小，迁移越快；③通过DNA Marker（已知大小的DNA片段混合物）作为参照，判断样品片段的大小）；电泳操作流程：①制备琼脂糖凝胶（含核酸染料如EB或SYBR Green）；②点样（将DNA样品与上样缓冲液混合后加入凝胶加样孔中）；③电泳（连接电源，恒压电泳，待溴酚蓝指示剂迁移至适当位置）；④观察（在紫外灯下观察DNA条带（EB染色）或用凝胶成像系统拍照）；电泳的应用（①PCR产物的检测（判断目的基因是否扩增成功）；②DNA片段的分离纯化；③限制酶切产物的分析（判断酶切是否成功）；④DNA测序等）。
常见考查：选择题考“电泳的原理（DNA带负电荷、向正极迁移、分子越小迁移越快）”、“琼脂糖凝胶电泳的用途（鉴定DNA片段大小）”；非选择题结合PCR产物的电泳结果，要求“判断扩增是否成功”、“估算DNA片段大小”或“分析电泳结果中出现多条带的原因（非特异性扩增、引物二聚体等）”。
易混淆区分：琼脂糖凝胶电泳（分离DNA，电荷和分子筛双重作用，DNA向正极迁移）与蛋白质电泳（SDS-PAGE，蛋白质变性后带负电荷，分子越小迁移越快）的原理相似但凝胶材料和分离对象不同；电泳中DNA“向正极迁移”与生物学中“DNA带负电荷”的物理性质一致，但需记住“正极为红色、负极为黑色”的电源连接——DNA样品加在负极附近，向正极迁移。</t>
        </is>
      </c>
      <c r="F419" s="7" t="inlineStr">
        <is>
          <t>核心含义：电泳是指带电粒子在电场作用下发生迁移的过程，在高中生物中主要用于分离和鉴定生物大分子（如DNA、蛋白质）的技术。
包含内容：1. DNA电泳（琼脂糖凝胶电泳）的原理：DNA分子在电场中向正极移动，迁移速率与分子大小成反比。
2. 电泳结果的分析：通过染色（如溴化乙锭）观察条带位置，判断DNA片段大小或基因型。
3. 电泳在遗传病诊断、亲子鉴定、基因工程（如鉴定重组DNA）中的应用。
4. 蛋白质电泳（如SDS-PAGE）的基本原理：蛋白质在电场中迁移，分离依据分子量（SDS使蛋白质带负电）。
5. 电泳与PCR结合：PCR产物经电泳检测是否成功扩增。
排除内容：1. 电泳在物理化学中的一般定义（如胶体电泳）及电渗现象。
2. 电泳在工业或医学中的具体操作细节（如毛细管电泳、脉冲场电泳）。
3. DNA复制、转录、翻译等分子生物学过程本身（不涉及电泳分离）。
4. 基因突变、基因重组等遗传学概念（除非与电泳检测结果关联）。
5. 电泳仪器的具体型号、缓冲液配方等实验操作细节（高中不要求）。</t>
        </is>
      </c>
      <c r="G419" s="7" t="inlineStr">
        <is>
          <t>类别：L1
分数：4
名称充分性：名称本身足够
结论：两者基本等价
理由：DS 释义的核心内容与老师原释义高度一致，均涵盖电泳原理（DNA 带负电向正极迁移、分子越小迁移越快）、应用（PCR 产物检测、DNA 片段分离等）以及结果分析。DS 的 excluded_content 和 included_content 合理界定了高中范围，未发现重要遗漏或不当扩张。边界差异仅在于蛋白质电泳的详略和定位，但老师原释义也提及，故不构成实质偏差。
边界差异：1. DS 将蛋白质电泳（SDS-PAGE）纳入 included_content，而老师原释义在 distinctions 中提及蛋白质电泳，但主要强调其与琼脂糖凝胶电泳的区别，且高中阶段通常以 DNA 电泳为主，蛋白质电泳可能属于拓展内容。
2. DS 在 excluded_content 中排除了电泳在物理化学中的一般定义，但老师原释义的 definition 中明确提到电泳是分离和鉴定 DNA、RNA 或蛋白质分子的常用技术，未涉及物理化学定义，因此该排除不影响核心内容。</t>
        </is>
      </c>
      <c r="H419" s="7" t="inlineStr">
        <is>
          <t>状态：confirmed
置信度：high
此前策略：compact_definition
最终策略：compact_definition
是否调整：否
复核结论：逐条核对确认主题清楚，但参考策略指出任务形态或命中/排除边界需要显式提供。
人工跟进：否</t>
        </is>
      </c>
      <c r="I419"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19" s="7" t="b">
        <v>0</v>
      </c>
      <c r="K419" s="7" t="inlineStr">
        <is>
          <t>问题分类：—</t>
        </is>
      </c>
    </row>
    <row r="420" ht="180" customHeight="1">
      <c r="A420" s="7" t="n">
        <v>419</v>
      </c>
      <c r="B420" s="7" t="inlineStr">
        <is>
          <t>2276104869046931456</t>
        </is>
      </c>
      <c r="C420" s="7" t="inlineStr">
        <is>
          <t>PCR及相关技术综合</t>
        </is>
      </c>
      <c r="D420" s="7" t="inlineStr">
        <is>
          <t>知识点-&gt;生物技术与工程-&gt;基因工程-&gt;基因工程的基本操作程序-&gt;PCR技术的基本操作与应用-&gt;PCR及相关技术综合</t>
        </is>
      </c>
      <c r="E420" s="7" t="inlineStr">
        <is>
          <t>定义：将PCR技术的原理、操作流程、引物设计、产物检测（电泳）进行系统整合，与基因工程其他步骤（目的基因获取、载体构建、导入、检测）联动，突出PCR作为基因工程中“目的基因获取和检测”两大核心应用的地位。
核心概念：PCR在基因工程中的双重角色：①获取目的基因（在已知序列情况下，通过PCR从基因组DNA或cDNA中扩增出大量目的基因，作为基因工程的“原料”）；②检测目的基因是否导入和表达（通过PCR检测受体细胞中是否存在目的基因（DNA水平）；通过RT-PCR（逆转录PCR）检测目的基因是否转录出mRNA（转录水平）；通过qPCR（实时荧光定量PCR）对基因表达进行定量分析）；与基因工程全流程的衔接（①获取目的基因（PCR/文库）→②构建表达载体（限制酶+连接酶）→③导入受体细胞→④检测（PCR/电泳/抗原-抗体杂交）→⑤筛选阳性克隆）；相关技术（RT-PCR逆转录PCR：先将mRNA逆转录为cDNA，再进行PCR扩增，用于检测基因表达；qPCR实时荧光定量PCR：实时监测PCR过程中的荧光信号，用于定量分析基因表达水平）。
常见考查：选择题考“PCR在基因工程中的两个主要用途（获取目的基因、检测目的基因）”或“RT-PCR与普通PCR的区别（RT-PCR先逆转录再扩增，用于检测mRNA表达）”；非选择题结合基因工程全流程，要求“从获取目的基因到检测表达，完整设计基因工程实验方案（包括PCR引物设计、扩增、电泳检测、构建载体、导入细胞、筛选鉴定等）”。
易混淆区分：普通PCR（以DNA为模板，扩增DNA片段，用于“检测基因是否存在”或“获取目的基因”）与RT-PCR（以mRNA为模板先逆转录为cDNA再扩增，用于“检测基因是否转录表达”）的模板和检测目的不同——前者是“DNA水平”检测，后者是“转录水平”检测；“qPCR”（实时定量检测PCR产物量）与“常规PCR”（终点检测，只有扩增完成后的定性判断）的检测方式不同，qPCR可对起始模板量进行定量。</t>
        </is>
      </c>
      <c r="F420" s="7" t="inlineStr">
        <is>
          <t>核心含义：聚合酶链式反应（PCR）及其衍生技术（如逆转录PCR、实时荧光定量PCR等）的原理、操作流程、条件控制及在分子生物学研究中的应用。
包含内容：1. PCR的基本原理（DNA半保留复制、引物、Taq酶、dNTP、模板、缓冲液等）
2. PCR的反应步骤（变性、退火、延伸）及温度、时间等条件
3. 引物设计的基本原则（长度、GC含量、特异性等）
4. PCR产物的检测方法（琼脂糖凝胶电泳等）
5. 逆转录PCR（RT-PCR）的原理和应用
6. 实时荧光定量PCR（qPCR）的基本原理（如SYBR Green、TaqMan探针）
7. PCR在基因扩增、基因克隆、基因突变检测、亲子鉴定、病原体检测等方面的应用
8. PCR与电泳、限制性酶切等技术的综合应用
排除内容：1. DNA复制、转录、翻译等基本分子生物学过程（不涉及PCR技术本身）
2. 基因工程中除PCR外的其他操作（如基因表达载体的构建、转化、筛选等）
3. DNA测序技术（如Sanger测序、高通量测序）
4. 蛋白质工程、细胞工程等非PCR相关技术
5. PCR技术的具体实验操作细节（如移液枪使用、离心机操作等）</t>
        </is>
      </c>
      <c r="G420" s="7" t="inlineStr">
        <is>
          <t>类别：L3
分数：3
名称充分性：需要原释义
结论：原释义更准确
理由：老师原释义紧扣“PCR及相关技术综合”在基因工程中的核心地位，强调PCR的双重角色和与全流程的衔接，而DS释义更偏向PCR技术本身的原理和应用，虽然覆盖了RT-PCR和qPCR，但遗漏了PCR在基因工程中的关键应用场景和检测水平差异，这些是考试中常考的重点。
边界差异：1. DS将基因工程中除PCR外的其他操作（如载体构建、转化、筛选）明确排除，而老师原释义强调PCR与这些步骤的联动，认为PCR是基因工程全流程的一部分
2. DS未明确区分PCR在基因工程中的“获取目的基因”和“检测目的基因”两大核心应用，而老师原释义将其作为核心概念
遗漏：1. PCR在基因工程中的双重角色（获取目的基因和检测目的基因）及其与基因工程全流程的衔接
2. RT-PCR与普通PCR在模板和检测目的上的区别（DNA水平 vs 转录水平）
3. qPCR与常规PCR在检测方式上的区别（实时定量 vs 终点定性）
扩展：1. PCR在基因突变检测、亲子鉴定、病原体检测等方面的应用（老师原释义未提及，但属于合理扩展）</t>
        </is>
      </c>
      <c r="H420" s="7" t="inlineStr">
        <is>
          <t>状态：confirmed_with_caution
置信度：medium
此前策略：strict_definition
最终策略：strict_definition
是否调整：否
复核结论：逐条核对老师定义与 DS Judge（score=3，audit=原释义更准确）后，保留老师边界并要求命中/排除条件。
人工跟进：是</t>
        </is>
      </c>
      <c r="I420"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420" s="7" t="b">
        <v>1</v>
      </c>
      <c r="K420" s="7" t="inlineStr">
        <is>
          <t>问题分类：DS与老师原释义存在明显差异</t>
        </is>
      </c>
    </row>
    <row r="421" ht="180" customHeight="1">
      <c r="A421" s="7" t="n">
        <v>420</v>
      </c>
      <c r="B421" s="7" t="inlineStr">
        <is>
          <t>2276104873610334208</t>
        </is>
      </c>
      <c r="C421" s="7" t="inlineStr">
        <is>
          <t>基因表达载体的构建</t>
        </is>
      </c>
      <c r="D421" s="7" t="inlineStr">
        <is>
          <t>知识点-&gt;生物技术与工程-&gt;基因工程-&gt;基因工程的基本操作程序-&gt;基因表达载体的构建</t>
        </is>
      </c>
      <c r="E421" s="7" t="inlineStr">
        <is>
          <t>定义：基因表达载体是基因工程的核心步骤，是将目的基因与运载体在体外连接形成的重组DNA分子，需要包含启动子、终止子、目的基因和标记基因等元件。
核心概念：基因表达载体的组成：①目的基因（编码所需蛋白质的基因）；②启动子（DNA片段，RNA聚合酶识别和结合的位点，驱动目的基因转录）；③终止子（DNA片段，终止转录的信号）；④标记基因（如抗生素抗性基因，便于筛选含重组DNA的受体细胞）；⑤复制原点（保证载体在受体细胞中能自主复制）；构建步骤：①用同一种或两种限制酶分别切割运载体和目的基因；②用DNA连接酶将目的基因连接到运载体上，形成重组DNA分子；③将重组DNA导入受体细胞；注意（表达载体需保证目的基因在受体细胞中能正确表达，即启动子能被受体细胞的RNA聚合酶识别，终止子能被识别；若受体细胞为原核细胞（大肠杆菌），启动子应为原核启动子；若为真核细胞，则需用真核启动子）。
常见考查：选择题考“基因表达载体的组成元件及各元件的作用（启动子驱动转录、标记基因用于筛选）”；非选择题结合质粒图谱和目的基因序列，要求“选择合适的限制酶切割质粒和目的基因，构建表达载体”，或“分析表达载体中某元件缺失的后果（如无启动子，目的基因不能转录）”。
易混淆区分：启动子（DNA片段，RNA聚合酶结合位点，位于目的基因上游，驱动转录）与起始密码子（AUG，mRNA上翻译的起始信号）位置和作用不同——启动子在DNA水平（基因结构），起始密码子在RNA水平（翻译层面）；标记基因（用于筛选含重组DNA的细胞）与目的基因（用于改造性状）的功能不同，不能混为一谈；“构建基因表达载体”是将目的基因与运载体连接，在“体外”完成，而非在受体细胞内进行。</t>
        </is>
      </c>
      <c r="F421" s="7" t="inlineStr">
        <is>
          <t>核心含义：基因表达载体的构建是基因工程的核心步骤之一，指将目的基因与运载体（如质粒）通过限制酶和DNA连接酶等工具进行切割和连接，形成重组DNA分子的过程。
包含内容：1. 基因表达载体的组成（目的基因、启动子、终止子、标记基因等）
2. 构建步骤：用限制酶切割目的基因和载体，用DNA连接酶连接形成重组质粒
3. 限制酶的选择原则（避免破坏目的基因和标记基因，产生相同黏性末端）
4. 标记基因的作用（如抗生素抗性基因，用于筛选含重组质粒的细胞）
5. 启动子和终止子的作用（启动子位于目的基因上游，终止子位于下游）
6. 表达载体与普通载体的区别（需有启动子和终止子）
排除内容：1. 基因工程的其他步骤（如目的基因的获取、将目的基因导入受体细胞、目的基因的检测与鉴定）
2. PCR技术扩增目的基因的具体操作
3. 基因突变、基因重组等遗传变异的具体机制
4. 基因工程的应用实例（如转基因抗虫棉的培育过程）
5. 基因治疗的具体操作</t>
        </is>
      </c>
      <c r="G421" s="7" t="inlineStr">
        <is>
          <t>类别：L1
分数：4
名称充分性：名称本身足够
结论：两者基本等价
理由：DS 释义的核心含义、组成元件、构建步骤、限制酶选择原则、标记基因作用等均与老师原释义一致，且明确排除了其他基因工程步骤，边界清晰。唯一差异是未强调“体外”构建，但该点属于细节强调，不影响核心知识点判定。
边界差异：1. DS 未明确强调构建过程在体外完成，而老师原释义在distinctions中特别指出“构建基因表达载体”是在体外完成，而非在受体细胞内进行。此点可能影响对“构建”与“导入”步骤的区分。</t>
        </is>
      </c>
      <c r="H421" s="7" t="inlineStr">
        <is>
          <t>状态：confirmed
置信度：high
此前策略：compact_definition
最终策略：compact_definition
是否调整：否
复核结论：逐条核对确认主题清楚，但参考策略指出任务形态或命中/排除边界需要显式提供。
人工跟进：否</t>
        </is>
      </c>
      <c r="I421"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21" s="7" t="b">
        <v>0</v>
      </c>
      <c r="K421" s="7" t="inlineStr">
        <is>
          <t>问题分类：—</t>
        </is>
      </c>
    </row>
    <row r="422" ht="180" customHeight="1">
      <c r="A422" s="7" t="n">
        <v>421</v>
      </c>
      <c r="B422" s="7" t="inlineStr">
        <is>
          <t>2276104878274400256</t>
        </is>
      </c>
      <c r="C422" s="7" t="inlineStr">
        <is>
          <t>将目的基因导入受体细胞</t>
        </is>
      </c>
      <c r="D422" s="7" t="inlineStr">
        <is>
          <t>知识点-&gt;生物技术与工程-&gt;基因工程-&gt;基因工程的基本操作程序-&gt;将目的基因导入受体细胞</t>
        </is>
      </c>
      <c r="E422" s="7" t="inlineStr">
        <is>
          <t>定义：将目的基因导入受体细胞是基因工程的核心步骤之一，导入方法因受体细胞类型而异：导入植物细胞常用农杆菌转化法、基因枪法和花粉管通道法；导入动物细胞常用显微注射法；导入微生物细胞常用感受态细胞法（Ca²⁺处理法）。
核心概念：导入方法及适用范围：①农杆菌转化法（用于植物：将重组DNA导入农杆菌，农杆菌感染植物细胞时将T-DNA（含目的基因）整合到植物染色体DNA上，最常用的植物转化方法）；②基因枪法（用于植物：用基因枪将包被了DNA的金粉/钨粉颗粒直接射入植物细胞，适用于单子叶植物和难以用农杆菌转化的植物）；③花粉管通道法（用于植物：在植物受精后将含目的基因的DNA溶液滴加到柱头上，使DNA沿花粉管进入胚囊）；④显微注射法（用于动物细胞：在显微镜下用微量注射器将含目的基因的DNA直接注入受精卵的雄原核，是目前最有效的动物转基因方法，如转基因小鼠、转基因牛的制备）；⑤感受态细胞法（用于微生物细胞（大肠杆菌）：用Ca²⁺处理细菌，使细胞膜通透性增大，成为感受态细胞，易于吸收外源DNA）；目的基因导入受体细胞后，需检测是否成功整合到受体细胞基因组中（DNA分子杂交/ PCR）。
常见考查：选择题考“某受体细胞导入目的基因的合适方法（如植物用农杆菌转化法、动物用显微注射法、大肠杆菌用感受态细胞法）”；非选择题结合具体转基因案例，要求“选择合适的导入方法并说明理由（如将目的基因导入棉花细胞，用农杆菌转化法；导入小鼠受精卵，用显微注射法）”。
易混淆区分：农杆菌转化法（适用于植物，利用农杆菌T-DNA的天然转移能力，将目的基因整合到植物基因组）与基因枪法（物理方法直接射入，不依赖生物介导）的机制不同，前者是“生物介导”的整合，后者是“物理”导入；显微注射法（将DNA直接注入动物受精卵的雄原核，整合到基因组中，获得转基因动物）与核移植（将体细胞核注入去核卵母细胞，获得克隆动物）的目的不同——前者是“导入外源基因”，后者是“复制核基因组”。</t>
        </is>
      </c>
      <c r="F422" s="7" t="inlineStr">
        <is>
          <t>核心含义：将目的基因导入受体细胞是基因工程操作步骤中的第三步，指将构建好的基因表达载体（含目的基因）导入到受体细胞（如植物细胞、动物细胞、微生物细胞）中的过程，涉及不同的导入方法及其适用对象。
包含内容：1. 导入方法：农杆菌转化法（适用于双子叶植物和裸子植物）、基因枪法（适用于单子叶植物）、花粉管通道法（适用于植物）、显微注射法（适用于动物细胞）、钙离子处理法（适用于大肠杆菌等微生物）
2. 受体细胞的选择：植物细胞（常用体细胞或受精卵）、动物细胞（常用受精卵）、微生物细胞（常用大肠杆菌，需用Ca²⁺处理使其成为感受态细胞）
3. 操作步骤：如农杆菌转化法中，将目的基因插入Ti质粒的T-DNA，再导入农杆菌，然后感染植物细胞；显微注射法中用显微注射器将目的基因注入动物受精卵
4. 原理：利用农杆菌Ti质粒的T-DNA可转移至受体细胞并整合到染色体DNA上的特性；利用Ca²⁺处理增大细胞壁通透性，使DNA进入细胞
5. 检测与鉴定（初步）：导入是否成功可通过标记基因（如抗生素抗性基因）进行筛选，但注意此部分常与“目的基因的检测与鉴定”区分，此处仅涉及导入后的筛选，不涉及分子水平检测
排除内容：1. 基因表达载体的构建（属于第二步，包括启动子、终止子、标记基因等）
2. 目的基因的获取（如从基因文库中提取、PCR扩增、人工合成）
3. 目的基因的检测与鉴定（如分子杂交、抗原-抗体杂交、个体生物学水平鉴定）
4. 基因工程的基本操作程序整体概述（如“四步曲”的宏观描述）
5. 基因工程的应用实例（如转基因抗虫棉的培育全过程，但其中导入方法可涉及）
6. PCR技术原理及操作（属于目的基因扩增，不直接属于导入）</t>
        </is>
      </c>
      <c r="G422" s="7" t="inlineStr">
        <is>
          <t>类别：L1
分数：4
名称充分性：名称本身足够
结论：两者基本等价
理由：DS释义的核心内容、导入方法、受体细胞选择等与老师原释义高度一致，仅对检测与鉴定的边界处理略有差异，但整体不影响知识点归属判断。
边界差异：1. DS在included_content中提及'检测与鉴定（初步）'，但老师原释义将检测与鉴定明确归入导入后的步骤，且DS在excluded_content中排除了'目的基因的检测与鉴定'，可能造成边界混淆。</t>
        </is>
      </c>
      <c r="H422" s="7" t="inlineStr">
        <is>
          <t>状态：confirmed
置信度：high
此前策略：compact_definition
最终策略：compact_definition
是否调整：否
复核结论：逐条核对确认主题清楚，但参考策略指出任务形态或命中/排除边界需要显式提供。
人工跟进：否</t>
        </is>
      </c>
      <c r="I422"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22" s="7" t="b">
        <v>0</v>
      </c>
      <c r="K422" s="7" t="inlineStr">
        <is>
          <t>问题分类：—</t>
        </is>
      </c>
    </row>
    <row r="423" ht="150" customHeight="1">
      <c r="A423" s="7" t="n">
        <v>422</v>
      </c>
      <c r="B423" s="7" t="inlineStr">
        <is>
          <t>2276104882753916928</t>
        </is>
      </c>
      <c r="C423" s="7" t="inlineStr">
        <is>
          <t>目的基因的检测与鉴定</t>
        </is>
      </c>
      <c r="D423" s="7" t="inlineStr">
        <is>
          <t>知识点-&gt;生物技术与工程-&gt;基因工程-&gt;基因工程的基本操作程序-&gt;目的基因的检测与鉴定</t>
        </is>
      </c>
      <c r="E423" s="7" t="inlineStr">
        <is>
          <t>定义：目的基因的检测与鉴定包括三个层次：DNA水平检测（目的基因是否导入）、转录水平检测（目的基因是否转录出mRNA）和翻译水平检测（目的基因是否翻译成蛋白质）。
核心概念：检测的三个层次：①DNA水平（分子杂交（Southern blot/DNA分子杂交）或PCR检测：检测受体细胞中是否含有目的基因，用放射性同位素或荧光标记的目的基因片段（探针）与受体细胞DNA杂交）；②转录水平（分子杂交（Northern blot）或RT-PCR：检测目的基因是否转录出mRNA，以mRNA为模板进行RT-PCR或用探针与RNA杂交）；③翻译水平（抗原-抗体杂交：检测目的基因是否翻译成蛋白质，用特定的抗体与受体细胞中的蛋白质进行杂交，若出现杂交带则说明目的基因已表达；也可通过个体生物学水平检测，如观察转基因生物是否表现出相应的性状（如抗虫、抗病））；鉴定方法的选择（根据检测层次选择：需判断“是否导入”用PCR，需判断“是否转录”用RT-PCR，需判断“是否翻译”用抗原-抗体杂交）。
常见考查：选择题考“目的基因检测的三个层次及对应方法（DNA水平：PCR/Southern；RNA水平：RT-PCR/Northern；蛋白质水平：抗原-抗体杂交）”或“抗原-抗体杂交的原理（抗体与特定蛋白质特异性结合）”；非选择题结合基因工程流程，要求“设计检测方案验证目的基因是否导入、转录和表达”或“分析某检测结果（如PCR阳性但抗原-抗体杂交阴性说明什么：导入但未翻译）”。
易混淆区分：DNA分子杂交（检测受体细胞中是否含目的基因，探针为DNA，检测对象为基因组DNA）与抗原-抗体杂交（检测目的基因是否翻译成蛋白质，抗体为探针，检测对象为蛋白质）的检测对象不同——前者是“基因”层面，后者是“蛋白质”层面；Southern blot（检测DNA）与Northern blot（检测RNA）的英文名称容易混淆，可根据“Southern→DNA，Northern→RNA”记忆，也可记住“Southern是DNA，Northern是RNA”的口诀。</t>
        </is>
      </c>
      <c r="F423" s="7" t="inlineStr">
        <is>
          <t>核心含义：检测目的基因是否成功导入受体细胞并稳定表达的过程，包括分子水平和个体水平两个层次的检测与鉴定。
包含内容：1. 分子水平检测：DNA分子杂交（Southern blot）检测目的基因是否插入基因组；
2. 分子水平检测：分子杂交（Northern blot）检测目的基因是否转录出mRNA；
3. 分子水平检测：抗原-抗体杂交（Western blot）检测目的基因是否翻译成蛋白质；
4. 个体水平鉴定：根据目的基因表达的性状或功能进行鉴定（如抗虫、抗病、抗除草剂等）。
5. 检测方法中涉及的原理：碱基互补配对、抗原抗体特异性结合。
排除内容：1. 基因表达载体的构建过程（如限制酶、连接酶的使用）
2. 将目的基因导入受体细胞的方法（如农杆菌转化法、基因枪法等）
3. PCR技术扩增目的基因的具体操作步骤
4. 基因突变、基因重组等遗传变异原理的详细内容</t>
        </is>
      </c>
      <c r="G423" s="7" t="inlineStr">
        <is>
          <t>类别：L1
分数：4
名称充分性：名称本身足够
结论：两者基本等价
理由：DS释义的核心含义与老师原释义一致，均涵盖分子水平（DNA、RNA、蛋白质）和个体水平检测，且检测方法对应正确。DS的excluded_content合理排除了构建载体和导入方法，未造成重要缺失。边界差异仅在于PCR是否明确提及，但老师原释义中PCR是DNA水平检测的选项之一，DS未明确列出但未排除，且不影响核心理解。因此两者基本等价。
边界差异：1. DS将个体水平鉴定归入检测与鉴定，而老师原释义将其作为翻译水平检测的补充，但两者均包含个体水平，边界一致。
2. DS未明确提及PCR检测在DNA水平检测中的应用，但老师原释义中PCR是DNA水平检测的方法之一，DS的included_content中仅提到DNA分子杂交，可能遗漏PCR，但DS的excluded_content中排除了PCR扩增目的基因的具体操作步骤，这属于方法细节，不影响核心概念。</t>
        </is>
      </c>
      <c r="H423" s="7" t="inlineStr">
        <is>
          <t>状态：confirmed
置信度：high
此前策略：compact_definition
最终策略：compact_definition
是否调整：否
复核结论：逐条核对确认主题清楚，但参考策略指出任务形态或命中/排除边界需要显式提供。
人工跟进：否</t>
        </is>
      </c>
      <c r="I423"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23" s="7" t="b">
        <v>0</v>
      </c>
      <c r="K423" s="7" t="inlineStr">
        <is>
          <t>问题分类：—</t>
        </is>
      </c>
    </row>
    <row r="424" ht="150" customHeight="1">
      <c r="A424" s="7" t="n">
        <v>423</v>
      </c>
      <c r="B424" s="7" t="inlineStr">
        <is>
          <t>2276104887266988032</t>
        </is>
      </c>
      <c r="C424" s="7" t="inlineStr">
        <is>
          <t>利用标记基因筛选特定细胞</t>
        </is>
      </c>
      <c r="D424" s="7" t="inlineStr">
        <is>
          <t>知识点-&gt;生物技术与工程-&gt;基因工程-&gt;基因工程的基本操作程序-&gt;利用标记基因筛选特定细胞</t>
        </is>
      </c>
      <c r="E424" s="7" t="inlineStr">
        <is>
          <t>定义：标记基因是基因表达载体上的辅助基因（如抗生素抗性基因、荧光蛋白基因等），用于筛选含重组DNA分子的受体细胞。常用的筛选方法包括抗生素筛选（利用标记基因的抗性）和蓝白斑筛选（利用lacZ基因的α-互补）。
核心概念：标记基因的类型及筛选原理：①抗生素抗性基因（最常见）：将含目的基因的载体导入受体细胞后，将细胞涂布在含相应抗生素的培养基上，只有含重组载体（含抗性基因）的细胞能存活；②荧光蛋白基因（如GFP）：含重组载体的细胞在特定波长激发光下发出荧光，便于筛选；③蓝白斑筛选（基于lacZ基因的α-互补）：在含X-gal的培养基上，含完整lacZ的菌落呈蓝色（分解X-gal），含插入目的基因（lacZ被破坏）的菌落呈白色，白斑即为含重组DNA的菌落；筛选策略（①先用抗生素筛选（第一步：粗筛，获得含载体的细胞）；②再用蓝白斑筛选或PCR鉴定（第二步：细筛，获得含正确重组体的细胞））。
常见考查：选择题考“标记基因的作用（筛选含重组DNA的受体细胞）”、“蓝白斑筛选的原理（白斑为重组菌落，蓝斑为未重组菌落）”；非选择题结合基因工程实验操作，要求“设计利用标记基因筛选含目的基因受体细胞的方案”或“分析某培养基上不同颜色菌落的意义”。
易混淆区分：标记基因（筛选含重组DNA的细胞，是“筛选工具”）与目的基因（赋予受体细胞新性状，是“改造目标”）的功能不同，不能混淆；“抗生素抗性基因筛选”与“蓝白斑筛选”是两种不同的标记策略，前者是“抗性筛选”（有/无），后者是“颜色筛选”（蓝/白），蓝白斑筛选同时可初步判断载体中是否插入了目的基因（插入后lacZ被破坏，呈白色）。</t>
        </is>
      </c>
      <c r="F424" s="7" t="inlineStr">
        <is>
          <t>核心含义：利用基因工程中标记基因（如抗生素抗性基因、荧光蛋白基因等）的特性，通过特定筛选条件（如抗生素、荧光检测等）从混合细胞群体中筛选出成功导入目的基因的受体细胞。
包含内容：1. 标记基因的种类（如抗生素抗性基因、荧光蛋白基因、营养缺陷型互补基因等）及其作用原理
2. 筛选方法（如抗生素平板筛选、荧光激活细胞分选FACS、蓝白斑筛选等）
3. 标记基因与目的基因在载体上的位置关系（如共表达、独立表达）
4. 筛选过程的具体步骤（如转化后涂布于含抗生素的培养基，观察存活菌落）
5. 筛选结果的分析（如阳性细胞/菌落的鉴定，如荧光观察、PCR验证）
排除内容：1. 基因工程中其他筛选方法（如分子杂交、PCR检测目的基因本身，而非标记基因）
2. 细胞工程中的筛选（如杂交瘤细胞的筛选、植物体细胞杂交的筛选）
3. 遗传育种中的选择（如杂交育种、诱变育种的选择）
4. 标记基因在生态安全或食品安全方面的讨论（如抗性基因扩散问题）</t>
        </is>
      </c>
      <c r="G424" s="7" t="inlineStr">
        <is>
          <t>类别：L1
分数：4
名称充分性：名称本身足够
结论：两者基本等价
理由：DS释义的核心含义与老师原释义一致，均强调利用标记基因筛选含重组DNA的受体细胞，并列举了抗生素筛选、荧光筛选、蓝白斑筛选等方法。DS的included_content和excluded_content基本覆盖了老师原释义的核心概念，仅存在少量边界差异（如PCR鉴定的归属）和额外扩展（如载体位置关系），但未造成重要缺失或方向偏差。
边界差异：1. DS在excluded_content中排除了“分子杂交、PCR检测目的基因本身”，但老师原释义在common_assessments中提及“再用蓝白斑筛选或PCR鉴定（第二步：细筛）”，说明PCR鉴定可作为筛选策略的一部分，DS的排除可能过于绝对，但DS的排除是指“检测目的基因本身”而非“利用标记基因”，因此边界略有差异。
扩展：1. DS在included_content中提及“标记基因与目的基因在载体上的位置关系（如共表达、独立表达）”，但老师原释义未涉及此点，属于额外扩展，但并非错误，且不影响核心知识点。</t>
        </is>
      </c>
      <c r="H424" s="7" t="inlineStr">
        <is>
          <t>状态：confirmed
置信度：high
此前策略：compact_definition
最终策略：compact_definition
是否调整：否
复核结论：逐条核对确认主题清楚，但参考策略指出任务形态或命中/排除边界需要显式提供。
人工跟进：否</t>
        </is>
      </c>
      <c r="I424"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24" s="7" t="b">
        <v>0</v>
      </c>
      <c r="K424" s="7" t="inlineStr">
        <is>
          <t>问题分类：—</t>
        </is>
      </c>
    </row>
    <row r="425" ht="180" customHeight="1">
      <c r="A425" s="7" t="n">
        <v>424</v>
      </c>
      <c r="B425" s="7" t="inlineStr">
        <is>
          <t>2276104896343461888</t>
        </is>
      </c>
      <c r="C425" s="7" t="inlineStr">
        <is>
          <t>植物基因工程的成果</t>
        </is>
      </c>
      <c r="D425" s="7" t="inlineStr">
        <is>
          <t>知识点-&gt;生物技术与工程-&gt;基因工程-&gt;基因工程的应用-&gt;植物基因工程的成果</t>
        </is>
      </c>
      <c r="E425" s="7" t="inlineStr">
        <is>
          <t>定义：植物基因工程在抗虫、抗病、抗除草剂、改良品质、提高产量等方面取得了显著成果，如转基因抗虫棉（Bt毒蛋白基因）、抗除草剂大豆、富含β-胡萝卜素的黄金大米等。
核心概念：植物基因工程的主要成果：①抗虫转基因植物（将Bt毒蛋白基因（来自苏云金芽孢杆菌）导入棉花、玉米等，使植物产生Bt毒蛋白，杀死鳞翅目害虫，如转基因抗虫棉，减少农药使用）；②抗病毒转基因植物（将病毒外壳蛋白基因导入植物，使植物获得对相应病毒的抗性，如抗病毒烟草、抗病毒番茄）；③抗除草剂转基因植物（将抗除草剂基因（如抗草甘膦基因）导入大豆、玉米等，便于田间使用除草剂杀灭杂草而不伤害作物，如抗草甘膦大豆）；④改良品质（将维生素A合成相关基因导入水稻，获得富含β-胡萝卜素的“黄金大米”，解决维生素A缺乏问题）；⑤提高产量（将与光合作用、氮素利用相关的基因导入作物，提高产量）；植物基因工程的应用前景（抗逆（抗旱、耐盐）基因的挖掘与利用）。
常见考查：选择题考“某转基因植物的成果（如转基因抗虫棉导入的是Bt毒蛋白基因、黄金大米富含β-胡萝卜素）”或“植物基因工程的应用领域”；非选择题结合农业生产实际问题，要求“设计利用植物基因工程解决某作物病虫害/品质问题的方案”。
易混淆区分：植物基因工程（将外源基因导入植物细胞，通过组织培养获得转基因植株，遗传物质改变）与植物细胞工程（如组织培养、体细胞杂交）的最终目标不同——前者是“定向改造基因”，后者是“快速繁殖/克服杂交障碍”；Bt毒蛋白（由苏云金芽孢杆菌产生的杀虫蛋白，对鳞翅目害虫有效，对人体无害）与普通化学农药不同，前者是“生物农药”，后者是“化学农药”，Bt杀虫的原理是“蛋白杀虫”而非“化学毒杀”。</t>
        </is>
      </c>
      <c r="F425" s="7" t="inlineStr">
        <is>
          <t>核心含义：植物基因工程在农业和生物技术领域的应用成果，即通过基因工程技术改良植物性状或生产有用物质的具体实例。
包含内容：1. 抗虫植物（如转Bt基因抗虫棉）的原理和实例
2. 抗病植物（如抗病毒转基因烟草）的原理和实例
3. 抗逆植物（如抗盐、抗旱转基因植物）的原理和实例
4. 改良植物品质（如转基因番茄、黄金大米）的实例
5. 利用植物生产药物或疫苗（如转基因植物生产人血清白蛋白）的实例
6. 植物基因工程的基本操作步骤（目的基因获取、构建表达载体、转化、检测）在成果中的体现
排除内容：1. 动物基因工程成果（如转基因小鼠、乳腺生物反应器）
2. 微生物基因工程成果（如工程菌生产胰岛素）
3. 基因工程的基本工具和操作步骤的详细原理（如限制酶、连接酶、PCR）
4. 植物组织培养技术本身（作为植物基因工程的基础，但不属于成果）
5. 基因工程的安全性和伦理问题</t>
        </is>
      </c>
      <c r="G425" s="7" t="inlineStr">
        <is>
          <t>类别：L1
分数：4
名称充分性：名称本身足够
结论：两者基本等价
理由：DS 释义与老师原释义在核心成果（抗虫、抗病、抗除草剂、改良品质、提高产量）上高度一致，且明确排除了动物和微生物基因工程，边界清晰。DS 额外提及“利用植物生产药物或疫苗”和“基本操作步骤”，但前者是合理扩展，后者在老师原释义中也有涉及（如导入基因、组织培养），不构成重要差异。因此两者基本等价。
边界差异：1. DS 将“植物基因工程的基本操作步骤”纳入 included_content，但老师原释义将其视为背景而非成果，可能影响边界判断
扩展：1. DS 将“利用植物生产药物或疫苗”列为成果，而老师原释义未明确提及，但属于合理扩展，不算重要扩张</t>
        </is>
      </c>
      <c r="H425" s="7" t="inlineStr">
        <is>
          <t>状态：confirmed
置信度：high
此前策略：compact_definition
最终策略：compact_definition
是否调整：否
复核结论：逐条核对确认主题清楚，但参考策略指出任务形态或命中/排除边界需要显式提供。
人工跟进：否</t>
        </is>
      </c>
      <c r="I42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25" s="7" t="b">
        <v>0</v>
      </c>
      <c r="K425" s="7" t="inlineStr">
        <is>
          <t>问题分类：—</t>
        </is>
      </c>
    </row>
    <row r="426" ht="150" customHeight="1">
      <c r="A426" s="7" t="n">
        <v>425</v>
      </c>
      <c r="B426" s="7" t="inlineStr">
        <is>
          <t>2276104900772646912</t>
        </is>
      </c>
      <c r="C426" s="7" t="inlineStr">
        <is>
          <t>动物基因工程的成果</t>
        </is>
      </c>
      <c r="D426" s="7" t="inlineStr">
        <is>
          <t>知识点-&gt;生物技术与工程-&gt;基因工程-&gt;基因工程的应用-&gt;动物基因工程的成果</t>
        </is>
      </c>
      <c r="E426" s="7" t="inlineStr">
        <is>
          <t>定义：动物基因工程在提高动物生产性能（如转基因猪、转基因牛）、生产药用蛋白（乳腺生物反应器）和建立疾病模型等方面有重要应用，如转基因牛乳腺生产人乳铁蛋白、转基因小鼠用于研究人类疾病。
核心概念：动物基因工程的主要成果：①提高生产性能（转基因猪（导入生长激素基因，生长快、瘦肉率高）；转基因牛（提高产奶量或改变奶的成分））；②乳腺生物反应器（将目的基因与乳腺蛋白基因的启动子等调控元件重组，导入哺乳动物受精卵，使目的基因在乳腺中特异性表达，从乳汁中提取药用蛋白，如人凝血因子、人乳铁蛋白、人血清白蛋白等，优点是产量高、成本低、产物易纯化）；③建立疾病模型（将特定致病基因导入小鼠等动物，模拟人类疾病（如癌症、糖尿病、阿尔茨海默症），用于药物筛选和发病机制研究）；④器官移植（将人的某种基因导入猪，培育出不含免疫排斥抗原的转基因猪，作为人类异种器官移植的供体，解决器官短缺问题）。
常见考查：选择题考“乳腺生物反应器的原理（利用乳腺蛋白基因启动子驱动目的基因在乳腺中表达，从乳汁中提取药用蛋白）”或“转基因动物在医学研究中的应用（疾病模型、器官移植）”；非选择题结合转基因动物生产实例，要求“分析乳腺生物反应器的优点（易纯化、产量高）和操作关键点（需用乳腺特异性启动子）”。
易混淆区分：动物基因工程（将外源基因导入动物受精卵，获得转基因动物）与动物细胞工程（细胞培养、融合、核移植）的操作对象和技术路线不同——前者是“整体水平”的转基因动物，后者是“细胞水平”的操作；“乳腺生物反应器”（从乳汁中提取药用蛋白）与“工程菌”（从微生物发酵液中提取药用蛋白）的生产方式不同——前者是真核表达系统（蛋白可正确折叠、修饰），后者是原核表达系统（蛋白可能无法正确折叠）。</t>
        </is>
      </c>
      <c r="F426" s="7" t="inlineStr">
        <is>
          <t>核心含义：动物基因工程在医学、农业等领域的应用成果，包括转基因动物、动物乳腺生物反应器、基因治疗等。
包含内容：1. 转基因动物的培育过程及实例（如转基因小鼠、转基因牛）
2. 动物乳腺生物反应器的原理与应用（如生产药用蛋白）
3. 基因治疗的概念及实例（如治疗遗传病）
4. 动物基因工程在器官移植（如转基因猪）方面的应用
5. 动物基因工程在疾病模型（如肿瘤模型）建立中的应用
排除内容：1. 植物基因工程的成果（如抗虫棉）
2. 微生物基因工程的成果（如工程菌生产胰岛素）
3. 基因工程的基本操作步骤（如工具酶、载体等）
4. 基因工程在环境保护中的应用（如降解石油的细菌）</t>
        </is>
      </c>
      <c r="G426" s="7" t="inlineStr">
        <is>
          <t>类别：L2
分数：4
名称充分性：需要原释义
结论：两者基本等价
理由：DS 的核心内容（转基因动物、乳腺生物反应器、器官移植、疾病模型）与老师原释义高度一致，遗漏检查未发现重要遗漏；仅“基因治疗”一项属于扩张，但整体主体一致，边界差异较小。
边界差异：1. DS 将“基因治疗”作为动物基因工程的成果，而老师原释义未包含，且基因治疗与动物基因工程（转基因动物）在操作对象和目的上不同，可能影响题目归属。
扩展：1. DS 将“基因治疗”纳入动物基因工程的成果，但老师原释义中未提及基因治疗，且基因治疗通常属于基因工程在医学中的应用，并非动物基因工程的特有成果，属于边界扩张。</t>
        </is>
      </c>
      <c r="H426" s="7" t="inlineStr">
        <is>
          <t>状态：confirmed
置信度：medium
此前策略：compact_definition
最终策略：compact_definition
是否调整：否
复核结论：逐条核对确认 Label 名能表达主题，但不足以稳定决定题目归属，需补充精简老师释义。
人工跟进：否</t>
        </is>
      </c>
      <c r="I426"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426" s="7" t="b">
        <v>0</v>
      </c>
      <c r="K426" s="7" t="inlineStr">
        <is>
          <t>问题分类：—</t>
        </is>
      </c>
    </row>
    <row r="427" ht="180" customHeight="1">
      <c r="A427" s="7" t="n">
        <v>426</v>
      </c>
      <c r="B427" s="7" t="inlineStr">
        <is>
          <t>2276104905168277504</t>
        </is>
      </c>
      <c r="C427" s="7" t="inlineStr">
        <is>
          <t>动植物基因工程的成果</t>
        </is>
      </c>
      <c r="D427" s="7" t="inlineStr">
        <is>
          <t>知识点-&gt;生物技术与工程-&gt;基因工程-&gt;基因工程的应用-&gt;动植物基因工程的成果</t>
        </is>
      </c>
      <c r="E427" s="7" t="inlineStr">
        <is>
          <t>定义：将植物基因工程和动物基因工程的应用成果进行横向对比，包括转基因动植物在农业、医学、工业等领域的贡献。
核心概念：动植物基因工程的对比：①植物基因工程主要成果（抗虫棉、抗除草剂大豆、黄金大米、抗病毒植物，侧重于农业抗逆和品质改良）；②动物基因工程主要成果（转基因猪/牛（提高生产性能）、乳腺生物反应器（药用蛋白生产）、转基因小鼠（疾病模型），侧重于医学和畜牧业）；共同点（①均需构建基因表达载体；②均需将目的基因导入受体细胞（植物：农杆菌转化等；动物：显微注射等）；③均需检测目的基因是否表达）；差异点（植物转基因可组织培养获得完整植株；动物转基因需胚胎移植获得完整个体；植物基因工程侧重于“农业性状”，动物基因工程侧重于“医学产品”）。
常见考查：选择题考“某成果属于植物还是动物基因工程（如黄金大米属植物，乳腺生物反应器属动物）”或“动植物基因工程的共同点和差异点”；非选择题结合具体应用实例，要求“比较动植物基因工程在操作流程和应用目标上的异同”。
易混淆区分：动植物基因工程中“受体细胞”的选择不同——植物常用体细胞（组织培养），动物常用受精卵（需发育为完整个体）；“目的基因导入方法”不同——植物用农杆菌转化法/基因枪法，动物用显微注射法；这些差异是解题时判断“该操作属于植物还是动物基因工程”的依据，也是容易混淆的点。</t>
        </is>
      </c>
      <c r="F427" s="7" t="inlineStr">
        <is>
          <t>核心含义：动植物基因工程在农业、畜牧业、医药等领域的实际应用成果，包括转基因动植物及其产品。
包含内容：1. 转基因抗虫棉、抗病小麦等植物基因工程成果
2. 转基因奶牛（乳腺生物反应器）生产药物蛋白
3. 转基因猪、羊等动物生长速度或品质改良
4. 基因工程改良动植物品种的实例（如抗虫、抗逆、高产）
5. 基因工程在动植物育种中的应用原理（目的基因导入、表达）
6. 基因工程成果的安全性评价和伦理问题（如转基因食品）
排除内容：1. 微生物基因工程（如利用大肠杆菌生产胰岛素）
2. 基因工程的基本操作步骤（如限制酶、连接酶、载体构建）
3. 基因工程工具酶和载体的具体种类与功能
4. 基因工程在医学上的应用（如基因治疗、疫苗生产）
5. 动植物细胞工程（如植物组织培养、动物细胞融合）</t>
        </is>
      </c>
      <c r="G427" s="7" t="inlineStr">
        <is>
          <t>类别：L2
分数：4
名称充分性：需要原释义
结论：两者基本等价
理由：DS 的核心含义与老师原释义的主体一致，均聚焦于动植物基因工程的应用成果，且包含主要实例。但 DS 遗漏了老师强调的对比维度（共同点与差异点），并额外加入了安全性评价，这些差异可能影响对“成果”与“操作”的区分，但整体知识点方向一致，故判为基本等价。
边界差异：1. DS 将“基因工程在医学上的应用（如基因治疗、疫苗生产）”明确排除，但老师原释义中动物基因工程成果包括“乳腺生物反应器（药用蛋白生产）”，属于医学应用，DS 的排除可能造成边界混淆
2. DS 将“基因工程的基本操作步骤”排除，但老师原释义中共同点涉及操作步骤，DS 的排除可能影响对“成果”与“操作”的区分
遗漏：1. DS 未明确提及动植物基因工程在操作流程上的差异（如受体细胞选择、导入方法、培养/发育途径）
2. DS 未明确提及共同点（如均需构建表达载体、导入受体细胞、检测表达）
扩展：1. DS 将“基因工程成果的安全性评价和伦理问题（如转基因食品）”纳入，而老师原释义未涉及，属于额外扩张</t>
        </is>
      </c>
      <c r="H427" s="7" t="inlineStr">
        <is>
          <t>状态：confirmed
置信度：medium
此前策略：compact_definition
最终策略：compact_definition
是否调整：否
复核结论：逐条核对确认 Label 名能表达主题，但不足以稳定决定题目归属，需补充精简老师释义。
人工跟进：否</t>
        </is>
      </c>
      <c r="I427"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427" s="7" t="b">
        <v>0</v>
      </c>
      <c r="K427" s="7" t="inlineStr">
        <is>
          <t>问题分类：—</t>
        </is>
      </c>
    </row>
    <row r="428" ht="165" customHeight="1">
      <c r="A428" s="7" t="n">
        <v>427</v>
      </c>
      <c r="B428" s="7" t="inlineStr">
        <is>
          <t>2276104909614239744</t>
        </is>
      </c>
      <c r="C428" s="7" t="inlineStr">
        <is>
          <t>基因工程药品</t>
        </is>
      </c>
      <c r="D428" s="7" t="inlineStr">
        <is>
          <t>知识点-&gt;生物技术与工程-&gt;基因工程-&gt;基因工程的应用-&gt;基因工程药品</t>
        </is>
      </c>
      <c r="E428" s="7" t="inlineStr">
        <is>
          <t>定义：利用基因工程技术生产的药品包括胰岛素、生长激素、干扰素、促红细胞生成素（EPO）、疫苗等，其原理是将编码这些药物蛋白的基因导入工程菌（如大肠杆菌、酵母菌）或动植物细胞中，大规模生产药用蛋白。
核心概念：基因工程药品的类型及代表：①胰岛素（将人胰岛素基因导入大肠杆菌，生产重组人胰岛素，用于治疗糖尿病，避免了从动物胰腺中提取的免疫排斥问题）；②生长激素（将人生长激素基因导入大肠杆菌，生产重组人生长激素，用于治疗侏儒症）；③干扰素（将人干扰素基因导入工程菌，生产干扰素，用于抗病毒和抗肿瘤治疗）；④促红细胞生成素（EPO）（将人EPO基因导入哺乳动物细胞，生产EPO，用于治疗肾性贫血）；⑤疫苗（将病原体的抗原基因导入工程菌或植物细胞，生产基因工程疫苗，如乙肝疫苗、HPV疫苗等，安全性更高、产量更大）；基因工程药品的优势（①产量高；②纯度高；③安全性好（无病原体污染）；④可生产人体自身蛋白）。
常见考查：选择题考“某药品属于基因工程产品（如重组胰岛素、干扰素、EPO）”或“基因工程药品与传统生物制品（如从动物组织中提取）相比的优势”；非选择题结合医药生产实例，要求“分析某基因工程药品的生产过程（目的基因获取→表达载体构建→导入工程菌→发酵→分离纯化）”。
易混淆区分：基因工程药品（如重组胰岛素，通过基因工程技术在工程菌中生产）与化学合成药物（如阿司匹林）的生产方式不同——前者是生物合成（利用活细胞生产蛋白类药物），后者是化学合成（小分子药物）；基因工程疫苗（如重组乙肝疫苗，将乙肝病毒表面抗原基因导入酵母菌生产）与灭活疫苗（如传统灭活疫苗，直接灭活病毒）的安全性不同——前者不含完整病原体，安全性更高。</t>
        </is>
      </c>
      <c r="F428" s="7" t="inlineStr">
        <is>
          <t>核心含义：利用基因工程技术（如重组DNA技术）生产用于医疗的蛋白质药物，如胰岛素、干扰素、生长激素等。
包含内容：1. 基因工程生产胰岛素、干扰素、生长激素等药物的原理和过程
2. 将目的基因导入受体细胞（如大肠杆菌、酵母菌）的方法
3. 基因工程药物的优点（如产量高、成本低、可生产人源蛋白）
4. 基因工程药物与传统提取药物的比较
5. 基因工程药物在治疗疾病中的应用实例
排除内容：1. 基因工程在农业上的应用（如转基因作物）
2. 基因工程在环境保护中的应用（如基因工程菌降解污染物）
3. 基因工程在动物育种中的应用（如转基因动物）
4. 基因诊断和基因治疗（属于基因工程在医学上的其他应用，但非药品生产）
5. 蛋白质工程（虽与基因工程相关，但侧重改造蛋白质结构，非直接生产药品）</t>
        </is>
      </c>
      <c r="G428" s="7" t="inlineStr">
        <is>
          <t>类别：L1
分数：4
名称充分性：名称本身足够
结论：两者基本等价
理由：DS 释义的核心含义、包含内容与老师原释义高度一致，均涵盖基因工程药品的类型、原理、优势及与传统药物的比较。DS 的 excluded_content 是对边界的合理澄清，未遗漏老师原释义中的关键内容。两者在边界上仅有细微差异，不影响判标。
边界差异：1. DS 的 excluded_content 中明确排除了蛋白质工程，但老师原释义中未提及蛋白质工程，且蛋白质工程与基因工程药品在高中生物中常被区分，但并非核心边界差异。
2. DS 的 included_content 中提及“将目的基因导入受体细胞的方法”，老师原释义中未明确提及，但属于基因工程药品生产过程的必要环节，属于合理细化。</t>
        </is>
      </c>
      <c r="H428" s="7" t="inlineStr">
        <is>
          <t>状态：confirmed
置信度：high
此前策略：name_plus_boundary
最终策略：name_plus_boundary
是否调整：否
复核结论：逐条核对确认名称足以召回；只附老师易混淆边界即可兼顾吞吐和稳定性。
人工跟进：否</t>
        </is>
      </c>
      <c r="I428" s="7" t="inlineStr">
        <is>
          <t>模式：name_plus_boundary
说明：名称基本可理解；只附老师的易混淆边界，兼顾吞吐和边界稳定性。
自动化：名称召回并附一条边界后由LLM裁决
Prompt字段：1. label_name
2. distinctions
置信度：high</t>
        </is>
      </c>
      <c r="J428" s="7" t="b">
        <v>0</v>
      </c>
      <c r="K428" s="7" t="inlineStr">
        <is>
          <t>问题分类：—</t>
        </is>
      </c>
    </row>
    <row r="429" ht="180" customHeight="1">
      <c r="A429" s="7" t="n">
        <v>428</v>
      </c>
      <c r="B429" s="7" t="inlineStr">
        <is>
          <t>2276104914244751360</t>
        </is>
      </c>
      <c r="C429" s="7" t="inlineStr">
        <is>
          <t>基因治疗</t>
        </is>
      </c>
      <c r="D429" s="7" t="inlineStr">
        <is>
          <t>知识点-&gt;生物技术与工程-&gt;基因工程-&gt;基因工程的应用-&gt;基因治疗</t>
        </is>
      </c>
      <c r="E429" s="7" t="inlineStr">
        <is>
          <t>定义：基因治疗是将正常基因导入患者体内，以替代或修复有缺陷的基因，达到治疗疾病的目的。分为体外基因治疗（将患者细胞取出，在体外导入正常基因后回输）和体内基因治疗（将治疗基因直接导入患者体内）。
核心概念：基因治疗的概念（将正常的基因导入有基因缺陷的细胞，使该基因表达产物发挥功能，达到治疗疾病的目的）；两种策略：①体外基因治疗（将患者体细胞取出，在体外用基因工程方法导入正常基因，筛选后回输给患者，如SCID（严重联合免疫缺陷症）的治疗，将ADA基因导入T细胞后回输）；②体内基因治疗（将治疗基因用运载体（如腺病毒载体）直接导入患者体内，在体内完成基因转移和表达，如利用腺病毒载体将抑癌基因导入肿瘤细胞治疗癌症）；基因治疗的对象（目前主要是体细胞基因治疗，生殖细胞基因治疗因涉及遗传改变和伦理问题，多数国家禁止）；进展与挑战（①已成功治疗多种单基因遗传病（如SCID、血友病、视网膜色素变性）；②面临的问题：运载体的免疫原性、基因整合的随机性（可能引起插入突变导致癌症）、长期疗效和安全性等）。
常见考查：选择题考“基因治疗的两种策略（体外vs体内）及其代表（SCID体外基因治疗、腺病毒载体体内基因治疗）”或“基因治疗目前主要针对的细胞类型（体细胞）”；非选择题结合基因治疗案例，要求“分析某基因治疗方案的原理、操作步骤和优缺点”。
易混淆区分：基因治疗（导入正常基因，修复/补充缺陷基因功能，目的是“治病”）与基因工程（导入外源基因，获得新品种或生产产品，目的是“改造”）的最终应用目标不同——前者是“医学治疗”，后者是“生物技术产品”；基因治疗中“体外基因治疗”（细胞在体外处理，安全性更高，可控制）与“体内基因治疗”（直接体内注射，操作简便但潜在风险更大）的技术路线不同，需根据疾病类型选择合适策略。</t>
        </is>
      </c>
      <c r="F429" s="7" t="inlineStr">
        <is>
          <t>核心含义：基因治疗是指将外源正常基因导入靶细胞，以纠正或补偿因基因缺陷和异常引起的疾病，从而达到治疗目的的方法。
包含内容：1. 基因治疗的基本概念和原理（如将正常基因导入有缺陷的细胞）
2. 基因治疗的靶细胞类型（如体细胞基因治疗和生殖细胞基因治疗的区别）
3. 基因治疗的常用载体（如病毒载体，如逆转录病毒、腺病毒等）
4. 基因治疗的基本步骤（如获取目的基因、构建载体、导入细胞、筛选和回输）
5. 基因治疗的实例（如治疗严重联合免疫缺陷症、血友病等）
6. 基因治疗的伦理问题（如生殖细胞基因治疗的争议）
排除内容：1. 基因工程中基因的克隆、表达和检测技术（如PCR、电泳等）
2. 基因突变、基因重组等遗传学基础概念
3. 基因诊断（如基因检测、产前诊断）
4. 基因疫苗（如DNA疫苗）
5. 基因编辑技术（如CRISPR/Cas9）的具体操作和机制</t>
        </is>
      </c>
      <c r="G429" s="7" t="inlineStr">
        <is>
          <t>类别：L1
分数：4
名称充分性：名称本身足够
结论：两者基本等价
理由：DS 的核心含义与老师原释义的 definition 和 core_concepts 高度一致，均强调将正常基因导入靶细胞以纠正缺陷基因。DS 的 included_content 覆盖了老师原释义中的两种策略、靶细胞类型、载体、实例和伦理问题，且 excluded_content 合理排除了基因工程、基因诊断等相邻概念，与老师原释义的 distinctions 中区分基因治疗与基因工程的精神一致。DS 未明确提及“体外基因治疗”和“体内基因治疗”的术语，但 included_content 中的“基本步骤”和“实例”隐含了这两种策略，且老师原释义的 common_assessments 中强调的考点（如SCID、腺病毒载体）在 DS 的 included_content 中也有体现。因此，两者在核心内容和边界上基本一致，仅存在措辞和详略差异，不影响判标。
边界差异：1. DS 将“基因编辑技术（如CRISPR/Cas9）的具体操作和机制”明确排除，但老师原释义未提及基因编辑，且基因治疗与基因编辑在概念上存在交叉（如基因编辑可用于基因治疗），但高中阶段通常不涉及，因此该排除不构成关键差异。
2. DS 将“基因诊断”和“基因疫苗”明确排除，老师原释义未涉及，但两者与基因治疗在应用上不同，排除合理，不构成关键差异。</t>
        </is>
      </c>
      <c r="H429" s="7" t="inlineStr">
        <is>
          <t>状态：confirmed
置信度：high
此前策略：name_plus_boundary
最终策略：name_plus_boundary
是否调整：否
复核结论：逐条核对确认名称足以召回；只附老师易混淆边界即可兼顾吞吐和稳定性。
人工跟进：否</t>
        </is>
      </c>
      <c r="I429" s="7" t="inlineStr">
        <is>
          <t>模式：name_plus_boundary
说明：名称基本可理解；只附老师的易混淆边界，兼顾吞吐和边界稳定性。
自动化：名称召回并附一条边界后由LLM裁决
Prompt字段：1. label_name
2. distinctions
置信度：high</t>
        </is>
      </c>
      <c r="J429" s="7" t="b">
        <v>0</v>
      </c>
      <c r="K429" s="7" t="inlineStr">
        <is>
          <t>问题分类：—</t>
        </is>
      </c>
    </row>
    <row r="430" ht="180" customHeight="1">
      <c r="A430" s="7" t="n">
        <v>429</v>
      </c>
      <c r="B430" s="7" t="inlineStr">
        <is>
          <t>2276104918673936384</t>
        </is>
      </c>
      <c r="C430" s="7" t="inlineStr">
        <is>
          <t>基因药品与基因治疗</t>
        </is>
      </c>
      <c r="D430" s="7" t="inlineStr">
        <is>
          <t>知识点-&gt;生物技术与工程-&gt;基因工程-&gt;基因工程的应用-&gt;基因药品与基因治疗</t>
        </is>
      </c>
      <c r="E430" s="7" t="inlineStr">
        <is>
          <t>定义：将基因工程药品和基因治疗作为基因工程在医学领域的两大应用进行整合对比，强调基因工程药物是“体外生产蛋白质”，基因治疗是“体内导入基因”，两者殊途同归于修复或补充患者缺失的功能。
核心概念：两者的对比：①基因工程药品（体外生产，产品为蛋白质类药物，如胰岛素、干扰素、生长激素、EPO；生产方式：将目的基因导入工程菌或细胞→发酵/培养→分离纯化→制剂；应用范围：广泛的糖尿病、贫血、肿瘤等）；②基因治疗（体内导入，产品为正常的基因，在患者体内表达产生功能蛋白；方式：将正常基因用运载体导入患者细胞→体内表达→补充缺陷蛋白；应用范围：目前主要针对单基因遗传病，如SCID、血友病、囊性纤维化等）；两者的共同基础（均需构建含有目的基因的表达载体，均需将基因导入受体细胞）；发展趋势（基因编辑技术（CRISPR/Cas9）的发展为基因治疗提供了更精确的工具，可对缺陷基因进行原位修复，而非仅仅“补充”正常基因）。
常见考查：选择题考“基因工程药品与基因治疗的区别（前者是体外生产蛋白类药物，后者是体内导入基因）”或“某技术属于基因药品还是基因治疗”；非选择题结合医学应用实例，要求“比较基因工程药品和基因治疗在治疗原理、操作方式和适用疾病上的异同”。
易混淆区分：基因工程药品（产品是“蛋白质”，在体外工厂生产，注射给患者，如重组胰岛素）与基因治疗（产品是“基因”，导入患者体内，在体内表达产生蛋白质，如SCID基因治疗）的“产品”形式和给药方式不同——前者是“输蛋白”，后者是“输基因”；基因治疗中基因编辑（对基因组进行定点修饰，如CRISPR）与传统基因治疗（导入正常基因，不改变原有缺陷基因）在基因层面上的操作深度不同，前者是“修改”，后者是“补充”。</t>
        </is>
      </c>
      <c r="F430" s="7" t="inlineStr">
        <is>
          <t>核心含义：基因药品是指利用基因工程技术生产的药物（如重组蛋白、核酸药物等），基因治疗是指通过将外源正常基因导入靶细胞以纠正或补偿基因缺陷或异常的治疗方法。
包含内容：1. 基因工程生产药物的基本过程（如胰岛素、干扰素等）
2. 基因治疗的概念、基本步骤（如获取目的基因、构建载体、导入细胞）
3. 基因治疗的靶细胞类型（体细胞和生殖细胞）及区别
4. 基因治疗的实例（如治疗遗传病、癌症等）
5. 基因治疗中使用的载体（如病毒载体）
6. 基因药品与基因治疗的优势和潜在风险
排除内容：1. 基因突变、基因重组等遗传学基础概念（除非直接用于解释基因治疗）
2. 基因工程中的工具酶（限制酶、DNA连接酶）和载体（质粒）的详细操作细节
3. 基因诊断（如基因检测、DNA探针）与基因治疗的区别
4. 疫苗（传统疫苗或基因疫苗）的免疫学原理
5. 基因编辑技术（如CRISPR）的具体机制（若未明确提及）</t>
        </is>
      </c>
      <c r="G430" s="7" t="inlineStr">
        <is>
          <t>类别：L2
分数：4
名称充分性：需要原释义
结论：原释义更准确
理由：老师原释义更精准地把握了'基因药品与基因治疗'这一Label的核心对比（体外产蛋白 vs 体内导基因），并明确区分了产品形式、给药方式和适用疾病，且将基因编辑作为发展趋势纳入，边界清晰。DS释义虽主体一致，但遗漏了关键对比和适用疾病差异，且对基因药品的范畴有扩张（核酸药物），可能导致判标偏差。
边界差异：1. 基因药品的范畴：老师限定为蛋白质类药物，DS包含核酸药物，可能导致判标时对'核酸药物'（如mRNA疫苗）是否属于基因药品产生分歧
2. 基因治疗是否包含基因编辑：老师明确将基因编辑作为发展趋势，DS在excluded_content中排除'基因编辑技术（如CRISPR）的具体机制（若未明确提及）'，但未明确基因编辑是否属于基因治疗，边界模糊
遗漏：1. DS未明确强调基因工程药品是'体外生产蛋白质'，基因治疗是'体内导入基因'这一核心对比，以及两者'殊途同归'于修复或补充功能缺失的整合视角
2. DS未提及基因工程药品的具体应用范围（如糖尿病、贫血、肿瘤等）和基因治疗主要针对单基因遗传病（如SCID、血友病、囊性纤维化）的适用疾病差异
3. DS未提及基因编辑技术（CRISPR/Cas9）作为基因治疗的发展趋势，即从'补充'正常基因到'原位修复'缺陷基因的深度区别
扩展：1. DS将'核酸药物'纳入基因药品范畴，但老师原释义明确限定为'蛋白质类药物'（如胰岛素、干扰素等），这可能扩大基因药品的边界
2. DS在included_content中列出'基因治疗的靶细胞类型（体细胞和生殖细胞）及区别'，但老师原释义未涉及此内容，属于额外扩张
3. DS在included_content中列出'基因治疗中使用的载体（如病毒载体）'，但老师原释义仅提及'运载体'，未具体展开，属于细化而非重要扩张</t>
        </is>
      </c>
      <c r="H430" s="7" t="inlineStr">
        <is>
          <t>状态：confirmed
置信度：medium
此前策略：compact_definition
最终策略：compact_definition
是否调整：否
复核结论：逐条核对确认 Label 名能表达主题，但不足以稳定决定题目归属，需补充精简老师释义。
人工跟进：否</t>
        </is>
      </c>
      <c r="I430"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430" s="7" t="b">
        <v>0</v>
      </c>
      <c r="K430" s="7" t="inlineStr">
        <is>
          <t>问题分类：DS与老师原释义存在明显差异</t>
        </is>
      </c>
    </row>
    <row r="431" ht="180" customHeight="1">
      <c r="A431" s="7" t="n">
        <v>430</v>
      </c>
      <c r="B431" s="7" t="inlineStr">
        <is>
          <t>2276104923153453056</t>
        </is>
      </c>
      <c r="C431" s="7" t="inlineStr">
        <is>
          <t>基因工程的其他应用</t>
        </is>
      </c>
      <c r="D431" s="7" t="inlineStr">
        <is>
          <t>知识点-&gt;生物技术与工程-&gt;基因工程-&gt;基因工程的应用-&gt;基因工程的其他应用</t>
        </is>
      </c>
      <c r="E431" s="7" t="inlineStr">
        <is>
          <t>定义：基因工程在环境保护（转基因微生物降解污染物）、能源（产乙醇工程菌）、法医学（DNA指纹鉴定）、食品安全（转基因食品检测）等领域的应用。
核心概念：其他应用领域及实例：①环境保护（将降解石油烃、有机污染物（如多氯联苯）的基因导入微生物，构建“超级工程菌”，用于污染环境修复（生物修复），如转基因假单胞菌降解石油；利用转基因植物富集重金属，治理土壤污染）；②能源领域（构建产乙醇、产氢气的工程菌，将纤维素、木质素等农林废弃物转化为燃料乙醇，提高能源利用效率）；③法医学与亲子鉴定（利用DNA分子杂交和PCR技术进行个体识别（DNA指纹），通过检测特定基因座的多态性进行亲子鉴定和犯罪现场证据分析）；④食品安全检测（利用基因工程制备的抗体（单克隆抗体）检测食品中的病原体、毒素或过敏原，如检测沙门氏菌、黄曲霉毒素等）；⑤基因工程在基础研究中的应用（通过基因敲除/敲入研究基因功能）。
常见考查：选择题考“基因工程在其他领域的应用（如环境修复、法医学DNA鉴定）”或“某应用属于基因工程的哪个领域”；非选择题结合某一应用实例（如“利用转基因微生物处理石油污染”），要求“分析该应用的原理及优势”。
易混淆区分：“DNA指纹鉴定”（法医学，利用个体DNA序列的差异进行身份识别，属于分子生物学技术，不一定涉及基因工程操作）与“基因工程”（有目的地导入外源基因）有时在考题中会被混为一谈——但DNA指纹鉴定不一定用到基因工程（PCR和电泳就可以），需注意题干是否明确涉及“转基因”或“外源基因导入”；基因工程在环境保护中的应用（生物修复，利用微生物降解污染物）与化学修复（利用化学试剂中和/转化污染物）的方法不同，前者是“生物学方法”，后者是“化学方法”。</t>
        </is>
      </c>
      <c r="F431" s="7" t="inlineStr">
        <is>
          <t>核心含义：基因工程在农业、医药、环保等领域的具体应用，包括转基因植物、动物、微生物及基因治疗等，但不涉及基因工程的基本操作步骤。
包含内容：1. 转基因抗虫棉、抗病植物的培育原理与应用
2. 转基因动物（如乳腺生物反应器）的制备与应用
3. 基因工程生产药物（如胰岛素、生长激素）
4. 基因治疗的基本原理（如体外基因治疗、体内基因治疗）
5. 基因工程在环境保护中的应用（如分解石油的超级细菌）
6. 基因工程在食品工业中的应用（如转基因酵母）
排除内容：1. 基因工程的基本操作步骤（如限制酶、DNA连接酶、载体等）
2. 基因工程工具酶和载体的具体功能
3. PCR技术、基因文库等基因工程相关技术细节
4. 基因突变、基因重组等遗传学基础概念
5. 蛋白质工程（属于第二代基因工程，但常单独考查）</t>
        </is>
      </c>
      <c r="G431" s="7" t="inlineStr">
        <is>
          <t>类别：L3
分数：3
名称充分性：需要原释义
结论：原释义更准确
理由：老师原释义明确列出了基因工程在其他领域的应用实例，包括环境、能源、法医、食品安全和基础研究，且特别强调了DNA指纹鉴定与基因工程的区别，边界清晰。DS释义虽然涵盖了部分应用，但遗漏了法医学和食品安全等关键领域，且将农业和医药应用纳入，导致范围扩张，与老师原释义的核心范围不一致。因此原释义更准确。
边界差异：1. DS将基因工程的其他应用范围扩展至农业和医药领域，而老师原释义更聚焦于非传统领域（环境、能源、法医、食品安全、基础研究），边界不同
2. DS明确排除了PCR技术、基因文库等，但老师原释义在法医学中提及PCR技术作为DNA指纹鉴定的手段，因此DS的排除可能造成边界差异
遗漏：1. DS未明确提及法医学中的DNA指纹鉴定应用
2. DS未明确提及食品安全检测（如转基因食品检测）应用
3. DS未明确提及基因工程在基础研究中的应用（如基因敲除/敲入）
扩展：1. DS将转基因抗虫棉、抗病植物、乳腺生物反应器、基因工程药物、基因治疗等列入，这些在老师原释义中属于基因工程的其他应用（如农业、医药），但老师原释义的definition和core_concepts主要聚焦于环境、能源、法医、食品安全和基础研究，未明确列举农业和医药应用，因此DS的这部分内容属于扩张</t>
        </is>
      </c>
      <c r="H431" s="7" t="inlineStr">
        <is>
          <t>状态：confirmed_with_caution
置信度：medium
此前策略：strict_definition
最终策略：strict_definition
是否调整：否
复核结论：逐条核对老师定义与 DS Judge（score=3，audit=原释义更准确）后，保留老师边界并要求命中/排除条件。
人工跟进：是</t>
        </is>
      </c>
      <c r="I431"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431" s="7" t="b">
        <v>1</v>
      </c>
      <c r="K431" s="7" t="inlineStr">
        <is>
          <t>问题分类：Label范围重叠或边界开放
已知风险：P1
taxonomy：风险级别：P1
问题：“其他应用”开放边界，原释义若纳入普通DNA指纹会跨出基因工程。
建议：使用白名单；把仅分子鉴定但非基因工程操作的场景排除。</t>
        </is>
      </c>
    </row>
    <row r="432" ht="150" customHeight="1">
      <c r="A432" s="7" t="n">
        <v>431</v>
      </c>
      <c r="B432" s="7" t="inlineStr">
        <is>
          <t>2276104932397699072</t>
        </is>
      </c>
      <c r="C432" s="7" t="inlineStr">
        <is>
          <t>蛋白质工程的概念</t>
        </is>
      </c>
      <c r="D432" s="7" t="inlineStr">
        <is>
          <t>知识点-&gt;生物技术与工程-&gt;基因工程-&gt;蛋白质工程的崛起-&gt;蛋白质工程的概念</t>
        </is>
      </c>
      <c r="E432" s="7" t="inlineStr">
        <is>
          <t>定义：蛋白质工程是通过改造或合成基因，对现有蛋白质进行改造，或制造新的蛋白质，以满足人类需求的工程技术。蛋白质工程是基因工程的延伸，被称为“第二代基因工程”。
核心概念：蛋白质工程的概念：①以蛋白质分子的结构规律及其与生物功能的关系为基础；②通过基因修饰或基因合成，对现有蛋白质进行改造或制造新的蛋白质；③以满足人类对蛋白质功能的需求为目的，如改造酶的底物特异性、提高酶的热稳定性、设计新药物等；蛋白质工程与基因工程的关系（①基因工程只能生产自然界已有的蛋白质（通过将天然基因导入工程菌表达）；②蛋白质工程可生产自然界中不存在的蛋白质（通过对基因进行改造或人工合成，使表达出的蛋白质具有新功能）；③蛋白质工程是基因工程的延伸，是“第二代基因工程”）；蛋白质工程的核心（基因改造——通过对基因的定点突变或定向进化，间接改造蛋白质的结构和功能，因为改造蛋白质的难度远大于改造基因）。
常见考查：选择题考“蛋白质工程的概念（改造现有蛋白质或制造新蛋白质）”“蛋白质工程与基因工程的关系（蛋白质工程是基因工程的延伸，是第二代基因工程）”；非选择题结合蛋白质工程实例，要求“说明蛋白质工程如何从基因层面改造蛋白质（先设计预期蛋白质结构→反推氨基酸序列→改造基因→表达）”。
易混淆区分：蛋白质工程（通过“改造基因”来“改造蛋白质”，可产生自然界不存在的蛋白质，是“第二代基因工程”）与基因工程（通过“导入外源基因”来“生产”自然界已有的蛋白质，不改变基因序列）的不同点在于“是否改造基因序列”——蛋白质工程的核心是“对基因进行改造”；蛋白质工程“改造的是基因”而非直接“改造蛋白质”——因为蛋白质功能由结构决定，结构由氨基酸序列决定，氨基酸序列由基因决定，所以通过改造基因间接改造蛋白质。</t>
        </is>
      </c>
      <c r="F432" s="7" t="inlineStr">
        <is>
          <t>核心含义：蛋白质工程是指以蛋白质分子的结构规律及其与生物功能的关系为基础，通过基因修饰或基因合成，对现有蛋白质进行改造，或制造一种新的蛋白质，以满足人类生产和生活的需求。
包含内容：1. 蛋白质工程的基本原理和操作流程（从预期功能出发，设计蛋白质结构，推测氨基酸序列，进而改造基因）
2. 蛋白质工程与基因工程的区别与联系（基因工程是基础，蛋白质工程是基因工程的延伸）
3. 蛋白质工程的目标（改造现有蛋白质或创造新蛋白质）
4. 蛋白质工程的应用实例（如改造酶、抗体、胰岛素等）
5. 蛋白质工程中涉及的关键步骤（如设计、突变、筛选）
排除内容：1. 基因工程的具体操作工具（限制酶、DNA连接酶、载体等）
2. 蛋白质的合成过程（转录、翻译）的详细机制
3. 蛋白质结构测定技术（如X射线晶体衍射、核磁共振）的具体原理
4. 蛋白质工程与细胞工程、胚胎工程等其他生物工程技术的混淆内容</t>
        </is>
      </c>
      <c r="G432" s="7" t="inlineStr">
        <is>
          <t>类别：L1
分数：4
名称充分性：名称本身足够
结论：两者基本等价
理由：DS释义的core_meaning与老师原释义的definition和core_concepts核心一致，均强调以结构功能关系为基础、通过基因修饰或合成改造或制造蛋白质、满足人类需求。DS的included_content覆盖了老师原释义中的核心概念（如与基因工程的关系、目标、操作流程），excluded_content排除了非核心内容，未遗漏关键点。老师原释义中的distinctions（如蛋白质工程与基因工程的区别）在DS的included_content中也有体现。因此两者基本等价，仅存在轻微措辞和示例差异，不影响判标。
边界差异：1. DS释义的included_content中提及“蛋白质工程的应用实例（如改造酶、抗体、胰岛素等）”，而老师原释义中仅以“如改造酶的底物特异性、提高酶的热稳定性、设计新药物等”为例，但两者均属于合理举例，不构成关键边界差异。</t>
        </is>
      </c>
      <c r="H432" s="7" t="inlineStr">
        <is>
          <t>状态：confirmed
置信度：high
此前策略：name_plus_boundary
最终策略：name_plus_boundary
是否调整：否
复核结论：逐条核对确认名称足以召回；只附老师易混淆边界即可兼顾吞吐和稳定性。
人工跟进：否</t>
        </is>
      </c>
      <c r="I432" s="7" t="inlineStr">
        <is>
          <t>模式：name_plus_boundary
说明：名称基本可理解；只附老师的易混淆边界，兼顾吞吐和边界稳定性。
自动化：名称召回并附一条边界后由LLM裁决
Prompt字段：1. label_name
2. distinctions
置信度：high</t>
        </is>
      </c>
      <c r="J432" s="7" t="b">
        <v>0</v>
      </c>
      <c r="K432" s="7" t="inlineStr">
        <is>
          <t>问题分类：—</t>
        </is>
      </c>
    </row>
    <row r="433" ht="165" customHeight="1">
      <c r="A433" s="7" t="n">
        <v>432</v>
      </c>
      <c r="B433" s="7" t="inlineStr">
        <is>
          <t>2276104936893992960</t>
        </is>
      </c>
      <c r="C433" s="7" t="inlineStr">
        <is>
          <t>蛋白质工程的原理及步骤</t>
        </is>
      </c>
      <c r="D433" s="7" t="inlineStr">
        <is>
          <t>知识点-&gt;生物技术与工程-&gt;基因工程-&gt;蛋白质工程的崛起-&gt;蛋白质工程的原理及步骤</t>
        </is>
      </c>
      <c r="E433" s="7" t="inlineStr">
        <is>
          <t>定义：蛋白质工程的基本原理是“中心法则”的逆运用：从预期的蛋白质功能出发，设计预期的蛋白质结构，推测相应的氨基酸序列，找到并改造对应的基因序列，最后通过基因工程表达新蛋白质。
核心概念：蛋白质工程的步骤（“反向中心法则”）：①预期功能（确定需要改造的蛋白质应具备什么功能）→②设计结构（根据功能设计预期蛋白质的空间结构）→③推测序列（根据结构推算出相应的氨基酸序列）→④改造基因（根据氨基酸序列找到对应的基因序列，通过定点突变等方法对基因进行改造）→⑤表达（将改造后的基因导入工程菌，表达出新的蛋白质）；蛋白质工程与中心法则的关系（中心法则：DNA→RNA→蛋白质（遗传信息的传递方向）；蛋白质工程：从蛋白质功能出发→改造基因→表达新蛋白质，是中心法则的“反向利用”）；关键步骤（①基因的定点突变（通过PCR等方法在特定位置引入碱基替换），是蛋白质工程中最核心的操作之一；②定向进化（通过随机突变和筛选，获得功能改善的蛋白质变体））。
常见考查：选择题考“蛋白质工程的步骤（从预期功能出发→设计结构→推测序列→改造基因→表达）”“基因定点突变在蛋白质工程中的作用”；非选择题结合蛋白质改造实例，要求“写出蛋白质工程的一般流程（从功能设计到基因改造）”，或“比较蛋白质工程与基因工程在操作路线上的差异”。
易混淆区分：蛋白质工程的流程（从“功能”到“基因”，是反向设计）与基因工程的流程（从“基因”到“蛋白质”，是正向表达）的方向相反，蛋白质工程是“逆向工程”思路；“基因的定点突变”是蛋白质工程的核心技术（在特定位置改变碱基，使表达的蛋白质在特定氨基酸位点发生变化）与“随机诱变”（如诱变育种，突变位置随机）不同——前者是“定向、精准”的改造，后者是“随机”的突变，两者在蛋白质工程中的适用范围不同。</t>
        </is>
      </c>
      <c r="F433" s="7" t="inlineStr">
        <is>
          <t>核心含义：蛋白质工程是指以蛋白质分子的结构规律及其与生物功能的关系为基础，通过基因修饰或基因合成，对现有蛋白质进行改造，或制造一种新的蛋白质，以满足人类生产和生活的需求。其核心步骤包括从预期功能出发，设计蛋白质结构，进而改造基因，最终实现蛋白质的定向改造。
包含内容：1. 蛋白质工程的基本原理：从预期功能出发，设计蛋白质结构，推测氨基酸序列，找到对应的脱氧核苷酸序列（基因），并据此改造或合成基因，最后通过基因表达获得所需蛋白质。
2. 蛋白质工程的操作步骤：①根据蛋白质的功能需求，设计预期的蛋白质结构；②推测应有的氨基酸序列；③找到对应的脱氧核苷酸序列（基因）；④通过基因修饰或基因合成，改造或合成基因；⑤将改造后的基因导入受体细胞，进行表达，获得所需蛋白质。
3. 蛋白质工程与基因工程的关系：蛋白质工程是在基因工程的基础上，延伸出的第二代基因工程，其操作对象是基因，本质是改造基因。
4. 蛋白质工程的应用实例：如改造干扰素使其更稳定、延长保存时间；改造胰岛素使其更稳定；改造酶（如枯草杆菌蛋白酶）提高其耐热性或催化活性等。
5. 蛋白质工程中可能涉及的技术：基因定点突变、基因合成、PCR技术、基因表达载体的构建等。
排除内容：1. 基因工程的基本操作步骤（如目的基因的获取、基因表达载体的构建、将目的基因导入受体细胞、目的基因的检测与鉴定）——这些属于基因工程范畴，不是蛋白质工程特有的原理和步骤。
2. 蛋白质的分离、纯化与鉴定技术（如电泳、层析等）——这些属于蛋白质的提取和检测，不属于蛋白质工程的原理和步骤。
3. 蛋白质结构预测的详细计算方法或生物信息学算法——高中阶段不涉及具体计算。
4. 蛋白质工程与中心法则的详细分子机制（如转录、翻译的具体过程）——这些是基因表达的基础知识，不属于蛋白质工程的核心步骤。
5. 基因突变、基因重组等自然变异类型——这些是遗传变异，不是蛋白质工程的操作步骤。</t>
        </is>
      </c>
      <c r="G433" s="7" t="inlineStr">
        <is>
          <t>类别：L1
分数：4
名称充分性：名称本身足够
结论：两者基本等价
理由：DS释义的核心内容与老师原释义高度一致，均涵盖蛋白质工程的基本原理（从功能出发设计结构、推测序列、改造基因、表达）和关键步骤。DS的excluded_content合理排除了基因工程操作步骤、蛋白质分离纯化等非核心内容，未造成重要遗漏。主要差异在于DS未明确强调'反向中心法则'这一术语，但该概念在DS的core_meaning中已隐含，且不影响对步骤的理解。因此两者基本等价，但老师原释义在原理表述上更精炼。
边界差异：1. DS释义在excluded_content中明确排除了'蛋白质工程与中心法则的详细分子机制'，但老师原释义将'反向中心法则'作为核心原理，并强调蛋白质工程是中心法则的逆运用。DS在core_meaning中虽提及'从预期功能出发'，但未明确点出'反向中心法则'这一关键表述，可能影响对原理本质的理解。</t>
        </is>
      </c>
      <c r="H433" s="7" t="inlineStr">
        <is>
          <t>状态：confirmed
置信度：high
此前策略：name_plus_boundary
最终策略：name_plus_boundary
是否调整：否
复核结论：逐条核对确认名称足以召回；只附老师易混淆边界即可兼顾吞吐和稳定性。
人工跟进：否</t>
        </is>
      </c>
      <c r="I433" s="7" t="inlineStr">
        <is>
          <t>模式：name_plus_boundary
说明：名称基本可理解；只附老师的易混淆边界，兼顾吞吐和边界稳定性。
自动化：名称召回并附一条边界后由LLM裁决
Prompt字段：1. label_name
2. distinctions
置信度：high</t>
        </is>
      </c>
      <c r="J433" s="7" t="b">
        <v>0</v>
      </c>
      <c r="K433" s="7" t="inlineStr">
        <is>
          <t>问题分类：—</t>
        </is>
      </c>
    </row>
    <row r="434" ht="180" customHeight="1">
      <c r="A434" s="7" t="n">
        <v>433</v>
      </c>
      <c r="B434" s="7" t="inlineStr">
        <is>
          <t>2276104941474172928</t>
        </is>
      </c>
      <c r="C434" s="7" t="inlineStr">
        <is>
          <t>蛋白质工程的进程与前景</t>
        </is>
      </c>
      <c r="D434" s="7" t="inlineStr">
        <is>
          <t>知识点-&gt;生物技术与工程-&gt;基因工程-&gt;蛋白质工程的崛起-&gt;蛋白质工程的进程与前景</t>
        </is>
      </c>
      <c r="E434" s="7" t="inlineStr">
        <is>
          <t>定义：蛋白质工程的发展经历了从对天然蛋白质的化学修饰，到基因水平的定点突变，再到如今的计算机辅助设计和定向进化，在医药、化工、能源等领域展现出广阔前景。
核心概念：蛋白质工程的发展进程：①早期阶段（对天然蛋白质进行化学修饰（如化学交联、化学衍生），改变其部分性质，但无法精确定位）；②基因工程阶段（利用基因工程表达天然蛋白质，但只能表达天然序列）；③定点突变阶段（通过基因定点突变技术对天然蛋白质进行精确改造，是目前最常用的蛋白质工程手段）；④计算机辅助设计阶段（利用生物信息学预测蛋白质结构和功能，指导定向改造）；⑤定向进化阶段（通过随机突变和高效筛选，获得性能优化的蛋白质变体，模拟自然选择过程）；应用前景：①医药（设计新药、改造抗体（亲和力成熟、人源化抗体）、制造长效胰岛素）；②工业（改造工业酶（如提高纤维素酶的热稳定性、改造脂肪酶的底物特异性以生产生物柴油）；③环境保护（设计高效降解污染物的酶）；④农业（改良植物蛋白的营养价值）。
常见考查：选择题考“蛋白质工程的发展阶段（定点突变、定向进化、计算机辅助设计）”或“定向进化与定点突变的区别（定向进化是随机突变+筛选，定点突变是精准改造特定氨基酸）”；非选择题结合蛋白质工程在医药或工业中的应用，要求“分析某蛋白质改造项目的设计思路（如何改进热稳定性、底物特异性等）”。
易混淆区分：蛋白质工程的“定点突变”（在预定位置进行精确的碱基替换，是“精准设计”）与“定向进化”（通过随机突变和筛选，模拟自然选择获得优良变体，是“模拟进化”）是蛋白质工程中两种不同的改造策略——前者是“设计”，后者是“筛选”；蛋白质工程前景中“改造抗体”（如抗体人源化、亲和力成熟）与“生产抗体”（利用基因工程在工程菌中表达天然抗体）不同，前者是“改造”抗体结构以增强功能或减少免疫原性，后者是“生产”已有的抗体。</t>
        </is>
      </c>
      <c r="F434" s="7" t="inlineStr">
        <is>
          <t>核心含义：蛋白质工程是指以蛋白质分子的结构规律及其与生物功能的关系为基础，通过基因修饰或基因合成，对现有蛋白质进行改造，或制造一种新的蛋白质，以满足人类生产和生活的需求。其核心是基因工程，属于第二代基因工程。
包含内容：1. 蛋白质工程的基本原理和操作流程（从预期蛋白质功能出发，设计蛋白质结构，推测氨基酸序列，找到对应的脱氧核苷酸序列，进而改造或合成基因，最终获得所需蛋白质）
2. 蛋白质工程的目标（根据人类需要，改造现有蛋白质或制造新的蛋白质）
3. 蛋白质工程与基因工程的区别与联系（基因工程是蛋白质工程的基础，蛋白质工程是基因工程的延伸）
4. 蛋白质工程的应用实例（如改造干扰素、延长保存期，改造酶的特性等）
5. 蛋白质工程的可能进展和前景（如设计新酶、新药物、工业用酶等）
排除内容：1. 基因工程的基本操作步骤（如目的基因的获取、表达载体的构建等，这些属于基因工程范畴，不是蛋白质工程特有内容）
2. 蛋白质的合成过程（转录、翻译等，属于基因表达的基础知识）
3. 蛋白质的结构层次（一级、二级、三级、四级结构，属于蛋白质基础，但若涉及结构决定功能则可能相关，但纯结构知识不属蛋白质工程）
4. 基因突变、基因重组等变异类型（属于遗传变异，不直接属于蛋白质工程）
5. 蛋白质的分离纯化技术（属于生物技术实践，但非蛋白质工程核心）</t>
        </is>
      </c>
      <c r="G434" s="7" t="inlineStr">
        <is>
          <t>类别：L3
分数：3
名称充分性：需要原释义
结论：两者都有问题
理由：老师原释义紧扣Label“进程与前景”，详细列出了发展阶段和应用领域，但缺少对蛋白质工程基本定义的阐述；DS释义提供了基本定义和操作流程，但未充分覆盖“进程”和“前景”的具体内容，且排除内容可能过于宽泛。两者各有侧重，但均未完全覆盖Label的全部内涵，因此两者都有问题。
边界差异：1. 老师原释义聚焦于蛋白质工程的“进程与前景”，而DS释义更侧重于蛋白质工程的基本概念和操作流程，对进程和前景的阐述不足
2. DS释义将蛋白质工程定义为“第二代基因工程”，强调其与基因工程的关系，而老师原释义未提及此点，但该定义属于蛋白质工程的基础知识，可能影响对“进程”的理解
3. DS释义的排除内容中包括“蛋白质的结构层次”，但老师原释义在计算机辅助设计阶段涉及结构预测，因此排除可能过于绝对
遗漏：1. 蛋白质工程的发展进程（早期化学修饰、基因工程表达、定点突变、计算机辅助设计、定向进化等具体阶段）
2. 蛋白质工程的应用前景（医药、工业、环保、农业等具体领域）
3. 常见考查方式（选择题考点、非选择题设计思路）
4. 关键区分（定点突变与定向进化、改造抗体与生产抗体）
扩展：1. 蛋白质工程的定义和基本原理（以结构规律为基础，通过基因修饰或合成改造蛋白质）
2. 蛋白质工程的操作流程（从预期功能出发，设计结构、推测序列、改造基因）
3. 蛋白质工程与基因工程的区别与联系（第二代基因工程）
4. 排除内容（如基因工程操作步骤、蛋白质合成过程、蛋白质结构层次等）</t>
        </is>
      </c>
      <c r="H434" s="7" t="inlineStr">
        <is>
          <t>状态：confirmed_with_caution
置信度：medium
此前策略：strict_definition
最终策略：strict_definition
是否调整：否
复核结论：逐条核对老师定义与 DS Judge（score=3，audit=两者都有问题）后，保留老师边界并要求命中/排除条件。
人工跟进：是</t>
        </is>
      </c>
      <c r="I434"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434" s="7" t="b">
        <v>1</v>
      </c>
      <c r="K434" s="7" t="inlineStr">
        <is>
          <t>问题分类：DS与老师原释义存在明显差异</t>
        </is>
      </c>
    </row>
    <row r="435" ht="180" customHeight="1">
      <c r="A435" s="7" t="n">
        <v>434</v>
      </c>
      <c r="B435" s="7" t="inlineStr">
        <is>
          <t>2276104946171793408</t>
        </is>
      </c>
      <c r="C435" s="7" t="inlineStr">
        <is>
          <t>蛋白质工程与基因工程的对比</t>
        </is>
      </c>
      <c r="D435" s="7" t="inlineStr">
        <is>
          <t>知识点-&gt;生物技术与工程-&gt;基因工程-&gt;蛋白质工程的崛起-&gt;蛋白质工程与基因工程的对比</t>
        </is>
      </c>
      <c r="E435" s="7" t="inlineStr">
        <is>
          <t>定义：蛋白质工程和基因工程在操作对象、技术路线、产品类型和适用目标上有显著区别：基因工程表达天然蛋白质，蛋白质工程改造或创造新蛋白质。
核心概念：对比表：①操作对象（基因工程：天然基因（不改变序列）；蛋白质工程：改造后的基因（序列发生改变））；②技术路线（基因工程：目的基因→表达载体→受体细胞→表达天然蛋白质；蛋白质工程：预期功能→设计结构→推测序列→改造基因→表达新蛋白质）；③产品（基因工程：天然蛋白质（如胰岛素、干扰素）；蛋白质工程：改造后的蛋白质（如长效胰岛素、热稳定酶、高亲和力抗体））；④适用场景（基因工程：需要生产天然存在的蛋白质；蛋白质工程：天然蛋白质不能满足需求时（如酶在工业高温下失活，需提高热稳定性））；⑤两者关系（蛋白质工程以基因工程为基础，是基因工程的延伸，被称为“第二代基因工程”）。
常见考查：选择题考“蛋白质工程与基因工程的比较（如基因工程不改变基因序列，蛋白质工程需改造基因）”或“某应用属于基因工程还是蛋白质工程（如利用大肠杆菌生产天然胰岛素是基因工程，改造胰岛素基因生产速效胰岛素是蛋白质工程）”；非选择题结合具体案例，要求“判断属于哪类技术并说明理由”。
易混淆区分：基因工程（生产自然界已有的蛋白质，不改变基因序列）与蛋白质工程（生产自然界不存在的蛋白质，需改造基因序列）的核心区别在于“是否改造基因”——生产“天然”蛋白质是基因工程，生产“改造后”的蛋白质是蛋白质工程；基因工程的产品是“天然蛋白质”，蛋白质工程的产品是“非天然蛋白质”或“改造蛋白质”，这是两者最根本的区别。</t>
        </is>
      </c>
      <c r="F435" s="7" t="inlineStr">
        <is>
          <t>核心含义：蛋白质工程与基因工程在原理、操作对象、操作水平、结果和目的等方面的区别与联系，强调蛋白质工程是基因工程的延伸。
包含内容：1. 蛋白质工程的概念：通过基因改造或合成新基因，定向改造或创造蛋白质的技术。
2. 基因工程的概念：在基因水平上操作，将目的基因导入受体细胞并表达，获得所需产物。
3. 操作对象：基因工程操作的是DNA（基因）；蛋白质工程操作的是基因（DNA）或合成新基因，但最终仍通过基因改造实现。
4. 操作水平：基因工程是分子水平（基因水平）；蛋白质工程也是分子水平，但涉及蛋白质结构预测与设计。
5. 结果：基因工程产生自然界已有的蛋白质；蛋白质工程可产生自然界不存在的、经改造的或全新的蛋白质。
6. 目的：基因工程主要目的是获得基因表达产物（如胰岛素）；蛋白质工程目的是改造蛋白质的特定功能（如提高稳定性、活性）。
7. 联系：蛋白质工程需要基因工程作为实现手段，即通过改造基因来改变蛋白质。
8. 实例：基因工程生产人胰岛素；蛋白质工程改造干扰素稳定性、改造抗体等。
排除内容：1. 基因工程的具体操作步骤（如限制酶、连接酶、载体构建等）的详细细节，除非用于对比。
2. 蛋白质工程中涉及蛋白质结构预测的详细计算方法或生物信息学算法。
3. 基因工程与细胞工程、发酵工程等其他生物工程技术的对比。
4. 蛋白质工程中涉及蛋白质的化学合成（如固相合成）或直接修饰蛋白质（非基因水平）的内容。
5. 基因工程中涉及基因表达调控的详细机制（如启动子、增强子等）。</t>
        </is>
      </c>
      <c r="G435" s="7" t="inlineStr">
        <is>
          <t>类别：L1
分数：4
名称充分性：名称本身足够
结论：两者基本等价
理由：DS释义涵盖了核心概念、操作对象、操作水平、结果、目的、联系和实例，与老师原释义的核心内容一致，无重要遗漏或扩张。仅存在细微表述差异，如未强调基因序列改变，但整体理解方向正确，不影响知识点判定。
边界差异：1. DS释义在操作对象上表述为'蛋白质工程操作的是基因（DNA）或合成新基因'，而老师原释义明确为'改造后的基因（序列发生改变）'，DS未强调序列改变这一关键点。
2. DS释义在结果上表述为'蛋白质工程可产生自然界不存在的、经改造的或全新的蛋白质'，老师原释义强调'非天然蛋白质'或'改造蛋白质'，两者基本一致，但DS未明确'基因工程不改变基因序列'这一对比点。</t>
        </is>
      </c>
      <c r="H435" s="7" t="inlineStr">
        <is>
          <t>状态：confirmed
置信度：high
此前策略：compact_definition
最终策略：compact_definition
是否调整：否
复核结论：逐条核对确认主题清楚，但参考策略指出任务形态或命中/排除边界需要显式提供。
人工跟进：否</t>
        </is>
      </c>
      <c r="I43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35" s="7" t="b">
        <v>0</v>
      </c>
      <c r="K435" s="7" t="inlineStr">
        <is>
          <t>问题分类：—</t>
        </is>
      </c>
    </row>
    <row r="436" ht="180" customHeight="1">
      <c r="A436" s="7" t="n">
        <v>435</v>
      </c>
      <c r="B436" s="7" t="inlineStr">
        <is>
          <t>2276104950684864512</t>
        </is>
      </c>
      <c r="C436" s="7" t="inlineStr">
        <is>
          <t>基因工程综合</t>
        </is>
      </c>
      <c r="D436" s="7" t="inlineStr">
        <is>
          <t>知识点-&gt;生物技术与工程-&gt;基因工程-&gt;基因工程综合</t>
        </is>
      </c>
      <c r="E436" s="7" t="inlineStr">
        <is>
          <t>定义：将基因工程的概念、工具（限制酶、DNA连接酶、运载体）、操作程序（获取目的基因→构建表达载体→导入受体细胞→检测鉴定）、应用（动植物基因工程、药品、基因治疗）、蛋白质工程进行系统整合，构建完整的基因工程知识体系。
核心概念：基因工程的完整框架：①概念（分子水平操作，定向改造生物性状）；②工具（限制酶（切割）、DNA连接酶（连接）、运载体（携带））；③操作程序（获取目的基因（PCR/文库）→构建表达载体（含目的基因、启动子、终止子、标记基因）→导入受体细胞（农杆菌/显微注射/Ca²⁺法）→检测鉴定（DNA/RNA/蛋白质三层次））；④应用（农业转基因动植物、基因工程药品、基因治疗、环境保护等）；⑤延伸（蛋白质工程——从改造基因到改造蛋白质，是基因工程的升级）；基因工程的核心思想（打破物种界限，定向改造生物的遗传物质，实现人类需要的性状）。
常见考查：综合性非选择题，给出一个完整的基因工程情境（如“利用基因工程生产人胰岛素”、“培育转基因抗虫棉”），要求综合调用基因工程的工具、操作流程、检测方法和应用知识进行全面分析和流程设计，或比较基因工程与细胞工程、发酵工程的关系。
易混淆区分：本条是“基因工程”整章的总览与收束，区别于任何单一子模块（仅考限制酶或仅考PCR）。题干通常要求涉及从工具使用到操作流程到应用的全链条，是考查“基因工程”模块综合能力的核心题型。</t>
        </is>
      </c>
      <c r="F436" s="7" t="inlineStr">
        <is>
          <t>核心含义：基因工程（DNA重组技术）的基本原理、操作工具、操作步骤及其在生物技术中的应用与安全性讨论。
包含内容：1. 基因工程的基本概念（如目的基因、载体、限制酶、DNA连接酶等）
2. 基因工程操作的基本步骤（提取目的基因、构建表达载体、导入受体细胞、检测与鉴定）
3. 基因表达载体的组成（启动子、终止子、标记基因等）
4. 限制酶和DNA连接酶的作用特点及使用
5. 将目的基因导入植物、动物、微生物细胞的不同方法（如农杆菌转化法、基因枪法、显微注射法、感受态细胞法等）
6. 目的基因的检测与鉴定（分子水平、个体水平）
7. 基因工程在农业、医药、环保等方面的应用实例（如转基因抗虫棉、胰岛素生产等）
8. 基因工程的安全性问题及伦理讨论
排除内容：1. 蛋白质工程的具体操作（如基因突变、蛋白质结构预测等）
2. 细胞工程（如植物组织培养、动物细胞培养、核移植等）
3. 胚胎工程（如体外受精、胚胎移植等）
4. 基因突变、基因重组、染色体变异等遗传变异基础（除非与基因工程操作直接相关）
5. PCR技术、DNA分子杂交等具体实验技术细节（若作为基因工程检测手段可涉及，但非核心）</t>
        </is>
      </c>
      <c r="G436" s="7" t="inlineStr">
        <is>
          <t>类别：L3
分数：4
名称充分性：需要原释义
结论：两者都有问题
理由：DS释义核心内容与老师原释义基本一致，但将蛋白质工程排除在外，与老师将其作为基因工程延伸的定位不符；同时DS增加了安全性讨论，而老师未提及。老师原释义更强调蛋白质工程作为基因工程的升级，但未涉及安全性，两者各有侧重，但DS的排除可能影响对综合题目的判断。
边界差异：1. DS释义将“蛋白质工程”明确排除，而老师原释义将蛋白质工程作为基因工程的延伸和升级，属于核心概念的一部分，这是关键边界差异。
扩展：1. DS释义在included_content中明确列出“基因工程的安全性问题及伦理讨论”，而老师原释义中未提及此内容，属于边界扩张。</t>
        </is>
      </c>
      <c r="H436" s="7" t="inlineStr">
        <is>
          <t>状态：confirmed_with_caution
置信度：medium
此前策略：strict_definition
最终策略：strict_definition
是否调整：否
复核结论：逐条核对老师定义与 DS Judge（score=4，audit=两者都有问题）后，保留老师边界并要求命中/排除条件。
人工跟进：是</t>
        </is>
      </c>
      <c r="I436"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436" s="7" t="b">
        <v>1</v>
      </c>
      <c r="K436" s="7" t="inlineStr">
        <is>
          <t>问题分类：DS与老师原释义存在明显差异</t>
        </is>
      </c>
    </row>
    <row r="437" ht="180" customHeight="1">
      <c r="A437" s="7" t="n">
        <v>436</v>
      </c>
      <c r="B437" s="7" t="inlineStr">
        <is>
          <t>2276104955265044480</t>
        </is>
      </c>
      <c r="C437" s="7" t="inlineStr">
        <is>
          <t>遗传定律-基因工程综合</t>
        </is>
      </c>
      <c r="D437" s="7" t="inlineStr">
        <is>
          <t>知识点-&gt;生物技术与工程-&gt;基因工程-&gt;遗传定律-基因工程综合</t>
        </is>
      </c>
      <c r="E437" s="7" t="inlineStr">
        <is>
          <t>定义：将遗传学基本定律（分离定律、自由组合定律）与基因工程中目的基因的遗传规律进行综合，分析转基因生物中目的基因的遗传传递方式（如是否遵循孟德尔定律）、基因定位、基因型与表现型的关系。
核心概念：转基因生物中目的基因的遗传规律：①若目的基因整合到受体细胞的一对同源染色体中的一条上（杂合子），其遗传遵循分离定律（自交后代中显性:隐性=3:1，测交后代1:1）；②若目的基因整合到两条同源染色体相同位置（纯合子），可稳定遗传给后代；③若目的基因整合到非同源染色体上的不同位置（多个拷贝），则遵循自由组合定律；④若目的基因整合到同源染色体的不同位置，可能发生连锁与交换；⑤在分析转基因生物（如转基因植物自交）后代性状分离比时，需首先确定目的基因在受体细胞基因组中的整合位置和拷贝数（可通过Southern blot或PCR分析）；常见题型（已知转基因植物自交后代中转基因性状的比例为3:1或15:1，推断目的基因的整合方式）。
常见考查：选择题考“转基因植物自交后代中目的基因性状的分离比例（若整合到一对同源染色体的一条上，比例为3:1；若整合到两条非同源染色体上，比例为15:1）”或“目的基因的遗传是否遵循孟德尔定律”；非选择题结合遗传定律和基因工程操作，要求“根据转基因生物后代的性状分离比推断目的基因的整合位置和拷贝数”。
易混淆区分：转基因生物中“目的基因的遗传”与“孟德尔遗传定律”的适用性取决于目的基因在基因组中的整合位置——若整合到非同源染色体上则遵循自由组合定律，若整合到同源染色体上则遵循分离定律，若整合到细胞质中则遵循母系遗传（不遵循孟德尔定律）；孟德尔遗传定律（适用于核基因，减数分裂中同源染色体分离）与细胞质遗传（线粒体/叶绿体基因，随卵细胞传递）在转基因植物中同样适用——若目的基因整合到核基因组中，遵循孟德尔定律；若整合到叶绿体或线粒体基因组中，则遵循母系遗传。</t>
        </is>
      </c>
      <c r="F437" s="7" t="inlineStr">
        <is>
          <t>核心含义：遗传定律（分离定律、自由组合定律）与基因工程（基因的剪切、拼接、导入、表达）相结合的综合应用，涉及遗传分析、基因操作及两者间的逻辑关联。
包含内容：1. 基因工程中目的基因的获取、表达载体构建、导入受体细胞及检测鉴定等基本步骤
2. 利用遗传定律分析转基因生物的性状遗传规律（如自交、测交后代的分离比）
3. 基因工程中标记基因（如抗性基因）的遗传表现与筛选原理
4. 目的基因插入位置（如染色体上）对遗传分离比的影响（如单拷贝插入、多拷贝插入）
5. 基因工程与杂交育种、单倍体育种等传统育种方法的结合应用
6. 基因工程中涉及的基因型、表现型及概率计算（如转基因植株自交后代的性状分离）
7. 限制酶、DNA连接酶、运载体等工具在遗传操作中的作用及与遗传定律的关联
排除内容：1. 纯遗传定律的基础计算（如孟德尔豌豆杂交实验的经典比例）而不涉及基因工程
2. 纯基因工程操作细节（如PCR技术、电泳检测、基因文库构建）而不涉及遗传分析
3. 细胞工程（如植物组织培养、动物细胞融合）或胚胎工程的内容
4. 基因突变、基因重组（自然发生）等变异来源的单独考查
5. 遗传系谱图分析或人类遗传病（不涉及基因工程）
6. 基因工程中的伦理问题或安全性讨论</t>
        </is>
      </c>
      <c r="G437" s="7" t="inlineStr">
        <is>
          <t>类别：L2
分数：4
名称充分性：需要原释义
结论：原释义更准确
理由：老师原释义更精准地聚焦于转基因生物中目的基因的遗传规律，详细说明了不同整合位置（同源染色体、非同源染色体、细胞质）对孟德尔定律适用性的影响，并给出了具体分离比和推断方法；DS释义虽然核心方向一致，但遗漏了连锁交换和细胞质遗传等关键例外，且包含了一些老师未强调的基因工程操作步骤和育种结合内容，边界略有扩张。因此原释义更准确。
边界差异：1. DS的excluded_content明确排除了纯基因工程操作细节（如PCR、电泳、基因文库），但included_content又包含基因工程基本步骤，存在内部矛盾；老师原释义未明确排除这些，但核心是遗传规律分析
2. DS未明确区分核基因整合与细胞质基因整合的遗传差异，而老师原释义明确强调细胞质遗传不遵循孟德尔定律
遗漏：1. DS未明确提及目的基因整合到同源染色体不同位置时可能发生连锁与交换的情况
2. DS未明确提及目的基因整合到细胞质（叶绿体/线粒体）时遵循母系遗传、不遵循孟德尔定律的例外
扩展：1. DS将基因工程基本步骤（目的基因获取、表达载体构建、导入、检测鉴定）纳入included_content，但老师原释义聚焦于遗传规律分析，未强调这些操作步骤，属于边界扩张
2. DS将基因工程与杂交育种、单倍体育种等传统育种方法结合纳入，老师原释义未涉及，属于扩张</t>
        </is>
      </c>
      <c r="H437" s="7" t="inlineStr">
        <is>
          <t>状态：confirmed
置信度：medium
此前策略：compact_definition
最终策略：compact_definition
是否调整：否
复核结论：逐条核对确认 Label 名能表达主题，但不足以稳定决定题目归属，需补充精简老师释义。
人工跟进：否</t>
        </is>
      </c>
      <c r="I437"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437" s="7" t="b">
        <v>0</v>
      </c>
      <c r="K437" s="7" t="inlineStr">
        <is>
          <t>问题分类：DS与老师原释义存在明显差异</t>
        </is>
      </c>
    </row>
    <row r="438" ht="150" customHeight="1">
      <c r="A438" s="7" t="n">
        <v>437</v>
      </c>
      <c r="B438" s="7" t="inlineStr">
        <is>
          <t>2276104968972029952</t>
        </is>
      </c>
      <c r="C438" s="7" t="inlineStr">
        <is>
          <t>转基因生物的安全性问题</t>
        </is>
      </c>
      <c r="D438" s="7" t="inlineStr">
        <is>
          <t>知识点-&gt;生物技术与工程-&gt;生物技术的安全性与伦理问题-&gt;转基因生物的安全性-&gt;转基因生物的安全性问题</t>
        </is>
      </c>
      <c r="E438" s="7" t="inlineStr">
        <is>
          <t>定义：转基因生物（GMO）的安全性主要涉及食品安全（过敏原、毒性）、环境安全（基因漂移、对非靶标生物的影响）和生物安全（对生物多样性的潜在威胁）三个方面。
核心概念：转基因生物安全性问题的三个方面：①食品安全（外源基因表达的蛋白质是否可能成为新的过敏原（如导入花生过敏基因）；转入的基因是否有潜在毒性；长期食用是否对人体健康有未知影响；抗生素抗性标记基因是否会转移至肠道微生物并影响抗生素治疗）；②环境安全（转基因植物的花粉是否会将外源基因漂移到近缘野生种，产生“超级杂草”；转基因抗虫植物是否会对非靶标生物（如传粉昆虫、天敌）产生不良影响；是否会导致生物多样性降低）；③生物安全（转基因生物一旦释放到环境中，是否可能成为新的入侵物种，影响生态平衡）；安全性评估原则（在推广转基因生物产品前，需进行严格的食品安全和环境安全评价，采取“实质等同性”原则（转基因食品与传统食品在成分、营养价值、安全性上是否“实质等同”））。
常见考查：选择题考“转基因生物安全性问题的三个方面（食品安全、环境安全、生物安全）”、“实质等同性原则的含义”；非选择题结合转基因食品或转基因作物的争议，要求“从安全性和伦理角度分析某转基因产品的利弊”或“评价某转基因生物的安全性评估方案”。
易混淆区分：转基因生物（人工导入外源基因，基因来源可能是跨物种的）与“传统育种”（自然杂交或诱变育种，基因来源为近缘物种）在基因来源和安全性评估范围上不同——转基因需要评估新基因产物的安全性，而传统品种的自然变异一般认为安全；“基因漂移”（转基因植物的外源基因通过花粉传播到近缘野生种）与“基因污染”（转基因生物的基因扩散到非转基因品种中，影响有机农业和种质资源）的后果不同——前者是“环境”问题，后者是“纯度”问题。</t>
        </is>
      </c>
      <c r="F438" s="7" t="inlineStr">
        <is>
          <t>核心含义：转基因生物可能对生态环境、人类健康和社会伦理等带来的潜在风险及相应的安全性评估与防范措施。
包含内容：1. 转基因生物的安全性争议（如食品安全、生态安全）
2. 转基因生物的安全等级划分（如I、II、III、IV级）
3. 转基因生物的实验研究、生产应用和释放环节的安全控制措施
4. 转基因产品的标识制度与消费者知情权
5. 对转基因生物安全性评估的基本原则（如实质等同性、个案分析等）
排除内容：1. 基因工程的基本操作步骤（如目的基因获取、载体构建等）
2. 基因工程在农业、医药等领域的应用实例（如抗虫棉、胰岛素生产）
3. 基因突变、基因重组等遗传学基础概念
4. 克隆技术、胚胎工程等其他生物技术的安全性问题</t>
        </is>
      </c>
      <c r="G438" s="7" t="inlineStr">
        <is>
          <t>类别：L1
分数：4
名称充分性：名称本身足够
结论：两者基本等价
理由：DS 的 core_meaning 与老师原释义的核心一致，均涵盖食品安全、生态安全和伦理等风险及评估原则。DS 的 included_content 基本覆盖了老师原释义的三个方面，且未遗漏关键概念（如实质等同性）。DS 的扩张内容（如安全等级、控制措施、标识制度）属于合理延伸，但可能超出原释义的边界，不过不影响核心知识点的判定。
边界差异：1. DS 的 included_content 包含“转基因产品的标识制度与消费者知情权”，老师原释义未明确提及，但该内容属于安全性问题中的社会伦理与消费者权益方面，可能属于合理扩展，但边界略有差异。
扩展：1. DS 将“安全等级划分（I、II、III、IV级）”和“实验研究、生产应用、释放环节的安全控制措施”纳入本知识点，但老师原释义未提及这些内容，且这些内容更偏向于转基因生物安全管理的具体操作，可能属于“转基因生物的安全管理”而非“安全性问题”本身。</t>
        </is>
      </c>
      <c r="H438" s="7" t="inlineStr">
        <is>
          <t>状态：confirmed
置信度：high
此前策略：name_plus_boundary
最终策略：name_plus_boundary
是否调整：否
复核结论：逐条核对确认名称足以召回；只附老师易混淆边界即可兼顾吞吐和稳定性。
人工跟进：否</t>
        </is>
      </c>
      <c r="I438" s="7" t="inlineStr">
        <is>
          <t>模式：name_plus_boundary
说明：名称基本可理解；只附老师的易混淆边界，兼顾吞吐和边界稳定性。
自动化：名称召回并附一条边界后由LLM裁决
Prompt字段：1. label_name
2. distinctions
置信度：high</t>
        </is>
      </c>
      <c r="J438" s="7" t="b">
        <v>0</v>
      </c>
      <c r="K438" s="7" t="inlineStr">
        <is>
          <t>问题分类：—</t>
        </is>
      </c>
    </row>
    <row r="439" ht="165" customHeight="1">
      <c r="A439" s="7" t="n">
        <v>438</v>
      </c>
      <c r="B439" s="7" t="inlineStr">
        <is>
          <t>2276104973401214976</t>
        </is>
      </c>
      <c r="C439" s="7" t="inlineStr">
        <is>
          <t>理性地看待转基因技术</t>
        </is>
      </c>
      <c r="D439" s="7" t="inlineStr">
        <is>
          <t>知识点-&gt;生物技术与工程-&gt;生物技术的安全性与伦理问题-&gt;转基因生物的安全性-&gt;理性地看待转基因技术</t>
        </is>
      </c>
      <c r="E439" s="7" t="inlineStr">
        <is>
          <t>定义：转基因技术是科学发展的必然产物，应理性看待：既不能因噎废食，夸大其潜在风险而全盘否定；也不能盲目乐观，忽视其可能的安全性隐患，而应在科学评估和严格监管的基础上合理利用。
核心概念：理性看待转基因技术的原则：①承认转基因技术在解决粮食短缺、改善食品营养、减少农药使用等方面具有重要价值（如抗虫棉减少农药施用，黄金大米富含β-胡萝卜素）；②科学评估转基因生物的安全性是负责任的态度（需进行长期、全面的安全评价，包括毒性、致敏性、环境影响的检测）；③建立完善的法律法规和监管体系（对转基因生物的研发、试验、生产和销售进行全过程监管，信息公开透明）；④公众科学素养的提高（科普转基因知识，帮助公众区分科学事实与谣言，理性参与公共决策）；⑤国际共识与合作（在全球范围内建立转基因生物安全的管理标准和信息共享机制）；科学的边界（对涉及人类生殖细胞的基因编辑应严格管控，防止技术滥用）。
常见考查：选择题考“理性看待转基因技术的态度（既不盲目否定也不盲目肯定，需科学评估和监管）”或“转基因技术的价值（抗虫、改良营养）”；非选择题结合社会热点（如转基因食品标签制度、基因编辑婴儿事件），要求“运用辩证唯物主义观点评析某转基因技术应用的社会争议”。
易混淆区分：转基因生物的“安全性评估”（科学问题，需要实验数据支持）与“公众对转基因的接受度”（社会/心理问题，涉及信息传播、信任、价值观）是两个不同层面的问题——前者是“科学事实”判断，后者是“社会选择”判断；“理性看待”不等于“无条件支持”或“无条件反对”，而是基于科学证据和风险评估作出合理判断。</t>
        </is>
      </c>
      <c r="F439" s="7" t="inlineStr">
        <is>
          <t>核心含义：转基因技术作为一项现代生物技术，其应用需要从科学、伦理、安全等多角度进行理性分析和评价，既不盲目支持也不全盘否定。
包含内容：1. 转基因技术的原理（基因重组）及其在农业、医药等领域的应用实例
2. 转基因生物的安全性评价（食品安全、环境安全）
3. 理性看待转基因技术的态度：基于科学证据，关注潜在风险，同时认识其带来的益处
4. 转基因技术与传统育种技术的区别
5. 我国对转基因技术的管理政策（如标识制度、安全评价）
排除内容：1. 基因工程的具体操作步骤（如限制酶、DNA连接酶的使用）
2. 基因突变、基因重组等遗传学基础概念的详细机制
3. 克隆技术、胚胎工程等其他生物技术的具体内容
4. 对转基因技术的极端支持或反对的立场性论述
5. 转基因食品的详细营养成分分析</t>
        </is>
      </c>
      <c r="G439" s="7" t="inlineStr">
        <is>
          <t>类别：L1
分数：4
名称充分性：名称本身足够
结论：两者基本等价
理由：DS释义的core_meaning准确概括了理性看待转基因技术的核心态度，included_content覆盖了老师原释义中的主要方面（价值、安全性评估、监管、公众素养、国际共识），且excluded_content合理排除了非核心内容。老师原释义更详细地列举了具体实例（如抗虫棉、黄金大米）和区分了科学问题与社会问题，但DS释义在核心概念和边界上保持一致，没有重要遗漏或扩张。
边界差异：1. DS释义未明确提及‘科学的边界’（如对人类生殖细胞基因编辑的严格管控），但该内容属于理性看待转基因技术的延伸，且DS的included_content中‘我国对转基因技术的管理政策’部分隐含了监管和边界意识，因此不构成重要缺失。
2. DS释义的excluded_content中排除了‘基因工程的具体操作步骤’，但老师原释义的core_concepts中并未涉及操作步骤，因此该排除是合理的，不构成边界差异。</t>
        </is>
      </c>
      <c r="H439" s="7" t="inlineStr">
        <is>
          <t>状态：confirmed
置信度：high
此前策略：name_plus_boundary
最终策略：name_plus_boundary
是否调整：否
复核结论：逐条核对确认名称足以召回；只附老师易混淆边界即可兼顾吞吐和稳定性。
人工跟进：否</t>
        </is>
      </c>
      <c r="I439" s="7" t="inlineStr">
        <is>
          <t>模式：name_plus_boundary
说明：名称基本可理解；只附老师的易混淆边界，兼顾吞吐和边界稳定性。
自动化：名称召回并附一条边界后由LLM裁决
Prompt字段：1. label_name
2. distinctions
置信度：high</t>
        </is>
      </c>
      <c r="J439" s="7" t="b">
        <v>0</v>
      </c>
      <c r="K439" s="7" t="inlineStr">
        <is>
          <t>问题分类：—</t>
        </is>
      </c>
    </row>
    <row r="440" ht="135" customHeight="1">
      <c r="A440" s="7" t="n">
        <v>439</v>
      </c>
      <c r="B440" s="7" t="inlineStr">
        <is>
          <t>2276104982444134400</t>
        </is>
      </c>
      <c r="C440" s="7" t="inlineStr">
        <is>
          <t>禁止生殖性克隆</t>
        </is>
      </c>
      <c r="D440" s="7" t="inlineStr">
        <is>
          <t>知识点-&gt;生物技术与工程-&gt;生物技术的安全性与伦理问题-&gt;关注生物技术的伦理问题-&gt;禁止生殖性克隆</t>
        </is>
      </c>
      <c r="E440" s="7" t="inlineStr">
        <is>
          <t>定义：生殖性克隆（克隆人）因涉及人的尊严、身份认同、家庭伦理和社会稳定等重大问题，绝大多数国家和国际组织都立法禁止生殖性克隆。治疗性克隆（治疗性克隆）在严格监管下则被允许用于医学研究。
核心概念：生殖性克隆与治疗性克隆的区别：①生殖性克隆（将克隆胚胎移植到代孕母体子宫内发育成完整个体，目的是“产生人”，破坏人的尊严和个体独特性，存在严重伦理问题，绝大多数国家立法禁止）；②治疗性克隆（将克隆胚胎培养到囊胚阶段，获取内细胞团干细胞用于疾病治疗或基础研究，目的不是产生人，伦理争议相对较小，在许多国家允许并严格监管）；禁止生殖性克隆的理由：①侵犯人的尊严——克隆人违背了“每个个体都是独一无二的”这一基本伦理准则；②身份认同危机——克隆人与供体之间的关系难以界定（是“双胞胎”还是“亲子”？）；③技术风险高（克隆动物畸形率、早衰率高，克隆人存在巨大安全风险）；④可能被滥用于优生学等目的；国际共识（联合国《禁止生殖性克隆人国际公约》等文件明确禁止生殖性克隆）。
常见考查：选择题考“生殖性克隆与治疗性克隆的区别（前者是克隆完整的个体，后者是利用胚胎干细胞进行治疗）”、“禁止生殖性克隆的理由”；非选择题结合克隆技术伦理讨论，要求“从伦理、法律和社会角度评析克隆人问题”或“比较生殖性克隆与治疗性克隆的伦理差异”。
易混淆区分：生殖性克隆（克隆“人”，目的是“产生个体”，伦理争议极大，绝大多数国家禁止）与治疗性克隆（克隆“胚胎”，目的是“获取干细胞”，伦理争议相对较小，严格监管下允许）的“目的”和“结果”不同——前者产生“人”，后者产生“细胞”；克隆动物（如克隆羊多莉）的伦理争议远小于克隆人，因为克隆动物不涉及人的尊严和身份认同问题，克隆人的“社会伦理”和“技术风险”是两种不同的反对理由——前者是“不应该做”，后者是“还不安全做”，需区分。</t>
        </is>
      </c>
      <c r="F440" s="7" t="inlineStr">
        <is>
          <t>核心含义：我国及国际社会对生殖性克隆（即通过克隆技术制造人类个体）的禁止性规定，属于生物技术伦理与安全范畴。
包含内容：1. 生殖性克隆的定义（如体细胞核移植产生新个体）
2. 我国法律对生殖性克隆的禁止态度（如《人类辅助生殖技术规范》）
3. 治疗性克隆与生殖性克隆的区别（前者不产生完整个体）
4. 克隆技术可能引发的伦理问题（如人权、尊严、基因多样性）
排除内容：1. 治疗性克隆的具体技术流程（如胚胎干细胞获取）
2. 克隆动物的具体操作（如多莉羊的培育）
3. 基因工程中的基因编辑技术（如CRISPR）
4. 试管婴儿等辅助生殖技术的伦理讨论</t>
        </is>
      </c>
      <c r="G440" s="7" t="inlineStr">
        <is>
          <t>类别：L1
分数：4
名称充分性：名称本身足够
结论：两者基本等价
理由：DS释义的核心含义、包含内容与老师原释义高度一致，均涵盖生殖性克隆定义、禁止态度、与治疗性克隆的区别及伦理问题。DS的excluded_content合理排除了治疗性克隆技术细节、克隆动物、基因编辑等，与老师原释义的边界相符。老师原释义更详细地列举了禁止理由（尊严、身份认同、技术风险、滥用）及国际公约，但DS的included_content中“伦理问题（如人权、尊严、基因多样性）”已涵盖核心要点，未造成实质遗漏。因此对齐分为4，两者基本等价。
边界差异：1. DS释义未明确强调“绝大多数国家”禁止生殖性克隆，而老师原释义强调“绝大多数国家和国际组织都立法禁止”，但DS在included_content中提及“我国法律对生殖性克隆的禁止态度”，且core_meaning提到“我国及国际社会”，故边界差异较小。</t>
        </is>
      </c>
      <c r="H440" s="7" t="inlineStr">
        <is>
          <t>状态：confirmed
置信度：high
此前策略：name_plus_boundary
最终策略：name_plus_boundary
是否调整：否
复核结论：逐条核对确认名称足以召回；只附老师易混淆边界即可兼顾吞吐和稳定性。
人工跟进：否</t>
        </is>
      </c>
      <c r="I440" s="7" t="inlineStr">
        <is>
          <t>模式：name_plus_boundary
说明：名称基本可理解；只附老师的易混淆边界，兼顾吞吐和边界稳定性。
自动化：名称召回并附一条边界后由LLM裁决
Prompt字段：1. label_name
2. distinctions
置信度：high</t>
        </is>
      </c>
      <c r="J440" s="7" t="b">
        <v>0</v>
      </c>
      <c r="K440" s="7" t="inlineStr">
        <is>
          <t>问题分类：—</t>
        </is>
      </c>
    </row>
    <row r="441" ht="180" customHeight="1">
      <c r="A441" s="7" t="n">
        <v>440</v>
      </c>
      <c r="B441" s="7" t="inlineStr">
        <is>
          <t>2276104986906873856</t>
        </is>
      </c>
      <c r="C441" s="7" t="inlineStr">
        <is>
          <t>治疗性克隆的操作过程</t>
        </is>
      </c>
      <c r="D441" s="7" t="inlineStr">
        <is>
          <t>知识点-&gt;生物技术与工程-&gt;生物技术的安全性与伦理问题-&gt;关注生物技术的伦理问题-&gt;治疗性克隆的操作过程</t>
        </is>
      </c>
      <c r="E441" s="7" t="inlineStr">
        <is>
          <t>定义：治疗性克隆是指将患者的体细胞核移植到去核的卵母细胞中，形成克隆胚胎，培养至囊胚阶段（或稍早阶段），从中分离出内细胞团的胚胎干细胞，用于疾病研究和细胞治疗，但不将胚胎移植到子宫内发育成个体。
核心概念：治疗性克隆的操作流程：①供体细胞（取患者体细胞，如皮肤成纤维细胞）→②供核（将体细胞核注入去核卵母细胞（MⅡ期））→③电融合/激活（使重组胚开始分裂）→④体外培养（培养至囊胚阶段（约5~6天））→⑤分离内细胞团（在显微镜下用显微操作技术从囊胚中分离内细胞团细胞）→⑥建立胚胎干细胞系（将内细胞团细胞在饲养层细胞上培养，获得具有全能性的胚胎干细胞）→⑦定向诱导分化（在特定培养条件下，将胚胎干细胞诱导分化为所需的细胞类型，如神经细胞、心肌细胞、胰岛细胞等）→⑧移植治疗（将分化后的细胞移植回患者体内，修复受损组织或器官，因供体细胞来自患者自身，可避免免疫排斥反应）；与生殖性克隆的关键区别（治疗性克隆在囊胚阶段停止发育，不移植入子宫，不产生完整个体，旨在获取干细胞用于治疗；生殖性克隆将胚胎移植入子宫，发育为新个体）。
常见考查：选择题考“治疗性克隆的操作流程（核移植→囊胚→分离内细胞团→定向分化→移植）”或“治疗性克隆与生殖性克隆的关键区别（是否移植入子宫、是否产生完整个体）”；非选择题结合治疗性克隆在再生医学中的应用（如帕金森病、糖尿病），要求“分析治疗性克隆的技术路线及伦理可接受的理由”。
易混淆区分：治疗性克隆（囊胚阶段停止，获取干细胞用于治疗，不产生个体，伦理争议相对较小）与生殖性克隆（将胚胎移植入子宫发育为完整个体，伦理争议极大）的核心区别在于“终点”不同——前者终点是“细胞”，后者终点是“个体”；治疗性克隆中“体细胞核移植”的技术路线与克隆动物（如多莉羊）的前半段操作相同，但后续处理不同——克隆动物是将胚胎移植入子宫获得个体，治疗性克隆是将胚胎在体外培养获得干细胞，两者的“目标产物”不同。</t>
        </is>
      </c>
      <c r="F441" s="7" t="inlineStr">
        <is>
          <t>核心含义：治疗性克隆是指利用核移植技术（体细胞核移植）将患者体细胞核植入去核卵母细胞中，发育至囊胚阶段，然后从内细胞团获取胚胎干细胞，并诱导其分化为特定细胞、组织或器官用于疾病治疗的过程。
包含内容：1. 治疗性克隆的基本步骤：体细胞核移植、卵母细胞去核、重组细胞激活与培养、囊胚形成、内细胞团分离与胚胎干细胞培养
2. 治疗性克隆的目的：获得胚胎干细胞用于疾病治疗，而非用于生殖（不产生完整个体）
3. 治疗性克隆与生殖性克隆的区别：前者用于治疗，后者用于产生新个体
4. 治疗性克隆涉及的生物技术：核移植技术、胚胎干细胞培养技术、诱导分化技术
5. 治疗性克隆的伦理问题：涉及胚胎的使用，但通常不涉及克隆人的伦理争议
6. 治疗性克隆的潜在应用：治疗帕金森病、糖尿病、脊髓损伤等退行性疾病
排除内容：1. 生殖性克隆（如克隆羊多莉）的具体操作和目的
2. 基因工程中的基因编辑技术（如CRISPR）
3. 胚胎分割技术（用于产生同卵双胞胎）
4. 试管婴儿技术（体外受精）
5. 干细胞分类（如成体干细胞、诱导多能干细胞）的详细比较
6. 克隆技术的伦理法律条文的具体内容（如各国法律差异）</t>
        </is>
      </c>
      <c r="G441" s="7" t="inlineStr">
        <is>
          <t>类别：L1
分数：4
名称充分性：名称本身足够
结论：两者基本等价
理由：DS释义的核心含义与老师原释义的definition和core_concepts高度一致，均涵盖核移植、囊胚、内细胞团、干细胞获取及治疗目的；DS的included_content明确包含与生殖性克隆的区别，且excluded_content合理排除了无关内容。虽在操作细节（如电融合、饲养层培养）和伦理讨论上略简，但未遗漏关键知识点，也未引入错误扩张。
边界差异：1. DS释义未明确强调治疗性克隆与生殖性克隆在操作终点上的关键区别（前者不移植入子宫，不产生个体），但included_content中已提及'不产生完整个体'，故仅为表述详略差异。</t>
        </is>
      </c>
      <c r="H441" s="7" t="inlineStr">
        <is>
          <t>状态：confirmed
置信度：high
此前策略：name_plus_boundary
最终策略：name_plus_boundary
是否调整：否
复核结论：逐条核对确认名称足以召回；只附老师易混淆边界即可兼顾吞吐和稳定性。
人工跟进：否</t>
        </is>
      </c>
      <c r="I441" s="7" t="inlineStr">
        <is>
          <t>模式：name_plus_boundary
说明：名称基本可理解；只附老师的易混淆边界，兼顾吞吐和边界稳定性。
自动化：名称召回并附一条边界后由LLM裁决
Prompt字段：1. label_name
2. distinctions
置信度：high</t>
        </is>
      </c>
      <c r="J441" s="7" t="b">
        <v>0</v>
      </c>
      <c r="K441" s="7" t="inlineStr">
        <is>
          <t>问题分类：—</t>
        </is>
      </c>
    </row>
    <row r="442" ht="180" customHeight="1">
      <c r="A442" s="7" t="n">
        <v>441</v>
      </c>
      <c r="B442" s="7" t="inlineStr">
        <is>
          <t>2276104991403167744</t>
        </is>
      </c>
      <c r="C442" s="7" t="inlineStr">
        <is>
          <t>基因检测引发的伦理问题</t>
        </is>
      </c>
      <c r="D442" s="7" t="inlineStr">
        <is>
          <t>知识点-&gt;生物技术与工程-&gt;生物技术的安全性与伦理问题-&gt;关注生物技术的伦理问题-&gt;基因检测引发的伦理问题</t>
        </is>
      </c>
      <c r="E442" s="7" t="inlineStr">
        <is>
          <t>定义：基因检测是通过分析DNA序列来检测个体是否携带特定致病基因或易感基因的技术，在遗传病诊断、产前诊断、亲子鉴定、疾病风险预测等方面有广泛应用，但也引发了基因隐私、基因歧视、知情同意等伦理问题。
核心概念：基因检测的应用：①遗传病诊断（确诊单基因遗传病，如亨廷顿舞蹈症、囊性纤维化）；②产前诊断（通过羊水穿刺或绒毛膜取样检测胎儿是否携带致病基因）；③疾病风险预测（检测某些癌症、心血管疾病的易感基因，如BRCA1/BRCA2与乳腺癌风险）；④药物基因组学（根据基因型指导个体化用药，如华法林剂量调整）；⑤亲子鉴定与法医学；基因检测引发的伦理问题：①基因隐私（个人的基因信息属于高度隐私，一旦泄露可能导致基因歧视——保险公司拒保、用人单位拒绝录用等）；②知情同意（基因检测结果可能揭示患者本人无法预知的遗传风险，受检者是否完全知情并自愿同意检测；是否应告知其亲属（如亨廷顿舞蹈症基因检测阳性，其子女也有50%风险））；③心理负担（检测出致病基因可能导致受检者产生严重心理压力，甚至影响生活质量）；④社会公平（基因检测技术费用高昂，可能加剧社会不平等）；⑤基因编辑婴儿事件（2018年贺建奎事件引发全球伦理争议，涉及对胚胎进行基因编辑并植入子宫，突破了伦理红线）。
常见考查：选择题考“基因检测的伦理问题（基因隐私、基因歧视、知情同意）”、“基因检测的应用领域”；非选择题结合基因检测的社会热点（如“某公司推出基因检测服务预测患病风险，有哪些潜在伦理问题？”），要求“从隐私、歧视、知情同意等角度分析基因检测的伦理挑战”。
易混淆区分：基因检测（检测基因序列，用于诊断/预测疾病，属于“检测”技术）与基因治疗（导入正常基因治疗疾病，属于“治疗”技术）的应用层次不同——前者是“诊断/预测”，后者是“干预/治疗”；基因检测中的“知情同意”（受检者需完全了解检测的内容、风险和可能的后果后自愿决定是否检测）与“遗传咨询”（检测前/后由专业人员提供遗传风险和应对方案的建议）是基因检测中两个不同但密切相关的环节，前者是“知情权利”，后者是“专业支持”。</t>
        </is>
      </c>
      <c r="F442" s="7" t="inlineStr">
        <is>
          <t>核心含义：基因检测技术在应用过程中可能引发的个人隐私、社会公平、歧视、伦理道德等方面的争议和问题。
包含内容：1. 基因检测结果可能导致的个人隐私泄露风险
2. 基因歧视（如就业、保险、教育等方面的不公平对待）
3. 基因检测对个人心理和家庭关系的影响（如得知遗传病风险）
4. 基因检测结果的社会伦理争议（如基因决定论、优生学）
5. 基因检测的知情同意和自主选择权
6. 基因检测在医疗、法律、社会层面的伦理规范
排除内容：1. 基因检测的技术原理（如PCR、DNA测序等）
2. 基因检测的具体操作流程或实验方法
3. 基因突变、遗传病等具体的生物学机制
4. 基因治疗或基因编辑的技术和伦理（如CRISPR）
5. 基因检测在疾病诊断中的临床应用（如产前诊断）</t>
        </is>
      </c>
      <c r="G442" s="7" t="inlineStr">
        <is>
          <t>类别：L1
分数：4
名称充分性：名称本身足够
结论：两者基本等价
理由：DS 释义的核心含义与老师原释义高度一致，均聚焦于基因检测引发的隐私、歧视、知情同意等伦理问题；DS 的 excluded_content 虽将临床应用排除，但老师原释义中的临床应用是作为背景，并非伦理问题本身，因此不构成重要缺失。DS 的 included_content 覆盖了老师原释义中的主要伦理点，且未引入明显不属于该 Label 的内容。
边界差异：1. DS 将基因检测的临床应用（如产前诊断）明确排除，但老师原释义将其作为基因检测的重要应用背景，且伦理问题常与具体应用场景（如产前诊断）结合考查，因此边界存在差异。</t>
        </is>
      </c>
      <c r="H442" s="7" t="inlineStr">
        <is>
          <t>状态：adjusted
置信度：medium
此前策略：name_plus_boundary
最终策略：compact_definition
是否调整：是
复核结论：DS排除产前诊断等应用背景，但伦理判断通常依赖具体应用场景；需保留老师应用与伦理边界。
人工跟进：否</t>
        </is>
      </c>
      <c r="I442" s="7" t="inlineStr">
        <is>
          <t>模式：compact_definition
说明：名称基本可理解；只附老师的易混淆边界，兼顾吞吐和边界稳定性。
自动化：提供精简老师释义后由LLM裁决
Prompt字段：1. label_name
2. definition
3. core_concepts
4. distinctions
置信度：medium</t>
        </is>
      </c>
      <c r="J442" s="7" t="b">
        <v>0</v>
      </c>
      <c r="K442" s="7" t="inlineStr">
        <is>
          <t>问题分类：二次复核发现关键措辞风险</t>
        </is>
      </c>
    </row>
    <row r="443" ht="180" customHeight="1">
      <c r="A443" s="7" t="n">
        <v>442</v>
      </c>
      <c r="B443" s="7" t="inlineStr">
        <is>
          <t>2276105000597082112</t>
        </is>
      </c>
      <c r="C443" s="7" t="inlineStr">
        <is>
          <t>生物武器的概念与特点</t>
        </is>
      </c>
      <c r="D443" s="7" t="inlineStr">
        <is>
          <t>知识点-&gt;生物技术与工程-&gt;生物技术的安全性与伦理问题-&gt;禁止生物武器-&gt;生物武器的概念与特点</t>
        </is>
      </c>
      <c r="E443" s="7" t="inlineStr">
        <is>
          <t>定义：生物武器是指利用致病微生物（细菌、病毒、立克次体等）及其毒素（如肉毒毒素、蓖麻毒素等）作为杀伤手段的武器，具有传染性强、杀伤面积大、难防难治、隐蔽性强等特点。
核心概念：生物武器的概念（利用病原微生物或毒素作为武器，使人、畜致病或死亡，破坏农作物和生态环境）；生物武器的特点：①传染性强（病原体可在人群中迅速传播，引发大规模疫情）；②杀伤面积大（少量生物战剂即可造成大面积感染）；③难防难治（生物战剂种类繁多，诊断困难，部分缺乏有效疫苗或治疗手段）；④隐蔽性强（生物战剂无色无味，潜伏期长，难以早期发现）；⑤可大规模生产（可在实验室或工厂中大量培养病原体）；⑥受环境因素影响大（温度、湿度、紫外线等会影响生物战剂的存活和传播效果）；主要生物战剂类型（①细菌类（炭疽杆菌、鼠疫杆菌、霍乱弧菌）；②病毒类（天花病毒、埃博拉病毒）；③立克次体（斑疹伤寒）；④毒素类（肉毒毒素、蓖麻毒素、黄曲霉毒素））。
常见考查：选择题考“生物武器的特点（传染性强、难防难治、隐蔽性）”或“哪类病原体可能被用作生物武器（炭疽杆菌、天花病毒、肉毒毒素）”；非选择题结合生物安全，要求“分析生物武器与传统武器（如核武器、化学武器）的区别及生物武器的防控难点”。
易混淆区分：生物武器（利用病原微生物或毒素，活体生物制剂，有潜伏期，传播后可复制增殖）与化学武器（利用有毒化学物质，如沙林、芥子气，无潜伏期，不复制增殖）的杀伤机制不同——前者是“生物因子”在宿主体内增殖致病，后者是“化学毒物”直接毒害机体；生物武器与“生物恐怖主义”（非国家行为体利用生物制剂进行恐怖袭击）在行为主体上不同，但技术手段相似，前者是“国家行为”，后者是“非国家行为”，但两者均为国际社会禁止的。</t>
        </is>
      </c>
      <c r="F443" s="7" t="inlineStr">
        <is>
          <t>核心含义：生物武器是指利用致病微生物、毒素等生物活性物质，通过一定途径（如气溶胶、污染水源等）杀伤人、畜或破坏农作物的武器，其特点是致病性强、传染性大、污染面积广、难以防护等。
包含内容：1. 生物武器的定义（利用病原体或毒素作为武器）
2. 生物武器的种类（如细菌、病毒、真菌、毒素等）
3. 生物武器的特点（如传染性强、污染范围广、潜伏期、难以检测和防护等）
4. 生物武器的传播途径（如气溶胶、水源、食物、媒介生物等）
5. 生物武器的危害（对人、动物、植物的影响）
6. 生物武器的防护与应对（如隔离、消毒、疫苗等）
排除内容：1. 化学武器的概念（如毒气、神经毒剂等）
2. 核武器的概念（如原子弹、辐射等）
3. 常规武器的概念（如枪炮、炸弹等）
4. 生物技术的具体操作（如基因工程、克隆等）
5. 生物安全实验室的具体操作规范（如P4实验室管理）</t>
        </is>
      </c>
      <c r="G443" s="7" t="inlineStr">
        <is>
          <t>类别：L1
分数：4
名称充分性：名称本身足够
结论：两者基本等价
理由：DS释义的核心定义、特点、种类与老师原释义高度一致，且明确排除了化学武器、核武器等，边界处理正确。DS未单独列出'生物武器与化学武器区别'，但该区别属于细节解释，不影响核心知识点判定。
边界差异：1. DS释义未明确提及生物武器与化学武器的区别（如潜伏期、复制增殖等），但DS在included_content中包含了'潜伏期'，且excluded_content排除了化学武器，因此边界差异较小。</t>
        </is>
      </c>
      <c r="H443" s="7" t="inlineStr">
        <is>
          <t>状态：confirmed
置信度：high
此前策略：name_plus_boundary
最终策略：name_plus_boundary
是否调整：否
复核结论：逐条核对确认名称足以召回；只附老师易混淆边界即可兼顾吞吐和稳定性。
人工跟进：否</t>
        </is>
      </c>
      <c r="I443" s="7" t="inlineStr">
        <is>
          <t>模式：name_plus_boundary
说明：名称基本可理解；只附老师的易混淆边界，兼顾吞吐和边界稳定性。
自动化：名称召回并附一条边界后由LLM裁决
Prompt字段：1. label_name
2. distinctions
置信度：high</t>
        </is>
      </c>
      <c r="J443" s="7" t="b">
        <v>0</v>
      </c>
      <c r="K443" s="7" t="inlineStr">
        <is>
          <t>问题分类：—</t>
        </is>
      </c>
    </row>
    <row r="444" ht="135" customHeight="1">
      <c r="A444" s="7" t="n">
        <v>443</v>
      </c>
      <c r="B444" s="7" t="inlineStr">
        <is>
          <t>2276105005043044352</t>
        </is>
      </c>
      <c r="C444" s="7" t="inlineStr">
        <is>
          <t>生物武器的传播途径与防护措施</t>
        </is>
      </c>
      <c r="D444" s="7" t="inlineStr">
        <is>
          <t>知识点-&gt;生物技术与工程-&gt;生物技术的安全性与伦理问题-&gt;禁止生物武器-&gt;生物武器的传播途径与防护措施</t>
        </is>
      </c>
      <c r="E444" s="7" t="inlineStr">
        <is>
          <t>定义：生物武器可通过空气传播（气溶胶）、食物和水源污染、媒介生物（蚊虫）等多种途径传播。防护措施包括早期预警与监测、疫苗和药物储备、个人防护装备、环境消毒等。
核心概念：生物武器的传播途径：①空气传播（气溶胶形式——病原体以微小液滴或颗粒形式悬浮在空气中，经呼吸道吸入感染，如炭疽芽孢的气溶胶传播，是最主要的传播方式）；②食物和水源污染（将生物战剂投入饮用水源或食物供应链，引起水源性/食源性疾病暴发，如霍乱弧菌、伤寒杆菌）；③媒介生物传播（利用携带病原体的蚊、蝇、蜱等吸血昆虫传播，如鼠疫杆菌通过跳蚤传播）；④直接接触传播（通过皮肤伤口或黏膜接触病原体感染）；生物武器的防护措施：①早期预警与监测（建立病原体检测网络，实时监测异常疫情，快速识别生物袭击）；②疫苗和药物储备（研发和储备针对可能用作生物武器的病原体的疫苗和特效药物，如炭疽疫苗、天花疫苗、抗生素等）；③个人防护装备（防毒面具、防护服、手套等防止病原体通过呼吸道或皮肤进入人体）；④环境消毒（对污染区域进行消毒处理，杀灭环境中存活的病原体，如使用含氯消毒剂、过氧乙酸等）；⑤国际公约（《禁止生物武器公约》（1972年签订，1975年生效）明确禁止发展、生产和储存生物武器，缔约国承诺销毁现有生物武器）。
常见考查：选择题考“生物武器的传播途径（空气、水源、媒介生物）”或“防护措施（疫苗、监测、消毒、个人防护）”；非选择题结合生物安全应急响应，要求“分析某地区遭受生物武器袭击后的应急处置方案（早期检测→隔离→消毒→疫苗/药物→国际通报）”或“评价《禁止生物武器公约》的效力及局限性”。
易混淆区分：生物武器的“气溶胶传播”（人为制造的气溶胶，可大面积播撒，是最主要的攻击方式）与“自然病原体的空气传播”（如流感病毒的自然飞沫传播）在传播方式和规模上不同——前者是“人为刻意制造”的大规模播撒，后者是“自然发生”的局部传播，前者的防控难度远大于后者；《禁止生物武器公约》（禁止发展、生产、储存生物武器，但核查机制薄弱）与《禁止化学武器公约》（有完善的核查和销毁机制）在监管和执行力度上不同，前者缺乏有效的核查机制，是生物武器防控中的薄弱环节。</t>
        </is>
      </c>
      <c r="F444" s="7" t="inlineStr">
        <is>
          <t>核心含义：生物武器通过空气、水、食物、接触等途径传播，以及个人和集体的防护方法。
包含内容：1. 生物武器的传播途径（如气溶胶、水源、食物、媒介生物等）
2. 个人防护措施（如防护服、口罩、消毒、疫苗接种）
3. 集体防护措施（如隔离、封锁、环境消毒、监测预警）
4. 生物武器与常规武器的区别（隐蔽性、传染性、危害持久）
排除内容：1. 生物武器的种类和具体病原体（如炭疽杆菌、天花病毒）的详细生物学特性
2. 生物武器的历史事件或国际公约（如《禁止生物武器公约》）
3. 化学武器和核武器的传播与防护
4. 传染病的一般传播途径（如空气、飞沫、接触）而不涉及生物武器背景</t>
        </is>
      </c>
      <c r="G444" s="7" t="inlineStr">
        <is>
          <t>类别：L1
分数：4
名称充分性：名称本身足够
结论：两者基本等价
理由：DS 释义的核心内容与老师原释义高度一致，覆盖了传播途径（气溶胶、水源、食物、媒介生物、接触）和防护措施（个人防护、集体防护、监测预警、消毒、疫苗）。DS 的 excluded_content 中排除了病原体详细特性和国际公约，但老师原释义中这些内容仅作为传播途径的举例或防护措施的一部分，并非独立核心概念。因此，DS 释义在核心知识上无遗漏，边界差异属于合理范围，不影响判标。
边界差异：1. DS 将‘生物武器的种类和具体病原体’明确排除，但老师原释义在 core_concepts 中提及炭疽芽孢、霍乱弧菌、伤寒杆菌、鼠疫杆菌等作为传播途径的举例，这些病原体属于传播途径的具体实例，而非独立知识点。DS 的排除可能过于绝对，但未影响核心内容。
2. DS 将‘国际公约’排除，但老师原释义在防护措施中包括《禁止生物武器公约》，且 distinctions 中对比了该公约与《禁止化学武器公约》的核查机制。DS 将其排除，但该内容属于防护措施的一部分，可能影响对防护措施完整性的理解。</t>
        </is>
      </c>
      <c r="H444" s="7" t="inlineStr">
        <is>
          <t>状态：adjusted
置信度：medium
此前策略：name_plus_boundary
最终策略：compact_definition
是否调整：是
复核结论：DS排除国际公约，而老师把公约列为防护措施；需保留公约及传播实例边界。
人工跟进：否</t>
        </is>
      </c>
      <c r="I444" s="7" t="inlineStr">
        <is>
          <t>模式：compact_definition
说明：名称基本可理解；只附老师的易混淆边界，兼顾吞吐和边界稳定性。
自动化：提供精简老师释义后由LLM裁决
Prompt字段：1. label_name
2. definition
3. core_concepts
4. distinctions
置信度：medium</t>
        </is>
      </c>
      <c r="J444" s="7" t="b">
        <v>0</v>
      </c>
      <c r="K444" s="7" t="inlineStr">
        <is>
          <t>问题分类：二次复核发现关键措辞风险</t>
        </is>
      </c>
    </row>
    <row r="445" ht="180" customHeight="1">
      <c r="A445" s="7" t="n">
        <v>444</v>
      </c>
      <c r="B445" s="7" t="inlineStr">
        <is>
          <t>2276105009556115456</t>
        </is>
      </c>
      <c r="C445" s="7" t="inlineStr">
        <is>
          <t>生物技术的安全性与伦理问题综合</t>
        </is>
      </c>
      <c r="D445" s="7" t="inlineStr">
        <is>
          <t>知识点-&gt;生物技术与工程-&gt;生物技术的安全性与伦理问题-&gt;生物技术的安全性与伦理问题综合</t>
        </is>
      </c>
      <c r="E445" s="7" t="inlineStr">
        <is>
          <t>定义：将转基因生物的安全性（食品安全、环境安全）、克隆技术的伦理问题（生殖性克隆vs治疗性克隆）、基因检测的伦理问题（隐私、歧视、知情同意）和生物武器的威胁与防控进行系统整合，构建完整的生物技术安全与伦理知识体系，强调科技发展应在伦理框架和监管体系内进行。
核心概念：生物技术安全与伦理的完整框架：①安全层面（转基因生物的安全性（食品/环境/生物安全）→需科学评估和严格监管）；②伦理层面（克隆技术伦理（生殖性克隆的伦理争议与禁止、治疗性克隆的严格监管）、基因检测伦理（隐私保护、反基因歧视、知情同意）→需法律法规和伦理准则约束）；③生物安全防御（生物武器的威胁与防控（传播途径、防护措施、国际公约）→需多边合作和监测预警）；④共同原则（①科学评估（所有生物技术的应用需基于充分的科学证据进行风险评估）；②伦理先行（科技发展不能凌驾于伦理之上，人的尊严和权利是底线）；③公众参与（公众有权知情和参与相关决策）；④国际合作（生物安全是全球性问题，需要国际社会共同应对））；生物技术与人类社会（生物技术是一把“双刃剑”——既能造福人类（治病、增产、环保），也可能被误用或滥用（生物武器、基因歧视、克隆人），关键在于“如何用”和“谁来监管”）。
常见考查：综合性非选择题，给出一个包含多重生物技术伦理和安全问题的情境（如“某国开发了新型基因编辑技术，既可治疗遗传病也可用于改良人类胚胎”或“某公司推出个人基因检测服务，引发隐私和歧视争议”），要求综合调用转基因安全、克隆伦理、基因检测伦理、生物武器防控等多方面知识进行全面的伦理分析和风险评估，并提出相应的监管建议。
易混淆区分：本条是“生物技术的安全性与伦理问题”整章的总览与收束，区别于任何单一议题（仅考转基因安全或仅考克隆伦理）。题干通常要求同时涉及安全性、伦理规范和生物安全防御中的至少两个层面，是考查学生从“科技向善”角度进行批判性思维的重要题型。“安全性问题”（主要涉及转基因生物对环境/健康的潜在风险，是“科学事实”层面的评估）与“伦理问题”（主要涉及人的尊严、权利、公平等价值判断，是“社会规范”层面的讨论）是两个不同性质的问题——前者需要科学数据支撑，后者需要伦理准则约束，但二者常常交织在一起，需要学生在综合分析时能够清晰区分。</t>
        </is>
      </c>
      <c r="F445" s="7" t="inlineStr">
        <is>
          <t>核心含义：生物技术（主要指基因工程、克隆、胚胎工程等）在应用过程中可能引发的安全性问题（如食品安全、生物安全）和伦理道德争议，以及相应的法律法规和公众态度。
包含内容：1. 转基因生物的安全性（食品安全、环境安全、生物多样性影响）
2. 克隆技术（治疗性克隆与生殖性克隆）的伦理争议
3. 基因检测、基因身份证、基因治疗中的伦理问题
4. 生物武器（生物恐怖）的防范与生物安全
5. 我国对生物技术安全与伦理的法律法规（如《基因工程安全管理办法》）
6. 公众对生物技术应用的知情权与选择权
7. 试管婴儿、胚胎干细胞研究中的伦理边界
排除内容：1. 基因工程的具体操作步骤（如限制酶、连接酶、载体构建）
2. 克隆动物的具体技术流程（如核移植操作细节）
3. 胚胎工程的具体技术（如体外受精、胚胎分割）
4. 遗传病的诊断与治疗的具体医学方法
5. 生态工程或环境保护中的生物技术应用</t>
        </is>
      </c>
      <c r="G445" s="7" t="inlineStr">
        <is>
          <t>类别：L1
分数：4
名称充分性：名称本身足够
结论：原释义更准确
理由：DS 释义在核心内容（转基因安全、克隆伦理、基因检测伦理、生物武器）上与老师原释义基本一致，但缺少对“安全性”与“伦理问题”性质差异的明确区分，以及“共同原则”这一整合性框架，这些是老师原释义中强调的深层理解和综合应用的关键，因此原释义更准确。
边界差异：1. DS 释义未明确区分“安全性问题”与“伦理问题”的不同性质（科学事实评估 vs 社会规范讨论），而老师原释义强调这一区分是综合分析的关键。
2. DS 释义未突出“共同原则”（科学评估、伦理先行、公众参与、国际合作）这一系统性整合框架，而老师原释义将其作为知识体系的核心组成部分。</t>
        </is>
      </c>
      <c r="H445" s="7" t="inlineStr">
        <is>
          <t>状态：confirmed
置信度：high
此前策略：compact_definition
最终策略：compact_definition
是否调整：否
复核结论：逐条核对确认主题清楚，但参考策略指出任务形态或命中/排除边界需要显式提供。
人工跟进：否</t>
        </is>
      </c>
      <c r="I445" s="7" t="inlineStr">
        <is>
          <t>模式：compact_definition
说明：参考策略要求任务形态或命中/排除边界，补充精简老师释义以降低误标。
自动化：提供精简老师释义后由LLM裁决
Prompt字段：1. label_name
2. definition
3. core_concepts
4. distinctions
置信度：high</t>
        </is>
      </c>
      <c r="J445" s="7" t="b">
        <v>0</v>
      </c>
      <c r="K445" s="7" t="inlineStr">
        <is>
          <t>问题分类：DS与老师原释义存在明显差异</t>
        </is>
      </c>
    </row>
    <row r="446" ht="180" customHeight="1">
      <c r="A446" s="7" t="n">
        <v>445</v>
      </c>
      <c r="B446" s="7" t="inlineStr">
        <is>
          <t>2276105018884247552</t>
        </is>
      </c>
      <c r="C446" s="7" t="inlineStr">
        <is>
          <t>生物工程的概述</t>
        </is>
      </c>
      <c r="D446" s="7" t="inlineStr">
        <is>
          <t>知识点-&gt;生物技术与工程-&gt;生物工程-&gt;生物工程的概述</t>
        </is>
      </c>
      <c r="E446" s="7" t="inlineStr">
        <is>
          <t>定义：生物工程是应用生物学、化学和工程学的原理，利用生物体（微生物、动植物细胞）或其组成部分（酶、基因等）来生产有用物质或提供服务的综合性技术领域，主要包括基因工程、细胞工程、发酵工程和酶工程（常与发酵工程合并）四大核心技术。
核心概念：生物工程的四大核心技术及其关系：①基因工程（核心：DNA重组技术，在分子水平上定向改造生物的遗传物质，是生物工程的核心技术）；②细胞工程（核心：细胞培养与融合技术，在细胞水平上改造或利用细胞，包括植物细胞工程和动物细胞工程）；③发酵工程（核心：微生物培养与代谢调控，利用微生物的大规模代谢活动生产有用产品，是生物工程的“生产车间”）；④酶工程（核心：酶的制备与应用，利用酶的催化功能进行物质转化，常与发酵工程交叉应用）；五大工程的关系（基因工程是“设计图”（决定“做什么”），细胞工程是“细胞工厂”（决定“谁来做”），发酵工程是“生产线”（决定“怎么做”），酶工程是“催化剂”（决定“用什么做”），胚胎工程是“繁殖线”（决定“怎么扩繁”），它们相互配合、相互支撑，共同构成现代生物技术的完整体系）。
常见考查：选择题考“生物工程的四大核心技术（基因工程、细胞工程、发酵工程、酶工程）及其各自的特点”或“某技术属于哪类工程（如转基因抗虫棉属于基因工程，克隆动物属于细胞工程）”；非选择题结合某一生物技术产品（如“胰岛素的生产过程涉及哪些生物工程技术？”），要求“分析该产品生产中涉及的核心技术及其衔接关系”。
易混淆区分：生物工程的“四大技术”（基因工程、细胞工程、发酵工程、酶工程）与“胚胎工程”的关系——胚胎工程通常被归入细胞工程的延伸或独立列为第五大工程，因教材版本不同可能有差异，需以教材为准（新教材将胚胎工程单独列出，形成五大工程）；生物工程与“生物技术”在概念上经常混用——“生物技术”更偏向技术方法和手段的集合，“生物工程”更偏向工程化和产业化的应用，二者在中学阶段差异不大，但生物工程更强调“大规模生产”和“工程化应用”。</t>
        </is>
      </c>
      <c r="F446" s="7" t="inlineStr">
        <is>
          <t>核心含义：生物工程（生物技术）的基本概念、分类、发展历程及其在现实中的应用原理，强调工程化手段对生物系统的利用与改造。
包含内容：1. 生物工程的定义（利用生物体或其组成部分生产产品或改造过程的技术）
2. 生物工程的分类（基因工程、细胞工程、酶工程、发酵工程等）
3. 生物工程的基本操作流程（如基因工程的操作步骤、发酵工程的一般流程）
4. 生物工程与常规技术的区别（如工程化、规模化、可控性）
5. 生物工程在医药、农业、食品、环保等领域的应用实例
6. 生物工程的安全性与伦理问题（如转基因生物的安全性、克隆技术的伦理）
排除内容：1. 具体分子机制（如DNA复制、转录翻译的详细过程）
2. 细胞结构或代谢途径的详细生化知识
3. 微生物的纯培养技术细节（属于微生物学范畴）
4. 基因工程中具体工具酶（如限制酶、连接酶）的酶学性质
5. 发酵工程中具体菌种选育的遗传学原理
6. 生物工程中涉及的数学计算或工程设备设计</t>
        </is>
      </c>
      <c r="G446" s="7" t="inlineStr">
        <is>
          <t>类别：L1
分数：4
名称充分性：名称本身足够
结论：两者基本等价
理由：DS释义的核心概念、分类和基本流程与老师原释义高度一致，主要差异在于对四大技术关系的具体描述和胚胎工程的提及，以及安全伦理内容的扩张，但整体理解方向正确，边界差异不影响核心判标。
边界差异：1. DS将'生物工程'与'生物技术'混用，但老师原释义明确区分了二者：生物技术更偏向技术方法，生物工程更强调工程化和产业化应用
2. DS在excluded_content中排除了'微生物的纯培养技术细节'和'发酵工程中具体菌种选育的遗传学原理'，但老师原释义中发酵工程的核心包括'微生物培养与代谢调控'，可能涉及部分培养技术，边界存在差异
遗漏：1. DS未明确提及生物工程四大核心技术之间的具体关系（如基因工程是核心、发酵工程是生产车间等）
2. DS未明确提及胚胎工程与四大技术的关系（如是否独立为第五大工程）
扩展：1. DS在included_content中加入了'生物工程的安全性与伦理问题'，但老师原释义中未涉及，且该内容通常属于生物技术的安全性与伦理专题，可能超出生物工程概述的范畴</t>
        </is>
      </c>
      <c r="H446" s="7" t="inlineStr">
        <is>
          <t>状态：confirmed_with_caution
置信度：medium
此前策略：strict_definition
最终策略：strict_definition
是否调整：否
复核结论：逐条核对老师定义与 DS Judge（score=4，audit=两者基本等价）后，保留老师边界并要求命中/排除条件。
人工跟进：是</t>
        </is>
      </c>
      <c r="I446" s="7" t="inlineStr">
        <is>
          <t>模式：strict_definition
说明：存在已知边界风险或 Stage 2 对齐不足，必须提供命中条件与排除条件。
自动化：提供老师边界后由LLM最终裁决
Prompt字段：1. label_name
2. definition
3. core_concepts
4. common_assessments
5. distinctions
6. include_rule
7. exclude_rule
置信度：medium</t>
        </is>
      </c>
      <c r="J446" s="7" t="b">
        <v>1</v>
      </c>
      <c r="K446" s="7" t="inlineStr">
        <is>
          <t>问题分类：Label范围重叠或边界开放
已知风险：P2
taxonomy：风险级别：P2
问题：原释义涉及酶工程等但图谱当前没有对应末级分支。
建议：核对教材版本与图谱模块覆盖是否一致。</t>
        </is>
      </c>
    </row>
    <row r="447" ht="180" customHeight="1">
      <c r="A447" s="7" t="n">
        <v>446</v>
      </c>
      <c r="B447" s="7" t="inlineStr">
        <is>
          <t>2276105102015352832</t>
        </is>
      </c>
      <c r="C447" s="7" t="inlineStr">
        <is>
          <t>生物技术与工程综合</t>
        </is>
      </c>
      <c r="D447" s="7" t="inlineStr">
        <is>
          <t>知识点-&gt;生物技术与工程-&gt;生物技术与工程综合</t>
        </is>
      </c>
      <c r="E447" s="7" t="inlineStr">
        <is>
          <t>定义：将基因工程、细胞工程、发酵工程（含传统发酵技术）、胚胎工程、酶工程以及生物技术的安全性与伦理问题进行系统整合，构建“从基础原理到技术操作再到社会应用”的完整生物技术与工程知识体系，突出“技术→工程→应用”的转化逻辑。
核心概念：生物技术与工程的完整框架：①基础技术层（基因工程（分子操作，定向改造基因）、细胞工程（细胞操作，改造/利用细胞）、发酵工程（微生物操作，大规模代谢生产）、胚胎工程（胚胎操作，繁殖/发育调控）→各类技术各有其原理和操作流程）；②技术衔接层（四大技术之间的协同关系：基因工程为细胞工程和发酵工程提供“工程菌”和“转基因细胞”；细胞工程为发酵工程提供“细胞系”；发酵工程为基因工程产品提供“生产平台”；胚胎工程为动物基因工程和细胞工程提供“个体发育载体”）；③安全与伦理层（转基因安全、克隆伦理、基因检测伦理、生物武器防控——科技发展需在伦理框架和监管体系内进行）；④应用转化层（从实验室技术到产业化应用：医药（基因工程药品、细胞治疗）、农业（转基因作物、克隆动物）、环保（生物修复、清洁能源）、食品（发酵食品、转基因食品））；生物技术的未来趋势（①基因编辑技术（CRISPR/Cas9）的精准化；②合成生物学（人工合成基因组、设计新生命系统）；③再生医学（干细胞、组织工程、3D生物打印）；④精准医疗（个体化基因检测与靶向治疗）；⑤合成生物学与生物制造（利用工程菌生产生物燃料、生物材料等）；科技与社会的平衡（技术创新与社会伦理、法律法规、公众接受度之间的动态平衡，是生物技术可持续发展的关键）。
常见考查：综合性非选择题，给出一个融合多种生物技术的复杂情境（如“利用转基因动物乳腺生物反应器生产药用蛋白”或“利用细胞工程和基因工程制备单克隆抗体”），要求综合调用基因工程、细胞工程、发酵工程、胚胎工程中的至少三项技术的原理和操作流程，进行全面的技术路线设计和分析，并讨论相关的安全性与伦理问题。
易混淆区分：本条是“生物技术与工程”整章的最高层总览与收束，区别于任何单一子模块（仅考基因工程或仅考细胞工程）。题干通常要求同时涉及基因工程、细胞工程、发酵工程、胚胎工程中的至少两个领域，并讨论技术与安全伦理的联动关系，是考查“生物技术与工程”模块综合能力的压轴题型。四大工程技术在应用中的“衔接逻辑”是解题的关键——“谁为谁提供什么”（如基因工程为发酵工程提供工程菌，细胞工程为胚胎工程提供核供体细胞），理解了这些衔接关系，就能在复杂的综合题中理清技术路线。</t>
        </is>
      </c>
      <c r="F447" s="7" t="inlineStr">
        <is>
          <t>核心含义：生物技术与工程综合是指高中生物中涉及基因工程、细胞工程、胚胎工程、微生物工程等现代生物技术及其在生产和生活中的综合应用，强调技术原理、操作流程、应用实例及伦理安全。
包含内容：1. 基因工程的基本工具（限制酶、DNA连接酶、载体）和操作步骤（目的基因获取、表达载体构建、导入受体细胞、检测与鉴定）
2. 细胞工程（植物组织培养、植物体细胞杂交、动物细胞培养、动物细胞融合、单克隆抗体制备）
3. 胚胎工程（体外受精、早期胚胎培养、胚胎移植、胚胎分割）
4. 微生物工程（微生物的实验室培养、分离纯化、发酵工程的基本流程）
5. 蛋白质工程（原理、基本途径）
6. 生物技术的安全性、伦理问题（如转基因食品安全、克隆人伦理）
7. 生物技术在实际生产中的应用实例（如基因治疗、疫苗生产、环境治理）
排除内容：1. 传统发酵技术（如果酒、果醋、腐乳制作）的详细操作，若未涉及现代生物技术则不属于综合范畴
2. DNA和RNA的分子结构、复制、转录、翻译等基础分子生物学知识（属于必修内容，非技术工程）
3. 细胞呼吸、光合作用等代谢过程（属于细胞生物学基础）
4. 遗传规律（孟德尔定律、伴性遗传）的经典计算（属于遗传学基础）
5. 生态系统能量流动和物质循环（属于生态学基础，除非与生物技术应用结合）</t>
        </is>
      </c>
      <c r="G447" s="7" t="inlineStr">
        <is>
          <t>类别：L2
分数：4
名称充分性：需要原释义
结论：原释义更准确
理由：DS释义核心内容基本一致，但遗漏了老师原释义中强调的技术间协同关系、未来趋势和社会平衡等关键维度，且对传统发酵技术的边界处理与老师原释义存在差异，这些差异可能影响综合题目的判断。
边界差异：1. DS将传统发酵技术明确排除在综合范畴之外，而老师原释义将传统发酵技术纳入发酵工程中，作为生物技术与工程体系的一部分
2. DS的excluded_content中排除了基础分子生物学知识，但老师原释义强调“从基础原理到技术操作”，可能包含必要的原理基础
遗漏：1. 四大技术之间的协同关系（如基因工程为细胞工程和发酵工程提供工程菌等）
2. 生物技术的未来趋势（如基因编辑、合成生物学、再生医学、精准医疗等）
3. 科技与社会的平衡（技术创新与社会伦理、法律法规、公众接受度之间的动态平衡）
扩展：1. 蛋白质工程（老师原释义中未明确提及，但属于生物技术范畴，可视为合理补充）</t>
        </is>
      </c>
      <c r="H447" s="7" t="inlineStr">
        <is>
          <t>状态：confirmed
置信度：medium
此前策略：compact_definition
最终策略：compact_definition
是否调整：否
复核结论：逐条核对确认 Label 名能表达主题，但不足以稳定决定题目归属，需补充精简老师释义。
人工跟进：否</t>
        </is>
      </c>
      <c r="I447" s="7" t="inlineStr">
        <is>
          <t>模式：compact_definition
说明：名称能表达主题但不足以稳定决定题目归属，补充精简定义和易混淆边界。
自动化：提供精简老师释义后由LLM裁决
Prompt字段：1. label_name
2. definition
3. core_concepts
4. distinctions
置信度：medium</t>
        </is>
      </c>
      <c r="J447" s="7" t="b">
        <v>0</v>
      </c>
      <c r="K447" s="7" t="inlineStr">
        <is>
          <t>问题分类：DS与老师原释义存在明显差异</t>
        </is>
      </c>
    </row>
    <row r="448" ht="150" customHeight="1">
      <c r="A448" s="7" t="n">
        <v>447</v>
      </c>
      <c r="B448" s="7" t="inlineStr">
        <is>
          <t>2276105116007550976</t>
        </is>
      </c>
      <c r="C448" s="7" t="inlineStr">
        <is>
          <t>观察类与提取鉴定类实验</t>
        </is>
      </c>
      <c r="D448" s="7" t="inlineStr">
        <is>
          <t>知识点-&gt;生物科学模块专题-&gt;书本实验综合复习专题-&gt;观察类与提取鉴定类实验</t>
        </is>
      </c>
      <c r="E448" s="7" t="inlineStr">
        <is>
          <t>定义：对高中生物中涉及“观察”和“提取鉴定”的实验进行系统梳理，包括显微镜观察类实验（如观察叶绿体和细胞质流动、观察有丝分裂、观察减数分裂装片）和物质提取鉴定类实验（如DNA的粗提取和鉴定、光合色素的提取和分离、还原糖/蛋白质/脂肪的鉴定等）。
核心概念：观察类实验的核心（①显微镜的正确使用（对光→低倍镜→高倍镜）；②临时装片的制作（制片→染色→观察）；③染色剂的选择（健那绿染线粒体（蓝绿色）、龙胆紫/醋酸洋红染染色体）；④观察对象的选择（如根尖分生区细胞（正方形、排列紧密））；提取鉴定类实验的核心（①提取原理（利用物质溶解性差异，如DNA不溶于酒精、色素溶于有机溶剂）；②鉴定原理（利用特定化学试剂与目标物质发生颜色反应，如斐林试剂鉴定还原糖、双缩脲试剂鉴定蛋白质、二苯胺鉴定DNA）；③注意事项（如斐林试剂需水浴加热、层析液不能没过滤液细线、DNA粗提取中不能用哺乳动物成熟红细胞））。
常见考查：选择题考“某实验的染色剂/试剂选择”或“某实验的关键操作（如显微镜观察时先低倍后高倍、DNA鉴定需沸水浴）”；非选择题结合实验操作图，要求“判断该实验属于哪类实验（观察类/提取鉴定类），并写出关键步骤和注意事项”。
易混淆区分：观察类实验（重在“看”，利用显微镜观察结构或现象，如观察叶绿体、观察有丝分裂，结果以图像/形态描述为主）与提取鉴定类实验（重在“提”和“测”，利用化学方法分离和鉴定物质，如色素提取、DNA粗提取，结果以颜色反应/条带为主）的实验目的和结果呈现方式不同——前者是“形态学”观察，后者是“生化”检测；“观察类”与“调查类”（如种群密度调查）不同——观察类是实验室显微观察，调查类是野外/样地数据采集。</t>
        </is>
      </c>
      <c r="F448" s="7" t="inlineStr">
        <is>
          <t>核心含义：高中生物实验中，通过直接观察或借助工具观察实验现象，以及通过化学试剂提取或鉴定物质成分的实验类型。
包含内容：1. 显微镜观察类实验（如观察植物细胞有丝分裂、观察质壁分离与复原、观察叶绿体和线粒体）
2. 染色观察类实验（如观察DNA和RNA在细胞中的分布、观察染色体数目变异）
3. 提取与鉴定类实验（如叶绿体色素的提取和分离、脂肪的鉴定、蛋白质的鉴定、还原糖的鉴定）
4. 观察类实验的步骤、材料选择、试剂使用及现象分析
5. 提取类实验的研磨、过滤、层析等操作及结果分析
排除内容：1. 探究类实验（如探究酶活性、探究酵母菌呼吸方式）
2. 调查类实验（如调查种群密度、调查人类遗传病）
3. 模拟类实验（如模拟细胞大小与物质运输关系）
4. 纯理论计算或遗传规律分析（不涉及实验操作）</t>
        </is>
      </c>
      <c r="G448" s="7" t="inlineStr">
        <is>
          <t>类别：L1
分数：4
名称充分性：名称本身足够
结论：两者基本等价
理由：DS释义的核心含义与老师原释义一致，均强调观察类实验的显微观察和提取鉴定类实验的化学分离与颜色反应。DS的included_content和excluded_content对边界进行了更明确的划分，但未遗漏老师原释义中的关键内容，也未引入与老师原释义冲突的扩张。两者在核心概念和边界上基本一致，仅存在示例详略和个别实验归属的细微差异，不影响整体等价性。
边界差异：1. DS将'观察质壁分离与复原'归入观察类，但老师原释义未明确提及该实验，不过该实验属于观察类，属于合理补充。
2. DS将'观察DNA和RNA在细胞中的分布'归入染色观察类，老师原释义未明确提及，但该实验属于观察类，属于合理补充。
3. DS将'观察染色体数目变异'归入观察类，老师原释义未明确提及，但该实验属于观察类，属于合理补充。</t>
        </is>
      </c>
      <c r="H448" s="7" t="inlineStr">
        <is>
          <t>状态：routed_separately
置信度：high
此前策略：separate_dimension
最终策略：separate_dimension
是否调整：否
复核结论：逐条核对确认该行描述的是信息载体、能力、学段或情境维度，应与知识标签分开。
人工跟进：否</t>
        </is>
      </c>
      <c r="I448" s="7" t="inlineStr">
        <is>
          <t>模式：separate_dimension
说明：这是信息载体/能力/来源等正交维度，和知识 Label 分开存储。
自动化：作为独立维度预测，不写入知识标签
Prompt字段：1. label_name
2. dimension_definition
3. knowledge_label_relation
置信度：high</t>
        </is>
      </c>
      <c r="J448" s="7" t="b">
        <v>0</v>
      </c>
      <c r="K448" s="7" t="inlineStr">
        <is>
          <t>问题分类：—
已知风险：结构性
taxonomy：风险级别：结构性
问题：447–458与普通知识Label不是同一语义轴。
建议：拆成experiment_skill / information_form / scientific_method / context_type等并行字段。</t>
        </is>
      </c>
    </row>
    <row r="449" ht="180" customHeight="1">
      <c r="A449" s="7" t="n">
        <v>448</v>
      </c>
      <c r="B449" s="7" t="inlineStr">
        <is>
          <t>2276105120520622080</t>
        </is>
      </c>
      <c r="C449" s="7" t="inlineStr">
        <is>
          <t>调查类与探究类实验</t>
        </is>
      </c>
      <c r="D449" s="7" t="inlineStr">
        <is>
          <t>知识点-&gt;生物科学模块专题-&gt;书本实验综合复习专题-&gt;调查类与探究类实验</t>
        </is>
      </c>
      <c r="E449" s="7" t="inlineStr">
        <is>
          <t>定义：对高中生物中的调查类实验（如种群密度的调查、土壤小动物丰富度的调查、人类遗传病的调查）和探究类实验（如探究酵母菌种群数量的变化、探究酶的高效性/专一性、探究光照强度对光合作用的影响）进行系统梳理。
核心概念：调查类实验的核心（①明确调查对象和范围；②选择合适的调查方法（样方法/标志重捕法/取样器取样法/问卷调查等）；③遵循随机取样原则；④数据处理（计算平均值、丰富度指数、发病率等）；⑤结果分析与结论）；探究类实验的核心（①明确实验目的（探究自变量对因变量的影响）；②遵循实验设计原则（对照原则、单一变量原则、平行重复原则）；③正确设置自变量和因变量（确定观测指标）；④控制无关变量（保持其他条件相同且适宜）；⑤预测结果并得出结论）；经典探究实验（①探究影响酶活性的因素（温度/pH）；②探究酵母菌的呼吸方式；③探究光照强度/CO₂浓度对光合速率的影响；④探究生长素类似物促进插条生根的最适浓度；⑤探究土壤微生物的分解作用）。
常见考查：选择题考“某实验属于调查类还是探究类”“实验设计的自变量和因变量判断”；非选择题结合实验方案，要求“设计调查方案（样方设置/问卷设计）或探究实验方案（变量控制、步骤设计、结果预测）”。
易混淆区分：调查类实验（观察和记录“已经存在”的现象或数据，如种群密度、发病率，不主动施加处理，侧重于“客观描述”现状）与探究类实验（主动施加处理（如不同温度、不同浓度），观察处理引起的效应，侧重于“因果推断”）的研究方法不同——前者是“观察记录”，后者是“实验干预”；探究类实验中“验证性实验”（已有明确结论，重复验证，如验证酶的专一性，结论已知）与“探究性实验”（结论未知，通过实验寻找规律，如探究最适温度，结果需从数据中归纳）在实验目的和结果预期上不同，前者预期确定，后者预期不确定。</t>
        </is>
      </c>
      <c r="F449" s="7" t="inlineStr">
        <is>
          <t>核心含义：高中生物中涉及通过调查、观察、实验设计等方式获取数据并进行分析的探究性实验，强调科学方法、变量控制、数据记录与结论推导。
包含内容：1. 种群密度的调查方法（样方法、标志重捕法）
2. 土壤中小动物类群丰富度的研究（取样、统计方法）
3. 探究培养液中酵母菌种群数量的变化（血细胞计数板计数）
4. 调查人群中遗传病（发病率、遗传方式调查）
5. 探究植物生长调节剂对扦插枝条生根的作用（预实验、浓度梯度）
6. 探究影响酶活性的因素（温度、pH、底物浓度等）
7. 探究酵母菌细胞呼吸的方式（有氧、无氧条件设置）
8. 探究环境因素对光合作用强度的影响（变量控制、对照实验）
9. 设计并制作生态缸，观察其稳定性（生态系统成分与功能）
10. 实验设计的基本原则（对照、单一变量、重复、随机等）
11. 数据记录、图表绘制、结果分析与结论表述
排除内容：1. 教材中验证性实验（如检测生物组织中的糖类、脂肪和蛋白质）
2. 观察类实验（如观察植物细胞有丝分裂、观察质壁分离）
3. 物质提取与鉴定实验（如叶绿体色素的提取和分离）
4. 遗传规律的计算与推导（如孟德尔杂交实验的遗传题）
5. 基因工程、细胞工程等现代生物技术操作流程
6. 生态系统的能量流动和物质循环的具体计算</t>
        </is>
      </c>
      <c r="G449" s="7" t="inlineStr">
        <is>
          <t>类别：L1
分数：4
名称充分性：名称本身足够
结论：两者基本等价
理由：DS释义的核心含义、包含内容与老师原释义高度一致，均覆盖调查类与探究类实验的主要类型和实验设计原则。DS的excluded_content明确排除了验证性、观察类等实验，与老师原释义中'探究类实验'的界定相符（老师将验证性实验归入探究类但强调其区别，DS排除验证性实验，但老师原释义中验证性实验如'验证酶的专一性'在DS的included_content中未明确列出，但DS的excluded_content排除了'教材中验证性实验'，而老师原释义将验证性实验作为探究类的子类，此处存在细微边界差异，但DS的排除可能更符合高中生物中'探究类'的常见分类，且老师原释义也强调验证性与探究性的区别，故不构成重要遗漏或扩张。
边界差异：1. DS将'设计并制作生态缸，观察其稳定性'明确纳入，而老师原释义未提及此实验，但该实验属于探究类实验的合理扩展，不构成重要扩张。
2. DS在excluded_content中排除了'观察类实验'，但老师原释义中调查类实验包含'土壤小动物丰富度的调查'，该实验涉及观察和取样，但DS在included_content中已包含，故无冲突。</t>
        </is>
      </c>
      <c r="H449" s="7" t="inlineStr">
        <is>
          <t>状态：routed_separately
置信度：high
此前策略：separate_dimension
最终策略：separate_dimension
是否调整：否
复核结论：逐条核对确认该行描述的是信息载体、能力、学段或情境维度，应与知识标签分开。
人工跟进：否</t>
        </is>
      </c>
      <c r="I449" s="7" t="inlineStr">
        <is>
          <t>模式：separate_dimension
说明：这是信息载体/能力/来源等正交维度，和知识 Label 分开存储。
自动化：作为独立维度预测，不写入知识标签
Prompt字段：1. label_name
2. dimension_definition
3. knowledge_label_relation
置信度：high</t>
        </is>
      </c>
      <c r="J449" s="7" t="b">
        <v>0</v>
      </c>
      <c r="K449" s="7" t="inlineStr">
        <is>
          <t>问题分类：—
已知风险：结构性
taxonomy：风险级别：结构性
问题：同上。
建议：同上。</t>
        </is>
      </c>
    </row>
    <row r="450" ht="165" customHeight="1">
      <c r="A450" s="7" t="n">
        <v>449</v>
      </c>
      <c r="B450" s="7" t="inlineStr">
        <is>
          <t>2276105125016915968</t>
        </is>
      </c>
      <c r="C450" s="7" t="inlineStr">
        <is>
          <t>实验颜色、材料、技术、误差汇总分析</t>
        </is>
      </c>
      <c r="D450" s="7" t="inlineStr">
        <is>
          <t>知识点-&gt;生物科学模块专题-&gt;书本实验综合复习专题-&gt;实验颜色、材料、技术、误差汇总分析</t>
        </is>
      </c>
      <c r="E450" s="7" t="inlineStr">
        <is>
          <t>定义：对高中生物实验中涉及的颜色反应、常用材料、核心技术和常见误差进行系统汇总，帮助学生在综合实验中快速调用相关知识。
核心概念：颜色反应汇总（斐林试剂→还原糖（砖红色沉淀）、双缩脲试剂→蛋白质（紫色）、苏丹Ⅲ/Ⅳ→脂肪（橘黄/红色）、碘液→淀粉（蓝色）、二苯胺→DNA（蓝色，沸水浴）、甲基绿→DNA（绿色）、吡罗红→RNA（红色）、健那绿→线粒体（蓝绿色）、酸性重铬酸钾→酒精（灰绿色）、酚红→尿素分解（红色）、刚果红→纤维素分解（透明圈））；常用材料汇总（①观察有丝分裂：洋葱根尖分生区；②观察质壁分离：紫色洋葱外表皮；③提取色素：菠菜绿叶；④DNA粗提取：鸡血细胞（不能用哺乳动物红细胞）；⑤探究酵母菌呼吸：酵母菌；⑥培养微生物：大肠杆菌）；核心技术汇总（①无菌技术（灭菌vs消毒）；②显微镜操作（对光→低倍→高倍）；③装片制作（解离→漂洗→染色→制片）；④分离技术（纸层析、电泳、离心）；⑤定量技术（血细胞计数板、稀释涂布平板法）；误差分析（①样方法：样方大小/数量不当、取样不随机；②标志重捕法：标记物易脱落/影响生存（N偏大/偏小）；③血细胞计数板：未摇匀（计数偏差）、先盖盖玻片再滴液（计数偏高）；④稀释涂布平板法：稀释度不合适（菌落过多/过少）、涂布不均匀）。
常见考查：选择题考“某实验的颜色反应（如斐林试剂与还原糖反应呈砖红色）”或“某材料适用于哪个实验（如洋葱外表皮用于质壁分离）”；非选择题结合实验综合题，要求“分析某实验的误差来源”“选择合适的材料和试剂完成某实验”。
易混淆区分：实验颜色反应中的“颜色”是识别不同物质和实验结果的“指纹”——不同实验可能产生相似颜色（如DNA二苯胺沸水浴变蓝，与碘液遇淀粉变蓝不同），需结合具体实验情境判断，不能仅凭颜色推断物质；材料选择的核心原则是“便于观察”和“符合实验要求”——如洋葱外表皮有紫色大液泡便于观察质壁分离，根尖分生区细胞分裂旺盛便于观察有丝分裂，选择材料时需同时考虑这两点。</t>
        </is>
      </c>
      <c r="F450" s="7" t="inlineStr">
        <is>
          <t>核心含义：高中生物实验中涉及的颜色反应、材料选择、技术方法及实验误差的分析与总结。
包含内容：1. 常见颜色反应（如斐林试剂与还原糖产生砖红色沉淀、双缩脲试剂与蛋白质呈紫色、苏丹Ⅲ/Ⅳ染脂肪呈橘黄/红色、淀粉遇碘变蓝、DNA与二苯胺沸水浴呈蓝色等）
2. 实验材料的选择原则（如观察线粒体用健那绿染人口腔上皮细胞、观察DNA和RNA分布用洋葱鳞片叶内表皮细胞、提取色素用新鲜菠菜叶等）
3. 实验技术方法（如显微镜使用、临时装片制作、研磨过滤、层析分离、离心、染色、解离、漂洗等）
4. 实验误差的来源与减小方法（如检测还原糖需水浴加热、双缩脲试剂先加A液后加B液、观察质壁分离需用活细胞、色素提取时研磨要迅速等）
5. 实验结果的预期与异常分析（如材料选取不当、试剂使用错误、操作步骤遗漏导致的颜色或现象偏差）
排除内容：1. 遗传规律计算、基因表达过程等纯遗传学知识
2. 生态系统能量流动、物质循环等生态学内容
3. 细胞呼吸和光合作用的具体代谢途径（除非涉及相关实验的颜色或误差）
4. 教材中未涉及的大学级别实验技术（如PCR、电泳等，除非高中教材明确提及）
5. 实验设计的一般原则（如对照原则、单一变量原则）——这些属于实验方法而非颜色、材料、技术、误差的汇总</t>
        </is>
      </c>
      <c r="G450" s="7" t="inlineStr">
        <is>
          <t>类别：L1
分数：4
名称充分性：名称本身足够
结论：两者基本等价
理由：DS的core_meaning和included_content覆盖了老师原释义的核心内容（颜色反应、材料选择、技术方法、误差分析），且列举的颜色反应基本一致。DS的omissions主要是具体实例的缺失，但核心概念已涵盖，不影响知识点的识别。DS的expansions和boundary_differences属于合理边界调整，未改变核心范围。因此两者基本等价。
边界差异：1. DS将'实验结果的预期与异常分析'纳入included_content，而老师原释义未明确提及，但属于合理延伸
2. DS在excluded_content中排除'细胞呼吸和光合作用的具体代谢途径'，但老师原释义未明确排除，且相关实验（如探究酵母菌呼吸）涉及颜色反应，边界略有差异
遗漏：1. DS未明确列出'常用材料汇总'中的具体材料（如洋葱根尖分生区、紫色洋葱外表皮、菠菜绿叶、鸡血细胞等）及其适用实验
2. DS未明确列出'核心技术汇总'中的具体技术（如无菌技术、显微镜操作、装片制作、分离技术、定量技术等）
3. DS未明确列出'误差分析'中的具体误差来源（如样方法、标志重捕法、血细胞计数板、稀释涂布平板法等）
扩展：1. DS在excluded_content中排除了'实验设计的一般原则（如对照原则、单一变量原则）'，但老师原释义并未明确排除这些内容，且这些原则在实验误差分析中可能相关，属于边界扩张</t>
        </is>
      </c>
      <c r="H450" s="7" t="inlineStr">
        <is>
          <t>状态：routed_separately
置信度：high
此前策略：separate_dimension
最终策略：separate_dimension
是否调整：否
复核结论：逐条核对确认该行描述的是信息载体、能力、学段或情境维度，应与知识标签分开。
人工跟进：否</t>
        </is>
      </c>
      <c r="I450" s="7" t="inlineStr">
        <is>
          <t>模式：separate_dimension
说明：这是信息载体/能力/来源等正交维度，和知识 Label 分开存储。
自动化：作为独立维度预测，不写入知识标签
Prompt字段：1. label_name
2. dimension_definition
3. knowledge_label_relation
置信度：high</t>
        </is>
      </c>
      <c r="J450" s="7" t="b">
        <v>0</v>
      </c>
      <c r="K450" s="7" t="inlineStr">
        <is>
          <t>问题分类：—
已知风险：结构性
taxonomy：风险级别：结构性
问题：同上。
建议：同上。</t>
        </is>
      </c>
    </row>
    <row r="451" ht="165" customHeight="1">
      <c r="A451" s="7" t="n">
        <v>450</v>
      </c>
      <c r="B451" s="7" t="inlineStr">
        <is>
          <t>2276105134194053120</t>
        </is>
      </c>
      <c r="C451" s="7" t="inlineStr">
        <is>
          <t>实验设计的基本原则</t>
        </is>
      </c>
      <c r="D451" s="7" t="inlineStr">
        <is>
          <t>知识点-&gt;生物科学模块专题-&gt;实验探究专题-&gt;实验设计的基本原则</t>
        </is>
      </c>
      <c r="E451" s="7" t="inlineStr">
        <is>
          <t>定义：实验设计的基本原则包括对照原则（设置对照组以排除无关变量的干扰）、单一变量原则（每组实验只有一个自变量不同）、平行重复原则（每组设置多个重复以减小偶然误差）和随机原则（实验材料随机分配，保证代表性）。
核心概念：①对照原则（设置对照组和实验组，对照组不接受处理或接受假处理，实验组接受处理；对照类型：空白对照（不加处理）、自身对照（处理前后对比）、条件对照（如不同温度组互为对照）、相互对照（几种处理组之间比较））；②单一变量原则（每组实验除自变量不同外，其他条件（温度、pH、材料、时间等）均应相同且适宜）；③平行重复原则（每组实验至少设置3个重复，取平均值以减小误差）；④随机原则（实验材料应随机分组，避免主观选择引入偏差）；⑤科学性原则（实验设计应符合生物学原理，方法科学合理）；实验设计的基本步骤（①明确实验目的→②确定自变量和因变量→③控制无关变量→④设置对照→⑤设计实验步骤→⑥预期结果→⑦得出结论）。
常见考查：选择题考“某实验设计违背了哪项原则（如未设置对照组违背对照原则、样本数过少违背平行重复原则）”或“对照类型的判断（如不同温度组之间属于相互对照）”；非选择题以实验设计/实验评价题形式出现，要求“指出实验设计中的不足之处并提出改进方案”或“根据实验目的设计完整的实验步骤”。
易混淆区分：对照原则（排除无关变量对结果的干扰，是科学实验的“减法”思维——通过对照“减去”其他因素的影响）与单一变量原则（保证因果推断的成立，是实验设计的“精确化”要求）是实验设计中最核心的两条原则，前者解决“是否有效”的问题，后者解决“为什么有效”的问题；“自身对照”（如质壁分离实验中处理前与处理后的对比，同一对象前后对照）与“空白对照”（不加处理的对照组，如探究温度对酶活性的影响中常温组作为对照）的对照方式不同，前者是“时间上”的对照，后者是“组间”的对照。</t>
        </is>
      </c>
      <c r="F451" s="7" t="inlineStr">
        <is>
          <t>核心含义：高中生物实验设计中必须遵循的基本准则，用于确保实验结果的科学性、可靠性和可重复性。
包含内容：1. 单一变量原则（控制自变量唯一，其他条件相同且适宜）
2. 对照原则（设置对照组与实验组，如空白对照、条件对照、自身对照、相互对照）
3. 等量原则（各组实验材料、试剂、温度、时间等无关变量保持一致）
4. 重复原则（每组实验重复多次，避免偶然误差）
5. 随机性原则（样本分配随机，减少主观偏差）
6. 科学性原则（实验方案符合生物学原理，操作规范）
排除内容：1. 实验步骤的具体操作细节（如显微镜使用步骤）
2. 实验数据的统计分析方法（如t检验、方差分析）
3. 实验结果的预期与结论推导（属于实验分析，而非设计原则）
4. 实验材料的选择理由（属于实验材料分析，而非设计原则）</t>
        </is>
      </c>
      <c r="G451" s="7" t="inlineStr">
        <is>
          <t>类别：L1
分数：4
名称充分性：名称本身足够
结论：两者基本等价
理由：DS释义的核心内容与老师原释义高度一致，涵盖了对照、单一变量、重复、随机、科学性原则，且对边界（排除操作细节、统计方法等）的说明与老师原释义的侧重点相符。DS未明确提及对照类型的具体名称（如空白对照、自身对照等），但已在included_content中列出，且老师原释义的对照类型属于细化解释，不影响核心对齐。
边界差异：1. DS将“等量原则”单独列出，而老师将其归入单一变量原则中的“其他条件相同且适宜”，但两者实质一致，不构成重要差异。</t>
        </is>
      </c>
      <c r="H451" s="7" t="inlineStr">
        <is>
          <t>状态：routed_separately
置信度：high
此前策略：separate_dimension
最终策略：separate_dimension
是否调整：否
复核结论：逐条核对确认该行描述的是信息载体、能力、学段或情境维度，应与知识标签分开。
人工跟进：否</t>
        </is>
      </c>
      <c r="I451" s="7" t="inlineStr">
        <is>
          <t>模式：separate_dimension
说明：这是信息载体/能力/来源等正交维度，和知识 Label 分开存储。
自动化：作为独立维度预测，不写入知识标签
Prompt字段：1. label_name
2. dimension_definition
3. knowledge_label_relation
置信度：high</t>
        </is>
      </c>
      <c r="J451" s="7" t="b">
        <v>0</v>
      </c>
      <c r="K451" s="7" t="inlineStr">
        <is>
          <t>问题分类：—
已知风险：结构性
taxonomy：风险级别：结构性
问题：同上。
建议：同上。</t>
        </is>
      </c>
    </row>
    <row r="452" ht="180" customHeight="1">
      <c r="A452" s="7" t="n">
        <v>451</v>
      </c>
      <c r="B452" s="7" t="inlineStr">
        <is>
          <t>2276105138690347008</t>
        </is>
      </c>
      <c r="C452" s="7" t="inlineStr">
        <is>
          <t>实验设计的步骤及答题模板</t>
        </is>
      </c>
      <c r="D452" s="7" t="inlineStr">
        <is>
          <t>知识点-&gt;生物科学模块专题-&gt;实验探究专题-&gt;实验设计的步骤及答题模板</t>
        </is>
      </c>
      <c r="E452" s="7" t="inlineStr">
        <is>
          <t>定义：实验设计题的一般步骤：①明确实验目的（探究/验证某因素对某指标的影响）；②确定自变量和因变量（自变量是“改变什么”，因变量是“观察什么”）；③控制无关变量（保持其他因素相同且适宜）；④设置对照（选择合理的对照方式）；⑤设计操作步骤（分组→处理→培养/反应→观察/测量）；⑥预期结果（根据假设推测可能出现的现象）；⑦得出结论（根据结果与预期是否一致，得出支持或否定假设的结论）。
核心概念：实验设计题的通用答题模板：实验目的：探究（或验证）对________的影响。自变量：；因变量：；无关变量：；实验材料：；实验步骤：①将材料随机均分为________组，编号为A、B、C……；②A组（对照组）处理，B组________处理，C组________处理（其他条件相同且适宜）；③在相同且适宜条件下培养/反应一段时间；④观察并记录；预期结果：若，则说明________；若________，则说明________；结论：________；常见提醒：①若实验材料为植物或动物，需考虑“生长状况一致”“随机分组”；②若实验有多个自变量，需设计多组实验；③若检测指标为颜色变化，需明确颜色变化的判读标准。
常见考查：选择题考“实验设计步骤的顺序”或“某步骤是否必要（如是否需要重复实验——是，因平行重复原则）”；非选择题必考题型——以实验设计题或实验评价题形式出现，要求“补充实验步骤”“评价实验方案”“写出预期结果和结论”。
易混淆区分：实验设计题的“预期结果”（根据假设对实验结果的预测，是“如果……那么……”的推理，可以是肯定或否定两种可能）与“实验结论”（根据实际实验结果对假设的判定，是“实验证明……”，必须与实际结果一致）是两个不同环节——预期结果是“事前预测”，结论是“事后总结”，答题时需根据题干条件（探究性实验需写两种预期结果和对应结论，验证性实验只需写一种预期结果和结论）；“探究性实验”的结论需与预期结果挂钩（若结果符合预期则支持假设，不符合则否定假设），而“验证性实验”的结论通常直接是验证既定结论。</t>
        </is>
      </c>
      <c r="F452" s="7" t="inlineStr">
        <is>
          <t>核心含义：高中生物实验设计的基本流程、原则及规范答题的步骤和表述方式。
包含内容：1. 实验设计的基本原则：对照原则、单一变量原则、等量原则、重复原则
2. 实验设计的基本步骤：提出问题、作出假设、设计实验（分组、处理、观察）、预期结果、得出结论
3. 实验组与对照组的设置方法（空白对照、自身对照、条件对照、相互对照）
4. 自变量、因变量、无关变量的识别与控制
5. 实验步骤的书写规范（如分组编号、施加变量、培养观察、结果记录）
6. 实验结果的预测与结论的表述（如“若……则……”）
7. 实验设计题的答题模板（如“取……随机均分为……组，分别……，在……条件下培养，观察……，预期……，结论……”）
8. 实验数据的处理与图表分析（如平均值、误差分析）
排除内容：1. 教材中具体实验的操作细节（如显微镜使用、试剂配制）
2. 遗传题中的概率计算或遗传系谱图分析
3. 实验原理的深层生化机制（如光合作用具体反应式）
4. 实验误差的统计学检验（如t检验、方差分析）
5. 实验报告的完整撰写格式（如论文式摘要、参考文献）</t>
        </is>
      </c>
      <c r="G452" s="7" t="inlineStr">
        <is>
          <t>类别：L1
分数：4
名称充分性：名称本身足够
结论：两者基本等价
理由：DS 释义的核心内容与老师原释义高度一致，涵盖了实验设计的基本原则、步骤、变量控制、对照设置、答题模板等关键要素。DS 的 excluded_content 和 included_content 对边界进行了合理界定，虽有一处轻微扩张和一处边界差异，但均不影响核心知识点的对齐。
边界差异：1. DS 的 excluded_content 中排除了“实验原理的深层生化机制”，但老师原释义中并未明确排除实验原理，且实验设计题有时需要依据实验原理来设计，因此这一排除可能过于绝对。
扩展：1. DS 在 included_content 中加入了“实验数据的处理与图表分析（如平均值、误差分析）”，但老师原释义中并未涉及数据处理或图表分析，这属于对实验设计步骤的合理延伸，但可能超出原 Label 的核心范围。</t>
        </is>
      </c>
      <c r="H452" s="7" t="inlineStr">
        <is>
          <t>状态：routed_separately
置信度：high
此前策略：separate_dimension
最终策略：separate_dimension
是否调整：否
复核结论：逐条核对确认该行描述的是信息载体、能力、学段或情境维度，应与知识标签分开。
人工跟进：否</t>
        </is>
      </c>
      <c r="I452" s="7" t="inlineStr">
        <is>
          <t>模式：separate_dimension
说明：这是信息载体/能力/来源等正交维度，和知识 Label 分开存储。
自动化：作为独立维度预测，不写入知识标签
Prompt字段：1. label_name
2. dimension_definition
3. knowledge_label_relation
置信度：high</t>
        </is>
      </c>
      <c r="J452" s="7" t="b">
        <v>0</v>
      </c>
      <c r="K452" s="7" t="inlineStr">
        <is>
          <t>问题分类：—
已知风险：结构性
taxonomy：风险级别：结构性
问题：同上。
建议：同上。</t>
        </is>
      </c>
    </row>
    <row r="453" ht="180" customHeight="1">
      <c r="A453" s="7" t="n">
        <v>452</v>
      </c>
      <c r="B453" s="7" t="inlineStr">
        <is>
          <t>2276105147766820864</t>
        </is>
      </c>
      <c r="C453" s="7" t="inlineStr">
        <is>
          <t>文字信息类</t>
        </is>
      </c>
      <c r="D453" s="7" t="inlineStr">
        <is>
          <t>知识点-&gt;生物科学模块专题-&gt;信息提取专题-&gt;文字信息类</t>
        </is>
      </c>
      <c r="E453" s="7" t="inlineStr">
        <is>
          <t>定义：从题干文字描述中提取生物学关键信息，包括实验目的、变量关系、生理过程、逻辑推理等，是生物学科阅读理解能力的核心体现。
核心概念：文字信息提取的关键策略：①圈画关键词（如“主要”“直接”“根本”“一定”等限定词，以及“抑制”“促进”“增强”“减弱”等动词）；②识别生物学概念和原理（如“光合作用”“细胞呼吸”“基因突变”等核心概念）；③厘清逻辑关系（因果关系（A→B）、条件关系（只有在……条件下才……）、对比关系（A比B更高/更低））；④区分事实与推断（题干直接给出的信息是“事实”，需要推理得出的结论是“推断”）；⑤注意隐含条件（如“在适宜条件下”“假设不考虑……”“在理想状态下”等隐含假设）；⑥将文字信息转化为生物学语言（如“温度升高导致酶活性降低”→热变性，“个体数目增多”→种群密度增大）；文字信息题常见的设问方式（①从题干中找出某生理过程的关键环节；②根据题干信息判断某结论是否正确；③利用题干原理分析新的情境）。
常见考查：选择题考“根据题干信息判断某选项的正误”（如“题干说A抑制B，下列哪项是正确的？”）；非选择题常以新材料题（信息给予题）形式出现，给出一个教材未涉及的新情境文字描述，要求“提取关键信息，运用所学原理分析问题”。
易混淆区分：文字信息类题目中的“题干信息”（给定条件，是分析的基础）与“教材知识”（已有知识储备，用于解释题干现象）需要区分——答题时需将两者结合，但不能将教材知识直接套用到题干而不结合题干具体条件；“隐含条件”（题干未直接说明但逻辑上暗含的条件，如“黑暗中”暗含“不能进行光合作用”）是文字信息提取的难点，需要学生具备较强的逻辑推理能力。</t>
        </is>
      </c>
      <c r="F453" s="7" t="inlineStr">
        <is>
          <t>核心含义：以文字描述形式呈现的生物信息或知识，如概念、原理、过程、特征等，而非图表、数据或实验操作。
包含内容：1. 生物学概念的定义与内涵
2. 生理过程的文字描述（如光合作用、呼吸作用步骤）
3. 遗传规律的文字表述（如分离定律、自由组合定律）
4. 生态学原理的文字说明（如能量流动、物质循环）
5. 生物结构或功能的文字特征（如细胞器功能、免疫过程）
排除内容：1. 图表、曲线、示意图等图像信息
2. 实验操作步骤或实验现象记录
3. 数据表格或统计结果
4. 遗传系谱图或细胞分裂图等图形分析
5. 计算类题目（如基因频率、能量传递效率）</t>
        </is>
      </c>
      <c r="G453" s="7" t="inlineStr">
        <is>
          <t>类别：L3
分数：2
名称充分性：需要原释义
结论：原释义更准确
理由：DS释义仅从信息呈现形式定义，遗漏了原释义的核心——文字信息提取的策略、设问方式及与教材知识的区分，且边界划分与原释义存在明显偏差，导致判标时可能误排除一些题目
边界差异：1. DS将文字信息类理解为“以文字形式呈现的生物信息”，而原释义强调“从题干文字描述中提取关键信息”的阅读理解能力，两者侧重点不同
2. DS的排除内容（如实验操作步骤、数据表格）可能被原释义包含，因为原释义关注的是题干中的文字描述，而非题目形式
遗漏：1. 文字信息提取的关键策略（如圈画关键词、识别概念、厘清逻辑关系、区分事实与推断、注意隐含条件、转化为生物学语言）
2. 文字信息题常见的设问方式（如找出关键环节、判断结论正误、分析新情境）
3. 题干信息与教材知识的区分与结合
4. 隐含条件的识别与逻辑推理能力
扩展：1. 将文字信息类限定为“非图表、非实验操作”等排除内容，而原释义并未排除这些，反而强调从题干文字中提取信息，包括实验目的、变量关系等，可能涵盖图表题的文字描述部分</t>
        </is>
      </c>
      <c r="H453" s="7" t="inlineStr">
        <is>
          <t>状态：routed_separately
置信度：high
此前策略：separate_dimension
最终策略：separate_dimension
是否调整：否
复核结论：逐条核对确认该行描述的是信息载体、能力、学段或情境维度，应与知识标签分开。
人工跟进：否</t>
        </is>
      </c>
      <c r="I453" s="7" t="inlineStr">
        <is>
          <t>模式：separate_dimension
说明：这是信息载体/能力/来源等正交维度，和知识 Label 分开存储。
自动化：作为独立维度预测，不写入知识标签
Prompt字段：1. label_name
2. dimension_definition
3. knowledge_label_relation
置信度：high</t>
        </is>
      </c>
      <c r="J453" s="7" t="b">
        <v>0</v>
      </c>
      <c r="K453" s="7" t="inlineStr">
        <is>
          <t>问题分类：DS与老师原释义存在明显差异
已知风险：结构性
taxonomy：风险级别：结构性
问题：信息载体，不是生物知识。
建议：另设information_form。</t>
        </is>
      </c>
    </row>
    <row r="454" ht="165" customHeight="1">
      <c r="A454" s="7" t="n">
        <v>453</v>
      </c>
      <c r="B454" s="7" t="inlineStr">
        <is>
          <t>2276105152229560320</t>
        </is>
      </c>
      <c r="C454" s="7" t="inlineStr">
        <is>
          <t>数据图像类</t>
        </is>
      </c>
      <c r="D454" s="7" t="inlineStr">
        <is>
          <t>知识点-&gt;生物科学模块专题-&gt;信息提取专题-&gt;数据图像类</t>
        </is>
      </c>
      <c r="E454" s="7" t="inlineStr">
        <is>
          <t>定义：从数据表格、曲线图、柱状图、散点图等图像中提取生物学信息，识别自变量和因变量、分析数据变化趋势、判断变量间的关系（正相关/负相关/无关）。
核心概念：数据图像分析的关键策略：①读图三要素——标题（说明图的主题）、坐标轴（横坐标为自变量，纵坐标为因变量，注意单位）、图例（区分不同组别或变量）；②分析趋势（①上升/下降：变化方向；②斜率：变化速率（斜率大→变化快）；③拐点：关键节点（如光补偿点、最适温度）；④平台期：达到饱和或平衡）；③比较不同组别（①柱状图中比较柱子的高度；②曲线图中比较不同曲线的位置和趋势）；④定量提取（从图中读取具体数值，进行简单计算，如差值、比例、增长率）；⑤推断结论（根据数据趋势判断变量间的关系和生物学意义）；常见图像类型（①曲线图（连续变化趋势，如生长曲线、酶活性曲线）；②柱状图（组间比较，如不同处理组的实验结果比较）；③表格（多组数据对比，如不同浓度处理的实验数据）；④散点图（相关性分析，如两个变量的相关关系）。
常见考查：选择题考“根据图像判断某结论是否正确（如某温度下酶活性最高）”或“图像中某点的生物学意义（如光补偿点）”；非选择题必考题型，给出实验数据的曲线图或表格，要求“分析数据变化趋势、解释原因、计算相关数值（如增长速率、能量传递效率）”。
易混淆区分：数据图像类中的“曲线图”与“柱状图”的适用场景不同——曲线图适合展示“连续变量”的变化趋势（如温度对酶活性的影响），柱状图适合展示“分类变量”的组间比较（如不同处理组的实验结果对比），分析时需根据图像类型选择合适的分析方法；“坐标轴的起始点”是否为零会影响视觉判断，需注意坐标轴刻度，避免因坐标轴截断（非零起始）造成趋势判断偏差。</t>
        </is>
      </c>
      <c r="F454" s="7" t="inlineStr">
        <is>
          <t>核心含义：涉及生物实验或生理过程中数据记录、图表绘制与解读的知识点，强调从图像中提取信息、分析趋势和得出结论的能力。
包含内容：1. 光合作用与呼吸作用中光照强度、CO2浓度等对速率影响的曲线图分析
2. 种群数量增长曲线（J型、S型）及K值、增长率的变化图
3. 酶活性受温度、pH影响的曲线图
4. 细胞分裂过程中DNA、染色体数量变化图（有丝分裂、减数分裂）
5. 生态系统能量流动金字塔图或数量金字塔图
6. 实验数据表格、柱状图、折线图的解读与误差分析
排除内容：1. 纯文字描述的生物概念或原理（如基因分离定律的表述）
2. 生物结构示意图（如细胞结构图、反射弧模式图）
3. 遗传系谱图（属于遗传规律推断，非数据图像）
4. 实验操作步骤的叙述（不涉及数据记录与图像分析）</t>
        </is>
      </c>
      <c r="G454" s="7" t="inlineStr">
        <is>
          <t>类别：L1
分数：4
名称充分性：名称本身足够
结论：两者基本等价
理由：DS释义的核心含义与老师原释义一致，均强调从数据图像中提取信息、分析趋势和得出结论。DS的included_content和excluded_content提供了具体例子，但未遗漏关键概念，仅缺少一些具体分析策略（如读图三要素、坐标轴起始点问题），这些属于细节差异，不影响整体对齐。
边界差异：1. DS明确排除'生物结构示意图'和'遗传系谱图'，而老师原释义未明确说明这些是否属于该Label，但根据定义（数据图像）推断，这些不属于数据图像，因此边界一致
2. DS的included_content中包含了'生态系统能量流动金字塔图'，但老师原释义中未明确提及，但金字塔图属于数据图像的一种，因此边界一致
遗漏：1. DS未明确提及'读图三要素'（标题、坐标轴、图例）这一具体分析策略
2. DS未明确提及'坐标轴起始点是否为零'可能导致的视觉判断偏差
扩展：1. DS将'遗传系谱图'明确排除，但老师原释义未涉及此点，属于边界细化，不算重要扩张
2. DS将'细胞分裂过程中DNA、染色体数量变化图'明确纳入，老师原释义未具体举例，但属于合理举例，不算重要扩张</t>
        </is>
      </c>
      <c r="H454" s="7" t="inlineStr">
        <is>
          <t>状态：routed_separately
置信度：high
此前策略：separate_dimension
最终策略：separate_dimension
是否调整：否
复核结论：逐条核对确认该行描述的是信息载体、能力、学段或情境维度，应与知识标签分开。
人工跟进：否</t>
        </is>
      </c>
      <c r="I454" s="7" t="inlineStr">
        <is>
          <t>模式：separate_dimension
说明：这是信息载体/能力/来源等正交维度，和知识 Label 分开存储。
自动化：作为独立维度预测，不写入知识标签
Prompt字段：1. label_name
2. dimension_definition
3. knowledge_label_relation
置信度：high</t>
        </is>
      </c>
      <c r="J454" s="7" t="b">
        <v>0</v>
      </c>
      <c r="K454" s="7" t="inlineStr">
        <is>
          <t>问题分类：—
已知风险：结构性
taxonomy：风险级别：结构性
问题：信息载体，不是生物知识。
建议：另设information_form。</t>
        </is>
      </c>
    </row>
    <row r="455" ht="180" customHeight="1">
      <c r="A455" s="7" t="n">
        <v>454</v>
      </c>
      <c r="B455" s="7" t="inlineStr">
        <is>
          <t>2276105156742631424</t>
        </is>
      </c>
      <c r="C455" s="7" t="inlineStr">
        <is>
          <t>图形图像类</t>
        </is>
      </c>
      <c r="D455" s="7" t="inlineStr">
        <is>
          <t>知识点-&gt;生物科学模块专题-&gt;信息提取专题-&gt;图形图像类</t>
        </is>
      </c>
      <c r="E455" s="7" t="inlineStr">
        <is>
          <t>定义：从生物学模式图、示意图、流程图、结构图等非数据类图像中获取信息，包括结构识别、过程识别、因果关系分析等。
核心概念：图形图像分析的关键策略：①结构模式图（①识别标注的结构名称（如细胞器、组织器官）；②确定各结构的功能（如线粒体→有氧呼吸、核糖体→蛋白质合成）；③理清结构之间的空间关系和联系通道（如分泌蛋白的合成运输路径：核糖体→内质网→高尔基体→细胞膜））；②生理过程示意图（①识别过程名称（如光合作用、细胞呼吸、免疫应答）；②找出关键步骤和物质变化（如光合作用中光反应与暗反应的物质联系）；③理解箭头方向表示的因果关系或物质流向）；③流程图（①识别流程的起点和终点；②关注流程中的分支点和关键节点；③理解各环节之间的承接关系）；④遗传系谱图（①识别图例（正常/患病、男/女、婚配/生育关系）；②判断遗传方式（常隐/常显/伴X隐/伴X显/伴Y）；③推断个体基因型并计算概率）；常见技巧（①对照教材中的标准模式图进行识别；②用箭头标注物质/信息的流动方向；③注意图中省略号或“……”表示“省略了中间步骤”）。
常见考查：选择题考“模式图中某结构的名称和功能”或“流程图中某环节的名称”；非选择题常以识图作答题形式出现，要求“写出图中各结构的名称”“描述图中表示的生理过程”或“根据系谱图判断遗传方式和计算概率”。
易混淆区分：图形图像类题目中“模式图”（教材上的标准结构图，如细胞结构图、DNA双螺旋结构图，考查“识记”）与“示意图”（具体情境下的示意图，如某实验装置图、某生理过程的路径图，考查“理解”）不同——前者侧重“辨认”，后者侧重“应用”；遗传系谱图（考遗传方式判断和概率计算）与家族树或家系图（仅表示亲缘关系，不涉及遗传规律）不同——系谱图有特定的图例符号（方男圆女、实心患病、空心正常），分析时必须严格按照图例进行，不能凭主观印象判断。</t>
        </is>
      </c>
      <c r="F455" s="7" t="inlineStr">
        <is>
          <t>核心含义：以图形、图像、图表、示意图等非文字形式呈现生物学信息，考查学生识图、析图、图文转换及信息提取能力
包含内容：1. 细胞结构模式图（动植物细胞亚显微结构图）
2. 生理过程示意图（光合作用、呼吸作用、细胞分裂、物质跨膜运输等）
3. 遗传系谱图与染色体/基因关系图
4. 生态系统的结构模型图（食物网、能量流动图、物质循环图）
5. 实验装置图或操作示意图（如显微镜使用、质壁分离实验）
6. 坐标曲线图、柱形图、饼图等数据图形（如种群增长曲线、酶活性曲线）
7. 概念图或思维导图（用于考查概念间关系）
排除内容：1. 纯文字描述的生物概念或原理（不涉及图形）
2. 表格数据题（若以表格形式呈现，不属于图形图像类）
3. 实验设计或实验步骤的文字叙述
4. 计算题（如遗传概率计算、种群数量计算，若未结合图形）
5. 生物技术操作流程的文字描述（如PCR步骤）</t>
        </is>
      </c>
      <c r="G455" s="7" t="inlineStr">
        <is>
          <t>类别：L2
分数：4
名称充分性：需要原释义
结论：两者基本等价
理由：DS的核心释义与老师原释义在主要范围（模式图、示意图、流程图、系谱图等）上高度一致，且DS的排除内容与老师“非数据类”的限定相符。但DS将数据图形和概念图纳入，属于对边界的扩张，而老师原释义更严格限定为“非数据类图像”。此外，DS对表格和计算题的排除可能过于绝对，但整体上两者主体一致，仅边界有少量差异。
边界差异：1. DS将表格数据题明确排除，但老师原释义未明确提及表格，且表格属于数据类，与老师“非数据类”的限定一致，但DS的排除可能过于绝对，因为某些表格结合图形可能仍属于图形图像类。
2. DS将遗传概率计算题（若未结合图形）排除，但老师原释义中遗传系谱图题常涉及概率计算，且系谱图属于图形图像类，因此DS的排除可能造成边界差异。
扩展：1. DS将坐标曲线图、柱形图、饼图等数据图形纳入图形图像类，而老师原释义明确限定为“非数据类图像”，并强调“从生物学模式图、示意图、流程图、结构图等非数据类图像中获取信息”，因此数据图形属于扩张。
2. DS将概念图或思维导图纳入图形图像类，老师原释义未提及此类图形，且概念图更偏向知识结构整理，与“非数据类图像”中的模式图、示意图等有本质区别，属于扩张。</t>
        </is>
      </c>
      <c r="H455" s="7" t="inlineStr">
        <is>
          <t>状态：routed_separately
置信度：high
此前策略：separate_dimension
最终策略：separate_dimension
是否调整：否
复核结论：逐条核对确认该行描述的是信息载体、能力、学段或情境维度，应与知识标签分开。
人工跟进：否</t>
        </is>
      </c>
      <c r="I455" s="7" t="inlineStr">
        <is>
          <t>模式：separate_dimension
说明：这是信息载体/能力/来源等正交维度，和知识 Label 分开存储。
自动化：作为独立维度预测，不写入知识标签
Prompt字段：1. label_name
2. dimension_definition
3. knowledge_label_relation
置信度：high</t>
        </is>
      </c>
      <c r="J455" s="7" t="b">
        <v>0</v>
      </c>
      <c r="K455" s="7" t="inlineStr">
        <is>
          <t>问题分类：—
已知风险：结构性
taxonomy：风险级别：结构性
问题：信息载体，不是生物知识。
建议：另设information_form。</t>
        </is>
      </c>
    </row>
    <row r="456" ht="180" customHeight="1">
      <c r="A456" s="7" t="n">
        <v>455</v>
      </c>
      <c r="B456" s="7" t="inlineStr">
        <is>
          <t>2276105161238925312</t>
        </is>
      </c>
      <c r="C456" s="7" t="inlineStr">
        <is>
          <t>科学常见的方法</t>
        </is>
      </c>
      <c r="D456" s="7" t="inlineStr">
        <is>
          <t>知识点-&gt;生物科学模块专题-&gt;科学常见的方法</t>
        </is>
      </c>
      <c r="E456" s="7" t="inlineStr">
        <is>
          <t>定义：高中生物学中常用的科学研究方法包括观察法、实验法、调查法、模型构建法（物理模型/概念模型/数学模型）、假说-演绎法、类比推理法、同位素标记法、离心法等。
核心概念：常见科学方法及其应用：①观察法（用感官或仪器直接观察研究对象，如用显微镜观察细胞结构）；②实验法（在控制条件下进行实验操作，探究因果关系，如探究酶活性的影响因素）；③调查法（对自然状态下的现象进行系统收集和分析，如种群密度调查、人类遗传病调查）；④模型构建法（①物理模型：以实物或图示直观表达，如细胞模型、DNA双螺旋模型；②概念模型：用文字和箭头表达概念间的关系，如生态系统能量流动模型；③数学模型：用数学公式或曲线表达规律，如种群增长模型、基因频率计算）；⑤假说-演绎法（提出假说→演绎推理→实验验证，如孟德尔遗传定律的发现、DNA半保留复制的证明）；⑥类比推理法（根据两个对象在某些属性上的相似，推出其他属性也相似，如萨顿根据基因和染色体的平行关系推测基因在染色体上，但类比推理得出的结论不一定正确，需实验验证）；⑦同位素标记法（用放射性同位素追踪物质的运行和变化，如³H标记氨基酸追踪分泌蛋白、¹⁴C标记CO₂追踪光合作用碳途径、³²P/³⁵S标记噬菌体证明DNA是遗传物质）；⑧离心法（差速离心分离细胞器，密度梯度离心分离DNA等）。
常见考查：选择题考“某研究过程中使用了什么科学方法（如孟德尔用假说-演绎法、萨顿用类比推理法）”或“某方法的适用范围（如同位素标记法用于追踪物质运行）””；非选择题结合科学史或实验设计，要求“指出某研究使用的方法并说明该方法的特点（如假说-演绎法包括哪些步骤）”。
易混淆区分：假说-演绎法（先提出假说，再通过演绎推理设计实验验证，如孟德尔遗传定律）与类比推理法（根据相似性进行推断，如萨顿的基因在染色体上的假说，但结论未经实验验证，与摩尔根的实验证实不同）在科学严谨性上不同——前者是“实证”的逻辑，后者是“推测”的逻辑；“模型构建法”中的数学模型（用数学公式表达规律，如J型增长公式N_t=N₀λᵗ）与概念模型（用文字/图示表达概念关系，如能量流动概念图）的呈现形式不同，前者侧重“量化”，后者侧重“关系”。</t>
        </is>
      </c>
      <c r="F456" s="7" t="inlineStr">
        <is>
          <t>核心含义：高中生物中常用的科学研究方法及其适用范围、操作步骤和注意事项
包含内容：1. 观察法（如显微镜观察细胞结构）
2. 实验法（对照实验、变量控制、重复实验）
3. 假说-演绎法（如孟德尔遗传定律的建立）
4. 类比推理法（如萨顿假说）
5. 模型构建法（物理模型、概念模型、数学模型）
6. 同位素标记法（如光合作用中氧的来源）
7. 差速离心法（如分离细胞器）
8. 纸层析法（如分离色素）
9. 调查法（如种群密度调查、遗传病调查）
10. 样方法、标志重捕法（种群密度估算）
排除内容：1. 具体实验的详细操作步骤（如显微镜使用步骤）
2. 实验现象和结论的背诵（如光合作用产物）
3. 科学史中的人物和事件（如孟德尔生平）
4. 实验设计中的误差分析（属于实验能力，但非方法本身）
5. 生物技术中的工程方法（如基因工程操作步骤）</t>
        </is>
      </c>
      <c r="G456" s="7" t="inlineStr">
        <is>
          <t>类别：L2
分数：4
名称充分性：需要原释义
结论：两者基本等价
理由：DS释义与老师原释义在核心方法（观察法、实验法、调查法、模型构建法、假说-演绎法、类比推理法、同位素标记法、离心法）上完全一致，且DS的included_content覆盖了原释义的所有方法。DS额外列出纸层析法、样方法、标志重捕法，但样方法和标志重捕法可视为调查法的具体应用，纸层析法属于分离技术，可能属于合理补充，不构成重要扩张。DS的excluded_content明确排除了具体操作步骤、实验现象结论等，与原释义的边界基本一致。因此两者核心一致，仅边界有少量差异。
边界差异：1. DS将纸层析法、样方法、标志重捕法明确纳入，而老师原释义未提及，但纸层析法属于分离技术，样方法、标志重捕法属于调查法的具体应用，可能属于合理细化而非本质扩张。
扩展：1. 纸层析法（如分离色素）
2. 样方法、标志重捕法（种群密度估算）</t>
        </is>
      </c>
      <c r="H456" s="7" t="inlineStr">
        <is>
          <t>状态：routed_separately
置信度：high
此前策略：separate_dimension
最终策略：separate_dimension
是否调整：否
复核结论：逐条核对确认该行描述的是信息载体、能力、学段或情境维度，应与知识标签分开。
人工跟进：否</t>
        </is>
      </c>
      <c r="I456" s="7" t="inlineStr">
        <is>
          <t>模式：separate_dimension
说明：这是信息载体/能力/来源等正交维度，和知识 Label 分开存储。
自动化：作为独立维度预测，不写入知识标签
Prompt字段：1. label_name
2. dimension_definition
3. knowledge_label_relation
置信度：high</t>
        </is>
      </c>
      <c r="J456" s="7" t="b">
        <v>0</v>
      </c>
      <c r="K456" s="7" t="inlineStr">
        <is>
          <t>问题分类：—
已知风险：结构性
taxonomy：风险级别：结构性
问题：方法能力轴，与部分知识Label（归纳法、同位素标记等）有重叠。
建议：另设scientific_method，并规定与具体方法Label的主次。</t>
        </is>
      </c>
    </row>
    <row r="457" ht="180" customHeight="1">
      <c r="A457" s="7" t="n">
        <v>456</v>
      </c>
      <c r="B457" s="7" t="inlineStr">
        <is>
          <t>2276105165768773632</t>
        </is>
      </c>
      <c r="C457" s="7" t="inlineStr">
        <is>
          <t>生物学常识</t>
        </is>
      </c>
      <c r="D457" s="7" t="inlineStr">
        <is>
          <t>知识点-&gt;生物科学模块专题-&gt;生物学常识</t>
        </is>
      </c>
      <c r="E457" s="7" t="inlineStr">
        <is>
          <t>定义：与生物学相关的生活常识、健康常识、环境保护常识等，如食品安全（保质期、防腐剂）、健康生活（合理膳食、适量运动、戒烟限酒）、环境保护（垃圾分类、节能减排、保护生物多样性）、人体生理常识（血压、心率、正常体温范围）等。
核心概念：生物学常识的主要领域：①营养与健康（①六大营养素（糖类、脂质、蛋白质、水、无机盐、维生素）的功能和来源；②合理膳食原则（均衡营养、适量摄入、多吃蔬菜水果）；③常见营养缺乏症（缺钙→佝偻病/骨质疏松，缺铁→贫血，缺维生素A→夜盲症，缺维生素C→坏血病，缺维生素D→佝偻病））；②疾病预防（①传染病传播的三个环节（传染源、传播途径、易感人群）及预防措施（控制传染源、切断传播途径、保护易感人群）；②常见疫苗及其预防的疾病；③抗生素不能治疗病毒性疾病）；③环境保护（①全球性环境问题（温室效应、臭氧层破坏、酸雨等）；②垃圾分类（可回收物、有害垃圾、厨余垃圾、其他垃圾）；③节约用水/用电的生态意义）；④人体生理常识（①正常体温约37℃；②正常血压约120/80mmHg；③正常心率约60~100次/分钟；④红骨髓是造血场所）；⑤生活中的生物学（①食物保存的原理（低温抑制微生物生长、干燥抑制微生物繁殖）；②水果催熟（乙烯）；③发酵食品（酸奶、面包、酱油等））。
常见考查：选择题考“某生活常识与生物学原理的对应关系（如缺维生素C导致坏血病）”或“某健康建议的生物学依据（如饭后不宜剧烈运动→血液流向骨骼肌影响消化）”；非选择题结合健康生活或环境保护情境，要求“从生物学角度解释某生活建议的科学依据”。
易混淆区分：生物学常识（基于科学原理的生活知识，如“维生素C缺乏导致坏血病”）与日常经验（未经科学验证的民间说法，如“吃猪脑补人脑”）不同——前者有明确的生物学实验证据支持，后者多为类比联想，缺乏科学依据；“生物学常识”题目的考查重点在于“将教材知识与生活实际联系起来”，要求学生不仅能背诵概念，还能解释生活中的生物学现象。</t>
        </is>
      </c>
      <c r="F457" s="7" t="inlineStr">
        <is>
          <t>核心含义：高中生物中涉及的基本概念、生命现象、生物分类、生态学基础等常识性知识，以及生物学发展史中的经典实验和重要人物。
包含内容：1. 生物的基本特征（如新陈代谢、应激性、生长繁殖等）
2. 生命系统的结构层次（细胞→组织→器官→系统→个体→种群→群落→生态系统）
3. 常见生物类群（病毒、原核生物、真核生物）的区分与代表生物
4. 生物学经典实验（如孟德尔遗传实验、DNA双螺旋结构发现、光合作用探究历程）
5. 重要生物学家及其贡献（如达尔文、沃森、克里克、施莱登、施旺等）
6. 生态学基本概念（种群、群落、生态系统、生物多样性）
7. 生物与环境的关系（适应、影响、协同进化）
排除内容：1. 具体的分子机制（如DNA复制、转录翻译的详细过程）
2. 复杂的代谢途径（如光合作用暗反应的具体步骤）
3. 遗传规律的计算与应用（如基因自由组合定律的题型）
4. 实验操作技能（如显微镜使用、染色步骤等）
5. 人体生理细节（如神经调节的具体反射弧组成）
6. 生物技术工程（如基因工程、细胞工程的具体操作）</t>
        </is>
      </c>
      <c r="G457" s="7" t="inlineStr">
        <is>
          <t>类别：L3
分数：2
名称充分性：需要原释义
结论：原释义更准确
理由：老师原释义明确指向“生活、健康、环保”等应用性常识，而DS释义将其理解为学科基础概念和科学史，方向明显偏差，且遗漏了原释义的核心内容。
边界差异：1. 老师原释义强调“与生活实际联系的应用性常识”，DS释义偏向“基础概念和学科史”，两者核心指向不同
2. DS将“人体生理细节”排除，但老师原释义包含人体生理常识（如血压、心率）
3. DS将“遗传规律计算”排除，但老师原释义未明确排除，且“生物学常识”可能涉及简单遗传应用
遗漏：1. 生活常识、健康常识、环境保护常识等具体应用领域（如食品安全、合理膳食、疾病预防、垃圾分类等）
2. 常见营养缺乏症及其对应疾病（如缺钙、缺铁、缺维生素等）
3. 传染病传播环节及预防措施、疫苗、抗生素使用原则
4. 人体生理正常值（体温、血压、心率）及红骨髓造血
5. 食物保存原理、水果催熟（乙烯）、发酵食品等生活实例
扩展：1. 生物学发展史中的经典实验和重要人物（如孟德尔、DNA双螺旋、光合作用探究）
2. 生命系统的结构层次（细胞→组织→…→生态系统）
3. 生物的基本特征（新陈代谢、应激性等）
4. 常见生物类群（病毒、原核、真核）的区分</t>
        </is>
      </c>
      <c r="H457" s="7" t="inlineStr">
        <is>
          <t>状态：routed_separately
置信度：high
此前策略：separate_dimension
最终策略：separate_dimension
是否调整：否
复核结论：逐条核对确认该行描述的是信息载体、能力、学段或情境维度，应与知识标签分开。
人工跟进：否</t>
        </is>
      </c>
      <c r="I457" s="7" t="inlineStr">
        <is>
          <t>模式：separate_dimension
说明：这是信息载体/能力/来源等正交维度，和知识 Label 分开存储。
自动化：作为独立维度预测，不写入知识标签
Prompt字段：1. label_name
2. dimension_definition
3. knowledge_label_relation
置信度：high</t>
        </is>
      </c>
      <c r="J457" s="7" t="b">
        <v>0</v>
      </c>
      <c r="K457" s="7" t="inlineStr">
        <is>
          <t>问题分类：DS与老师原释义存在明显差异
已知风险：结构性
taxonomy：风险级别：结构性
问题：背景知识轴。
建议：另字段/白名单。</t>
        </is>
      </c>
    </row>
    <row r="458" ht="180" customHeight="1">
      <c r="A458" s="7" t="n">
        <v>457</v>
      </c>
      <c r="B458" s="7" t="inlineStr">
        <is>
          <t>2276105170298621952</t>
        </is>
      </c>
      <c r="C458" s="7" t="inlineStr">
        <is>
          <t>初中生物学知识</t>
        </is>
      </c>
      <c r="D458" s="7" t="inlineStr">
        <is>
          <t>知识点-&gt;生物科学模块专题-&gt;初中生物学知识</t>
        </is>
      </c>
      <c r="E458" s="7" t="inlineStr">
        <is>
          <t>定义：高中生物学习中需要衔接和运用的初中生物学基础知识，包括细胞的结构与功能（植物细胞与动物细胞的区别）、生物的分类（五大类生物：动物、植物、真菌、细菌、病毒）、消化系统与营养、血液循环、呼吸系统、泌尿系统、神经系统、生殖发育等。
核心概念：初中生物学核心知识衔接点：①细胞结构（①植物细胞与动物细胞的区别：植物细胞有细胞壁、叶绿体（部分）、大液泡，动物细胞无；②细胞膜、细胞质、细胞核是动植物细胞共有的基本结构）；②生物分类（①五大类生物：动物、植物、真菌、细菌、病毒；②分类等级：界门纲目科属种；③病毒无细胞结构）；③人体系统（①消化系统：消化道（口→咽→食道→胃→小肠→大肠→肛门）+消化腺（唾液腺、胃腺、肠腺、胰腺、肝脏），小肠是消化和吸收的主要场所；②呼吸系统：呼吸道（鼻→咽→喉→气管→支气管）+肺（气体交换场所）；③血液循环系统：体循环（左心室→主动脉→全身→上下腔静脉→右心房）和肺循环（右心室→肺动脉→肺→肺静脉→左心房）；④泌尿系统：肾脏（形成尿液）→输尿管→膀胱→尿道）；④生殖发育（①人的生殖：受精→胚胎发育→分娩；②青春期发育特征；③昆虫的完全变态（卵→幼虫→蛹→成虫）和不完全变态（卵→若虫→成虫））。
常见考查：选择题考“初中生物学知识的直接记忆（如人体消化和吸收的主要场所是小肠、心脏的四腔结构）”或“高中生物学习中涉及初中知识的衔接考查”；非选择题结合高中生物学情境（如“在分析某动物的营养方式时，需先判断其属于哪类生物”），要求“利用初中知识作为分析的基础”。
易混淆区分：初中生物学知识（侧重基础记忆和识别，如“心脏有四腔”“小肠是消化吸收的主要场所”）与高中生物学知识（侧重原理和机制，如“小肠绒毛上皮细胞通过主动运输吸收葡萄糖”）是知识的“知其然”与“知其所以然”的关系——初中提供“是什么”，高中解释“为什么”；在高中生物考试中，初中知识常作为“默认已知”的背景信息出现（如植物细胞的结构、人体各大系统的组成），不会直接考查但会在综合题中作为解题的前提条件，因此复习时需重视与高中知识密切相关的初中核心内容。</t>
        </is>
      </c>
      <c r="F458" s="7" t="inlineStr">
        <is>
          <t>核心含义：初中阶段学习的生物学基础概念和原理，作为高中生物学习的预备知识。
包含内容：1. 细胞的基本结构（动植物细胞异同）
2. 生物体的结构层次（细胞→组织→器官→系统）
3. 植物的光合作用与呼吸作用基本过程
4. 人体消化、呼吸、循环、泌尿等系统的基本功能
5. 遗传与变异的基本概念（如基因、DNA、性状）
6. 生态系统的基本组成和食物链/食物网
7. 生物分类的基本单位（界门纲目科属种）
8. 显微镜的使用和临时装片的制作
排除内容：1. 高中阶段的细胞代谢细节（如光合作用暗反应、有氧呼吸三阶段）
2. 高中阶段的遗传规律计算（如基因自由组合、伴性遗传）
3. 高中阶段的稳态与调节（如神经-体液-免疫调节网络）
4. 高中阶段的种群、群落和生态系统能量流动计算
5. 高中阶段的基因工程、细胞工程等现代生物技术</t>
        </is>
      </c>
      <c r="G458" s="7" t="inlineStr">
        <is>
          <t>类别：L1
分数：4
名称充分性：名称本身足够
结论：两者基本等价
理由：DS 释义的核心含义与老师原释义一致，均强调初中生物作为高中预备知识，且 included_content 覆盖了老师原释义中的主要知识点（细胞结构、生物分类、人体系统、遗传、生态等）。DS 的 excluded_content 合理排除了高中内容，与老师原释义的 distinctions 中“初中侧重基础记忆，高中侧重原理机制”相符。边界差异仅为细节详略，不影响判标。
边界差异：1. DS 的 included_content 中未明确列出“人体系统”的详细组成（如消化系统、呼吸系统、循环系统、泌尿系统的具体器官和路径），但老师原释义中详细列出了这些内容。不过，DS 的“人体消化、呼吸、循环、泌尿等系统的基本功能”已涵盖其核心，因此差异不大。
2. DS 的 included_content 中包含了“显微镜的使用和临时装片的制作”，而老师原释义中未明确提及，但老师原释义的 definition 中“初中生物学基础知识”可涵盖实验技能，因此不算重要扩张。</t>
        </is>
      </c>
      <c r="H458" s="7" t="inlineStr">
        <is>
          <t>状态：routed_separately
置信度：high
此前策略：separate_dimension
最终策略：separate_dimension
是否调整：否
复核结论：逐条核对确认该行描述的是信息载体、能力、学段或情境维度，应与知识标签分开。
人工跟进：否</t>
        </is>
      </c>
      <c r="I458" s="7" t="inlineStr">
        <is>
          <t>模式：separate_dimension
说明：这是信息载体/能力/来源等正交维度，和知识 Label 分开存储。
自动化：作为独立维度预测，不写入知识标签
Prompt字段：1. label_name
2. dimension_definition
3. knowledge_label_relation
置信度：high</t>
        </is>
      </c>
      <c r="J458" s="7" t="b">
        <v>0</v>
      </c>
      <c r="K458" s="7" t="inlineStr">
        <is>
          <t>问题分类：—
已知风险：结构性
taxonomy：风险级别：结构性
问题：学段来源轴。
建议：另设source_stage。</t>
        </is>
      </c>
    </row>
    <row r="459" ht="165" customHeight="1">
      <c r="A459" s="7" t="n">
        <v>458</v>
      </c>
      <c r="B459" s="7" t="inlineStr">
        <is>
          <t>2282935603879526400</t>
        </is>
      </c>
      <c r="C459" s="7" t="inlineStr">
        <is>
          <t>生物学热点聚焦</t>
        </is>
      </c>
      <c r="D459" s="7" t="inlineStr">
        <is>
          <t>知识点-&gt;生物科学模块专题-&gt;生物学热点聚焦</t>
        </is>
      </c>
      <c r="E459" s="7" t="inlineStr">
        <is>
          <t>定义：近年来生物学相关的社会热点问题，包括新冠疫情（病毒结构、传播、疫苗研发）、基因编辑技术（CRISPR/Cas9、基因编辑婴儿伦理）、碳中和与碳达峰（碳循环、碳汇、清洁能源）、生物多样性保护（COP15、濒危物种）、精准医疗与个性化用药、合成生物学、脑科学与人工智能等。
核心概念：近年生物学热点及其生物学原理：①新冠疫情（①SARS-CoV-2的结构（RNA病毒，有包膜，表面有刺突蛋白S）；②传播途径（飞沫、接触、气溶胶）；③检测方法（核酸检测（RT-PCR检测病毒RNA）、抗原检测（检测病毒蛋白））；④疫苗类型（灭活疫苗、mRNA疫苗、腺病毒载体疫苗）；⑤免疫应答机制（感染后机体产生特异性抗体和记忆细胞，疫苗诱导免疫记忆）；⑥病毒变异（刺突蛋白突变可能影响疫苗有效性））；②基因编辑技术（①CRISPR/Cas9系统（由sgRNA（向导RNA）引导Cas9蛋白在特定DNA序列处进行切割，实现基因敲除或敲入）；②应用：作物改良（抗病、高产）、基因治疗（修复致病基因）；③伦理问题（生殖细胞基因编辑的伦理争议、基因编辑婴儿事件）；③碳中和（①碳循环原理：化石燃料燃烧释放CO₂→植物光合作用固定CO₂；②碳汇（森林、海洋、土壤等吸收CO₂的生态系统）；③实现途径：减排（清洁能源、节能）、增汇（植树造林、保护湿地））；④生物多样性保护（①生物多样性的三个层次（基因/物种/生态系统）；②保护措施：建立自然保护区（就地保护）、迁地保护（植物园/动物园）、恢复栖息地；③COP15“昆明-蒙特利尔全球生物多样性框架”提出的“30×30”目标）；⑤精准医疗（①基于个体基因差异进行个性化诊断和治疗；②药物基因组学（根据基因型指导用药剂量和种类）；③肿瘤靶向治疗（针对特定基因突变设计靶向药物，如EGFR抑制剂、PD-1/PD-L1抑制剂））。
常见考查：选择题考“某生物学热点的核心概念（如碳中和是指CO₂净排放为零）”或“某技术与生物学原理的对应（如CRISPR的原理是基因编辑）”；非选择题结合社会热点材料（如“某地建设碳中和示范区”），要求“运用生物学原理分析该措施的科学依据”或“对某热点技术进行伦理评价”。
易混淆区分：生物学热点问题的考查方式通常为“以热点为背景，考查教材知识”——题干材料可能很长（如关于新冠疫苗的新闻报道），但答案的落脚点仍然是教材中的核心原理（如免疫应答、病毒结构、基因工程等）；答题时需“去热点取原理”，从复杂的社会热点材料中提取生物学核心信息，用教材知识回答问题；“热点”与“常识”的区别在于——热点的时效性强（如新冠疫情、基因编辑婴儿），可能与当下时事相关，而常识是长期稳定的生活知识；在考试中，热点问题往往是“新情境下考旧知识”，不需要掌握热点本身的所有细节（如不需要背诵每一种疫苗的具体研发数据），只需要掌握热点涉及的生物学原理。</t>
        </is>
      </c>
      <c r="F459" s="7" t="inlineStr">
        <is>
          <t>核心含义：与当前生命科学领域前沿进展、社会热点事件（如诺贝尔奖、重大疾病、基因编辑、环境保护等）相关的生物学知识及应用
包含内容：1. 诺贝尔生理学或医学奖相关成果（如mRNA疫苗、基因编辑、细胞自噬等）
2. 重大传染病（如新冠病毒、艾滋病、流感）的病原体、传播途径、免疫机制及防控措施
3. 基因工程、蛋白质工程、细胞工程等现代生物技术的最新应用（如CRISPR、单克隆抗体、干细胞治疗）
4. 生态环保热点（如碳中和、生物多样性保护、外来物种入侵）的生物学原理
5. 食品安全、转基因食品、克隆技术等社会争议话题的生物学基础
6. 人类健康相关热点（如癌症、糖尿病、衰老）的分子机制与治疗策略
排除内容：1. 教材中基础且固定的知识点（如细胞结构、光合作用、遗传定律等）
2. 与生物学无关的社会热点（如经济、政治、体育事件）
3. 纯化学或物理知识（如有机反应、力学原理）
4. 实验操作细节或考试技巧（如显微镜使用、实验设计步骤）</t>
        </is>
      </c>
      <c r="G459" s="7" t="inlineStr">
        <is>
          <t>类别：L1
分数：4
名称充分性：名称本身足够
结论：两者基本等价
理由：DS 释义与老师原释义在核心内容（新冠、基因编辑、碳中和、生物多样性、精准医疗等）上高度一致，DS 的 included_content 覆盖了老师原释义的所有核心概念，且没有重要遗漏或扩张。边界差异仅为示例性扩展，不影响 Label 判定。
边界差异：1. DS 将诺贝尔奖相关成果明确列为热点，而老师原释义未提及，但属于合理扩展，不改变核心边界。
2. DS 的 excluded_content 排除了实验操作细节，但老师原释义中未涉及，不影响边界。</t>
        </is>
      </c>
      <c r="H459" s="7" t="inlineStr">
        <is>
          <t>状态：routed_separately
置信度：high
此前策略：separate_dimension
最终策略：separate_dimension
是否调整：否
复核结论：逐条核对确认该行描述的是信息载体、能力、学段或情境维度，应与知识标签分开。
人工跟进：否</t>
        </is>
      </c>
      <c r="I459" s="7" t="inlineStr">
        <is>
          <t>模式：separate_dimension
说明：这是信息载体/能力/来源等正交维度，和知识 Label 分开存储。
自动化：作为独立维度预测，不写入知识标签
Prompt字段：1. label_name
2. dimension_definition
3. knowledge_label_relation
置信度：high</t>
        </is>
      </c>
      <c r="J459" s="7" t="b">
        <v>0</v>
      </c>
      <c r="K459" s="7" t="inlineStr">
        <is>
          <t>问题分类：—
已知风险：结构性
taxonomy：风险级别：结构性
问题：情境来源轴。
建议：另设context_type。</t>
        </is>
      </c>
    </row>
  </sheetData>
  <autoFilter ref="A1:K459"/>
  <pageMargins left="0.75" right="0.75" top="1" bottom="1" header="0.5" footer="0.5"/>
  <pageSetup orientation="landscape"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AN459"/>
  <sheetViews>
    <sheetView showGridLines="0" workbookViewId="0">
      <pane ySplit="1" topLeftCell="A2" activePane="bottomLeft" state="frozen"/>
      <selection pane="bottomLeft" activeCell="A1" sqref="A1"/>
    </sheetView>
  </sheetViews>
  <sheetFormatPr baseColWidth="8" defaultRowHeight="15"/>
  <cols>
    <col width="8" customWidth="1" min="1" max="1"/>
    <col width="23" customWidth="1" min="2" max="2"/>
    <col width="26" customWidth="1" min="3" max="3"/>
    <col width="48" customWidth="1" min="4" max="4"/>
    <col width="10"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12" customWidth="1" min="13" max="13"/>
    <col width="12" customWidth="1" min="14" max="14"/>
    <col width="36" customWidth="1" min="15" max="15"/>
    <col width="36" customWidth="1" min="16" max="16"/>
    <col width="36" customWidth="1" min="17" max="17"/>
    <col width="36" customWidth="1" min="18" max="18"/>
    <col width="36" customWidth="1" min="19" max="19"/>
    <col width="36" customWidth="1" min="20" max="20"/>
    <col width="18" customWidth="1" min="21" max="21"/>
    <col width="12" customWidth="1" min="22" max="22"/>
    <col width="36" customWidth="1" min="23" max="23"/>
    <col width="36" customWidth="1" min="24" max="24"/>
    <col width="36" customWidth="1" min="25" max="25"/>
    <col width="36" customWidth="1" min="26" max="26"/>
    <col width="36" customWidth="1" min="27" max="27"/>
    <col width="36" customWidth="1" min="28" max="28"/>
    <col width="36" customWidth="1" min="29" max="29"/>
    <col width="22" customWidth="1" min="30" max="30"/>
    <col width="36" customWidth="1" min="31" max="31"/>
    <col width="36" customWidth="1" min="32" max="32"/>
    <col width="30" customWidth="1" min="33" max="33"/>
    <col width="36" customWidth="1" min="34" max="34"/>
    <col width="36" customWidth="1" min="35" max="35"/>
    <col width="36" customWidth="1" min="36" max="36"/>
    <col width="28" customWidth="1" min="37" max="37"/>
    <col width="36" customWidth="1" min="38" max="38"/>
    <col width="36" customWidth="1" min="39" max="39"/>
    <col width="36" customWidth="1" min="40" max="40"/>
  </cols>
  <sheetData>
    <row r="1" ht="32" customHeight="1">
      <c r="A1" s="1" t="inlineStr">
        <is>
          <t>序号</t>
        </is>
      </c>
      <c r="B1" s="1" t="inlineStr">
        <is>
          <t>label_id</t>
        </is>
      </c>
      <c r="C1" s="1" t="inlineStr">
        <is>
          <t>Label名称</t>
        </is>
      </c>
      <c r="D1" s="1" t="inlineStr">
        <is>
          <t>Label路径</t>
        </is>
      </c>
      <c r="E1" s="1" t="inlineStr">
        <is>
          <t>Label类型</t>
        </is>
      </c>
      <c r="F1" s="2" t="inlineStr">
        <is>
          <t>原定义</t>
        </is>
      </c>
      <c r="G1" s="2" t="inlineStr">
        <is>
          <t>原核心概念</t>
        </is>
      </c>
      <c r="H1" s="2" t="inlineStr">
        <is>
          <t>原常见考查</t>
        </is>
      </c>
      <c r="I1" s="2" t="inlineStr">
        <is>
          <t>原易混淆区分</t>
        </is>
      </c>
      <c r="J1" s="3" t="inlineStr">
        <is>
          <t>DS核心含义</t>
        </is>
      </c>
      <c r="K1" s="3" t="inlineStr">
        <is>
          <t>DS包含内容</t>
        </is>
      </c>
      <c r="L1" s="3" t="inlineStr">
        <is>
          <t>DS排除内容</t>
        </is>
      </c>
      <c r="M1" s="3" t="inlineStr">
        <is>
          <t>DS Judge类别</t>
        </is>
      </c>
      <c r="N1" s="3" t="inlineStr">
        <is>
          <t>DS Judge分数</t>
        </is>
      </c>
      <c r="O1" s="3" t="inlineStr">
        <is>
          <t>DS Judge名称充分性</t>
        </is>
      </c>
      <c r="P1" s="3" t="inlineStr">
        <is>
          <t>DS Judge结论</t>
        </is>
      </c>
      <c r="Q1" s="3" t="inlineStr">
        <is>
          <t>DS Judge审核理由</t>
        </is>
      </c>
      <c r="R1" s="3" t="inlineStr">
        <is>
          <t>DS Judge边界差异</t>
        </is>
      </c>
      <c r="S1" s="3" t="inlineStr">
        <is>
          <t>DS Judge遗漏</t>
        </is>
      </c>
      <c r="T1" s="3" t="inlineStr">
        <is>
          <t>DS Judge扩展</t>
        </is>
      </c>
      <c r="U1" s="4" t="inlineStr">
        <is>
          <t>GPT Judge状态</t>
        </is>
      </c>
      <c r="V1" s="4" t="inlineStr">
        <is>
          <t>GPT Judge置信度</t>
        </is>
      </c>
      <c r="W1" s="4" t="inlineStr">
        <is>
          <t>GPT Judge此前策略</t>
        </is>
      </c>
      <c r="X1" s="4" t="inlineStr">
        <is>
          <t>GPT Judge最终策略</t>
        </is>
      </c>
      <c r="Y1" s="4" t="inlineStr">
        <is>
          <t>GPT Judge是否调整</t>
        </is>
      </c>
      <c r="Z1" s="4" t="inlineStr">
        <is>
          <t>GPT Judge复核结论</t>
        </is>
      </c>
      <c r="AA1" s="4" t="inlineStr">
        <is>
          <t>GPT Judge人工跟进</t>
        </is>
      </c>
      <c r="AB1" s="4" t="inlineStr">
        <is>
          <t>GPT Judge核对证据</t>
        </is>
      </c>
      <c r="AC1" s="1" t="inlineStr">
        <is>
          <t>业务边界覆盖</t>
        </is>
      </c>
      <c r="AD1" s="5" t="inlineStr">
        <is>
          <t>最终处理策略</t>
        </is>
      </c>
      <c r="AE1" s="5" t="inlineStr">
        <is>
          <t>策略说明</t>
        </is>
      </c>
      <c r="AF1" s="5" t="inlineStr">
        <is>
          <t>自动化方式</t>
        </is>
      </c>
      <c r="AG1" s="5" t="inlineStr">
        <is>
          <t>Prompt字段</t>
        </is>
      </c>
      <c r="AH1" s="1" t="inlineStr">
        <is>
          <t>需要老师释义</t>
        </is>
      </c>
      <c r="AI1" s="1" t="inlineStr">
        <is>
          <t>策略置信度</t>
        </is>
      </c>
      <c r="AJ1" s="1" t="inlineStr">
        <is>
          <t>已知风险</t>
        </is>
      </c>
      <c r="AK1" s="6" t="inlineStr">
        <is>
          <t>问题分类</t>
        </is>
      </c>
      <c r="AL1" s="1" t="inlineStr">
        <is>
          <t>taxonomy风险/问题</t>
        </is>
      </c>
      <c r="AM1" s="1" t="inlineStr">
        <is>
          <t>参考策略代码</t>
        </is>
      </c>
      <c r="AN1" s="1" t="inlineStr">
        <is>
          <t>参考策略提示</t>
        </is>
      </c>
    </row>
    <row r="2" ht="180" customHeight="1">
      <c r="A2" s="7" t="n">
        <v>1</v>
      </c>
      <c r="B2" s="7" t="inlineStr">
        <is>
          <t>2276102588587069440</t>
        </is>
      </c>
      <c r="C2" s="7" t="inlineStr">
        <is>
          <t>生物学史</t>
        </is>
      </c>
      <c r="D2" s="7" t="inlineStr">
        <is>
          <t>知识点-&gt;分子与细胞-&gt;走进生命科学-&gt;生物学史</t>
        </is>
      </c>
      <c r="E2" s="7" t="inlineStr">
        <is>
          <t>知识</t>
        </is>
      </c>
      <c r="F2" s="7" t="inlineStr">
        <is>
          <t>生物学发展历程中重大事件、经典实验及科学家的贡献，如细胞学说、进化论、DNA双螺旋结构等。</t>
        </is>
      </c>
      <c r="G2" s="7" t="inlineStr">
        <is>
          <t>关键人物（施莱登、施旺、达尔文、沃森&amp;克里克等）及其标志性成果；时间线梳理。</t>
        </is>
      </c>
      <c r="H2" s="7" t="inlineStr">
        <is>
          <t>选择题（人物-成果配对）、非选择题（科学方法演进分析）。</t>
        </is>
      </c>
      <c r="I2" s="7" t="inlineStr">
        <is>
          <t>与“科学探究的过程和方法”区分：前者重史实，后者重逻辑步骤。</t>
        </is>
      </c>
      <c r="J2" s="7" t="inlineStr">
        <is>
          <t>高中生物学科发展历程中的重要事件、科学家及其贡献，以及相关实验或理论发现的过程。</t>
        </is>
      </c>
      <c r="K2" s="7" t="inlineStr">
        <is>
          <t>1. 细胞学说的建立过程（施莱登、施旺等）
2. DNA双螺旋结构模型的构建（沃森、克里克等）
3. 孟德尔遗传定律的发现过程
4. 达尔文自然选择学说的提出
5. 光合作用发现历程（如普利斯特利、萨克斯、恩格尔曼等）
6. 肺炎双球菌转化实验和噬菌体侵染细菌实验（格里菲思、艾弗里、赫尔希和蔡斯）
7. 生长素发现史（达尔文、詹森、拜尔、温特等）
8. 生物膜结构模型的探索历程（欧文顿、罗伯特森、桑格和尼克森等）
9. 酶本质的探索（巴斯德、李比希、毕希纳、萨姆纳等）
10. 遗传密码的破译（尼伦伯格等）</t>
        </is>
      </c>
      <c r="L2" s="7" t="inlineStr">
        <is>
          <t>1. 具体的生物学概念或原理本身（如基因突变、生态系统能量流动）
2. 实验操作步骤或技术细节（如PCR扩增程序）
3. 现代生物技术的最新进展（如基因编辑）
4. 与生物学史无关的科学家生平轶事</t>
        </is>
      </c>
      <c r="M2" s="7" t="inlineStr">
        <is>
          <t>L1</t>
        </is>
      </c>
      <c r="N2" s="7" t="n">
        <v>4</v>
      </c>
      <c r="O2" s="7" t="inlineStr">
        <is>
          <t>名称本身足够</t>
        </is>
      </c>
      <c r="P2" s="7" t="inlineStr">
        <is>
          <t>两者基本等价</t>
        </is>
      </c>
      <c r="Q2" s="7" t="inlineStr">
        <is>
          <t>DS 释义与老师原释义在核心内容（重大事件、经典实验、科学家贡献）上高度一致，DS 的 included_content 列举了老师原释义中提到的细胞学说、进化论、DNA双螺旋结构等，并补充了更多高中常见实例，属于合理细化。DS 的 excluded_content 与老师原释义的 distinctions 中“与科学探究过程和方法区分”精神一致，且排除具体概念、实验步骤等符合高中生物学史考查范围。唯一差异是DS明确排除现代生物技术最新进展，但老师原释义未明确，不过高中阶段通常不考，因此不影响整体对齐。</t>
        </is>
      </c>
      <c r="R2" s="7" t="inlineStr">
        <is>
          <t>1. DS 明确排除了“现代生物技术的最新进展”，但老师原释义未明确排除，且“生物学史”可能包含近现代重要事件，如基因工程发展史，但高中阶段可能不涉及，因此边界略有差异。</t>
        </is>
      </c>
      <c r="S2" s="7" t="inlineStr"/>
      <c r="T2" s="7" t="inlineStr"/>
      <c r="U2" s="7" t="inlineStr">
        <is>
          <t>confirmed</t>
        </is>
      </c>
      <c r="V2" s="7" t="inlineStr">
        <is>
          <t>high</t>
        </is>
      </c>
      <c r="W2" s="7" t="inlineStr">
        <is>
          <t>name_plus_boundary</t>
        </is>
      </c>
      <c r="X2" s="7" t="inlineStr">
        <is>
          <t>name_plus_boundary</t>
        </is>
      </c>
      <c r="Y2" s="7" t="b">
        <v>0</v>
      </c>
      <c r="Z2" s="7" t="inlineStr">
        <is>
          <t>逐条核对确认名称足以召回；只附老师易混淆边界即可兼顾吞吐和稳定性。</t>
        </is>
      </c>
      <c r="AA2" s="7" t="b">
        <v>0</v>
      </c>
      <c r="AB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 s="7" t="n"/>
      <c r="AD2" s="7" t="inlineStr">
        <is>
          <t>name_plus_boundary</t>
        </is>
      </c>
      <c r="AE2" s="7" t="inlineStr">
        <is>
          <t>名称基本可理解；只附老师的易混淆边界，兼顾吞吐和边界稳定性。</t>
        </is>
      </c>
      <c r="AF2" s="7" t="inlineStr">
        <is>
          <t>名称召回并附一条边界后由LLM裁决</t>
        </is>
      </c>
      <c r="AG2" s="7" t="inlineStr">
        <is>
          <t>1. label_name
2. distinctions</t>
        </is>
      </c>
      <c r="AH2" s="7" t="b">
        <v>0</v>
      </c>
      <c r="AI2" s="7" t="inlineStr">
        <is>
          <t>high</t>
        </is>
      </c>
      <c r="AJ2" s="7" t="n"/>
      <c r="AK2" s="7" t="inlineStr">
        <is>
          <t>—</t>
        </is>
      </c>
      <c r="AL2" s="7" t="inlineStr"/>
      <c r="AM2" s="7" t="inlineStr">
        <is>
          <t>K1</t>
        </is>
      </c>
      <c r="AN2" s="7" t="inlineStr">
        <is>
          <t>可不给长释义，但建议保留1句边界</t>
        </is>
      </c>
    </row>
    <row r="3" ht="180" customHeight="1">
      <c r="A3" s="7" t="n">
        <v>2</v>
      </c>
      <c r="B3" s="7" t="inlineStr">
        <is>
          <t>2276102592647155712</t>
        </is>
      </c>
      <c r="C3" s="7" t="inlineStr">
        <is>
          <t>科学探究的过程和方法</t>
        </is>
      </c>
      <c r="D3" s="7" t="inlineStr">
        <is>
          <t>知识点-&gt;分子与细胞-&gt;走进生命科学-&gt;科学探究的过程和方法</t>
        </is>
      </c>
      <c r="E3" s="7" t="inlineStr">
        <is>
          <t>知识</t>
        </is>
      </c>
      <c r="F3" s="7" t="inlineStr">
        <is>
          <t>科学探究的一般步骤（观察→提问→假设→实验→结论→交流）及常用方法（对照实验、模型构建等）。</t>
        </is>
      </c>
      <c r="G3" s="7" t="inlineStr">
        <is>
          <t>对照原则、单一变量原则、重复实验；归纳与演绎、假说-演绎法。</t>
        </is>
      </c>
      <c r="H3" s="7" t="inlineStr">
        <is>
          <t>选择题考步骤排序、实验设计原则；非选择题考实验方案评价。</t>
        </is>
      </c>
      <c r="I3" s="7" t="inlineStr">
        <is>
          <t>与“生物学史”区分：史实是内容，方法是工具。</t>
        </is>
      </c>
      <c r="J3" s="7" t="inlineStr">
        <is>
          <t>科学探究是生物学研究的基本方法，包括提出问题、作出假设、设计实验、实施实验、得出结论、表达交流等环节，强调实验设计的原则（如对照、单一变量、重复性）和科学思维方法（如归纳、演绎、类比）。</t>
        </is>
      </c>
      <c r="K3" s="7" t="inlineStr">
        <is>
          <t>1. 科学探究的一般步骤（提出问题、作出假设、设计实验、实施实验、得出结论、表达交流）
2. 实验设计的基本原则（对照原则、单一变量原则、重复性原则、科学性原则）
3. 对照实验的类型（空白对照、自身对照、相互对照、条件对照）
4. 变量的识别与控制（自变量、因变量、无关变量）
5. 实验数据的收集、记录、处理（表格、图表）与结果分析
6. 科学思维方法（归纳、演绎、类比、模型构建）在探究中的应用
7. 对实验方案的评价与改进（如判断实验是否严谨、有无对照、变量是否单一）
8. 经典科学探究案例（如酶本质的探索、光合作用发现历程、生长素发现历程）中体现的科学方法</t>
        </is>
      </c>
      <c r="L3" s="7" t="inlineStr">
        <is>
          <t>1. 具体的实验操作技能（如显微镜使用、染色步骤、仪器操作）
2. 实验安全规范（如酒精灯使用、化学试剂安全）
3. 实验结果的记忆性知识（如具体实验现象和结论）
4. 生物学科的具体概念和原理（如光合作用过程、遗传定律）
5. 科学史中的人物和事件本身（如孟德尔、达尔文的故事）</t>
        </is>
      </c>
      <c r="M3" s="7" t="inlineStr">
        <is>
          <t>L1</t>
        </is>
      </c>
      <c r="N3" s="7" t="n">
        <v>4</v>
      </c>
      <c r="O3" s="7" t="inlineStr">
        <is>
          <t>名称本身足够</t>
        </is>
      </c>
      <c r="P3" s="7" t="inlineStr">
        <is>
          <t>两者基本等价</t>
        </is>
      </c>
      <c r="Q3" s="7" t="inlineStr">
        <is>
          <t>DS 释义与老师原释义在核心概念（科学探究步骤、实验设计原则、科学思维方法）上高度一致，DS 的 excluded_content 合理排除了具体操作和史实，与老师 distinctions 中“史实是内容，方法是工具”的区分相呼应。边界差异仅为案例列举，属于合理细化，不影响知识点判定。</t>
        </is>
      </c>
      <c r="R3" s="7" t="inlineStr">
        <is>
          <t>1. DS 将经典科学探究案例（如酶本质的探索、光合作用发现历程、生长素发现历程）明确纳入 included_content，而老师原释义未明确提及案例，但案例属于方法的应用，不构成重要扩张。</t>
        </is>
      </c>
      <c r="S3" s="7" t="inlineStr"/>
      <c r="T3" s="7" t="inlineStr"/>
      <c r="U3" s="7" t="inlineStr">
        <is>
          <t>confirmed</t>
        </is>
      </c>
      <c r="V3" s="7" t="inlineStr">
        <is>
          <t>high</t>
        </is>
      </c>
      <c r="W3" s="7" t="inlineStr">
        <is>
          <t>compact_definition</t>
        </is>
      </c>
      <c r="X3" s="7" t="inlineStr">
        <is>
          <t>compact_definition</t>
        </is>
      </c>
      <c r="Y3" s="7" t="b">
        <v>0</v>
      </c>
      <c r="Z3" s="7" t="inlineStr">
        <is>
          <t>逐条核对确认主题清楚，但参考策略指出任务形态或命中/排除边界需要显式提供。</t>
        </is>
      </c>
      <c r="AA3" s="7" t="b">
        <v>0</v>
      </c>
      <c r="AB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 s="7" t="n"/>
      <c r="AD3" s="7" t="inlineStr">
        <is>
          <t>compact_definition</t>
        </is>
      </c>
      <c r="AE3" s="7" t="inlineStr">
        <is>
          <t>参考策略要求任务形态或命中/排除边界，补充精简老师释义以降低误标。</t>
        </is>
      </c>
      <c r="AF3" s="7" t="inlineStr">
        <is>
          <t>提供精简老师释义后由LLM裁决</t>
        </is>
      </c>
      <c r="AG3" s="7" t="inlineStr">
        <is>
          <t>1. label_name
2. definition
3. core_concepts
4. distinctions</t>
        </is>
      </c>
      <c r="AH3" s="7" t="b">
        <v>1</v>
      </c>
      <c r="AI3" s="7" t="inlineStr">
        <is>
          <t>high</t>
        </is>
      </c>
      <c r="AJ3" s="7" t="n"/>
      <c r="AK3" s="7" t="inlineStr">
        <is>
          <t>—</t>
        </is>
      </c>
      <c r="AL3" s="7" t="inlineStr"/>
      <c r="AM3" s="7" t="inlineStr">
        <is>
          <t>K1</t>
        </is>
      </c>
      <c r="AN3" s="7" t="inlineStr">
        <is>
          <t>建议给精简释义：突出任务形态/步骤边界</t>
        </is>
      </c>
    </row>
    <row r="4" ht="180" customHeight="1">
      <c r="A4" s="7" t="n">
        <v>3</v>
      </c>
      <c r="B4" s="7" t="inlineStr">
        <is>
          <t>2276102604877746176</t>
        </is>
      </c>
      <c r="C4" s="7" t="inlineStr">
        <is>
          <t>细胞学说的发展历程、内容与意义</t>
        </is>
      </c>
      <c r="D4" s="7" t="inlineStr">
        <is>
          <t>知识点-&gt;分子与细胞-&gt;走近细胞-&gt;细胞是生命活动的基本单位-&gt;细胞学说的发展历程、内容与意义</t>
        </is>
      </c>
      <c r="E4" s="7" t="inlineStr">
        <is>
          <t>知识</t>
        </is>
      </c>
      <c r="F4" s="7" t="inlineStr">
        <is>
          <t>施莱登和施旺提出“一切动植物都由细胞发育而来”，魏尔肖补充“细胞通过分裂产生新细胞”，揭示细胞统一性。</t>
        </is>
      </c>
      <c r="G4" s="7" t="inlineStr">
        <is>
          <t>建立过程（显微镜观察→理论总结→修正）；内容要点（细胞是单位、有共性、新细胞来自旧细胞）。</t>
        </is>
      </c>
      <c r="H4" s="7" t="inlineStr">
        <is>
          <t>选择题考建立者、内容、意义；非选择题考科学史分析。</t>
        </is>
      </c>
      <c r="I4" s="7" t="inlineStr">
        <is>
          <t>与“细胞是生命活动的基本单位”区分：前者是学说，后者是结论。</t>
        </is>
      </c>
      <c r="J4" s="7" t="inlineStr">
        <is>
          <t>细胞学说的建立过程、基本内容及其在生物学发展中的重要意义，强调细胞是生物体结构和功能的基本单位。</t>
        </is>
      </c>
      <c r="K4" s="7" t="inlineStr">
        <is>
          <t>1. 细胞学说的建立者（施莱登、施旺）及主要贡献
2. 细胞学说的发展历程（如虎克发现细胞、魏尔肖提出细胞通过分裂产生新细胞）
3. 细胞学说的基本内容（细胞是一个有机体，一切动植物都由细胞发育而来，细胞是一个相对独立的单位，新细胞可以从老细胞中产生）
4. 细胞学说揭示的统一性（动植物结构统一性）和意义（促进生物学研究进入细胞水平）
5. 细胞学说与显微镜发明的关系（如罗伯特·胡克、列文虎克等）</t>
        </is>
      </c>
      <c r="L4" s="7" t="inlineStr">
        <is>
          <t>1. 细胞的具体结构（如细胞膜、细胞器、细胞核的组成和功能）
2. 细胞代谢（如光合作用、呼吸作用的具体过程）
3. 细胞分裂的具体机制（如有丝分裂、减数分裂的详细过程）
4. 细胞分化、衰老、凋亡等细胞生命历程的详细内容
5. 原核细胞与真核细胞的具体区别（属于细胞结构范畴）</t>
        </is>
      </c>
      <c r="M4" s="7" t="inlineStr">
        <is>
          <t>L1</t>
        </is>
      </c>
      <c r="N4" s="7" t="n">
        <v>4</v>
      </c>
      <c r="O4" s="7" t="inlineStr">
        <is>
          <t>名称本身足够</t>
        </is>
      </c>
      <c r="P4" s="7" t="inlineStr">
        <is>
          <t>两者基本等价</t>
        </is>
      </c>
      <c r="Q4" s="7" t="inlineStr">
        <is>
          <t>DS释义完整覆盖了老师原释义的建立过程、内容要点和意义，且明确排除了细胞结构、代谢等非本知识点内容，边界清晰。唯一差异在于对核心意义的表述，但未影响知识点归属判断。</t>
        </is>
      </c>
      <c r="R4" s="7" t="inlineStr">
        <is>
          <t>1. DS释义将‘细胞是生物体结构和功能的基本单位’纳入核心含义，但老师原释义强调细胞学说揭示的是‘细胞统一性’，而‘基本单位’更接近‘细胞是生命活动的基本单位’这一结论，两者在概念层次上略有差异。</t>
        </is>
      </c>
      <c r="S4" s="7" t="inlineStr"/>
      <c r="T4" s="7" t="inlineStr"/>
      <c r="U4" s="7" t="inlineStr">
        <is>
          <t>confirmed</t>
        </is>
      </c>
      <c r="V4" s="7" t="inlineStr">
        <is>
          <t>high</t>
        </is>
      </c>
      <c r="W4" s="7" t="inlineStr">
        <is>
          <t>name_plus_boundary</t>
        </is>
      </c>
      <c r="X4" s="7" t="inlineStr">
        <is>
          <t>name_plus_boundary</t>
        </is>
      </c>
      <c r="Y4" s="7" t="b">
        <v>0</v>
      </c>
      <c r="Z4" s="7" t="inlineStr">
        <is>
          <t>逐条核对确认名称足以召回；只附老师易混淆边界即可兼顾吞吐和稳定性。</t>
        </is>
      </c>
      <c r="AA4" s="7" t="b">
        <v>0</v>
      </c>
      <c r="AB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 s="7" t="n"/>
      <c r="AD4" s="7" t="inlineStr">
        <is>
          <t>name_plus_boundary</t>
        </is>
      </c>
      <c r="AE4" s="7" t="inlineStr">
        <is>
          <t>名称基本可理解；只附老师的易混淆边界，兼顾吞吐和边界稳定性。</t>
        </is>
      </c>
      <c r="AF4" s="7" t="inlineStr">
        <is>
          <t>名称召回并附一条边界后由LLM裁决</t>
        </is>
      </c>
      <c r="AG4" s="7" t="inlineStr">
        <is>
          <t>1. label_name
2. distinctions</t>
        </is>
      </c>
      <c r="AH4" s="7" t="b">
        <v>0</v>
      </c>
      <c r="AI4" s="7" t="inlineStr">
        <is>
          <t>high</t>
        </is>
      </c>
      <c r="AJ4" s="7" t="n"/>
      <c r="AK4" s="7" t="inlineStr">
        <is>
          <t>—</t>
        </is>
      </c>
      <c r="AL4" s="7" t="inlineStr"/>
      <c r="AM4" s="7" t="inlineStr">
        <is>
          <t>K2</t>
        </is>
      </c>
      <c r="AN4" s="7" t="inlineStr">
        <is>
          <t>可不给长释义，但建议保留1句边界</t>
        </is>
      </c>
    </row>
    <row r="5" ht="180" customHeight="1">
      <c r="A5" s="7" t="n">
        <v>4</v>
      </c>
      <c r="B5" s="7" t="inlineStr">
        <is>
          <t>2276102609105604608</t>
        </is>
      </c>
      <c r="C5" s="7" t="inlineStr">
        <is>
          <t>细胞是生命活动的基本单位</t>
        </is>
      </c>
      <c r="D5" s="7" t="inlineStr">
        <is>
          <t>知识点-&gt;分子与细胞-&gt;走近细胞-&gt;细胞是生命活动的基本单位-&gt;细胞是生命活动的基本单位</t>
        </is>
      </c>
      <c r="E5" s="7" t="inlineStr">
        <is>
          <t>知识</t>
        </is>
      </c>
      <c r="F5" s="7" t="inlineStr">
        <is>
          <t>细胞是生物体结构和功能的基本单位，病毒必须寄生在活细胞内增殖。</t>
        </is>
      </c>
      <c r="G5" s="7" t="inlineStr">
        <is>
          <t>细胞代谢、增殖、分化均以细胞为单位；病毒依赖细胞。</t>
        </is>
      </c>
      <c r="H5" s="7" t="inlineStr">
        <is>
          <t>选择题考细胞地位、病毒特性；非选择题考结构与功能相适应。</t>
        </is>
      </c>
      <c r="I5" s="7" t="inlineStr">
        <is>
          <t>与“生命系统的结构层次”区分：基本单位是细胞层次，结构层次包括细胞→组织→器官等。</t>
        </is>
      </c>
      <c r="J5" s="7" t="inlineStr">
        <is>
          <t>细胞是生物体结构和功能的基本单位，所有生命活动都离不开细胞，病毒等无细胞结构的生物也必须依赖活细胞才能生活。</t>
        </is>
      </c>
      <c r="K5" s="7" t="inlineStr">
        <is>
          <t>1. 细胞学说的建立过程及主要内容（细胞是一个有机体，一切动植物都由细胞发育而来，并由细胞和细胞产物所构成）
2. 细胞是生命活动的基本单位：单细胞生物能独立完成生命活动，多细胞生物依赖各种分化的细胞密切合作完成生命活动
3. 病毒没有细胞结构，但必须寄生在活细胞中才能生存和繁殖，说明生命活动离不开细胞
4. 生命系统的结构层次（细胞→组织→器官→系统→个体→种群→群落→生态系统→生物圈），细胞是最基本的生命系统
5. 细胞作为生命系统的基本特征：具有边界（细胞膜）、遗传信息库（细胞核或拟核）、代谢场所（细胞质）等</t>
        </is>
      </c>
      <c r="L5" s="7" t="inlineStr">
        <is>
          <t>1. 细胞的具体结构（如细胞器、细胞核、细胞膜的详细组成和功能）——这属于细胞的结构专题
2. 细胞代谢的具体过程（如光合作用、呼吸作用的具体步骤）——这属于代谢专题
3. 细胞分裂、分化、衰老、凋亡等具体机制——这属于细胞的生命历程专题
4. 基因表达、遗传规律等分子水平的内容——这属于遗传专题
5. 种群、群落、生态系统等宏观生态学内容——这属于生态专题</t>
        </is>
      </c>
      <c r="M5" s="7" t="inlineStr">
        <is>
          <t>L1</t>
        </is>
      </c>
      <c r="N5" s="7" t="n">
        <v>4</v>
      </c>
      <c r="O5" s="7" t="inlineStr">
        <is>
          <t>名称本身足够</t>
        </is>
      </c>
      <c r="P5" s="7" t="inlineStr">
        <is>
          <t>两者基本等价</t>
        </is>
      </c>
      <c r="Q5" s="7" t="inlineStr">
        <is>
          <t>DS释义与老师原释义在核心定义上一致，均强调细胞是基本单位、病毒依赖活细胞。DS的included_content和excluded_content更详细地划分了边界，但未改变核心知识点。老师原释义的common_assessments和distinctions提供了教学和考试指导，DS未包含，但这不是知识点本身的差异。因此两者基本等价。</t>
        </is>
      </c>
      <c r="R5" s="7" t="inlineStr">
        <is>
          <t>1. DS 明确排除了细胞结构、代谢、分裂等具体机制，而老师原释义的core_concepts中提及“细胞代谢、增殖、分化均以细胞为单位”，但未明确这些具体过程是否属于本Label，DS的排除更清晰，但可能将“细胞代谢”等概念本身排除在外，而老师原释义可能包含这些概念作为例子。</t>
        </is>
      </c>
      <c r="S5" s="7" t="inlineStr"/>
      <c r="T5" s="7" t="inlineStr">
        <is>
          <t>1. DS 将“细胞是生命活动的基本单位”扩展为“所有生命活动都离不开细胞”，并纳入“细胞学说的建立过程及主要内容”，这些内容在老师原释义中未明确提及，但属于该Label的合理背景知识，不算重要扩张。</t>
        </is>
      </c>
      <c r="U5" s="7" t="inlineStr">
        <is>
          <t>confirmed</t>
        </is>
      </c>
      <c r="V5" s="7" t="inlineStr">
        <is>
          <t>high</t>
        </is>
      </c>
      <c r="W5" s="7" t="inlineStr">
        <is>
          <t>name_plus_boundary</t>
        </is>
      </c>
      <c r="X5" s="7" t="inlineStr">
        <is>
          <t>name_plus_boundary</t>
        </is>
      </c>
      <c r="Y5" s="7" t="b">
        <v>0</v>
      </c>
      <c r="Z5" s="7" t="inlineStr">
        <is>
          <t>逐条核对确认名称足以召回；只附老师易混淆边界即可兼顾吞吐和稳定性。</t>
        </is>
      </c>
      <c r="AA5" s="7" t="b">
        <v>0</v>
      </c>
      <c r="AB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 s="7" t="n"/>
      <c r="AD5" s="7" t="inlineStr">
        <is>
          <t>name_plus_boundary</t>
        </is>
      </c>
      <c r="AE5" s="7" t="inlineStr">
        <is>
          <t>名称基本可理解；只附老师的易混淆边界，兼顾吞吐和边界稳定性。</t>
        </is>
      </c>
      <c r="AF5" s="7" t="inlineStr">
        <is>
          <t>名称召回并附一条边界后由LLM裁决</t>
        </is>
      </c>
      <c r="AG5" s="7" t="inlineStr">
        <is>
          <t>1. label_name
2. distinctions</t>
        </is>
      </c>
      <c r="AH5" s="7" t="b">
        <v>0</v>
      </c>
      <c r="AI5" s="7" t="inlineStr">
        <is>
          <t>high</t>
        </is>
      </c>
      <c r="AJ5" s="7" t="n"/>
      <c r="AK5" s="7" t="inlineStr">
        <is>
          <t>—</t>
        </is>
      </c>
      <c r="AL5" s="7" t="inlineStr"/>
      <c r="AM5" s="7" t="inlineStr">
        <is>
          <t>K1</t>
        </is>
      </c>
      <c r="AN5" s="7" t="inlineStr">
        <is>
          <t>可不给长释义，但建议保留1句边界</t>
        </is>
      </c>
    </row>
    <row r="6" ht="180" customHeight="1">
      <c r="A6" s="7" t="n">
        <v>5</v>
      </c>
      <c r="B6" s="7" t="inlineStr">
        <is>
          <t>2276102613148913664</t>
        </is>
      </c>
      <c r="C6" s="7" t="inlineStr">
        <is>
          <t>生命系统的结构层次</t>
        </is>
      </c>
      <c r="D6" s="7" t="inlineStr">
        <is>
          <t>知识点-&gt;分子与细胞-&gt;走近细胞-&gt;细胞是生命活动的基本单位-&gt;生命系统的结构层次</t>
        </is>
      </c>
      <c r="E6" s="7" t="inlineStr">
        <is>
          <t>知识</t>
        </is>
      </c>
      <c r="F6" s="7" t="inlineStr">
        <is>
          <t>从细胞→组织→器官→系统→个体→种群→群落→生态系统→生物圈，层层递进。</t>
        </is>
      </c>
      <c r="G6" s="7" t="inlineStr">
        <is>
          <t>各层次的定义和关系；种群与群落的区别。</t>
        </is>
      </c>
      <c r="H6" s="7" t="inlineStr">
        <is>
          <t>选择题考层次排序、实例归属；非选择题考层次辨析。</t>
        </is>
      </c>
      <c r="I6" s="7" t="inlineStr">
        <is>
          <t>与“细胞是基本单位”区分：层次是整体框架，基本单位是最低层。</t>
        </is>
      </c>
      <c r="J6" s="7" t="inlineStr">
        <is>
          <t>生命系统从微观到宏观的层级结构，包括细胞、组织、器官、系统、个体、种群、群落、生态系统和生物圈，强调各层次间的相互关联与从属关系。</t>
        </is>
      </c>
      <c r="K6" s="7" t="inlineStr">
        <is>
          <t>1. 各结构层次的定义与举例（如细胞是基本单位，种群是同一区域同种生物的全部个体）
2. 层次间的包含关系（如个体→种群→群落→生态系统→生物圈）
3. 判断具体实例所属的层次（如一片森林中的全部猕猴属于种群）
4. 病毒不属于生命系统结构层次的原因（无细胞结构）
5. 单细胞生物既属于细胞层次也属于个体层次</t>
        </is>
      </c>
      <c r="L6" s="7" t="inlineStr">
        <is>
          <t>1. 细胞器的结构与功能（属于细胞水平内部结构）
2. 种群数量变化、群落演替等生态学动态过程（属于生态学范畴，非结构层次本身）
3. 生态系统的能量流动和物质循环（属于生态系统功能）
4. 生物大分子（如蛋白质、核酸）的组成与功能（不属于生命系统结构层次）</t>
        </is>
      </c>
      <c r="M6" s="7" t="inlineStr">
        <is>
          <t>L1</t>
        </is>
      </c>
      <c r="N6" s="7" t="n">
        <v>5</v>
      </c>
      <c r="O6" s="7" t="inlineStr">
        <is>
          <t>名称本身足够</t>
        </is>
      </c>
      <c r="P6" s="7" t="inlineStr">
        <is>
          <t>两者基本等价</t>
        </is>
      </c>
      <c r="Q6" s="7" t="inlineStr">
        <is>
          <t>DS释义完整覆盖了老师原释义的definition和core_concepts，并补充了常见实例和排除内容，但未改变核心知识点边界，属于合理细化。</t>
        </is>
      </c>
      <c r="R6" s="7" t="inlineStr"/>
      <c r="S6" s="7" t="inlineStr"/>
      <c r="T6" s="7" t="inlineStr"/>
      <c r="U6" s="7" t="inlineStr">
        <is>
          <t>confirmed</t>
        </is>
      </c>
      <c r="V6" s="7" t="inlineStr">
        <is>
          <t>high</t>
        </is>
      </c>
      <c r="W6" s="7" t="inlineStr">
        <is>
          <t>name_plus_boundary</t>
        </is>
      </c>
      <c r="X6" s="7" t="inlineStr">
        <is>
          <t>name_plus_boundary</t>
        </is>
      </c>
      <c r="Y6" s="7" t="b">
        <v>0</v>
      </c>
      <c r="Z6" s="7" t="inlineStr">
        <is>
          <t>逐条核对确认名称足以召回；只附老师易混淆边界即可兼顾吞吐和稳定性。</t>
        </is>
      </c>
      <c r="AA6" s="7" t="b">
        <v>0</v>
      </c>
      <c r="AB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 s="7" t="n"/>
      <c r="AD6" s="7" t="inlineStr">
        <is>
          <t>name_plus_boundary</t>
        </is>
      </c>
      <c r="AE6" s="7" t="inlineStr">
        <is>
          <t>名称基本可理解；只附老师的易混淆边界，兼顾吞吐和边界稳定性。</t>
        </is>
      </c>
      <c r="AF6" s="7" t="inlineStr">
        <is>
          <t>名称召回并附一条边界后由LLM裁决</t>
        </is>
      </c>
      <c r="AG6" s="7" t="inlineStr">
        <is>
          <t>1. label_name
2. distinctions</t>
        </is>
      </c>
      <c r="AH6" s="7" t="b">
        <v>0</v>
      </c>
      <c r="AI6" s="7" t="inlineStr">
        <is>
          <t>high</t>
        </is>
      </c>
      <c r="AJ6" s="7" t="n"/>
      <c r="AK6" s="7" t="inlineStr">
        <is>
          <t>—</t>
        </is>
      </c>
      <c r="AL6" s="7" t="inlineStr"/>
      <c r="AM6" s="7" t="inlineStr">
        <is>
          <t>K1</t>
        </is>
      </c>
      <c r="AN6" s="7" t="inlineStr">
        <is>
          <t>可不给长释义，但建议保留1句边界</t>
        </is>
      </c>
    </row>
    <row r="7" ht="180" customHeight="1">
      <c r="A7" s="7" t="n">
        <v>6</v>
      </c>
      <c r="B7" s="7" t="inlineStr">
        <is>
          <t>2276102617225777152</t>
        </is>
      </c>
      <c r="C7" s="7" t="inlineStr">
        <is>
          <t>科学方法——归纳法</t>
        </is>
      </c>
      <c r="D7" s="7" t="inlineStr">
        <is>
          <t>知识点-&gt;分子与细胞-&gt;走近细胞-&gt;细胞是生命活动的基本单位-&gt;科学方法——归纳法</t>
        </is>
      </c>
      <c r="E7" s="7" t="inlineStr">
        <is>
          <t>知识</t>
        </is>
      </c>
      <c r="F7" s="7" t="inlineStr">
        <is>
          <t>由个别事实推出一般结论的推理方法，包括完全归纳法和不完全归纳法。</t>
        </is>
      </c>
      <c r="G7" s="7" t="inlineStr">
        <is>
          <t>归纳法的应用（如细胞学说的建立使用了不完全归纳）；与演绎法的对比。</t>
        </is>
      </c>
      <c r="H7" s="7" t="inlineStr">
        <is>
          <t>选择题考归纳类型判断；非选择题考科学方法辨识。</t>
        </is>
      </c>
      <c r="I7" s="7" t="inlineStr">
        <is>
          <t>与“假说-演绎法”区分：归纳是从特殊到一般，演绎是从一般到特殊。</t>
        </is>
      </c>
      <c r="J7" s="7" t="inlineStr">
        <is>
          <t>归纳法是一种由个别到一般的科学思维方法，在生物学研究中通过分析多个具体实例或实验数据，总结出一般规律或结论。</t>
        </is>
      </c>
      <c r="K7" s="7" t="inlineStr">
        <is>
          <t>1. 归纳法的定义和分类（完全归纳法、不完全归纳法）
2. 高中生物教材中运用归纳法的实例（如细胞学说的建立、DNA是主要遗传物质的证据、光合作用发现历程中的归纳）
3. 归纳法与演绎法的区别与联系
4. 通过实验数据或观察结果进行归纳推理的题目</t>
        </is>
      </c>
      <c r="L7" s="7" t="inlineStr">
        <is>
          <t>1. 演绎法（从一般到个别的推理方法）
2. 类比推理法（如萨顿假说）
3. 假说-演绎法（如孟德尔遗传定律的发现）
4. 模型构建法（如物理模型、概念模型）
5. 对照实验和对比实验的设计原则</t>
        </is>
      </c>
      <c r="M7" s="7" t="inlineStr">
        <is>
          <t>L1</t>
        </is>
      </c>
      <c r="N7" s="7" t="n">
        <v>4</v>
      </c>
      <c r="O7" s="7" t="inlineStr">
        <is>
          <t>名称本身足够</t>
        </is>
      </c>
      <c r="P7" s="7" t="inlineStr">
        <is>
          <t>两者基本等价</t>
        </is>
      </c>
      <c r="Q7" s="7" t="inlineStr">
        <is>
          <t>DS释义完整覆盖了老师原释义的核心定义、分类、应用实例及与演绎法的对比，且额外排除了其他科学方法，属于合理细化，无重要遗漏或扩张。</t>
        </is>
      </c>
      <c r="R7" s="7" t="inlineStr">
        <is>
          <t>1. DS在excluded_content中明确排除了“对照实验和对比实验的设计原则”，而老师原释义未提及此点，但此排除属于合理边界澄清，不构成重要差异。</t>
        </is>
      </c>
      <c r="S7" s="7" t="inlineStr"/>
      <c r="T7" s="7" t="inlineStr"/>
      <c r="U7" s="7" t="inlineStr">
        <is>
          <t>confirmed</t>
        </is>
      </c>
      <c r="V7" s="7" t="inlineStr">
        <is>
          <t>high</t>
        </is>
      </c>
      <c r="W7" s="7" t="inlineStr">
        <is>
          <t>name_plus_boundary</t>
        </is>
      </c>
      <c r="X7" s="7" t="inlineStr">
        <is>
          <t>name_plus_boundary</t>
        </is>
      </c>
      <c r="Y7" s="7" t="b">
        <v>0</v>
      </c>
      <c r="Z7" s="7" t="inlineStr">
        <is>
          <t>逐条核对确认名称足以召回；只附老师易混淆边界即可兼顾吞吐和稳定性。</t>
        </is>
      </c>
      <c r="AA7" s="7" t="b">
        <v>0</v>
      </c>
      <c r="AB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 s="7" t="n"/>
      <c r="AD7" s="7" t="inlineStr">
        <is>
          <t>name_plus_boundary</t>
        </is>
      </c>
      <c r="AE7" s="7" t="inlineStr">
        <is>
          <t>名称基本可理解；只附老师的易混淆边界，兼顾吞吐和边界稳定性。</t>
        </is>
      </c>
      <c r="AF7" s="7" t="inlineStr">
        <is>
          <t>名称召回并附一条边界后由LLM裁决</t>
        </is>
      </c>
      <c r="AG7" s="7" t="inlineStr">
        <is>
          <t>1. label_name
2. distinctions</t>
        </is>
      </c>
      <c r="AH7" s="7" t="b">
        <v>0</v>
      </c>
      <c r="AI7" s="7" t="inlineStr">
        <is>
          <t>high</t>
        </is>
      </c>
      <c r="AJ7" s="7" t="n"/>
      <c r="AK7" s="7" t="inlineStr">
        <is>
          <t>—</t>
        </is>
      </c>
      <c r="AL7" s="7" t="inlineStr"/>
      <c r="AM7" s="7" t="inlineStr">
        <is>
          <t>K1</t>
        </is>
      </c>
      <c r="AN7" s="7" t="inlineStr">
        <is>
          <t>可不给长释义，但建议保留1句边界</t>
        </is>
      </c>
    </row>
    <row r="8" ht="180" customHeight="1">
      <c r="A8" s="7" t="n">
        <v>7</v>
      </c>
      <c r="B8" s="7" t="inlineStr">
        <is>
          <t>2276102625396281344</t>
        </is>
      </c>
      <c r="C8" s="7" t="inlineStr">
        <is>
          <t>细胞的多样性与统一性</t>
        </is>
      </c>
      <c r="D8" s="7" t="inlineStr">
        <is>
          <t>知识点-&gt;分子与细胞-&gt;走近细胞-&gt;细胞的多样性和统一性-&gt;细胞的多样性与统一性</t>
        </is>
      </c>
      <c r="E8" s="7" t="inlineStr">
        <is>
          <t>知识</t>
        </is>
      </c>
      <c r="F8" s="7" t="inlineStr">
        <is>
          <t>不同细胞在形态、大小、功能上各异（多样性），但都有细胞膜、细胞质、核糖体等基本结构（统一性）。</t>
        </is>
      </c>
      <c r="G8" s="7" t="inlineStr">
        <is>
          <t>多样性实例（神经细胞、红细胞等）；统一性体现（遗传物质均为DNA，共用一套密码子）。</t>
        </is>
      </c>
      <c r="H8" s="7" t="inlineStr">
        <is>
          <t>选择题考多样性表现、统一性依据；非选择题考结构与功能相适应。</t>
        </is>
      </c>
      <c r="I8" s="7" t="inlineStr">
        <is>
          <t>与“原核细胞和真核细胞”区分：多样性/统一性是宏观特征，原核/真核是分类依据。</t>
        </is>
      </c>
      <c r="J8" s="7" t="inlineStr">
        <is>
          <t>细胞在形态、结构、功能上具有多样性，但所有细胞都具有相似的基本结构（如细胞膜、细胞质、核糖体）和遗传物质（DNA），体现了细胞的统一性。</t>
        </is>
      </c>
      <c r="K8" s="7" t="inlineStr">
        <is>
          <t>1. 原核细胞与真核细胞的区别（有无以核膜为界限的细胞核）
2. 常见原核生物（细菌、蓝藻、支原体等）与真核生物（动物、植物、真菌）的举例
3. 细胞学说的建立过程及主要内容（细胞是一个有机体，一切动植物都由细胞发育而来，细胞是一个相对独立的单位，新细胞可以从老细胞中产生）
4. 细胞统一性的表现（如细胞膜、细胞质、核糖体、DNA作为遗传物质）
5. 细胞多样性的表现（如不同细胞的大小、形态、功能差异）
6. 使用显微镜观察多种细胞（如观察酵母菌、红细胞、植物细胞等）的实验操作和注意事项</t>
        </is>
      </c>
      <c r="L8" s="7" t="inlineStr">
        <is>
          <t>1. 细胞器的具体结构和功能（如线粒体、叶绿体的内部结构）
2. 细胞分裂的具体过程（如有丝分裂、减数分裂的详细机制）
3. 细胞分化、衰老、凋亡、癌变等生命历程的详细内容
4. 细胞膜、细胞核等具体结构的分子组成和功能细节（如流动镶嵌模型）
5. 病毒的结构和生活方式（病毒不属于细胞，但可能作为对比出现，但不应作为主要考查内容）</t>
        </is>
      </c>
      <c r="M8" s="7" t="inlineStr">
        <is>
          <t>L1</t>
        </is>
      </c>
      <c r="N8" s="7" t="n">
        <v>4</v>
      </c>
      <c r="O8" s="7" t="inlineStr">
        <is>
          <t>名称本身足够</t>
        </is>
      </c>
      <c r="P8" s="7" t="inlineStr">
        <is>
          <t>两者基本等价</t>
        </is>
      </c>
      <c r="Q8" s="7" t="inlineStr">
        <is>
          <t>DS 的 core_meaning 与老师原释义的 definition 高度一致，均强调细胞形态、结构、功能的多样性与基本结构、遗传物质的统一性。DS 的 included_content 覆盖了老师原释义中的多样性实例、统一性体现及常见考查点，且 excluded_content 合理排除了细胞器细节、分裂过程等非核心内容。主要差异在于 DS 将细胞学说和原核/真核区别纳入，但老师原释义中未明确排除，且这些内容在教学中常与“多样性与统一性”相关，因此不构成重要缺失或错误扩张。</t>
        </is>
      </c>
      <c r="R8" s="7" t="inlineStr">
        <is>
          <t>1. DS 将“原核细胞与真核细胞的区别”明确纳入 included_content，而老师原释义在 distinctions 中将其作为区分点，强调“多样性/统一性”是宏观特征，原核/真核是分类依据，两者视角不同，但 DS 的纳入可能使该 Label 与“原核细胞和真核细胞”Label 的边界模糊。</t>
        </is>
      </c>
      <c r="S8" s="7" t="inlineStr"/>
      <c r="T8" s="7" t="inlineStr">
        <is>
          <t>1. DS 将“细胞学说”纳入 included_content，但老师原释义未提及，且细胞学说属于细胞发现史，与“多样性与统一性”的核心概念关联较弱，可能造成边界扩张。</t>
        </is>
      </c>
      <c r="U8" s="7" t="inlineStr">
        <is>
          <t>adjusted</t>
        </is>
      </c>
      <c r="V8" s="7" t="inlineStr">
        <is>
          <t>medium</t>
        </is>
      </c>
      <c r="W8" s="7" t="inlineStr">
        <is>
          <t>name_plus_boundary</t>
        </is>
      </c>
      <c r="X8" s="7" t="inlineStr">
        <is>
          <t>compact_definition</t>
        </is>
      </c>
      <c r="Y8" s="7" t="b">
        <v>1</v>
      </c>
      <c r="Z8" s="7" t="inlineStr">
        <is>
          <t>DS把原核/真核分类和细胞学说混入多样性/统一性；需保留老师的宏观特征边界。</t>
        </is>
      </c>
      <c r="AA8" s="7" t="b">
        <v>0</v>
      </c>
      <c r="AB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 s="7" t="n"/>
      <c r="AD8" s="7" t="inlineStr">
        <is>
          <t>compact_definition</t>
        </is>
      </c>
      <c r="AE8" s="7" t="inlineStr">
        <is>
          <t>名称基本可理解；只附老师的易混淆边界，兼顾吞吐和边界稳定性。</t>
        </is>
      </c>
      <c r="AF8" s="7" t="inlineStr">
        <is>
          <t>提供精简老师释义后由LLM裁决</t>
        </is>
      </c>
      <c r="AG8" s="7" t="inlineStr">
        <is>
          <t>1. label_name
2. definition
3. core_concepts
4. distinctions</t>
        </is>
      </c>
      <c r="AH8" s="7" t="b">
        <v>0</v>
      </c>
      <c r="AI8" s="7" t="inlineStr">
        <is>
          <t>medium</t>
        </is>
      </c>
      <c r="AJ8" s="7" t="n"/>
      <c r="AK8" s="7" t="inlineStr">
        <is>
          <t>二次复核发现关键措辞风险</t>
        </is>
      </c>
      <c r="AL8" s="7" t="inlineStr"/>
      <c r="AM8" s="7" t="inlineStr">
        <is>
          <t>K1</t>
        </is>
      </c>
      <c r="AN8" s="7" t="inlineStr">
        <is>
          <t>可不给长释义，但建议保留1句边界</t>
        </is>
      </c>
    </row>
    <row r="9" ht="180" customHeight="1">
      <c r="A9" s="7" t="n">
        <v>8</v>
      </c>
      <c r="B9" s="7" t="inlineStr">
        <is>
          <t>2276102629456367616</t>
        </is>
      </c>
      <c r="C9" s="7" t="inlineStr">
        <is>
          <t>显微镜的结构与成像</t>
        </is>
      </c>
      <c r="D9" s="7" t="inlineStr">
        <is>
          <t>知识点-&gt;分子与细胞-&gt;走近细胞-&gt;细胞的多样性和统一性-&gt;显微镜的结构与成像</t>
        </is>
      </c>
      <c r="E9" s="7" t="inlineStr">
        <is>
          <t>知识</t>
        </is>
      </c>
      <c r="F9" s="7" t="inlineStr">
        <is>
          <t>光学显微镜的组成（目镜、物镜、反光镜等）及成像原理（倒立放大虚像），操作步骤（对光→低倍→高倍）。</t>
        </is>
      </c>
      <c r="G9" s="7" t="inlineStr">
        <is>
          <t>放大倍数计算（目镜×物镜）；成像特点（上下左右颠倒）；高倍镜使用注意事项。</t>
        </is>
      </c>
      <c r="H9" s="7" t="inlineStr">
        <is>
          <t>选择题考结构辨认、成像特点、操作顺序；非选择题考显微镜使用技能。</t>
        </is>
      </c>
      <c r="I9" s="7" t="inlineStr">
        <is>
          <t>与“观察类实验”区分：前者是工具原理，后者是具体观察对象（如叶绿体）。</t>
        </is>
      </c>
      <c r="J9" s="7" t="inlineStr">
        <is>
          <t>显微镜的基本结构（目镜、物镜、反光镜、粗/细准焦螺旋等）及其成像原理（放大倍数、倒像、清晰度调节）</t>
        </is>
      </c>
      <c r="K9" s="7" t="inlineStr">
        <is>
          <t>1. 显微镜各部件的名称与功能
2. 物镜和目镜的放大倍数及总放大倍数的计算
3. 成像特点：倒立放大的虚像（光学显微镜）
4. 使用步骤：对光、调焦、观察
5. 高倍镜与低倍镜的使用区别及注意事项
6. 视野亮度、物像移动方向与装片移动方向的关系</t>
        </is>
      </c>
      <c r="L9" s="7" t="inlineStr">
        <is>
          <t>1. 电子显微镜的结构与成像原理
2. 细胞器的亚显微结构（如线粒体、叶绿体内部结构）
3. 显微镜下观察到的细胞结构的具体功能
4. 制作临时装片的具体实验操作（如染色、切片）</t>
        </is>
      </c>
      <c r="M9" s="7" t="inlineStr">
        <is>
          <t>L1</t>
        </is>
      </c>
      <c r="N9" s="7" t="n">
        <v>4</v>
      </c>
      <c r="O9" s="7" t="inlineStr">
        <is>
          <t>名称本身足够</t>
        </is>
      </c>
      <c r="P9" s="7" t="inlineStr">
        <is>
          <t>两者基本等价</t>
        </is>
      </c>
      <c r="Q9" s="7" t="inlineStr">
        <is>
          <t>DS 释义与老师原释义在核心概念、成像特点、使用步骤、高倍镜注意事项等方面高度一致，仅边界表述略有差异，但未改变知识点归属。</t>
        </is>
      </c>
      <c r="R9" s="7" t="inlineStr">
        <is>
          <t>1. DS 明确排除了“制作临时装片的具体实验操作”，但老师原释义中“操作步骤”可能包含装片制作，不过老师核心是显微镜使用，故差异不大</t>
        </is>
      </c>
      <c r="S9" s="7" t="inlineStr"/>
      <c r="T9" s="7" t="inlineStr"/>
      <c r="U9" s="7" t="inlineStr">
        <is>
          <t>confirmed</t>
        </is>
      </c>
      <c r="V9" s="7" t="inlineStr">
        <is>
          <t>high</t>
        </is>
      </c>
      <c r="W9" s="7" t="inlineStr">
        <is>
          <t>name_plus_boundary</t>
        </is>
      </c>
      <c r="X9" s="7" t="inlineStr">
        <is>
          <t>name_plus_boundary</t>
        </is>
      </c>
      <c r="Y9" s="7" t="b">
        <v>0</v>
      </c>
      <c r="Z9" s="7" t="inlineStr">
        <is>
          <t>逐条核对确认名称足以召回；只附老师易混淆边界即可兼顾吞吐和稳定性。</t>
        </is>
      </c>
      <c r="AA9" s="7" t="b">
        <v>0</v>
      </c>
      <c r="AB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 s="7" t="n"/>
      <c r="AD9" s="7" t="inlineStr">
        <is>
          <t>name_plus_boundary</t>
        </is>
      </c>
      <c r="AE9" s="7" t="inlineStr">
        <is>
          <t>名称基本可理解；只附老师的易混淆边界，兼顾吞吐和边界稳定性。</t>
        </is>
      </c>
      <c r="AF9" s="7" t="inlineStr">
        <is>
          <t>名称召回并附一条边界后由LLM裁决</t>
        </is>
      </c>
      <c r="AG9" s="7" t="inlineStr">
        <is>
          <t>1. label_name
2. distinctions</t>
        </is>
      </c>
      <c r="AH9" s="7" t="b">
        <v>0</v>
      </c>
      <c r="AI9" s="7" t="inlineStr">
        <is>
          <t>high</t>
        </is>
      </c>
      <c r="AJ9" s="7" t="n"/>
      <c r="AK9" s="7" t="inlineStr">
        <is>
          <t>—</t>
        </is>
      </c>
      <c r="AL9" s="7" t="inlineStr"/>
      <c r="AM9" s="7" t="inlineStr">
        <is>
          <t>K2</t>
        </is>
      </c>
      <c r="AN9" s="7" t="inlineStr">
        <is>
          <t>可不给长释义，但建议保留1句边界</t>
        </is>
      </c>
    </row>
    <row r="10" ht="180" customHeight="1">
      <c r="A10" s="7" t="n">
        <v>9</v>
      </c>
      <c r="B10" s="7" t="inlineStr">
        <is>
          <t>2276102633516453888</t>
        </is>
      </c>
      <c r="C10" s="7" t="inlineStr">
        <is>
          <t>原核细胞和真核细胞</t>
        </is>
      </c>
      <c r="D10" s="7" t="inlineStr">
        <is>
          <t>知识点-&gt;分子与细胞-&gt;走近细胞-&gt;细胞的多样性和统一性-&gt;原核细胞和真核细胞</t>
        </is>
      </c>
      <c r="E10" s="7" t="inlineStr">
        <is>
          <t>知识</t>
        </is>
      </c>
      <c r="F10" s="7" t="inlineStr">
        <is>
          <t>原核细胞无核膜包被的细胞核（如细菌、蓝细菌），真核细胞有核膜（如动物、植物、真菌）。</t>
        </is>
      </c>
      <c r="G10" s="7" t="inlineStr">
        <is>
          <t>区别：有无核膜、细胞器种类（原核仅核糖体）、DNA存在形式（拟核/质粒vs染色体）。</t>
        </is>
      </c>
      <c r="H10" s="7" t="inlineStr">
        <is>
          <t>选择题考分类、结构差异；非选择题考表格对比、实例判断。</t>
        </is>
      </c>
      <c r="I10" s="7" t="inlineStr">
        <is>
          <t>与“细胞的多样性与统一性”区分：前者是细胞类型分类，后者是总体特征。</t>
        </is>
      </c>
      <c r="J10" s="7" t="inlineStr">
        <is>
          <t>原核细胞与真核细胞在结构、遗传物质存在形式及代表生物类型上的根本区别。</t>
        </is>
      </c>
      <c r="K10" s="7" t="inlineStr">
        <is>
          <t>1. 原核细胞与真核细胞的主要区别（有无以核膜为界限的细胞核）
2. 原核细胞的结构特点（无核膜、无染色体，只有拟核；仅有核糖体一种细胞器）
3. 真核细胞的结构特点（有核膜、有染色体，有多种细胞器）
4. 常见原核生物（细菌、蓝藻、支原体、衣原体等）与真核生物（动物、植物、真菌）的举例
5. 原核细胞与真核细胞共有的结构（细胞膜、细胞质、核糖体、遗传物质DNA）
6. 蓝藻（如颤藻、念珠藻）与细菌的细胞结构特点（如蓝藻有叶绿素和藻蓝素，但无叶绿体）
7. 原核细胞与真核细胞在基因表达、分裂方式（二分裂与有丝分裂/减数分裂）上的差异</t>
        </is>
      </c>
      <c r="L10" s="7" t="inlineStr">
        <is>
          <t>1. 病毒的结构与增殖（病毒无细胞结构，不属于原核或真核细胞）
2. 细胞器的具体功能细节（如线粒体、叶绿体的内部结构，属于细胞器专题）
3. 细胞核的结构（如核孔、核仁、染色质的具体组成，属于细胞核专题）
4. 动植物细胞结构的全面比较（如细胞壁成分、液泡、中心体等，属于细胞结构专题）
5. 细胞分裂的详细过程（如有丝分裂各时期特征，属于细胞增殖专题）</t>
        </is>
      </c>
      <c r="M10" s="7" t="inlineStr">
        <is>
          <t>L1</t>
        </is>
      </c>
      <c r="N10" s="7" t="n">
        <v>4</v>
      </c>
      <c r="O10" s="7" t="inlineStr">
        <is>
          <t>名称本身足够</t>
        </is>
      </c>
      <c r="P10" s="7" t="inlineStr">
        <is>
          <t>两者基本等价</t>
        </is>
      </c>
      <c r="Q10" s="7" t="inlineStr">
        <is>
          <t>DS 释义的核心含义与老师原释义一致，均强调有无核膜、细胞器种类、DNA存在形式及代表生物。DS 的 excluded_content 合理排除了病毒、细胞器细节等，included_content 补充了共有的结构和分裂方式差异，但未遗漏老师原释义中的关键点。老师原释义中的 common_assessments 和 distinctions 属于教学建议，不影响知识点本身。因此两者基本等价。</t>
        </is>
      </c>
      <c r="R10" s="7" t="inlineStr">
        <is>
          <t>1. DS 在 included_content 中明确列出“原核细胞与真核细胞在基因表达、分裂方式（二分裂与有丝分裂/减数分裂）上的差异”，而老师原释义未提及此点，但该内容属于该 Label 的合理延伸，不改变核心判标。</t>
        </is>
      </c>
      <c r="S10" s="7" t="inlineStr"/>
      <c r="T10" s="7" t="inlineStr"/>
      <c r="U10" s="7" t="inlineStr">
        <is>
          <t>confirmed</t>
        </is>
      </c>
      <c r="V10" s="7" t="inlineStr">
        <is>
          <t>high</t>
        </is>
      </c>
      <c r="W10" s="7" t="inlineStr">
        <is>
          <t>name_plus_boundary</t>
        </is>
      </c>
      <c r="X10" s="7" t="inlineStr">
        <is>
          <t>name_plus_boundary</t>
        </is>
      </c>
      <c r="Y10" s="7" t="b">
        <v>0</v>
      </c>
      <c r="Z10" s="7" t="inlineStr">
        <is>
          <t>逐条核对确认名称足以召回；只附老师易混淆边界即可兼顾吞吐和稳定性。</t>
        </is>
      </c>
      <c r="AA10" s="7" t="b">
        <v>0</v>
      </c>
      <c r="AB1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 s="7" t="n"/>
      <c r="AD10" s="7" t="inlineStr">
        <is>
          <t>name_plus_boundary</t>
        </is>
      </c>
      <c r="AE10" s="7" t="inlineStr">
        <is>
          <t>名称基本可理解；只附老师的易混淆边界，兼顾吞吐和边界稳定性。</t>
        </is>
      </c>
      <c r="AF10" s="7" t="inlineStr">
        <is>
          <t>名称召回并附一条边界后由LLM裁决</t>
        </is>
      </c>
      <c r="AG10" s="7" t="inlineStr">
        <is>
          <t>1. label_name
2. distinctions</t>
        </is>
      </c>
      <c r="AH10" s="7" t="b">
        <v>0</v>
      </c>
      <c r="AI10" s="7" t="inlineStr">
        <is>
          <t>high</t>
        </is>
      </c>
      <c r="AJ10" s="7" t="n"/>
      <c r="AK10" s="7" t="inlineStr">
        <is>
          <t>—</t>
        </is>
      </c>
      <c r="AL10" s="7" t="inlineStr"/>
      <c r="AM10" s="7" t="inlineStr">
        <is>
          <t>K2</t>
        </is>
      </c>
      <c r="AN10" s="7" t="inlineStr">
        <is>
          <t>可不给长释义，但建议保留1句边界</t>
        </is>
      </c>
    </row>
    <row r="11" ht="180" customHeight="1">
      <c r="A11" s="7" t="n">
        <v>10</v>
      </c>
      <c r="B11" s="7" t="inlineStr">
        <is>
          <t>2276102637744312320</t>
        </is>
      </c>
      <c r="C11" s="7" t="inlineStr">
        <is>
          <t>非细胞形态的生物--病毒</t>
        </is>
      </c>
      <c r="D11" s="7" t="inlineStr">
        <is>
          <t>知识点-&gt;分子与细胞-&gt;走近细胞-&gt;细胞的多样性和统一性-&gt;非细胞形态的生物--病毒</t>
        </is>
      </c>
      <c r="E11" s="7" t="inlineStr">
        <is>
          <t>知识</t>
        </is>
      </c>
      <c r="F11" s="7" t="inlineStr">
        <is>
          <t>病毒由蛋白质外壳和核酸（DNA或RNA）组成，无细胞结构，必须寄生在活细胞内增殖。</t>
        </is>
      </c>
      <c r="G11" s="7" t="inlineStr">
        <is>
          <t>结构（衣壳+核酸）；繁殖过程（吸附→注入→复制→组装→释放）；分类（DNA病毒、RNA病毒）。</t>
        </is>
      </c>
      <c r="H11" s="7" t="inlineStr">
        <is>
          <t>选择题考病毒结构、生活史；非选择题考与细胞生物的对比。</t>
        </is>
      </c>
      <c r="I11" s="7" t="inlineStr">
        <is>
          <t>与原核/真核细胞区分：病毒无细胞结构，更原始。</t>
        </is>
      </c>
      <c r="J11" s="7" t="inlineStr">
        <is>
          <t>病毒是一类没有细胞结构的生物，必须寄生在活细胞内才能生存和繁殖，属于非细胞形态的生物。</t>
        </is>
      </c>
      <c r="K11" s="7" t="inlineStr">
        <is>
          <t>1. 病毒的结构（蛋白质外壳和核酸，核酸为DNA或RNA）
2. 病毒的分类（DNA病毒、RNA病毒，如噬菌体、HIV、流感病毒等）
3. 病毒的繁殖方式（在宿主细胞内复制增殖，利用宿主细胞的原料和酶）
4. 病毒与细胞生物的区别（无细胞结构、无独立代谢、不能独立繁殖）
5. 病毒在生命活动中的角色（如作为病原体、在基因工程中作为载体）</t>
        </is>
      </c>
      <c r="L11" s="7" t="inlineStr">
        <is>
          <t>1. 细胞生物的细胞结构（如细胞膜、细胞质、细胞核等）
2. 原核生物和真核生物的具体代谢过程（如光合作用、呼吸作用）
3. 病毒以外的非细胞结构生物（如类病毒、朊病毒，通常不在高中生物范围内）
4. 病毒与免疫系统的详细机制（如特异性免疫的详细过程）</t>
        </is>
      </c>
      <c r="M11" s="7" t="inlineStr">
        <is>
          <t>L1</t>
        </is>
      </c>
      <c r="N11" s="7" t="n">
        <v>4</v>
      </c>
      <c r="O11" s="7" t="inlineStr">
        <is>
          <t>名称本身足够</t>
        </is>
      </c>
      <c r="P11" s="7" t="inlineStr">
        <is>
          <t>两者基本等价</t>
        </is>
      </c>
      <c r="Q11" s="7" t="inlineStr">
        <is>
          <t>DS释义的核心含义、结构、分类、繁殖方式及与细胞生物的区别均与老师原释义一致，仅表述更详细，且明确排除了高中范围外的内容，无实质遗漏或扩张。</t>
        </is>
      </c>
      <c r="R11" s="7" t="inlineStr">
        <is>
          <t>1. DS释义明确排除了类病毒和朊病毒，而老师原释义未提及，但高中生物通常不涉及，因此不构成关键差异。</t>
        </is>
      </c>
      <c r="S11" s="7" t="inlineStr"/>
      <c r="T11" s="7" t="inlineStr"/>
      <c r="U11" s="7" t="inlineStr">
        <is>
          <t>confirmed</t>
        </is>
      </c>
      <c r="V11" s="7" t="inlineStr">
        <is>
          <t>high</t>
        </is>
      </c>
      <c r="W11" s="7" t="inlineStr">
        <is>
          <t>name_plus_boundary</t>
        </is>
      </c>
      <c r="X11" s="7" t="inlineStr">
        <is>
          <t>name_plus_boundary</t>
        </is>
      </c>
      <c r="Y11" s="7" t="b">
        <v>0</v>
      </c>
      <c r="Z11" s="7" t="inlineStr">
        <is>
          <t>逐条核对确认名称足以召回；只附老师易混淆边界即可兼顾吞吐和稳定性。</t>
        </is>
      </c>
      <c r="AA11" s="7" t="b">
        <v>0</v>
      </c>
      <c r="AB1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 s="7" t="n"/>
      <c r="AD11" s="7" t="inlineStr">
        <is>
          <t>name_plus_boundary</t>
        </is>
      </c>
      <c r="AE11" s="7" t="inlineStr">
        <is>
          <t>名称基本可理解；只附老师的易混淆边界，兼顾吞吐和边界稳定性。</t>
        </is>
      </c>
      <c r="AF11" s="7" t="inlineStr">
        <is>
          <t>名称召回并附一条边界后由LLM裁决</t>
        </is>
      </c>
      <c r="AG11" s="7" t="inlineStr">
        <is>
          <t>1. label_name
2. distinctions</t>
        </is>
      </c>
      <c r="AH11" s="7" t="b">
        <v>0</v>
      </c>
      <c r="AI11" s="7" t="inlineStr">
        <is>
          <t>high</t>
        </is>
      </c>
      <c r="AJ11" s="7" t="n"/>
      <c r="AK11" s="7" t="inlineStr">
        <is>
          <t>—</t>
        </is>
      </c>
      <c r="AL11" s="7" t="inlineStr"/>
      <c r="AM11" s="7" t="inlineStr">
        <is>
          <t>K2</t>
        </is>
      </c>
      <c r="AN11" s="7" t="inlineStr">
        <is>
          <t>可不给长释义，但建议保留1句边界</t>
        </is>
      </c>
    </row>
    <row r="12" ht="180" customHeight="1">
      <c r="A12" s="7" t="n">
        <v>11</v>
      </c>
      <c r="B12" s="7" t="inlineStr">
        <is>
          <t>2276102649958125568</t>
        </is>
      </c>
      <c r="C12" s="7" t="inlineStr">
        <is>
          <t>组成细胞的元素与化合物</t>
        </is>
      </c>
      <c r="D12" s="7" t="inlineStr">
        <is>
          <t>知识点-&gt;分子与细胞-&gt;组成细胞的分子-&gt;组成细胞的元素与物质-&gt;组成细胞的元素与化合物</t>
        </is>
      </c>
      <c r="E12" s="7" t="inlineStr">
        <is>
          <t>知识</t>
        </is>
      </c>
      <c r="F12" s="7" t="inlineStr">
        <is>
          <t>组成细胞的化学元素（大量元素、微量元素）及其形成的无机化合物和有机化合物，是细胞生命活动的物质基础。</t>
        </is>
      </c>
      <c r="G12" s="7" t="inlineStr">
        <is>
          <t>C、H、O、N含量最高；大量元素（C/H/O/N/P/S/K/Ca/Mg）；微量元素（Fe/Mn/Zn/Cu/B/Mo等）；无机物（水、无机盐）；有机物（蛋白质/核酸/糖类/脂质）</t>
        </is>
      </c>
      <c r="H12" s="7" t="inlineStr">
        <is>
          <t>选择题考元素种类归属（大量/微量元素判断）；非选择题结合细胞代谢综合考查；常以元素追踪（同位素标记）形式出现。</t>
        </is>
      </c>
      <c r="I12" s="7" t="inlineStr">
        <is>
          <t>区别于具体某类物质（如蛋白质、核酸）——本条是总览性知识点，为后续各类物质的入口，不涉及具体物质的结构与功能细节。</t>
        </is>
      </c>
      <c r="J12" s="7" t="inlineStr">
        <is>
          <t>组成细胞的元素种类、含量及作用，以及细胞中无机物（水和无机盐）和有机物（糖类、脂质、蛋白质、核酸）的组成、结构和功能。</t>
        </is>
      </c>
      <c r="K12" s="7" t="inlineStr">
        <is>
          <t>1. 大量元素和微量元素（C、H、O、N、P、S、K、Ca、Mg等）及主要元素、最基本元素
2. 组成细胞的化合物种类（无机物和有机物）及含量比例
3. 水的存在形式（自由水、结合水）及功能
4. 无机盐的存在形式及生理功能（如维持渗透压、酸碱平衡等）
5. 糖类的种类（单糖、二糖、多糖）及功能（能源物质、结构物质）
6. 脂质的种类（脂肪、磷脂、固醇）及功能
7. 蛋白质的基本组成单位（氨基酸）、结构（肽链）及功能
8. 核酸的种类（DNA、RNA）、基本单位（核苷酸）及功能
9. 检测生物组织中还原糖、脂肪、蛋白质的实验原理和操作</t>
        </is>
      </c>
      <c r="L12" s="7" t="inlineStr">
        <is>
          <t>1. 细胞膜、细胞器、细胞核等具体细胞结构及其功能
2. 细胞代谢的具体过程（如光合作用、呼吸作用的具体步骤）
3. 细胞分裂、分化、衰老、凋亡等生命历程
4. 遗传信息的传递和表达（如转录、翻译的具体机制）
5. 酶和ATP的详细作用机制（虽与化合物相关，但通常单独成标签）</t>
        </is>
      </c>
      <c r="M12" s="7" t="inlineStr">
        <is>
          <t>L2</t>
        </is>
      </c>
      <c r="N12" s="7" t="n">
        <v>4</v>
      </c>
      <c r="O12" s="7" t="inlineStr">
        <is>
          <t>需要原释义</t>
        </is>
      </c>
      <c r="P12" s="7" t="inlineStr">
        <is>
          <t>原释义更准确</t>
        </is>
      </c>
      <c r="Q12" s="7" t="inlineStr">
        <is>
          <t>老师原释义明确界定了本条为总览性知识点，不涉及具体物质的结构与功能细节，而DS释义在included_content中纳入了具体结构、功能及实验操作，导致边界扩张，可能使本标签与具体物质标签（如蛋白质、核酸）或实验标签混淆。因此原释义更准确。</t>
        </is>
      </c>
      <c r="R12" s="7" t="inlineStr">
        <is>
          <t>1. DS 释义将“检测生物组织中还原糖、脂肪、蛋白质的实验”纳入 included_content，而老师原释义未提及实验内容，且该实验通常属于“检测生物组织中的糖类、脂肪和蛋白质”这一独立标签，因此边界存在差异。</t>
        </is>
      </c>
      <c r="S12" s="7" t="inlineStr"/>
      <c r="T12" s="7" t="inlineStr">
        <is>
          <t>1. DS 释义将蛋白质、核酸、糖类、脂质的具体结构（如氨基酸、肽链、核苷酸）和功能纳入 included_content，而老师原释义明确说明本条是总览性知识点，不涉及具体物质的结构与功能细节。这属于重要扩张，可能改变题目归属（如具体考查蛋白质结构时，不应打此标签）。</t>
        </is>
      </c>
      <c r="U12" s="7" t="inlineStr">
        <is>
          <t>confirmed</t>
        </is>
      </c>
      <c r="V12" s="7" t="inlineStr">
        <is>
          <t>medium</t>
        </is>
      </c>
      <c r="W12" s="7" t="inlineStr">
        <is>
          <t>compact_definition</t>
        </is>
      </c>
      <c r="X12" s="7" t="inlineStr">
        <is>
          <t>compact_definition</t>
        </is>
      </c>
      <c r="Y12" s="7" t="b">
        <v>0</v>
      </c>
      <c r="Z12" s="7" t="inlineStr">
        <is>
          <t>逐条核对确认 Label 名能表达主题，但不足以稳定决定题目归属，需补充精简老师释义。</t>
        </is>
      </c>
      <c r="AA12" s="7" t="b">
        <v>0</v>
      </c>
      <c r="AB1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 s="7" t="n"/>
      <c r="AD12" s="7" t="inlineStr">
        <is>
          <t>compact_definition</t>
        </is>
      </c>
      <c r="AE12" s="7" t="inlineStr">
        <is>
          <t>名称能表达主题但不足以稳定决定题目归属，补充精简定义和易混淆边界。</t>
        </is>
      </c>
      <c r="AF12" s="7" t="inlineStr">
        <is>
          <t>提供精简老师释义后由LLM裁决</t>
        </is>
      </c>
      <c r="AG12" s="7" t="inlineStr">
        <is>
          <t>1. label_name
2. definition
3. core_concepts
4. distinctions</t>
        </is>
      </c>
      <c r="AH12" s="7" t="b">
        <v>1</v>
      </c>
      <c r="AI12" s="7" t="inlineStr">
        <is>
          <t>medium</t>
        </is>
      </c>
      <c r="AJ12" s="7" t="n"/>
      <c r="AK12" s="7" t="inlineStr">
        <is>
          <t>DS与老师原释义存在明显差异</t>
        </is>
      </c>
      <c r="AL12" s="7" t="inlineStr"/>
      <c r="AM12" s="7" t="inlineStr">
        <is>
          <t>K2</t>
        </is>
      </c>
      <c r="AN12" s="7" t="inlineStr">
        <is>
          <t>可不给长释义，但建议保留1句边界</t>
        </is>
      </c>
    </row>
    <row r="13" ht="180" customHeight="1">
      <c r="A13" s="7" t="n">
        <v>12</v>
      </c>
      <c r="B13" s="7" t="inlineStr">
        <is>
          <t>2276102654034989056</t>
        </is>
      </c>
      <c r="C13" s="7" t="inlineStr">
        <is>
          <t>还原糖、淀粉、蛋白质、脂肪的鉴定实验</t>
        </is>
      </c>
      <c r="D13" s="7" t="inlineStr">
        <is>
          <t>知识点-&gt;分子与细胞-&gt;组成细胞的分子-&gt;组成细胞的元素与物质-&gt;还原糖、淀粉、蛋白质、脂肪的鉴定实验</t>
        </is>
      </c>
      <c r="E13" s="7" t="inlineStr">
        <is>
          <t>知识</t>
        </is>
      </c>
      <c r="F13" s="7" t="inlineStr">
        <is>
          <t>利用特定化学试剂与生物组织中的有机物质发生颜色反应，进行定性或半定量鉴定的实验技术。</t>
        </is>
      </c>
      <c r="G13" s="7" t="inlineStr">
        <is>
          <t>还原糖（斐林试剂/水浴加热→砖红色沉淀）；淀粉（碘液→蓝色）；蛋白质（双缩脲试剂→紫色）；脂肪（苏丹Ⅲ→橘黄色/苏丹Ⅳ→红色）；需制备组织样液或切片</t>
        </is>
      </c>
      <c r="H13" s="7" t="inlineStr">
        <is>
          <t>选择题考试剂-现象-物质的对应关系；非选择题考实验步骤（如斐林试剂需现配现用、水浴加热）；常以实验改错或结果分析形式考查。</t>
        </is>
      </c>
      <c r="I13" s="7" t="inlineStr">
        <is>
          <t>区别于“观察DNA和RNA分布实验”（染色剂不同、原理不同）；区别于“物质提取分离实验”（如绿叶中色素的提取分离）。</t>
        </is>
      </c>
      <c r="J13" s="7" t="inlineStr">
        <is>
          <t>高中生物中利用化学试剂对生物组织中的还原糖、淀粉、蛋白质、脂肪进行检测和鉴定的实验原理、操作步骤及结果观察。</t>
        </is>
      </c>
      <c r="K13" s="7" t="inlineStr">
        <is>
          <t>1. 还原糖（如葡萄糖、果糖、麦芽糖）与斐林试剂在水浴加热条件下产生砖红色沉淀
2. 淀粉遇碘液变蓝色
3. 蛋白质与双缩脲试剂发生紫色反应
4. 脂肪用苏丹Ⅲ染液染成橘黄色（或苏丹Ⅳ染液染成红色），需用显微镜观察
5. 实验材料的选择（如还原糖用苹果或梨匀浆，脂肪用花生种子，蛋白质用豆浆或蛋清稀释液）
6. 实验操作步骤（如斐林试剂现配现用、双缩脲试剂先加A液后加B液、脂肪鉴定需制片）
7. 实验注意事项（如还原糖鉴定需水浴加热，不能用西瓜汁（有颜色干扰）等）</t>
        </is>
      </c>
      <c r="L13" s="7" t="inlineStr">
        <is>
          <t>1. DNA和RNA的鉴定（甲基绿吡罗红染色）
2. 观察细胞有丝分裂或质壁分离等显微观察实验
3. 酶的特性探究实验（如过氧化氢酶）
4. 光合作用或呼吸作用中物质变化的检测（如CO2、O2的检测）
5. 物质跨膜运输或细胞成分分离提取技术（如差速离心法）</t>
        </is>
      </c>
      <c r="M13" s="7" t="inlineStr">
        <is>
          <t>L1</t>
        </is>
      </c>
      <c r="N13" s="7" t="n">
        <v>5</v>
      </c>
      <c r="O13" s="7" t="inlineStr">
        <is>
          <t>名称本身足够</t>
        </is>
      </c>
      <c r="P13" s="7" t="inlineStr">
        <is>
          <t>两者基本等价</t>
        </is>
      </c>
      <c r="Q13" s="7" t="inlineStr">
        <is>
          <t>DS释义的core_meaning、included_content、excluded_content与老师原释义的definition、core_concepts、common_assessments、distinctions在核心内容、边界排除和考查方式上高度一致，无实质遗漏或扩张。</t>
        </is>
      </c>
      <c r="R13" s="7" t="inlineStr"/>
      <c r="S13" s="7" t="inlineStr"/>
      <c r="T13" s="7" t="inlineStr"/>
      <c r="U13" s="7" t="inlineStr">
        <is>
          <t>confirmed</t>
        </is>
      </c>
      <c r="V13" s="7" t="inlineStr">
        <is>
          <t>high</t>
        </is>
      </c>
      <c r="W13" s="7" t="inlineStr">
        <is>
          <t>compact_definition</t>
        </is>
      </c>
      <c r="X13" s="7" t="inlineStr">
        <is>
          <t>compact_definition</t>
        </is>
      </c>
      <c r="Y13" s="7" t="b">
        <v>0</v>
      </c>
      <c r="Z13" s="7" t="inlineStr">
        <is>
          <t>逐条核对确认主题清楚，但参考策略指出任务形态或命中/排除边界需要显式提供。</t>
        </is>
      </c>
      <c r="AA13" s="7" t="b">
        <v>0</v>
      </c>
      <c r="AB1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 s="7" t="n"/>
      <c r="AD13" s="7" t="inlineStr">
        <is>
          <t>compact_definition</t>
        </is>
      </c>
      <c r="AE13" s="7" t="inlineStr">
        <is>
          <t>参考策略要求任务形态或命中/排除边界，补充精简老师释义以降低误标。</t>
        </is>
      </c>
      <c r="AF13" s="7" t="inlineStr">
        <is>
          <t>提供精简老师释义后由LLM裁决</t>
        </is>
      </c>
      <c r="AG13" s="7" t="inlineStr">
        <is>
          <t>1. label_name
2. definition
3. core_concepts
4. distinctions</t>
        </is>
      </c>
      <c r="AH13" s="7" t="b">
        <v>1</v>
      </c>
      <c r="AI13" s="7" t="inlineStr">
        <is>
          <t>high</t>
        </is>
      </c>
      <c r="AJ13" s="7" t="n"/>
      <c r="AK13" s="7" t="inlineStr">
        <is>
          <t>—</t>
        </is>
      </c>
      <c r="AL13" s="7" t="inlineStr"/>
      <c r="AM13" s="7" t="inlineStr">
        <is>
          <t>K3</t>
        </is>
      </c>
      <c r="AN13" s="7" t="inlineStr">
        <is>
          <t>建议给精简释义：突出任务形态/步骤边界</t>
        </is>
      </c>
    </row>
    <row r="14" ht="180" customHeight="1">
      <c r="A14" s="7" t="n">
        <v>13</v>
      </c>
      <c r="B14" s="7" t="inlineStr">
        <is>
          <t>2276102662171938816</t>
        </is>
      </c>
      <c r="C14" s="7" t="inlineStr">
        <is>
          <t>水在细胞中的存在形式与其相互转化</t>
        </is>
      </c>
      <c r="D14" s="7" t="inlineStr">
        <is>
          <t>知识点-&gt;分子与细胞-&gt;组成细胞的分子-&gt;水与无机盐-&gt;水在细胞中的存在形式与其相互转化</t>
        </is>
      </c>
      <c r="E14" s="7" t="inlineStr">
        <is>
          <t>知识</t>
        </is>
      </c>
      <c r="F14" s="7" t="inlineStr">
        <is>
          <t>细胞中水以自由水和结合水两种形式存在，两者在一定条件下可相互转化，转化受温度和代谢活动影响。</t>
        </is>
      </c>
      <c r="G14" s="7" t="inlineStr">
        <is>
          <t>自由水（占绝大部分，游离态，良好溶剂/参与反应/运输）；结合水（与亲水性物质结合，结构组分）；自由水/结合水比值与代谢强度正相关、与抗逆性负相关</t>
        </is>
      </c>
      <c r="H14" s="7" t="inlineStr">
        <is>
          <t>选择题考两种水的功能区分；非选择题给出环境变化（干旱/低温/种子萌发），要求判断水形式转化及代谢变化。</t>
        </is>
      </c>
      <c r="I14" s="7" t="inlineStr">
        <is>
          <t>区别于“水在细胞中的功能”（下一条）——本条重点是存在形式及相互转化，功能只在转化背景下提及。</t>
        </is>
      </c>
      <c r="J14" s="7" t="inlineStr">
        <is>
          <t>水在细胞中以自由水和结合水两种形式存在，二者在一定条件下可以相互转化，其比例变化影响细胞代谢和抗逆性。</t>
        </is>
      </c>
      <c r="K14" s="7" t="inlineStr">
        <is>
          <t>1. 自由水和结合水的定义及特点（自由水可流动、易蒸发，结合水与细胞中其他物质结合）
2. 自由水和结合水的功能（自由水是良好溶剂、参与化学反应、运输物质等；结合水是细胞结构的重要组成成分）
3. 自由水与结合水的相互转化条件（如温度、代谢活动等）
4. 自由水/结合水比例与代谢强度、抗逆性的关系（比例高则代谢旺盛，比例低则抗逆性强）
5. 相关实例分析（如种子晒干、萌发、越冬植物等）</t>
        </is>
      </c>
      <c r="L14" s="7" t="inlineStr">
        <is>
          <t>1. 水的产生和消耗的具体代谢过程（如光合作用、呼吸作用中水的生成与利用）
2. 水的运输方式（如渗透作用、自由扩散等）
3. 无机盐的存在形式及功能
4. 糖类、蛋白质等有机物的水合作用（如蛋白质结合水）的详细分子机制</t>
        </is>
      </c>
      <c r="M14" s="7" t="inlineStr">
        <is>
          <t>L1</t>
        </is>
      </c>
      <c r="N14" s="7" t="n">
        <v>5</v>
      </c>
      <c r="O14" s="7" t="inlineStr">
        <is>
          <t>名称本身足够</t>
        </is>
      </c>
      <c r="P14" s="7" t="inlineStr">
        <is>
          <t>两者基本等价</t>
        </is>
      </c>
      <c r="Q14" s="7" t="inlineStr">
        <is>
          <t>DS释义的core_meaning与老师原释义的definition完全一致，included_content覆盖了core_concepts中的全部要点（自由水/结合水定义、功能、转化条件、比例与代谢/抗逆性关系），excluded_content明确排除了水的代谢过程、运输方式、无机盐等，与老师原释义的distinctions（区别于水功能、聚焦存在形式与转化）边界一致。DS的实例分析（种子晒干等）属于合理举例，不构成扩张。</t>
        </is>
      </c>
      <c r="R14" s="7" t="inlineStr"/>
      <c r="S14" s="7" t="inlineStr"/>
      <c r="T14" s="7" t="inlineStr"/>
      <c r="U14" s="7" t="inlineStr">
        <is>
          <t>confirmed</t>
        </is>
      </c>
      <c r="V14" s="7" t="inlineStr">
        <is>
          <t>high</t>
        </is>
      </c>
      <c r="W14" s="7" t="inlineStr">
        <is>
          <t>name_plus_boundary</t>
        </is>
      </c>
      <c r="X14" s="7" t="inlineStr">
        <is>
          <t>name_plus_boundary</t>
        </is>
      </c>
      <c r="Y14" s="7" t="b">
        <v>0</v>
      </c>
      <c r="Z14" s="7" t="inlineStr">
        <is>
          <t>逐条核对确认名称足以召回；只附老师易混淆边界即可兼顾吞吐和稳定性。</t>
        </is>
      </c>
      <c r="AA14" s="7" t="b">
        <v>0</v>
      </c>
      <c r="AB1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 s="7" t="n"/>
      <c r="AD14" s="7" t="inlineStr">
        <is>
          <t>name_plus_boundary</t>
        </is>
      </c>
      <c r="AE14" s="7" t="inlineStr">
        <is>
          <t>名称基本可理解；只附老师的易混淆边界，兼顾吞吐和边界稳定性。</t>
        </is>
      </c>
      <c r="AF14" s="7" t="inlineStr">
        <is>
          <t>名称召回并附一条边界后由LLM裁决</t>
        </is>
      </c>
      <c r="AG14" s="7" t="inlineStr">
        <is>
          <t>1. label_name
2. distinctions</t>
        </is>
      </c>
      <c r="AH14" s="7" t="b">
        <v>0</v>
      </c>
      <c r="AI14" s="7" t="inlineStr">
        <is>
          <t>high</t>
        </is>
      </c>
      <c r="AJ14" s="7" t="n"/>
      <c r="AK14" s="7" t="inlineStr">
        <is>
          <t>—</t>
        </is>
      </c>
      <c r="AL14" s="7" t="inlineStr"/>
      <c r="AM14" s="7" t="inlineStr">
        <is>
          <t>K2</t>
        </is>
      </c>
      <c r="AN14" s="7" t="inlineStr">
        <is>
          <t>可不给长释义，但建议保留1句边界</t>
        </is>
      </c>
    </row>
    <row r="15" ht="180" customHeight="1">
      <c r="A15" s="7" t="n">
        <v>14</v>
      </c>
      <c r="B15" s="7" t="inlineStr">
        <is>
          <t>2276102666399797248</t>
        </is>
      </c>
      <c r="C15" s="7" t="inlineStr">
        <is>
          <t>水在细胞中的功能</t>
        </is>
      </c>
      <c r="D15" s="7" t="inlineStr">
        <is>
          <t>知识点-&gt;分子与细胞-&gt;组成细胞的分子-&gt;水与无机盐-&gt;水在细胞中的功能</t>
        </is>
      </c>
      <c r="E15" s="7" t="inlineStr">
        <is>
          <t>知识</t>
        </is>
      </c>
      <c r="F15" s="7" t="inlineStr">
        <is>
          <t>水在细胞中作为良好溶剂、参与化学反应、运输物质、维持细胞形态等多重生理功能。</t>
        </is>
      </c>
      <c r="G15" s="7" t="inlineStr">
        <is>
          <t>良好溶剂（极性强，溶解多种物质）；参与反应（如光反应/水解反应）；运输物质（血液/组织液中的运输）；维持细胞形态（膨压/渗透压）</t>
        </is>
      </c>
      <c r="H15" s="7" t="inlineStr">
        <is>
          <t>选择题考功能对应关系（如“参与光合作用光反应”）；非选择题综合考查水在代谢中的多角色参与。</t>
        </is>
      </c>
      <c r="I15" s="7" t="inlineStr">
        <is>
          <t>区别于上一条（存在形式与转化）——本条目专讲功能，不涉及自由水/结合水的区分与转化。</t>
        </is>
      </c>
      <c r="J15" s="7" t="inlineStr">
        <is>
          <t>水在细胞中的存在形式（自由水、结合水）及其与细胞代谢、抗逆性等生命活动的关系。</t>
        </is>
      </c>
      <c r="K15" s="7" t="inlineStr">
        <is>
          <t>1. 水的存在形式：自由水和结合水及其比例
2. 自由水的功能：作为良好溶剂、参与化学反应、运输营养物质和代谢废物、提供液体环境
3. 结合水的功能：构成细胞结构的重要成分
4. 自由水与结合水的比例与代谢强度、抗逆性的关系（自由水比例高则代谢旺盛，结合水比例高则抗逆性强）
5. 实例：种子萌发时自由水增多，休眠时结合水增多</t>
        </is>
      </c>
      <c r="L15" s="7" t="inlineStr">
        <is>
          <t>1. 水的产生和消耗的具体代谢过程（如光合作用、呼吸作用中水的生成与消耗）
2. 水的跨膜运输方式（如自由扩散、水通道蛋白）
3. 水的理化性质（如极性、比热容等）的详细解释
4. 无机盐的功能（如维持渗透压、酸碱平衡等）</t>
        </is>
      </c>
      <c r="M15" s="7" t="inlineStr">
        <is>
          <t>L3</t>
        </is>
      </c>
      <c r="N15" s="7" t="n">
        <v>3</v>
      </c>
      <c r="O15" s="7" t="inlineStr">
        <is>
          <t>需要原释义</t>
        </is>
      </c>
      <c r="P15" s="7" t="inlineStr">
        <is>
          <t>原释义更准确</t>
        </is>
      </c>
      <c r="Q15" s="7" t="inlineStr">
        <is>
          <t>老师原释义严格限定在“功能”层面，并明确排除存在形式与转化；DS释义虽包含核心功能，但将存在形式及比例关系等本应排除的内容纳入，造成知识点边界混淆，且遗漏了“维持细胞形态”这一功能。</t>
        </is>
      </c>
      <c r="R15" s="7" t="inlineStr">
        <is>
          <t>1. 老师原释义明确区分“功能”与“存在形式与转化”，DS释义将两者合并，导致边界模糊</t>
        </is>
      </c>
      <c r="S15" s="7" t="inlineStr">
        <is>
          <t>1. 老师原释义中“维持细胞形态（膨压/渗透压）”这一功能在DS释义中未明确提及</t>
        </is>
      </c>
      <c r="T15" s="7" t="inlineStr">
        <is>
          <t>1. DS释义将“自由水与结合水的比例与代谢强度、抗逆性的关系”纳入，并给出种子萌发/休眠实例，这属于对“存在形式与转化”内容的扩展，而老师原释义明确将其排除在外</t>
        </is>
      </c>
      <c r="U15" s="7" t="inlineStr">
        <is>
          <t>confirmed_with_caution</t>
        </is>
      </c>
      <c r="V15" s="7" t="inlineStr">
        <is>
          <t>medium</t>
        </is>
      </c>
      <c r="W15" s="7" t="inlineStr">
        <is>
          <t>strict_definition</t>
        </is>
      </c>
      <c r="X15" s="7" t="inlineStr">
        <is>
          <t>strict_definition</t>
        </is>
      </c>
      <c r="Y15" s="7" t="b">
        <v>0</v>
      </c>
      <c r="Z15" s="7" t="inlineStr">
        <is>
          <t>逐条核对老师定义与 DS Judge（score=3，audit=原释义更准确）后，保留老师边界并要求命中/排除条件。</t>
        </is>
      </c>
      <c r="AA15" s="7" t="b">
        <v>1</v>
      </c>
      <c r="AB1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 s="7" t="n"/>
      <c r="AD15" s="7" t="inlineStr">
        <is>
          <t>strict_definition</t>
        </is>
      </c>
      <c r="AE15" s="7" t="inlineStr">
        <is>
          <t>存在已知边界风险或 Stage 2 对齐不足，必须提供命中条件与排除条件。</t>
        </is>
      </c>
      <c r="AF15" s="7" t="inlineStr">
        <is>
          <t>提供老师边界后由LLM最终裁决</t>
        </is>
      </c>
      <c r="AG15" s="7" t="inlineStr">
        <is>
          <t>1. label_name
2. definition
3. core_concepts
4. common_assessments
5. distinctions
6. include_rule
7. exclude_rule</t>
        </is>
      </c>
      <c r="AH15" s="7" t="b">
        <v>1</v>
      </c>
      <c r="AI15" s="7" t="inlineStr">
        <is>
          <t>medium</t>
        </is>
      </c>
      <c r="AJ15" s="7" t="n"/>
      <c r="AK15" s="7" t="inlineStr">
        <is>
          <t>DS与老师原释义存在明显差异</t>
        </is>
      </c>
      <c r="AL15" s="7" t="inlineStr"/>
      <c r="AM15" s="7" t="inlineStr">
        <is>
          <t>K2</t>
        </is>
      </c>
      <c r="AN15" s="7" t="inlineStr">
        <is>
          <t>可不给长释义，但建议保留1句边界</t>
        </is>
      </c>
    </row>
    <row r="16" ht="180" customHeight="1">
      <c r="A16" s="7" t="n">
        <v>15</v>
      </c>
      <c r="B16" s="7" t="inlineStr">
        <is>
          <t>2276102670510215168</t>
        </is>
      </c>
      <c r="C16" s="7" t="inlineStr">
        <is>
          <t>无机盐的主要存在形式及功能</t>
        </is>
      </c>
      <c r="D16" s="7" t="inlineStr">
        <is>
          <t>知识点-&gt;分子与细胞-&gt;组成细胞的分子-&gt;水与无机盐-&gt;无机盐的主要存在形式及功能</t>
        </is>
      </c>
      <c r="E16" s="7" t="inlineStr">
        <is>
          <t>知识</t>
        </is>
      </c>
      <c r="F16" s="7" t="inlineStr">
        <is>
          <t>无机盐在细胞中以离子形式（如Na⁺/K⁺/Ca²⁺/Mg²⁺/Fe³⁺/PO₄³⁻等）存在，参与组成化合物、调节渗透压、维持pH、激活酶等。</t>
        </is>
      </c>
      <c r="G16" s="7" t="inlineStr">
        <is>
          <t>存在形式（离子态为主）；功能：组成复杂化合物（如Mg²⁺→叶绿素，Fe²⁺→血红蛋白，PO₄³⁻→ATP/核酸）；维持渗透压和酸碱平衡；激活酶或参与神经调节（如Ca²⁺）</t>
        </is>
      </c>
      <c r="H16" s="7" t="inlineStr">
        <is>
          <t>选择题考“某元素缺乏导致什么症状”或“某元素参与组成什么物质”；非选择题常结合植物缺素症或动物生理调节考查。</t>
        </is>
      </c>
      <c r="I16" s="7" t="inlineStr">
        <is>
          <t>区别于“水”的功能；区别于“元素与化合物”条目（本条专讲无机盐的离子形式和功能，而非元素本身）。</t>
        </is>
      </c>
      <c r="J16" s="7" t="inlineStr">
        <is>
          <t>无机盐在细胞中的主要存在形式（离子形式）及其在生物体中的生理功能。</t>
        </is>
      </c>
      <c r="K16" s="7" t="inlineStr">
        <is>
          <t>1. 无机盐在细胞中主要以离子形式存在，如Na+、K+、Ca2+、Mg2+、Fe2+、Cl-、SO42-、PO43-等
2. 某些无机盐是复杂化合物的重要组成成分，如Fe是血红蛋白的组成成分，Mg是叶绿素的组成成分，Ca是骨骼和牙齿的组成成分
3. 无机盐对维持细胞和生物体的生命活动有重要作用，如维持酸碱平衡、渗透压平衡、神经肌肉兴奋性等
4. 具体实例：缺碘导致甲状腺肿，缺铁导致贫血，缺钙导致抽搐或骨质疏松，缺镁影响光合作用
5. 无机盐的生理功能总结：构成细胞结构、参与代谢、维持生命活动</t>
        </is>
      </c>
      <c r="L16" s="7" t="inlineStr">
        <is>
          <t>1. 有机盐（如有机酸、氨基酸盐）的存在形式及功能
2. 水在细胞中的存在形式（自由水、结合水）及功能
3. 糖类、脂质、蛋白质、核酸等有机物的具体代谢过程
4. 无机盐的运输方式（如主动运输、协助扩散）的详细机制
5. 无机盐在生态系统中的循环（如碳循环、氮循环）</t>
        </is>
      </c>
      <c r="M16" s="7" t="inlineStr">
        <is>
          <t>L1</t>
        </is>
      </c>
      <c r="N16" s="7" t="n">
        <v>4</v>
      </c>
      <c r="O16" s="7" t="inlineStr">
        <is>
          <t>名称本身足够</t>
        </is>
      </c>
      <c r="P16" s="7" t="inlineStr">
        <is>
          <t>两者基本等价</t>
        </is>
      </c>
      <c r="Q16" s="7" t="inlineStr">
        <is>
          <t>DS 释义的核心含义、存在形式、功能及实例均与老师原释义一致，且通过 excluded_content 明确了边界，没有重要遗漏或扩张。差异仅在于表述方式和详略，不影响知识点归属。</t>
        </is>
      </c>
      <c r="R16" s="7" t="inlineStr">
        <is>
          <t>1. DS 明确排除了有机盐，而老师原释义未明确提及有机盐，但高中阶段通常不涉及有机盐，因此该排除不影响核心边界。
2. DS 在 included_content 中列举了具体缺素症状（如缺碘、缺铁、缺钙、缺镁），老师原释义在 common_assessments 中提及“某元素缺乏导致什么症状”，两者一致，但 DS 的列举更具体，属于合理细化。</t>
        </is>
      </c>
      <c r="S16" s="7" t="inlineStr"/>
      <c r="T16" s="7" t="inlineStr"/>
      <c r="U16" s="7" t="inlineStr">
        <is>
          <t>confirmed</t>
        </is>
      </c>
      <c r="V16" s="7" t="inlineStr">
        <is>
          <t>high</t>
        </is>
      </c>
      <c r="W16" s="7" t="inlineStr">
        <is>
          <t>name_plus_boundary</t>
        </is>
      </c>
      <c r="X16" s="7" t="inlineStr">
        <is>
          <t>name_plus_boundary</t>
        </is>
      </c>
      <c r="Y16" s="7" t="b">
        <v>0</v>
      </c>
      <c r="Z16" s="7" t="inlineStr">
        <is>
          <t>逐条核对确认名称足以召回；只附老师易混淆边界即可兼顾吞吐和稳定性。</t>
        </is>
      </c>
      <c r="AA16" s="7" t="b">
        <v>0</v>
      </c>
      <c r="AB1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 s="7" t="n"/>
      <c r="AD16" s="7" t="inlineStr">
        <is>
          <t>name_plus_boundary</t>
        </is>
      </c>
      <c r="AE16" s="7" t="inlineStr">
        <is>
          <t>名称基本可理解；只附老师的易混淆边界，兼顾吞吐和边界稳定性。</t>
        </is>
      </c>
      <c r="AF16" s="7" t="inlineStr">
        <is>
          <t>名称召回并附一条边界后由LLM裁决</t>
        </is>
      </c>
      <c r="AG16" s="7" t="inlineStr">
        <is>
          <t>1. label_name
2. distinctions</t>
        </is>
      </c>
      <c r="AH16" s="7" t="b">
        <v>0</v>
      </c>
      <c r="AI16" s="7" t="inlineStr">
        <is>
          <t>high</t>
        </is>
      </c>
      <c r="AJ16" s="7" t="n"/>
      <c r="AK16" s="7" t="inlineStr">
        <is>
          <t>—</t>
        </is>
      </c>
      <c r="AL16" s="7" t="inlineStr"/>
      <c r="AM16" s="7" t="inlineStr">
        <is>
          <t>K2</t>
        </is>
      </c>
      <c r="AN16" s="7" t="inlineStr">
        <is>
          <t>可不给长释义，但建议保留1句边界</t>
        </is>
      </c>
    </row>
    <row r="17" ht="180" customHeight="1">
      <c r="A17" s="7" t="n">
        <v>16</v>
      </c>
      <c r="B17" s="7" t="inlineStr">
        <is>
          <t>2276102674637410304</t>
        </is>
      </c>
      <c r="C17" s="7" t="inlineStr">
        <is>
          <t>细胞中的无机物综合</t>
        </is>
      </c>
      <c r="D17" s="7" t="inlineStr">
        <is>
          <t>知识点-&gt;分子与细胞-&gt;组成细胞的分子-&gt;细胞中的无机物综合</t>
        </is>
      </c>
      <c r="E17" s="7" t="inlineStr">
        <is>
          <t>知识</t>
        </is>
      </c>
      <c r="F17" s="7" t="inlineStr">
        <is>
          <t>对水（自由水/结合水）和无机盐（存在形式与功能）进行综合考查，通常涉及两者在代谢、渗透调节、抗逆性等方面的协同作用。</t>
        </is>
      </c>
      <c r="G17" s="7" t="inlineStr">
        <is>
          <t>水与无机盐的协同（如渗透压由水和无机盐共同维持）；水盐平衡调节的细胞层面基础；种子萌发、植物萎蔫等现象的综合解释</t>
        </is>
      </c>
      <c r="H17" s="7" t="inlineStr">
        <is>
          <t>多以非选择题出现，结合渗透、代谢、植物或动物生理，要求同时调用水和无机盐的知识点进行分析。</t>
        </is>
      </c>
      <c r="I17" s="7" t="inlineStr">
        <is>
          <t>区别于单一考查水（第3/4条）或无机盐（第5条）——本条要求两者联动，题干通常同时涉及水分和无机盐。</t>
        </is>
      </c>
      <c r="J17" s="7" t="inlineStr">
        <is>
          <t>细胞中水和无机盐的存在形式、功能及其与生命活动的关系</t>
        </is>
      </c>
      <c r="K17" s="7" t="inlineStr">
        <is>
          <t>1. 水的存在形式（自由水、结合水）及其功能
2. 自由水与结合水的比例与代谢、抗逆性的关系
3. 无机盐的存在形式（离子）及主要功能（如维持渗透压、酸碱平衡、构成化合物等）
4. 常见无机盐离子（如Na+、K+、Ca2+、Mg2+、Fe2+等）的缺乏症状或功能举例
5. 水与无机盐在细胞中的含量及在生物体中的分布</t>
        </is>
      </c>
      <c r="L17" s="7" t="inlineStr">
        <is>
          <t>1. 糖类、脂质、蛋白质、核酸等有机物的具体结构和功能
2. 细胞膜、细胞器等结构的具体组成和功能
3. 物质跨膜运输的具体方式（如自由扩散、主动运输等）
4. 酶、ATP等生物大分子的详细代谢过程
5. 光合作用、呼吸作用等具体代谢途径</t>
        </is>
      </c>
      <c r="M17" s="7" t="inlineStr">
        <is>
          <t>L1</t>
        </is>
      </c>
      <c r="N17" s="7" t="n">
        <v>4</v>
      </c>
      <c r="O17" s="7" t="inlineStr">
        <is>
          <t>名称本身足够</t>
        </is>
      </c>
      <c r="P17" s="7" t="inlineStr">
        <is>
          <t>两者基本等价</t>
        </is>
      </c>
      <c r="Q17" s="7" t="inlineStr">
        <is>
          <t>DS释义的core_meaning和included_content覆盖了水与无机盐的存在形式、功能及与生命活动的关系，与老师原释义的核心概念基本一致；DS的excluded_content合理排除了有机物和具体代谢途径，未发现重要遗漏或扩张。主要差异在于DS未突出“综合”的联动性，但该差异不影响题目归属判断，因为题干同时涉及水和无机盐时，DS的并列列举也能覆盖。</t>
        </is>
      </c>
      <c r="R17" s="7" t="inlineStr">
        <is>
          <t>1. DS释义未明确强调“综合”考查的联动性，即水与无机盐在代谢、渗透调节、抗逆性等方面的协同作用，而老师原释义的核心在于两者联动，DS更偏向并列列举各自知识点。</t>
        </is>
      </c>
      <c r="S17" s="7" t="inlineStr"/>
      <c r="T17" s="7" t="inlineStr"/>
      <c r="U17" s="7" t="inlineStr">
        <is>
          <t>confirmed</t>
        </is>
      </c>
      <c r="V17" s="7" t="inlineStr">
        <is>
          <t>high</t>
        </is>
      </c>
      <c r="W17" s="7" t="inlineStr">
        <is>
          <t>compact_definition</t>
        </is>
      </c>
      <c r="X17" s="7" t="inlineStr">
        <is>
          <t>compact_definition</t>
        </is>
      </c>
      <c r="Y17" s="7" t="b">
        <v>0</v>
      </c>
      <c r="Z17" s="7" t="inlineStr">
        <is>
          <t>逐条核对确认主题清楚，但参考策略指出任务形态或命中/排除边界需要显式提供。</t>
        </is>
      </c>
      <c r="AA17" s="7" t="b">
        <v>0</v>
      </c>
      <c r="AB1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 s="7" t="n"/>
      <c r="AD17" s="7" t="inlineStr">
        <is>
          <t>compact_definition</t>
        </is>
      </c>
      <c r="AE17" s="7" t="inlineStr">
        <is>
          <t>参考策略要求任务形态或命中/排除边界，补充精简老师释义以降低误标。</t>
        </is>
      </c>
      <c r="AF17" s="7" t="inlineStr">
        <is>
          <t>提供精简老师释义后由LLM裁决</t>
        </is>
      </c>
      <c r="AG17" s="7" t="inlineStr">
        <is>
          <t>1. label_name
2. definition
3. core_concepts
4. distinctions</t>
        </is>
      </c>
      <c r="AH17" s="7" t="b">
        <v>1</v>
      </c>
      <c r="AI17" s="7" t="inlineStr">
        <is>
          <t>high</t>
        </is>
      </c>
      <c r="AJ17" s="7" t="n"/>
      <c r="AK17" s="7" t="inlineStr">
        <is>
          <t>—</t>
        </is>
      </c>
      <c r="AL17" s="7" t="inlineStr"/>
      <c r="AM17" s="7" t="inlineStr">
        <is>
          <t>KC</t>
        </is>
      </c>
      <c r="AN17" s="7" t="inlineStr">
        <is>
          <t>必须给精简释义：命中条件+排除条件</t>
        </is>
      </c>
    </row>
    <row r="18" ht="180" customHeight="1">
      <c r="A18" s="7" t="n">
        <v>17</v>
      </c>
      <c r="B18" s="7" t="inlineStr">
        <is>
          <t>2276102682824691712</t>
        </is>
      </c>
      <c r="C18" s="7" t="inlineStr">
        <is>
          <t>组成蛋白质的元素及基本单位</t>
        </is>
      </c>
      <c r="D18" s="7" t="inlineStr">
        <is>
          <t>知识点-&gt;分子与细胞-&gt;组成细胞的分子-&gt;蛋白质-&gt;组成蛋白质的元素及基本单位</t>
        </is>
      </c>
      <c r="E18" s="7" t="inlineStr">
        <is>
          <t>知识</t>
        </is>
      </c>
      <c r="F18" s="7" t="inlineStr">
        <is>
          <t>蛋白质主要由C、H、O、N四种元素组成（部分含S），其基本组成单位是氨基酸（约21种）。</t>
        </is>
      </c>
      <c r="G18" s="7" t="inlineStr">
        <is>
          <t>元素组成（C/H/O/N，甲硫氨酸/半胱氨酸含S）；氨基酸结构通式（一个氨基、一个羧基、一个H、一个R基连在同一个C上）；氨基酸种类（必需氨基酸8种/非必需氨基酸13种）</t>
        </is>
      </c>
      <c r="H18" s="7" t="inlineStr">
        <is>
          <t>选择题考元素组成判断、氨基酸结构通式识别（如R基不同决定种类不同）；非选择题常结合脱水缩合综合考查。</t>
        </is>
      </c>
      <c r="I18" s="7" t="inlineStr">
        <is>
          <t>区别于“脱水缩合及蛋白质结构”（下一条）——本条只讲组成元素和氨基酸单体，不涉及氨基酸如何连接形成多肽。</t>
        </is>
      </c>
      <c r="J18" s="7" t="inlineStr">
        <is>
          <t>蛋白质的组成元素（C、H、O、N，可能含S等）及其基本组成单位——氨基酸的结构、种类和通式。</t>
        </is>
      </c>
      <c r="K18" s="7" t="inlineStr">
        <is>
          <t>1. 蛋白质的组成元素（C、H、O、N，部分含S、Fe等）
2. 氨基酸的结构通式（中心碳原子、氨基、羧基、R基、氢）
3. 氨基酸的种类（约20种，必需氨基酸与非必需氨基酸）
4. 氨基酸的判断（至少含一个氨基和一个羧基，且连在同一个碳上）
5. 氨基酸的分子式书写与元素组成（C、H、O、N，R基可能含S）</t>
        </is>
      </c>
      <c r="L18" s="7" t="inlineStr">
        <is>
          <t>1. 氨基酸脱水缩合形成肽键的过程（属于蛋白质合成，不属于基本单位本身）
2. 蛋白质的结构层次（多肽链、空间结构）
3. 蛋白质的功能（如催化、运输、免疫等）
4. 蛋白质的检测（双缩脲试剂）
5. 蛋白质的变性、水解等性质</t>
        </is>
      </c>
      <c r="M18" s="7" t="inlineStr">
        <is>
          <t>L1</t>
        </is>
      </c>
      <c r="N18" s="7" t="n">
        <v>4</v>
      </c>
      <c r="O18" s="7" t="inlineStr">
        <is>
          <t>名称本身足够</t>
        </is>
      </c>
      <c r="P18" s="7" t="inlineStr">
        <is>
          <t>两者基本等价</t>
        </is>
      </c>
      <c r="Q18" s="7" t="inlineStr">
        <is>
          <t>DS 释义的核心含义与老师原释义一致，均涵盖元素组成、氨基酸结构通式和种类；DS 明确排除脱水缩合、蛋白质结构等，与老师 distinctions 中的边界划分相符。DS 在 included_content 中增加了“氨基酸的判断”等细节，但属于合理细化，未改变知识点边界。</t>
        </is>
      </c>
      <c r="R18" s="7" t="inlineStr">
        <is>
          <t>1. DS 将“氨基酸的判断”纳入 included_content，而老师原释义未明确提及，但该内容属于氨基酸基本单位的合理延伸，不构成重要扩张。</t>
        </is>
      </c>
      <c r="S18" s="7" t="inlineStr"/>
      <c r="T18" s="7" t="inlineStr"/>
      <c r="U18" s="7" t="inlineStr">
        <is>
          <t>confirmed</t>
        </is>
      </c>
      <c r="V18" s="7" t="inlineStr">
        <is>
          <t>high</t>
        </is>
      </c>
      <c r="W18" s="7" t="inlineStr">
        <is>
          <t>name_plus_boundary</t>
        </is>
      </c>
      <c r="X18" s="7" t="inlineStr">
        <is>
          <t>name_plus_boundary</t>
        </is>
      </c>
      <c r="Y18" s="7" t="b">
        <v>0</v>
      </c>
      <c r="Z18" s="7" t="inlineStr">
        <is>
          <t>逐条核对确认名称足以召回；只附老师易混淆边界即可兼顾吞吐和稳定性。</t>
        </is>
      </c>
      <c r="AA18" s="7" t="b">
        <v>0</v>
      </c>
      <c r="AB1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 s="7" t="n"/>
      <c r="AD18" s="7" t="inlineStr">
        <is>
          <t>name_plus_boundary</t>
        </is>
      </c>
      <c r="AE18" s="7" t="inlineStr">
        <is>
          <t>名称基本可理解；只附老师的易混淆边界，兼顾吞吐和边界稳定性。</t>
        </is>
      </c>
      <c r="AF18" s="7" t="inlineStr">
        <is>
          <t>名称召回并附一条边界后由LLM裁决</t>
        </is>
      </c>
      <c r="AG18" s="7" t="inlineStr">
        <is>
          <t>1. label_name
2. distinctions</t>
        </is>
      </c>
      <c r="AH18" s="7" t="b">
        <v>0</v>
      </c>
      <c r="AI18" s="7" t="inlineStr">
        <is>
          <t>high</t>
        </is>
      </c>
      <c r="AJ18" s="7" t="n"/>
      <c r="AK18" s="7" t="inlineStr">
        <is>
          <t>—</t>
        </is>
      </c>
      <c r="AL18" s="7" t="inlineStr"/>
      <c r="AM18" s="7" t="inlineStr">
        <is>
          <t>K2</t>
        </is>
      </c>
      <c r="AN18" s="7" t="inlineStr">
        <is>
          <t>可不给长释义，但建议保留1句边界</t>
        </is>
      </c>
    </row>
    <row r="19" ht="180" customHeight="1">
      <c r="A19" s="7" t="n">
        <v>18</v>
      </c>
      <c r="B19" s="7" t="inlineStr">
        <is>
          <t>2276102687539089408</t>
        </is>
      </c>
      <c r="C19" s="7" t="inlineStr">
        <is>
          <t>脱水缩合及蛋白质的结构</t>
        </is>
      </c>
      <c r="D19" s="7" t="inlineStr">
        <is>
          <t>知识点-&gt;分子与细胞-&gt;组成细胞的分子-&gt;蛋白质-&gt;脱水缩合及蛋白质的结构</t>
        </is>
      </c>
      <c r="E19" s="7" t="inlineStr">
        <is>
          <t>知识</t>
        </is>
      </c>
      <c r="F19" s="7" t="inlineStr">
        <is>
          <t>氨基酸通过脱水缩合形成肽键（-CO-NH-），连接成多肽链；蛋白质具有四级结构（一级→二级→三级→四级）。</t>
        </is>
      </c>
      <c r="G19" s="7" t="inlineStr">
        <is>
          <t>脱水缩合（一个氨基酸的-COOH与另一个的-NH₂脱去一分子水，形成肽键）；肽键数=脱水数=氨基酸数-肽链数；结构层次（氨基酸序列→α-螺旋/β-折叠→三维空间结构→多亚基组合）</t>
        </is>
      </c>
      <c r="H19" s="7" t="inlineStr">
        <is>
          <t>选择题考肽键结构式识别、脱水数计算；非选择题给出氨基酸序列或结构图，要求分析结构层次或功能关系。</t>
        </is>
      </c>
      <c r="I19" s="7" t="inlineStr">
        <is>
          <t>区别于上一条（元素及基本单位）——本条是“连接”和“结构层级”；区别于“蛋白质相关计算”（下一条）——本条侧重结构理解，而非量化计算。</t>
        </is>
      </c>
      <c r="J19" s="7" t="inlineStr">
        <is>
          <t>氨基酸通过脱水缩合形成肽键，进而构成蛋白质，并涉及蛋白质结构层次及其与功能的关系。</t>
        </is>
      </c>
      <c r="K19" s="7" t="inlineStr">
        <is>
          <t>1. 氨基酸的结构通式及种类（至少一个氨基和一个羧基，连在同一个碳上）
2. 脱水缩合过程：氨基（-NH2）和羧基（-COOH）脱去一分子水形成肽键（-CO-NH-）
3. 肽链数、肽键数、脱去水分子数、氨基酸数、游离氨基/羧基数目的计算
4. 蛋白质结构层次：氨基酸→多肽链→（盘曲、折叠）→蛋白质，包括一级、二级、三级、四级结构的概念
5. 蛋白质结构多样性的原因（氨基酸种类、数目、排列顺序及肽链空间结构不同）
6. 蛋白质功能与结构的关系（如酶、抗体、血红蛋白等）</t>
        </is>
      </c>
      <c r="L19" s="7" t="inlineStr">
        <is>
          <t>1. 核酸、糖类、脂质的结构与功能
2. 蛋白质的合成场所（核糖体）和合成过程（转录、翻译）的详细机制
3. 蛋白质的变性、水解、盐析等具体实验操作和现象
4. 氨基酸的代谢（脱氨基作用、转氨基作用）
5. 蛋白质的检测（双缩脲试剂）及颜色反应</t>
        </is>
      </c>
      <c r="M19" s="7" t="inlineStr">
        <is>
          <t>L1</t>
        </is>
      </c>
      <c r="N19" s="7" t="n">
        <v>4</v>
      </c>
      <c r="O19" s="7" t="inlineStr">
        <is>
          <t>名称本身足够</t>
        </is>
      </c>
      <c r="P19" s="7" t="inlineStr">
        <is>
          <t>两者基本等价</t>
        </is>
      </c>
      <c r="Q19" s="7" t="inlineStr">
        <is>
          <t>DS 释义的核心含义与老师原释义高度一致，均围绕脱水缩合、肽键、蛋白质结构层次展开。DS 释义的 included_content 覆盖了老师原释义的 definition 和 core_concepts 中的关键点，且 excluded_content 中的排除项均不在老师原释义范围内，未造成重要缺失或扩张。两者在边界上仅有细微的详略差异，不影响知识点归属判断。</t>
        </is>
      </c>
      <c r="R19" s="7" t="inlineStr">
        <is>
          <t>1. DS 释义将“蛋白质结构层次”明确为“一级、二级、三级、四级结构的概念”，而老师原释义仅提及“四级结构（一级→二级→三级→四级）”，但未展开各级名称，DS 的细化属于合理解释，不构成关键差异。
2. DS 释义将“蛋白质结构多样性的原因”和“蛋白质功能与结构的关系”纳入 included_content，而老师原释义未明确提及，但老师原释义的 core_concepts 中“结构层次”和 common_assessments 中“分析结构层次或功能关系”隐含了这些内容，因此不构成关键差异。</t>
        </is>
      </c>
      <c r="S19" s="7" t="inlineStr"/>
      <c r="T19" s="7" t="inlineStr">
        <is>
          <t>1. DS 释义中明确排除了蛋白质的合成场所（核糖体）和合成过程（转录、翻译）的详细机制，但老师原释义并未涉及这些内容，因此不算扩张。
2. DS 释义中明确排除了蛋白质的变性、水解、盐析等具体实验操作和现象，但老师原释义也未涉及，因此不算扩张。
3. DS 释义中明确排除了氨基酸的代谢（脱氨基作用、转氨基作用），但老师原释义也未涉及，因此不算扩张。
4. DS 释义中明确排除了蛋白质的检测（双缩脲试剂）及颜色反应，但老师原释义也未涉及，因此不算扩张。</t>
        </is>
      </c>
      <c r="U19" s="7" t="inlineStr">
        <is>
          <t>confirmed</t>
        </is>
      </c>
      <c r="V19" s="7" t="inlineStr">
        <is>
          <t>high</t>
        </is>
      </c>
      <c r="W19" s="7" t="inlineStr">
        <is>
          <t>name_plus_boundary</t>
        </is>
      </c>
      <c r="X19" s="7" t="inlineStr">
        <is>
          <t>name_plus_boundary</t>
        </is>
      </c>
      <c r="Y19" s="7" t="b">
        <v>0</v>
      </c>
      <c r="Z19" s="7" t="inlineStr">
        <is>
          <t>逐条核对确认名称足以召回；只附老师易混淆边界即可兼顾吞吐和稳定性。</t>
        </is>
      </c>
      <c r="AA19" s="7" t="b">
        <v>0</v>
      </c>
      <c r="AB1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 s="7" t="n"/>
      <c r="AD19" s="7" t="inlineStr">
        <is>
          <t>name_plus_boundary</t>
        </is>
      </c>
      <c r="AE19" s="7" t="inlineStr">
        <is>
          <t>名称基本可理解；只附老师的易混淆边界，兼顾吞吐和边界稳定性。</t>
        </is>
      </c>
      <c r="AF19" s="7" t="inlineStr">
        <is>
          <t>名称召回并附一条边界后由LLM裁决</t>
        </is>
      </c>
      <c r="AG19" s="7" t="inlineStr">
        <is>
          <t>1. label_name
2. distinctions</t>
        </is>
      </c>
      <c r="AH19" s="7" t="b">
        <v>0</v>
      </c>
      <c r="AI19" s="7" t="inlineStr">
        <is>
          <t>high</t>
        </is>
      </c>
      <c r="AJ19" s="7" t="n"/>
      <c r="AK19" s="7" t="inlineStr">
        <is>
          <t>—</t>
        </is>
      </c>
      <c r="AL19" s="7" t="inlineStr"/>
      <c r="AM19" s="7" t="inlineStr">
        <is>
          <t>K2</t>
        </is>
      </c>
      <c r="AN19" s="7" t="inlineStr">
        <is>
          <t>可不给长释义，但建议保留1句边界</t>
        </is>
      </c>
    </row>
    <row r="20" ht="180" customHeight="1">
      <c r="A20" s="7" t="n">
        <v>19</v>
      </c>
      <c r="B20" s="7" t="inlineStr">
        <is>
          <t>2276102691766947840</t>
        </is>
      </c>
      <c r="C20" s="7" t="inlineStr">
        <is>
          <t>蛋白质的相关计算</t>
        </is>
      </c>
      <c r="D20" s="7" t="inlineStr">
        <is>
          <t>知识点-&gt;分子与细胞-&gt;组成细胞的分子-&gt;蛋白质-&gt;蛋白质的相关计算</t>
        </is>
      </c>
      <c r="E20" s="7" t="inlineStr">
        <is>
          <t>知识</t>
        </is>
      </c>
      <c r="F20" s="7" t="inlineStr">
        <is>
          <t>涉及氨基酸数、肽链数、肽键数、脱水数、相对分子质量、氨基/羧基数、氧/氮原子数的定量计算。</t>
        </is>
      </c>
      <c r="G20" s="7" t="inlineStr">
        <is>
          <t>核心公式：肽键数=脱水数=氨基酸数-肽链数；蛋白质相对分子质量=氨基酸总数×平均相对分子质量-18×脱水数（-二硫键数×2）；氨基/羧基数=肽链数+R基上数</t>
        </is>
      </c>
      <c r="H20" s="7" t="inlineStr">
        <is>
          <t>选择题常考“某多肽由n个氨基酸形成m条肽链，求肽键数/脱水数/相对分子质量”；非选择题结合多肽水解或合成综合计算。</t>
        </is>
      </c>
      <c r="I20" s="7" t="inlineStr">
        <is>
          <t>区别于第8条（结构）——本条是纯定量计算；区别于“蛋白质的变性与盐析”（下一条）——本条不涉及蛋白质性质变化。</t>
        </is>
      </c>
      <c r="J20" s="7" t="inlineStr">
        <is>
          <t>蛋白质合成过程中涉及的数量关系计算，包括氨基酸数、肽键数、肽链数、游离氨基/羧基数、相对分子质量等之间的换算。</t>
        </is>
      </c>
      <c r="K20" s="7" t="inlineStr">
        <is>
          <t>1. 氨基酸数、肽链数、肽键数、脱去水分子数之间的关系（n个氨基酸形成m条肽链，肽键数=脱去水分子数=n-m）
2. 蛋白质相对分子质量的计算（氨基酸总质量减去脱去水分子质量，考虑二硫键形成时脱去氢的质量）
3. 游离氨基或羧基数目的计算（至少m个，加上R基上的氨基/羧基数）
4. 多肽链中N原子数、O原子数的计算（N原子数=肽键数+肽链数+R基中N数，O原子数=肽键数+2×肽链数+R基中O数）
5. 环状多肽的计算（肽键数=氨基酸数，脱去水分子数=氨基酸数）
6. 氨基酸平均相对分子质量与蛋白质相对分子质量的换算
7. 利用原子守恒推断氨基酸的分子式或R基</t>
        </is>
      </c>
      <c r="L20" s="7" t="inlineStr">
        <is>
          <t>1. 蛋白质的结构层次（如一级、二级、三级、四级结构）
2. 蛋白质的功能（如催化、运输、免疫等）
3. 氨基酸的结构通式及分类（必需氨基酸、非必需氨基酸）
4. 蛋白质的变性、水解及检测（双缩脲反应）
5. 基因表达中转录和翻译过程涉及的计算（如mRNA碱基数与氨基酸数关系）</t>
        </is>
      </c>
      <c r="M20" s="7" t="inlineStr">
        <is>
          <t>L1</t>
        </is>
      </c>
      <c r="N20" s="7" t="n">
        <v>5</v>
      </c>
      <c r="O20" s="7" t="inlineStr">
        <is>
          <t>名称本身足够</t>
        </is>
      </c>
      <c r="P20" s="7" t="inlineStr">
        <is>
          <t>两者基本等价</t>
        </is>
      </c>
      <c r="Q20" s="7" t="inlineStr">
        <is>
          <t>DS释义的core_meaning和included_content完整覆盖了老师原释义的definition和core_concepts中的核心公式与计算类型，且excluded_content明确排除了结构、功能、变性等非计算内容，与老师原释义的distinctions一致。DS释义在细节上更丰富（如环状多肽、原子守恒），但属于合理细化，不构成重要扩张。</t>
        </is>
      </c>
      <c r="R20" s="7" t="inlineStr"/>
      <c r="S20" s="7" t="inlineStr"/>
      <c r="T20" s="7" t="inlineStr"/>
      <c r="U20" s="7" t="inlineStr">
        <is>
          <t>confirmed</t>
        </is>
      </c>
      <c r="V20" s="7" t="inlineStr">
        <is>
          <t>high</t>
        </is>
      </c>
      <c r="W20" s="7" t="inlineStr">
        <is>
          <t>compact_definition</t>
        </is>
      </c>
      <c r="X20" s="7" t="inlineStr">
        <is>
          <t>compact_definition</t>
        </is>
      </c>
      <c r="Y20" s="7" t="b">
        <v>0</v>
      </c>
      <c r="Z20" s="7" t="inlineStr">
        <is>
          <t>逐条核对确认主题清楚，但参考策略指出任务形态或命中/排除边界需要显式提供。</t>
        </is>
      </c>
      <c r="AA20" s="7" t="b">
        <v>0</v>
      </c>
      <c r="AB2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 s="7" t="n"/>
      <c r="AD20" s="7" t="inlineStr">
        <is>
          <t>compact_definition</t>
        </is>
      </c>
      <c r="AE20" s="7" t="inlineStr">
        <is>
          <t>参考策略要求任务形态或命中/排除边界，补充精简老师释义以降低误标。</t>
        </is>
      </c>
      <c r="AF20" s="7" t="inlineStr">
        <is>
          <t>提供精简老师释义后由LLM裁决</t>
        </is>
      </c>
      <c r="AG20" s="7" t="inlineStr">
        <is>
          <t>1. label_name
2. definition
3. core_concepts
4. distinctions</t>
        </is>
      </c>
      <c r="AH20" s="7" t="b">
        <v>1</v>
      </c>
      <c r="AI20" s="7" t="inlineStr">
        <is>
          <t>high</t>
        </is>
      </c>
      <c r="AJ20" s="7" t="n"/>
      <c r="AK20" s="7" t="inlineStr">
        <is>
          <t>—</t>
        </is>
      </c>
      <c r="AL20" s="7" t="inlineStr"/>
      <c r="AM20" s="7" t="inlineStr">
        <is>
          <t>K2</t>
        </is>
      </c>
      <c r="AN20" s="7" t="inlineStr">
        <is>
          <t>建议给精简释义：突出任务形态/步骤边界</t>
        </is>
      </c>
    </row>
    <row r="21" ht="180" customHeight="1">
      <c r="A21" s="7" t="n">
        <v>20</v>
      </c>
      <c r="B21" s="7" t="inlineStr">
        <is>
          <t>2276102695843811328</t>
        </is>
      </c>
      <c r="C21" s="7" t="inlineStr">
        <is>
          <t>蛋白质的变性与盐析</t>
        </is>
      </c>
      <c r="D21" s="7" t="inlineStr">
        <is>
          <t>知识点-&gt;分子与细胞-&gt;组成细胞的分子-&gt;蛋白质-&gt;蛋白质的变性与盐析</t>
        </is>
      </c>
      <c r="E21" s="7" t="inlineStr">
        <is>
          <t>知识</t>
        </is>
      </c>
      <c r="F21" s="7" t="inlineStr">
        <is>
          <t>变性（高温/强酸/强碱/重金属盐等导致蛋白质空间结构被破坏，不可逆，肽键不断裂）；盐析（高浓度中性盐使蛋白质溶解度降低而沉淀，可逆，空间结构不变）。</t>
        </is>
      </c>
      <c r="G21" s="7" t="inlineStr">
        <is>
          <t>变性：空间结构破坏、生物活性丧失、不可逆、肽键未断裂（仍可与双缩脲试剂反应）；盐析：溶解度降低、空间结构不变、可逆、生物活性保留</t>
        </is>
      </c>
      <c r="H21" s="7" t="inlineStr">
        <is>
          <t>选择题考变性与盐析的比较（可逆性/活性/结构变化）；非选择题结合酶活性实验或蛋白质提取流程考查。</t>
        </is>
      </c>
      <c r="I21" s="7" t="inlineStr">
        <is>
          <t>区别于“脱水缩合”（形成肽键）——本条是蛋白质已形成后的性质变化；区别于“蛋白质在生命活动中的主要功能”（下一条）——本条不是讲功能，而是讲蛋白质的理化性质变化。</t>
        </is>
      </c>
      <c r="J21" s="7" t="inlineStr">
        <is>
          <t>蛋白质在特定条件下发生空间结构改变（变性）或溶解度变化（盐析）的理化性质及其区别。</t>
        </is>
      </c>
      <c r="K21" s="7" t="inlineStr">
        <is>
          <t>1. 蛋白质变性的概念：在高温、强酸、强碱、重金属盐等条件下，蛋白质空间结构被破坏，失去生物活性。
2. 蛋白质盐析的概念：加入大量中性盐（如硫酸铵、氯化钠）使蛋白质溶解度降低而析出，不改变空间结构。
3. 变性是永久性的（不可逆），盐析是可逆的（加水可恢复溶解）。
4. 变性后蛋白质的理化性质改变（如溶解度降低、易被蛋白酶水解），但肽键不断裂。
5. 盐析的应用：分离、纯化蛋白质（如血清蛋白的分离）。
6. 变性的应用：消毒杀菌（如高温灭菌）、重金属盐中毒急救（如牛奶、蛋清）。
7. 实验或实例辨析：鸡蛋煮熟变白（变性）、向蛋白质溶液加盐析出（盐析）。</t>
        </is>
      </c>
      <c r="L21" s="7" t="inlineStr">
        <is>
          <t>1. 蛋白质水解（肽键断裂，分解为氨基酸）
2. 蛋白质的鉴定实验（双缩脲反应）
3. 氨基酸的结构和脱水缩合过程
4. 酶和激素的专一性、高效性等催化特性
5. 核酸、糖类、脂质的变性与盐析</t>
        </is>
      </c>
      <c r="M21" s="7" t="inlineStr">
        <is>
          <t>L1</t>
        </is>
      </c>
      <c r="N21" s="7" t="n">
        <v>5</v>
      </c>
      <c r="O21" s="7" t="inlineStr">
        <is>
          <t>名称本身足够</t>
        </is>
      </c>
      <c r="P21" s="7" t="inlineStr">
        <is>
          <t>两者基本等价</t>
        </is>
      </c>
      <c r="Q21" s="7" t="inlineStr">
        <is>
          <t>DS释义完整覆盖了老师原释义的核心概念（变性不可逆、空间结构破坏、肽键不断裂；盐析可逆、空间结构不变），并补充了应用实例，但未改变知识点边界。老师原释义中的“生物活性丧失/保留”在DS中通过“失去生物活性”和“可逆”隐含表达，无实质遗漏。两者在核心定义、区别和应用上高度一致。</t>
        </is>
      </c>
      <c r="R21" s="7" t="inlineStr"/>
      <c r="S21" s="7" t="inlineStr"/>
      <c r="T21" s="7" t="inlineStr"/>
      <c r="U21" s="7" t="inlineStr">
        <is>
          <t>confirmed</t>
        </is>
      </c>
      <c r="V21" s="7" t="inlineStr">
        <is>
          <t>high</t>
        </is>
      </c>
      <c r="W21" s="7" t="inlineStr">
        <is>
          <t>name_plus_boundary</t>
        </is>
      </c>
      <c r="X21" s="7" t="inlineStr">
        <is>
          <t>name_plus_boundary</t>
        </is>
      </c>
      <c r="Y21" s="7" t="b">
        <v>0</v>
      </c>
      <c r="Z21" s="7" t="inlineStr">
        <is>
          <t>逐条核对确认名称足以召回；只附老师易混淆边界即可兼顾吞吐和稳定性。</t>
        </is>
      </c>
      <c r="AA21" s="7" t="b">
        <v>0</v>
      </c>
      <c r="AB2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 s="7" t="n"/>
      <c r="AD21" s="7" t="inlineStr">
        <is>
          <t>name_plus_boundary</t>
        </is>
      </c>
      <c r="AE21" s="7" t="inlineStr">
        <is>
          <t>名称基本可理解；只附老师的易混淆边界，兼顾吞吐和边界稳定性。</t>
        </is>
      </c>
      <c r="AF21" s="7" t="inlineStr">
        <is>
          <t>名称召回并附一条边界后由LLM裁决</t>
        </is>
      </c>
      <c r="AG21" s="7" t="inlineStr">
        <is>
          <t>1. label_name
2. distinctions</t>
        </is>
      </c>
      <c r="AH21" s="7" t="b">
        <v>0</v>
      </c>
      <c r="AI21" s="7" t="inlineStr">
        <is>
          <t>high</t>
        </is>
      </c>
      <c r="AJ21" s="7" t="n"/>
      <c r="AK21" s="7" t="inlineStr">
        <is>
          <t>—</t>
        </is>
      </c>
      <c r="AL21" s="7" t="inlineStr"/>
      <c r="AM21" s="7" t="inlineStr">
        <is>
          <t>K2</t>
        </is>
      </c>
      <c r="AN21" s="7" t="inlineStr">
        <is>
          <t>可不给长释义，但建议保留1句边界</t>
        </is>
      </c>
    </row>
    <row r="22" ht="180" customHeight="1">
      <c r="A22" s="7" t="n">
        <v>21</v>
      </c>
      <c r="B22" s="7" t="inlineStr">
        <is>
          <t>2276102699954229248</t>
        </is>
      </c>
      <c r="C22" s="7" t="inlineStr">
        <is>
          <t>蛋白质在生命活动中的主要功能</t>
        </is>
      </c>
      <c r="D22" s="7" t="inlineStr">
        <is>
          <t>知识点-&gt;分子与细胞-&gt;组成细胞的分子-&gt;蛋白质-&gt;蛋白质在生命活动中的主要功能</t>
        </is>
      </c>
      <c r="E22" s="7" t="inlineStr">
        <is>
          <t>知识</t>
        </is>
      </c>
      <c r="F22" s="7" t="inlineStr">
        <is>
          <t>蛋白质是生命活动的主要承担者，具催化、运输、运动、免疫、调节、结构等多种功能。</t>
        </is>
      </c>
      <c r="G22" s="7" t="inlineStr">
        <is>
          <t>功能举例：催化（酶）、运输（血红蛋白/载体蛋白）、运动（肌动蛋白/肌球蛋白）、免疫（抗体）、调节（部分激素如胰岛素）、结构（胶原蛋白/角蛋白）</t>
        </is>
      </c>
      <c r="H22" s="7" t="inlineStr">
        <is>
          <t>选择题考“某蛋白质属于哪类功能”或“功能与实例匹配”；非选择题给出某一生理过程，要求判断涉及的蛋白质类型。</t>
        </is>
      </c>
      <c r="I22" s="7" t="inlineStr">
        <is>
          <t>区别于蛋白质的结构（第8条）和理化性质（第10条）——本条是功能层面；区别于“核酸在生命活动中的作用”（第15条）——蛋白质功能与核酸功能的区分是高频考点。</t>
        </is>
      </c>
      <c r="J22" s="7" t="inlineStr">
        <is>
          <t>蛋白质作为生命活动的主要承担者，在生物体中执行多种多样的功能，包括结构、催化、运输、调节、免疫等。</t>
        </is>
      </c>
      <c r="K22" s="7" t="inlineStr">
        <is>
          <t>1. 蛋白质是构成细胞和生物体结构的重要物质（如羽毛、肌肉、头发等）
2. 催化功能：绝大多数酶是蛋白质，催化细胞内的化学反应
3. 运输功能：如血红蛋白运输氧气、载体蛋白运输物质
4. 调节功能：如胰岛素等蛋白质类激素调节生命活动
5. 免疫功能：抗体是蛋白质，帮助机体抵御病原体
6. 信息传递功能：如细胞膜上的受体蛋白（糖蛋白）参与信息交流
7. 举例说明蛋白质功能与结构的多样性相关</t>
        </is>
      </c>
      <c r="L22" s="7" t="inlineStr">
        <is>
          <t>1. 蛋白质的合成过程（转录、翻译）及基因表达调控
2. 蛋白质的分子结构层次（氨基酸、肽键、空间结构）的详细化学细节
3. 蛋白质的检测实验（双缩脲试剂）及实验操作步骤
4. 蛋白质的消化吸收过程（如蛋白酶的作用）
5. 核酸（DNA/RNA）的功能，如遗传信息的携带和传递
6. 糖类和脂质的功能（如储能、构成细胞膜等）</t>
        </is>
      </c>
      <c r="M22" s="7" t="inlineStr">
        <is>
          <t>L1</t>
        </is>
      </c>
      <c r="N22" s="7" t="n">
        <v>4</v>
      </c>
      <c r="O22" s="7" t="inlineStr">
        <is>
          <t>名称本身足够</t>
        </is>
      </c>
      <c r="P22" s="7" t="inlineStr">
        <is>
          <t>两者基本等价</t>
        </is>
      </c>
      <c r="Q22" s="7" t="inlineStr">
        <is>
          <t>DS 释义的核心含义与老师原释义一致，均涵盖结构、催化、运输、调节、免疫等主要功能；DS 的 excluded_content 合理排除了合成、结构细节、检测实验等非功能内容，与老师原释义的“功能层面”边界相符。DS 额外列出“信息传递”属于合理细化，未造成实质扩张。老师原释义的 common_assessments 和 distinctions 属于教学提示，不影响知识点本体。</t>
        </is>
      </c>
      <c r="R22" s="7" t="inlineStr">
        <is>
          <t>1. DS 将“信息传递功能（受体蛋白）”明确列为蛋白质功能，而老师原释义未单独列出，但可归入“调节”或“结构”范畴，属于边界细化，不改变判标。</t>
        </is>
      </c>
      <c r="S22" s="7" t="inlineStr"/>
      <c r="T22" s="7" t="inlineStr"/>
      <c r="U22" s="7" t="inlineStr">
        <is>
          <t>confirmed</t>
        </is>
      </c>
      <c r="V22" s="7" t="inlineStr">
        <is>
          <t>high</t>
        </is>
      </c>
      <c r="W22" s="7" t="inlineStr">
        <is>
          <t>name_plus_boundary</t>
        </is>
      </c>
      <c r="X22" s="7" t="inlineStr">
        <is>
          <t>name_plus_boundary</t>
        </is>
      </c>
      <c r="Y22" s="7" t="b">
        <v>0</v>
      </c>
      <c r="Z22" s="7" t="inlineStr">
        <is>
          <t>逐条核对确认名称足以召回；只附老师易混淆边界即可兼顾吞吐和稳定性。</t>
        </is>
      </c>
      <c r="AA22" s="7" t="b">
        <v>0</v>
      </c>
      <c r="AB2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 s="7" t="n"/>
      <c r="AD22" s="7" t="inlineStr">
        <is>
          <t>name_plus_boundary</t>
        </is>
      </c>
      <c r="AE22" s="7" t="inlineStr">
        <is>
          <t>名称基本可理解；只附老师的易混淆边界，兼顾吞吐和边界稳定性。</t>
        </is>
      </c>
      <c r="AF22" s="7" t="inlineStr">
        <is>
          <t>名称召回并附一条边界后由LLM裁决</t>
        </is>
      </c>
      <c r="AG22" s="7" t="inlineStr">
        <is>
          <t>1. label_name
2. distinctions</t>
        </is>
      </c>
      <c r="AH22" s="7" t="b">
        <v>0</v>
      </c>
      <c r="AI22" s="7" t="inlineStr">
        <is>
          <t>high</t>
        </is>
      </c>
      <c r="AJ22" s="7" t="n"/>
      <c r="AK22" s="7" t="inlineStr">
        <is>
          <t>—</t>
        </is>
      </c>
      <c r="AL22" s="7" t="inlineStr"/>
      <c r="AM22" s="7" t="inlineStr">
        <is>
          <t>K2</t>
        </is>
      </c>
      <c r="AN22" s="7" t="inlineStr">
        <is>
          <t>可不给长释义，但建议保留1句边界</t>
        </is>
      </c>
    </row>
    <row r="23" ht="180" customHeight="1">
      <c r="A23" s="7" t="n">
        <v>22</v>
      </c>
      <c r="B23" s="7" t="inlineStr">
        <is>
          <t>2276102704031092736</t>
        </is>
      </c>
      <c r="C23" s="7" t="inlineStr">
        <is>
          <t>蛋白质的结构与功能综合</t>
        </is>
      </c>
      <c r="D23" s="7" t="inlineStr">
        <is>
          <t>知识点-&gt;分子与细胞-&gt;组成细胞的分子-&gt;蛋白质-&gt;蛋白质的结构与功能综合</t>
        </is>
      </c>
      <c r="E23" s="7" t="inlineStr">
        <is>
          <t>知识</t>
        </is>
      </c>
      <c r="F23" s="7" t="inlineStr">
        <is>
          <t>将蛋白质的元素组成、结构层次、理化性质与生物功能进行系统整合，强调“结构决定功能”的核心观念。</t>
        </is>
      </c>
      <c r="G23" s="7" t="inlineStr">
        <is>
          <t>结构决定功能（一级结构决定高级结构，高级结构决定功能）；结构与功能相适应的实例（如载体蛋白构象变化、抗体的Y型结构等）</t>
        </is>
      </c>
      <c r="H23" s="7" t="inlineStr">
        <is>
          <t>多为综合性非选择题，给出某蛋白质突变/失活/改造情境，要求从结构角度解释功能变化。</t>
        </is>
      </c>
      <c r="I23" s="7" t="inlineStr">
        <is>
          <t>区别于单个蛋白质知识条目——本条是整合性知识，要求多角度联动，通常题干同时涉及结构、性质、功能三类信息。</t>
        </is>
      </c>
      <c r="J23" s="7" t="inlineStr">
        <is>
          <t>蛋白质是生命活动的主要承担者，其结构（氨基酸种类、数目、排列顺序及肽链的空间结构）决定功能，功能多样性源于结构多样性。</t>
        </is>
      </c>
      <c r="K23" s="7" t="inlineStr">
        <is>
          <t>1. 氨基酸的结构通式及种类（约20种）
2. 脱水缩合反应及肽键形成，相关计算（肽键数、脱去水分子数、氨基/羧基数目、相对分子质量变化）
3. 蛋白质结构多样性的原因（氨基酸种类、数目、排列顺序、肽链空间结构不同）
4. 蛋白质功能举例（结构蛋白、催化、运输、免疫、调节等）
5. 蛋白质变性（空间结构破坏，肽键不断）及其应用（如高温灭菌、酒精消毒）
6. 蛋白质与核酸的关系（基因控制蛋白质合成）</t>
        </is>
      </c>
      <c r="L23" s="7" t="inlineStr">
        <is>
          <t>1. 氨基酸的代谢途径（如脱氨基作用）
2. 蛋白质的消化吸收过程（酶解为氨基酸）
3. 蛋白质的分离纯化技术（如电泳、层析）
4. 蛋白质工程的具体操作（如基因突变改造蛋白质）
5. 酶和抗体的详细分类及作用机制（但可提及作为蛋白质的功能）</t>
        </is>
      </c>
      <c r="M23" s="7" t="inlineStr">
        <is>
          <t>L1</t>
        </is>
      </c>
      <c r="N23" s="7" t="n">
        <v>4</v>
      </c>
      <c r="O23" s="7" t="inlineStr">
        <is>
          <t>名称本身足够</t>
        </is>
      </c>
      <c r="P23" s="7" t="inlineStr">
        <is>
          <t>两者基本等价</t>
        </is>
      </c>
      <c r="Q23" s="7" t="inlineStr">
        <is>
          <t>DS 释义的核心含义与老师原释义一致，均强调结构决定功能，并涵盖蛋白质结构、功能、性质等关键内容。DS 的 excluded_content 合理排除了代谢、消化吸收等非核心内容，与老师原释义的“整合性”定位相符。差异仅在于 DS 更具体地列出了计算和变性应用，但未改变知识点边界。</t>
        </is>
      </c>
      <c r="R23" s="7" t="inlineStr">
        <is>
          <t>1. 老师原释义强调“综合性非选择题”和“多角度联动”，DS 未明确区分综合题与单一知识点的考查方式，但 DS 的 included_content 已覆盖结构、功能、性质，边界基本一致。</t>
        </is>
      </c>
      <c r="S23" s="7" t="inlineStr"/>
      <c r="T23" s="7" t="inlineStr">
        <is>
          <t>1. DS 将蛋白质变性（空间结构破坏，肽键不断）及其应用（如高温灭菌、酒精消毒）明确纳入 included_content，而老师原释义未提及，但属于蛋白质理化性质的合理延伸，不算重要扩张。</t>
        </is>
      </c>
      <c r="U23" s="7" t="inlineStr">
        <is>
          <t>confirmed</t>
        </is>
      </c>
      <c r="V23" s="7" t="inlineStr">
        <is>
          <t>high</t>
        </is>
      </c>
      <c r="W23" s="7" t="inlineStr">
        <is>
          <t>compact_definition</t>
        </is>
      </c>
      <c r="X23" s="7" t="inlineStr">
        <is>
          <t>compact_definition</t>
        </is>
      </c>
      <c r="Y23" s="7" t="b">
        <v>0</v>
      </c>
      <c r="Z23" s="7" t="inlineStr">
        <is>
          <t>逐条核对确认主题清楚，但参考策略指出任务形态或命中/排除边界需要显式提供。</t>
        </is>
      </c>
      <c r="AA23" s="7" t="b">
        <v>0</v>
      </c>
      <c r="AB2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 s="7" t="n"/>
      <c r="AD23" s="7" t="inlineStr">
        <is>
          <t>compact_definition</t>
        </is>
      </c>
      <c r="AE23" s="7" t="inlineStr">
        <is>
          <t>参考策略要求任务形态或命中/排除边界，补充精简老师释义以降低误标。</t>
        </is>
      </c>
      <c r="AF23" s="7" t="inlineStr">
        <is>
          <t>提供精简老师释义后由LLM裁决</t>
        </is>
      </c>
      <c r="AG23" s="7" t="inlineStr">
        <is>
          <t>1. label_name
2. definition
3. core_concepts
4. distinctions</t>
        </is>
      </c>
      <c r="AH23" s="7" t="b">
        <v>1</v>
      </c>
      <c r="AI23" s="7" t="inlineStr">
        <is>
          <t>high</t>
        </is>
      </c>
      <c r="AJ23" s="7" t="n"/>
      <c r="AK23" s="7" t="inlineStr">
        <is>
          <t>—</t>
        </is>
      </c>
      <c r="AL23" s="7" t="inlineStr"/>
      <c r="AM23" s="7" t="inlineStr">
        <is>
          <t>KC</t>
        </is>
      </c>
      <c r="AN23" s="7" t="inlineStr">
        <is>
          <t>必须给精简释义：命中条件+排除条件</t>
        </is>
      </c>
    </row>
    <row r="24" ht="180" customHeight="1">
      <c r="A24" s="7" t="n">
        <v>23</v>
      </c>
      <c r="B24" s="7" t="inlineStr">
        <is>
          <t>2276102712251928576</t>
        </is>
      </c>
      <c r="C24" s="7" t="inlineStr">
        <is>
          <t>核酸的基本组成元素与基本单位</t>
        </is>
      </c>
      <c r="D24" s="7" t="inlineStr">
        <is>
          <t>知识点-&gt;分子与细胞-&gt;组成细胞的分子-&gt;核酸-&gt;核酸的基本组成元素与基本单位</t>
        </is>
      </c>
      <c r="E24" s="7" t="inlineStr">
        <is>
          <t>知识</t>
        </is>
      </c>
      <c r="F24" s="7" t="inlineStr">
        <is>
          <t>核酸由C、H、O、N、P五种元素组成，其基本组成单位是核苷酸（磷酸+五碳糖+含氮碱基）。</t>
        </is>
      </c>
      <c r="G24" s="7" t="inlineStr">
        <is>
          <t>元素（C/H/O/N/P）；核苷酸结构（磷酸、五碳糖、含氮碱基）；五碳糖（核糖/脱氧核糖）；碱基（A/G/C/T/U）</t>
        </is>
      </c>
      <c r="H24" s="7" t="inlineStr">
        <is>
          <t>选择题考元素组成判断、核苷酸结构图识别；非选择题常与DNA/RNA结构综合考查。</t>
        </is>
      </c>
      <c r="I24" s="7" t="inlineStr">
        <is>
          <t>区别于“蛋白质的基本单位”（氨基酸）——本条对应的是核苷酸；区别于“核酸的种类及其分布”（下一条）——本条仅限基本组成，不涉及DNA/RNA的区分与分布。</t>
        </is>
      </c>
      <c r="J24" s="7" t="inlineStr">
        <is>
          <t>核酸（DNA和RNA）的化学组成元素及其基本结构单位——核苷酸的种类、组成和连接方式。</t>
        </is>
      </c>
      <c r="K24" s="7" t="inlineStr">
        <is>
          <t>1. 核酸的组成元素：C、H、O、N、P
2. 核酸的基本单位：核苷酸（由一分子含氮碱基、一分子五碳糖和一分子磷酸组成）
3. DNA的基本单位：脱氧核苷酸（四种，含A、T、C、G，五碳糖为脱氧核糖）
4. RNA的基本单位：核糖核苷酸（四种，含A、U、C、G，五碳糖为核糖）
5. 核苷酸中碱基、五碳糖、磷酸的连接方式（碱基连接五碳糖1号碳，磷酸连接五碳糖5号碳）
6. 核苷酸种类与碱基种类、五碳糖种类的对应关系（DNA含4种脱氧核苷酸，RNA含4种核糖核苷酸）</t>
        </is>
      </c>
      <c r="L24" s="7" t="inlineStr">
        <is>
          <t>1. 核酸的分子结构（双螺旋结构、碱基互补配对原则）
2. 核酸的功能（遗传信息储存、蛋白质合成中的角色）
3. DNA复制、转录、翻译过程
4. 核酸在细胞中的分布（主要存在于细胞核、线粒体、叶绿体等）
5. 核苷酸之间的连接方式（磷酸二酯键的形成）及核酸链的延伸方向</t>
        </is>
      </c>
      <c r="M24" s="7" t="inlineStr">
        <is>
          <t>L1</t>
        </is>
      </c>
      <c r="N24" s="7" t="n">
        <v>4</v>
      </c>
      <c r="O24" s="7" t="inlineStr">
        <is>
          <t>名称本身足够</t>
        </is>
      </c>
      <c r="P24" s="7" t="inlineStr">
        <is>
          <t>两者基本等价</t>
        </is>
      </c>
      <c r="Q24" s="7" t="inlineStr">
        <is>
          <t>DS 释义的核心含义、包含内容与老师原释义高度一致，均聚焦于核酸的元素组成和基本单位核苷酸，且明确排除了分子结构、功能、复制转录等后续内容。DS 的详细列举属于合理细化，未改变知识点边界。</t>
        </is>
      </c>
      <c r="R24" s="7" t="inlineStr">
        <is>
          <t>1. DS 明确将“核苷酸之间的连接方式（磷酸二酯键）及核酸链延伸方向”排除在外，而老师原释义未明确提及此内容，但原释义中“基本组成单位”通常不涉及连接方式，因此边界一致。
2. DS 在 included_content 中详细列出了 DNA 和 RNA 的基本单位及碱基对应关系，老师原释义在 core_concepts 中提及五碳糖和碱基，但未明确区分 DNA/RNA 的四种核苷酸，这属于解释细化，不构成重要扩张。</t>
        </is>
      </c>
      <c r="S24" s="7" t="inlineStr"/>
      <c r="T24" s="7" t="inlineStr"/>
      <c r="U24" s="7" t="inlineStr">
        <is>
          <t>confirmed</t>
        </is>
      </c>
      <c r="V24" s="7" t="inlineStr">
        <is>
          <t>high</t>
        </is>
      </c>
      <c r="W24" s="7" t="inlineStr">
        <is>
          <t>name_plus_boundary</t>
        </is>
      </c>
      <c r="X24" s="7" t="inlineStr">
        <is>
          <t>name_plus_boundary</t>
        </is>
      </c>
      <c r="Y24" s="7" t="b">
        <v>0</v>
      </c>
      <c r="Z24" s="7" t="inlineStr">
        <is>
          <t>逐条核对确认名称足以召回；只附老师易混淆边界即可兼顾吞吐和稳定性。</t>
        </is>
      </c>
      <c r="AA24" s="7" t="b">
        <v>0</v>
      </c>
      <c r="AB2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 s="7" t="n"/>
      <c r="AD24" s="7" t="inlineStr">
        <is>
          <t>name_plus_boundary</t>
        </is>
      </c>
      <c r="AE24" s="7" t="inlineStr">
        <is>
          <t>名称基本可理解；只附老师的易混淆边界，兼顾吞吐和边界稳定性。</t>
        </is>
      </c>
      <c r="AF24" s="7" t="inlineStr">
        <is>
          <t>名称召回并附一条边界后由LLM裁决</t>
        </is>
      </c>
      <c r="AG24" s="7" t="inlineStr">
        <is>
          <t>1. label_name
2. distinctions</t>
        </is>
      </c>
      <c r="AH24" s="7" t="b">
        <v>0</v>
      </c>
      <c r="AI24" s="7" t="inlineStr">
        <is>
          <t>high</t>
        </is>
      </c>
      <c r="AJ24" s="7" t="n"/>
      <c r="AK24" s="7" t="inlineStr">
        <is>
          <t>—</t>
        </is>
      </c>
      <c r="AL24" s="7" t="inlineStr"/>
      <c r="AM24" s="7" t="inlineStr">
        <is>
          <t>K2</t>
        </is>
      </c>
      <c r="AN24" s="7" t="inlineStr">
        <is>
          <t>可不给长释义，但建议保留1句边界</t>
        </is>
      </c>
    </row>
    <row r="25" ht="180" customHeight="1">
      <c r="A25" s="7" t="n">
        <v>24</v>
      </c>
      <c r="B25" s="7" t="inlineStr">
        <is>
          <t>2276102716446232576</t>
        </is>
      </c>
      <c r="C25" s="7" t="inlineStr">
        <is>
          <t>核酸的种类及其分布</t>
        </is>
      </c>
      <c r="D25" s="7" t="inlineStr">
        <is>
          <t>知识点-&gt;分子与细胞-&gt;组成细胞的分子-&gt;核酸-&gt;核酸的种类及其分布</t>
        </is>
      </c>
      <c r="E25" s="7" t="inlineStr">
        <is>
          <t>知识</t>
        </is>
      </c>
      <c r="F25" s="7" t="inlineStr">
        <is>
          <t>核酸分为DNA（脱氧核糖核酸）和RNA（核糖核酸）两大类；DNA主要分布在细胞核（少量在叶绿体/线粒体），RNA主要分布在细胞质（核糖体）。</t>
        </is>
      </c>
      <c r="G25" s="7" t="inlineStr">
        <is>
          <t>DNA：脱氧核糖、T（胸腺嘧啶）、双链、主要细胞核；RNA：核糖、U（尿嘧啶）、单链、主要细胞质；某些病毒只含DNA或只含RNA</t>
        </is>
      </c>
      <c r="H25" s="7" t="inlineStr">
        <is>
          <t>选择题考“某结构含DNA还是RNA”或“碱基/五碳糖种类判断”；非选择题结合细胞结构或病毒类型考查。</t>
        </is>
      </c>
      <c r="I25" s="7" t="inlineStr">
        <is>
          <t>区别于第13条（基本组成）——本条是DNA与RNA的区别及在细胞中的分布；区别于“核酸在生命活动中的作用”（第15条）——本条只讲种类和分布，不讲功能。</t>
        </is>
      </c>
      <c r="J25" s="7" t="inlineStr">
        <is>
          <t>核酸包括DNA和RNA两大类，在细胞中的分布位置及主要存在形式。</t>
        </is>
      </c>
      <c r="K25" s="7" t="inlineStr">
        <is>
          <t>1. DNA主要分布在细胞核中，线粒体和叶绿体中也含有少量DNA
2. RNA主要分布在细胞质中，细胞核中也有少量RNA（如mRNA、tRNA等）
3. 原核细胞中DNA主要分布在拟核区域，细胞质中也有质粒DNA
4. 病毒中只含一种核酸（DNA或RNA）
5. 核酸的基本单位是核苷酸，DNA和RNA的组成成分差异（五碳糖、碱基）</t>
        </is>
      </c>
      <c r="L25" s="7" t="inlineStr">
        <is>
          <t>1. 核酸的分子结构（双螺旋结构、碱基配对规则）
2. 核酸的功能（遗传信息携带、蛋白质合成中的角色）
3. DNA复制、转录、翻译等具体过程
4. 基因的表达和调控</t>
        </is>
      </c>
      <c r="M25" s="7" t="inlineStr">
        <is>
          <t>L1</t>
        </is>
      </c>
      <c r="N25" s="7" t="n">
        <v>4</v>
      </c>
      <c r="O25" s="7" t="inlineStr">
        <is>
          <t>名称本身足够</t>
        </is>
      </c>
      <c r="P25" s="7" t="inlineStr">
        <is>
          <t>两者基本等价</t>
        </is>
      </c>
      <c r="Q25" s="7" t="inlineStr">
        <is>
          <t>DS 释义的核心含义与老师原释义一致，均强调 DNA 和 RNA 的种类及在细胞中的分布，且 included_content 覆盖了老师原释义中的主要知识点（如 DNA 主要分布、RNA 主要分布、病毒只含一种核酸）。DS 的 excluded_content 合理排除了功能、复制等非本知识点内容，与老师原释义的 distinctions 一致。仅存在少量边界差异（如分子结构是否明确排除），但不足以改变题目归属。</t>
        </is>
      </c>
      <c r="R25" s="7" t="inlineStr">
        <is>
          <t>1. DS 释义将“核酸的分子结构（双螺旋结构、碱基配对规则）”明确排除，而老师原释义未明确提及，但老师原释义的 core_concepts 中“双链”隐含了双螺旋结构，因此边界上略有差异，但不影响核心判断。</t>
        </is>
      </c>
      <c r="S25" s="7" t="inlineStr"/>
      <c r="T25" s="7" t="inlineStr">
        <is>
          <t>1. DS 释义中明确列出“核酸的基本单位是核苷酸，DNA和RNA的组成成分差异”，这属于核酸的化学组成，老师原释义虽在 core_concepts 中提及五碳糖和碱基差异，但未明确到核苷酸层面，属于合理细化，不算重要扩张。</t>
        </is>
      </c>
      <c r="U25" s="7" t="inlineStr">
        <is>
          <t>confirmed</t>
        </is>
      </c>
      <c r="V25" s="7" t="inlineStr">
        <is>
          <t>high</t>
        </is>
      </c>
      <c r="W25" s="7" t="inlineStr">
        <is>
          <t>name_plus_boundary</t>
        </is>
      </c>
      <c r="X25" s="7" t="inlineStr">
        <is>
          <t>name_plus_boundary</t>
        </is>
      </c>
      <c r="Y25" s="7" t="b">
        <v>0</v>
      </c>
      <c r="Z25" s="7" t="inlineStr">
        <is>
          <t>逐条核对确认名称足以召回；只附老师易混淆边界即可兼顾吞吐和稳定性。</t>
        </is>
      </c>
      <c r="AA25" s="7" t="b">
        <v>0</v>
      </c>
      <c r="AB2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 s="7" t="n"/>
      <c r="AD25" s="7" t="inlineStr">
        <is>
          <t>name_plus_boundary</t>
        </is>
      </c>
      <c r="AE25" s="7" t="inlineStr">
        <is>
          <t>名称基本可理解；只附老师的易混淆边界，兼顾吞吐和边界稳定性。</t>
        </is>
      </c>
      <c r="AF25" s="7" t="inlineStr">
        <is>
          <t>名称召回并附一条边界后由LLM裁决</t>
        </is>
      </c>
      <c r="AG25" s="7" t="inlineStr">
        <is>
          <t>1. label_name
2. distinctions</t>
        </is>
      </c>
      <c r="AH25" s="7" t="b">
        <v>0</v>
      </c>
      <c r="AI25" s="7" t="inlineStr">
        <is>
          <t>high</t>
        </is>
      </c>
      <c r="AJ25" s="7" t="n"/>
      <c r="AK25" s="7" t="inlineStr">
        <is>
          <t>—</t>
        </is>
      </c>
      <c r="AL25" s="7" t="inlineStr"/>
      <c r="AM25" s="7" t="inlineStr">
        <is>
          <t>K2</t>
        </is>
      </c>
      <c r="AN25" s="7" t="inlineStr">
        <is>
          <t>可不给长释义，但建议保留1句边界</t>
        </is>
      </c>
    </row>
    <row r="26" ht="180" customHeight="1">
      <c r="A26" s="7" t="n">
        <v>25</v>
      </c>
      <c r="B26" s="7" t="inlineStr">
        <is>
          <t>2276102720523096064</t>
        </is>
      </c>
      <c r="C26" s="7" t="inlineStr">
        <is>
          <t>核酸在生命活动中的作用</t>
        </is>
      </c>
      <c r="D26" s="7" t="inlineStr">
        <is>
          <t>知识点-&gt;分子与细胞-&gt;组成细胞的分子-&gt;核酸-&gt;核酸在生命活动中的作用</t>
        </is>
      </c>
      <c r="E26" s="7" t="inlineStr">
        <is>
          <t>知识</t>
        </is>
      </c>
      <c r="F26" s="7" t="inlineStr">
        <is>
          <t>DNA是主要遗传物质，携带遗传信息；RNA参与遗传信息表达（mRNA/tRNA/rRNA），部分RNA具催化功能（核酶）。</t>
        </is>
      </c>
      <c r="G26" s="7" t="inlineStr">
        <is>
          <t>DNA：遗传信息的储存和传递；RNA：mRNA（传递遗传信息）、tRNA（转运氨基酸）、rRNA（核糖体组成）、部分RNA具酶活性；原核/真核的遗传信息表达差异</t>
        </is>
      </c>
      <c r="H26" s="7" t="inlineStr">
        <is>
          <t>选择题考“某物质与遗传信息传递的关系”；非选择题结合基因表达或中心法则综合考查。</t>
        </is>
      </c>
      <c r="I26" s="7" t="inlineStr">
        <is>
          <t>区别于第14条（种类与分布）——本条是功能层面；区别于“蛋白质在生命活动中的主要功能”（第11条）——两者常联动考查，需区分“遗传信息的携带者”vs“生命活动的承担者”。</t>
        </is>
      </c>
      <c r="J26" s="7" t="inlineStr">
        <is>
          <t>核酸（DNA和RNA）作为遗传信息的携带者，在生物体的遗传、变异和蛋白质合成中起决定性作用。</t>
        </is>
      </c>
      <c r="K26" s="7" t="inlineStr">
        <is>
          <t>1. DNA是主要的遗传物质，通过复制传递遗传信息
2. RNA在基因表达中传递遗传信息（mRNA、tRNA、rRNA的功能）
3. 核酸控制蛋白质的合成，从而控制生物体的性状
4. 核酸在生物体生长发育、细胞分化中的调控作用
5. 核酸与遗传变异（基因突变）的关系</t>
        </is>
      </c>
      <c r="L26" s="7" t="inlineStr">
        <is>
          <t>1. 核酸的化学组成和结构（如碱基、五碳糖、磷酸）
2. DNA双螺旋结构的具体细节
3. 基因工程中工具酶的使用
4. 细胞核和细胞质中核酸的分布
5. 核酸的鉴定实验（如甲基绿吡罗红染色）</t>
        </is>
      </c>
      <c r="M26" s="7" t="inlineStr">
        <is>
          <t>L1</t>
        </is>
      </c>
      <c r="N26" s="7" t="n">
        <v>4</v>
      </c>
      <c r="O26" s="7" t="inlineStr">
        <is>
          <t>名称本身足够</t>
        </is>
      </c>
      <c r="P26" s="7" t="inlineStr">
        <is>
          <t>两者基本等价</t>
        </is>
      </c>
      <c r="Q26" s="7" t="inlineStr">
        <is>
          <t>DS释义的核心内容与老师原释义高度一致，均强调DNA作为主要遗传物质携带信息、RNA参与表达及功能，且边界处理（排除结构、分布）与老师原释义的区分一致。DS略有扩展（如生长发育调控），但属于合理延伸，不影响核心对齐。</t>
        </is>
      </c>
      <c r="R26" s="7" t="inlineStr">
        <is>
          <t>1. DS的excluded_content中排除了“核酸的化学组成和结构”，但老师原释义的distinctions中明确区分了“种类与分布”和“功能层面”，说明该Label聚焦功能，排除结构是合理的，因此无关键边界差异。</t>
        </is>
      </c>
      <c r="S26" s="7" t="inlineStr"/>
      <c r="T26" s="7" t="inlineStr">
        <is>
          <t>1. DS在included_content中提及“核酸在生物体生长发育、细胞分化中的调控作用”，老师原释义未明确提及，但属于核酸功能的合理延伸，不算重要扩张。</t>
        </is>
      </c>
      <c r="U26" s="7" t="inlineStr">
        <is>
          <t>confirmed</t>
        </is>
      </c>
      <c r="V26" s="7" t="inlineStr">
        <is>
          <t>high</t>
        </is>
      </c>
      <c r="W26" s="7" t="inlineStr">
        <is>
          <t>name_plus_boundary</t>
        </is>
      </c>
      <c r="X26" s="7" t="inlineStr">
        <is>
          <t>name_plus_boundary</t>
        </is>
      </c>
      <c r="Y26" s="7" t="b">
        <v>0</v>
      </c>
      <c r="Z26" s="7" t="inlineStr">
        <is>
          <t>逐条核对确认名称足以召回；只附老师易混淆边界即可兼顾吞吐和稳定性。</t>
        </is>
      </c>
      <c r="AA26" s="7" t="b">
        <v>0</v>
      </c>
      <c r="AB2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 s="7" t="n"/>
      <c r="AD26" s="7" t="inlineStr">
        <is>
          <t>name_plus_boundary</t>
        </is>
      </c>
      <c r="AE26" s="7" t="inlineStr">
        <is>
          <t>名称基本可理解；只附老师的易混淆边界，兼顾吞吐和边界稳定性。</t>
        </is>
      </c>
      <c r="AF26" s="7" t="inlineStr">
        <is>
          <t>名称召回并附一条边界后由LLM裁决</t>
        </is>
      </c>
      <c r="AG26" s="7" t="inlineStr">
        <is>
          <t>1. label_name
2. distinctions</t>
        </is>
      </c>
      <c r="AH26" s="7" t="b">
        <v>0</v>
      </c>
      <c r="AI26" s="7" t="inlineStr">
        <is>
          <t>high</t>
        </is>
      </c>
      <c r="AJ26" s="7" t="n"/>
      <c r="AK26" s="7" t="inlineStr">
        <is>
          <t>—</t>
        </is>
      </c>
      <c r="AL26" s="7" t="inlineStr"/>
      <c r="AM26" s="7" t="inlineStr">
        <is>
          <t>K2</t>
        </is>
      </c>
      <c r="AN26" s="7" t="inlineStr">
        <is>
          <t>可不给长释义，但建议保留1句边界</t>
        </is>
      </c>
    </row>
    <row r="27" ht="180" customHeight="1">
      <c r="A27" s="7" t="n">
        <v>26</v>
      </c>
      <c r="B27" s="7" t="inlineStr">
        <is>
          <t>2276102724767731712</t>
        </is>
      </c>
      <c r="C27" s="7" t="inlineStr">
        <is>
          <t>观察DNA和RNA在细胞中的分布实验（旧）</t>
        </is>
      </c>
      <c r="D27" s="7" t="inlineStr">
        <is>
          <t>知识点-&gt;分子与细胞-&gt;组成细胞的分子-&gt;核酸-&gt;观察DNA和RNA在细胞中的分布实验（旧）</t>
        </is>
      </c>
      <c r="E27" s="7" t="inlineStr">
        <is>
          <t>知识</t>
        </is>
      </c>
      <c r="F27" s="7" t="inlineStr">
        <is>
          <t>利用甲基绿（使DNA呈绿色）和吡罗红（使RNA呈红色）混合染色剂，观察DNA和RNA在细胞中的分布位置。</t>
        </is>
      </c>
      <c r="G27" s="7" t="inlineStr">
        <is>
          <t>实验原理（甲基绿和吡罗红对DNA/RNA亲和力不同）；材料（口腔上皮细胞或洋葱鳞片叶内表皮）；步骤（制片→烘干→水解→冲洗→染色→观察）；结果（细胞核呈绿色，细胞质呈红色）</t>
        </is>
      </c>
      <c r="H27" s="7" t="inlineStr">
        <is>
          <t>选择题考试剂对应颜色、材料选择、实验结果判断；非选择题考实验步骤排序或某一步骤的目的。</t>
        </is>
      </c>
      <c r="I27" s="7" t="inlineStr">
        <is>
          <t>区别于“还原糖/蛋白质/脂肪鉴定实验”（第2条）——染色剂和原理完全不同；本条为旧版教材实验，部分新教材已删除，但仍是常见考查点。</t>
        </is>
      </c>
      <c r="J27" s="7" t="inlineStr">
        <is>
          <t>该实验用于观察DNA和RNA在细胞中的分布，使用甲基绿-吡罗红混合染色剂，DNA被染成绿色，RNA被染成红色，从而判断二者在细胞中的主要分布位置。</t>
        </is>
      </c>
      <c r="K27" s="7" t="inlineStr">
        <is>
          <t>1. 实验原理：甲基绿和吡罗红对DNA和RNA的亲和力不同，甲基绿使DNA呈绿色，吡罗红使RNA呈红色。
2. 实验材料：人的口腔上皮细胞（或洋葱鳞片叶内表皮细胞），0.9%生理盐水，8%盐酸，蒸馏水，甲基绿-吡罗红混合染色剂。
3. 实验步骤：制片（滴生理盐水、取材、涂片、烘干）→水解（8%盐酸，30℃水浴）→冲洗涂片（蒸馏水）→染色（甲基绿-吡罗红混合染液）→观察（显微镜）。
4. 实验现象：细胞核被染成绿色，细胞质被染成红色。
5. 实验结论：DNA主要分布在细胞核中，RNA主要分布在细胞质中。
6. 盐酸的作用：改变细胞膜的通透性，加速染色剂进入细胞；使染色体中的DNA与蛋白质分离，有利于DNA与染色剂结合。
7. 实验注意事项：使用0.9%生理盐水保持细胞形态；烘干固定细胞；冲洗涂片时用缓水流；染色时间控制等。</t>
        </is>
      </c>
      <c r="L27" s="7" t="inlineStr">
        <is>
          <t>1. DNA和RNA的分子结构（如双螺旋、碱基配对等）
2. DNA复制、转录、翻译等遗传信息传递过程
3. 观察线粒体和叶绿体实验（健那绿染色）
4. 观察植物细胞有丝分裂实验（龙胆紫或醋酸洋红染色）
5. DNA粗提取与鉴定实验（二苯胺试剂）
6. 基因表达、遗传密码等分子生物学内容</t>
        </is>
      </c>
      <c r="M27" s="7" t="inlineStr">
        <is>
          <t>L1</t>
        </is>
      </c>
      <c r="N27" s="7" t="n">
        <v>4</v>
      </c>
      <c r="O27" s="7" t="inlineStr">
        <is>
          <t>名称本身足够</t>
        </is>
      </c>
      <c r="P27" s="7" t="inlineStr">
        <is>
          <t>两者基本等价</t>
        </is>
      </c>
      <c r="Q27" s="7" t="inlineStr">
        <is>
          <t>DS释义与老师原释义在核心内容上高度一致，均涵盖实验原理、材料、步骤、结果和结论，且DS释义补充了盐酸作用等细节，属于合理细化。唯一差异是未提及旧版教材背景，但该信息不影响知识点本身，因此两者基本等价。</t>
        </is>
      </c>
      <c r="R27" s="7" t="inlineStr">
        <is>
          <t>1. DS释义未明确提及该实验为旧版教材内容，而老师原释义特别指出部分新教材已删除，但仍是常见考查点。这一信息可能影响对实验重要性的判断，但不会改变题目是否属于该Label。</t>
        </is>
      </c>
      <c r="S27" s="7" t="inlineStr"/>
      <c r="T27" s="7" t="inlineStr"/>
      <c r="U27" s="7" t="inlineStr">
        <is>
          <t>confirmed</t>
        </is>
      </c>
      <c r="V27" s="7" t="inlineStr">
        <is>
          <t>high</t>
        </is>
      </c>
      <c r="W27" s="7" t="inlineStr">
        <is>
          <t>compact_definition</t>
        </is>
      </c>
      <c r="X27" s="7" t="inlineStr">
        <is>
          <t>compact_definition</t>
        </is>
      </c>
      <c r="Y27" s="7" t="b">
        <v>0</v>
      </c>
      <c r="Z27" s="7" t="inlineStr">
        <is>
          <t>逐条核对确认主题清楚，但参考策略指出任务形态或命中/排除边界需要显式提供。</t>
        </is>
      </c>
      <c r="AA27" s="7" t="b">
        <v>0</v>
      </c>
      <c r="AB2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 s="7" t="n"/>
      <c r="AD27" s="7" t="inlineStr">
        <is>
          <t>compact_definition</t>
        </is>
      </c>
      <c r="AE27" s="7" t="inlineStr">
        <is>
          <t>参考策略要求任务形态或命中/排除边界，补充精简老师释义以降低误标。</t>
        </is>
      </c>
      <c r="AF27" s="7" t="inlineStr">
        <is>
          <t>提供精简老师释义后由LLM裁决</t>
        </is>
      </c>
      <c r="AG27" s="7" t="inlineStr">
        <is>
          <t>1. label_name
2. definition
3. core_concepts
4. distinctions</t>
        </is>
      </c>
      <c r="AH27" s="7" t="b">
        <v>1</v>
      </c>
      <c r="AI27" s="7" t="inlineStr">
        <is>
          <t>high</t>
        </is>
      </c>
      <c r="AJ27" s="7" t="n"/>
      <c r="AK27" s="7" t="inlineStr">
        <is>
          <t>—</t>
        </is>
      </c>
      <c r="AL27" s="7" t="inlineStr"/>
      <c r="AM27" s="7" t="inlineStr">
        <is>
          <t>K3</t>
        </is>
      </c>
      <c r="AN27" s="7" t="inlineStr">
        <is>
          <t>建议给精简释义：突出任务形态/步骤边界</t>
        </is>
      </c>
    </row>
    <row r="28" ht="180" customHeight="1">
      <c r="A28" s="7" t="n">
        <v>27</v>
      </c>
      <c r="B28" s="7" t="inlineStr">
        <is>
          <t>2276102728945258496</t>
        </is>
      </c>
      <c r="C28" s="7" t="inlineStr">
        <is>
          <t>核酸的结构和功能的综合</t>
        </is>
      </c>
      <c r="D28" s="7" t="inlineStr">
        <is>
          <t>知识点-&gt;分子与细胞-&gt;组成细胞的分子-&gt;核酸-&gt;核酸的结构和功能的综合</t>
        </is>
      </c>
      <c r="E28" s="7" t="inlineStr">
        <is>
          <t>知识</t>
        </is>
      </c>
      <c r="F28" s="7" t="inlineStr">
        <is>
          <t>将核酸的元素组成、核苷酸结构、DNA/RNA种类与分布、遗传信息功能进行系统整合。</t>
        </is>
      </c>
      <c r="G28" s="7" t="inlineStr">
        <is>
          <t>DNA结构（双螺旋，碱基配对A-T/G-C）；RNA结构（单链，A-U/G-C配对）；基因的本质（有遗传效应的DNA片段）；遗传信息流向（DNA→RNA→蛋白质）</t>
        </is>
      </c>
      <c r="H28" s="7" t="inlineStr">
        <is>
          <t>多为综合性非选择题，给出某基因序列或DNA/RNA结构图，要求综合分析结构与功能关系。</t>
        </is>
      </c>
      <c r="I28" s="7" t="inlineStr">
        <is>
          <t>区别于单个核酸知识条目——本条要求多层面联动，题干通常同时涉及组成、结构、分布、功能四类信息。</t>
        </is>
      </c>
      <c r="J28" s="7" t="inlineStr">
        <is>
          <t>核酸（DNA和RNA）的分子结构、组成单位、空间结构及其在生物体中的功能（遗传信息携带、蛋白质合成等）的综合理解与应用。</t>
        </is>
      </c>
      <c r="K28" s="7" t="inlineStr">
        <is>
          <t>1. 核酸的种类（DNA和RNA）及分布（细胞核、线粒体、叶绿体、核糖体等）
2. 核酸的基本组成单位——核苷酸的结构（五碳糖、含氮碱基、磷酸）及种类（8种核苷酸）
3. DNA与RNA在化学组成（五碳糖、碱基）和结构（双链/单链）上的区别
4. DNA双螺旋结构的主要特点（碱基互补配对、反向平行、磷酸-脱氧核糖骨架）
5. RNA的种类（mRNA、tRNA、rRNA）及各自功能
6. 核酸的功能：储存遗传信息、控制蛋白质合成、传递遗传信息（如mRNA）
7. 核酸与蛋白质的关系（核酸控制蛋白质合成，蛋白质是生命活动的主要承担者）
8. 核酸在细胞分裂、遗传变异、基因表达中的作用
9. 相关实验或证据（如DNA是主要遗传物质、RNA作为某些病毒遗传物质）</t>
        </is>
      </c>
      <c r="L28" s="7" t="inlineStr">
        <is>
          <t>1. 蛋白质的结构和功能（除非与核酸直接关联，如转录翻译过程）
2. 基因突变、基因重组等遗传变异的具体机制（属于遗传规律范畴）
3. DNA复制、转录、翻译的具体过程细节（属于基因表达专题）
4. 细胞分裂中染色体行为（属于细胞增殖专题）
5. 糖类、脂质等其他有机物的结构和功能
6. 核酸的酶切、电泳等分子生物学技术操作</t>
        </is>
      </c>
      <c r="M28" s="7" t="inlineStr">
        <is>
          <t>L1</t>
        </is>
      </c>
      <c r="N28" s="7" t="n">
        <v>4</v>
      </c>
      <c r="O28" s="7" t="inlineStr">
        <is>
          <t>名称本身足够</t>
        </is>
      </c>
      <c r="P28" s="7" t="inlineStr">
        <is>
          <t>两者基本等价</t>
        </is>
      </c>
      <c r="Q28" s="7" t="inlineStr">
        <is>
          <t>DS 释义的核心含义、包含内容与老师原释义的 definition 和 core_concepts 高度吻合，均强调核酸的结构（DNA/RNA、核苷酸）与功能（遗传信息、蛋白质合成）的综合。DS 的排除内容（如基因突变、DNA复制细节）属于合理边界划分，未遗漏老师原释义中的关键点。老师原释义的 common_assessments 和 distinctions 是教学层面的说明，不影响知识点本质。因此两者基本等价。</t>
        </is>
      </c>
      <c r="R28" s="7" t="inlineStr">
        <is>
          <t>1. DS 将“DNA复制、转录、翻译的具体过程细节”明确排除，而老师原释义的 core_concepts 中包含“遗传信息流向（DNA→RNA→蛋白质）”，这涉及转录和翻译的概述，但 DS 排除的是“具体过程细节”，两者在边界上存在细微差异，但核心一致。</t>
        </is>
      </c>
      <c r="S28" s="7" t="inlineStr"/>
      <c r="T28" s="7" t="inlineStr"/>
      <c r="U28" s="7" t="inlineStr">
        <is>
          <t>confirmed</t>
        </is>
      </c>
      <c r="V28" s="7" t="inlineStr">
        <is>
          <t>high</t>
        </is>
      </c>
      <c r="W28" s="7" t="inlineStr">
        <is>
          <t>compact_definition</t>
        </is>
      </c>
      <c r="X28" s="7" t="inlineStr">
        <is>
          <t>compact_definition</t>
        </is>
      </c>
      <c r="Y28" s="7" t="b">
        <v>0</v>
      </c>
      <c r="Z28" s="7" t="inlineStr">
        <is>
          <t>逐条核对确认主题清楚，但参考策略指出任务形态或命中/排除边界需要显式提供。</t>
        </is>
      </c>
      <c r="AA28" s="7" t="b">
        <v>0</v>
      </c>
      <c r="AB2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 s="7" t="n"/>
      <c r="AD28" s="7" t="inlineStr">
        <is>
          <t>compact_definition</t>
        </is>
      </c>
      <c r="AE28" s="7" t="inlineStr">
        <is>
          <t>参考策略要求任务形态或命中/排除边界，补充精简老师释义以降低误标。</t>
        </is>
      </c>
      <c r="AF28" s="7" t="inlineStr">
        <is>
          <t>提供精简老师释义后由LLM裁决</t>
        </is>
      </c>
      <c r="AG28" s="7" t="inlineStr">
        <is>
          <t>1. label_name
2. definition
3. core_concepts
4. distinctions</t>
        </is>
      </c>
      <c r="AH28" s="7" t="b">
        <v>1</v>
      </c>
      <c r="AI28" s="7" t="inlineStr">
        <is>
          <t>high</t>
        </is>
      </c>
      <c r="AJ28" s="7" t="n"/>
      <c r="AK28" s="7" t="inlineStr">
        <is>
          <t>—</t>
        </is>
      </c>
      <c r="AL28" s="7" t="inlineStr"/>
      <c r="AM28" s="7" t="inlineStr">
        <is>
          <t>KC</t>
        </is>
      </c>
      <c r="AN28" s="7" t="inlineStr">
        <is>
          <t>必须给精简释义：命中条件+排除条件</t>
        </is>
      </c>
    </row>
    <row r="29" ht="180" customHeight="1">
      <c r="A29" s="7" t="n">
        <v>28</v>
      </c>
      <c r="B29" s="7" t="inlineStr">
        <is>
          <t>2276102737283534848</t>
        </is>
      </c>
      <c r="C29" s="7" t="inlineStr">
        <is>
          <t>糖类的组成、种类、分布及功能</t>
        </is>
      </c>
      <c r="D29" s="7" t="inlineStr">
        <is>
          <t>知识点-&gt;分子与细胞-&gt;组成细胞的分子-&gt;糖类与脂质-&gt;糖类的组成、种类、分布及功能</t>
        </is>
      </c>
      <c r="E29" s="7" t="inlineStr">
        <is>
          <t>知识</t>
        </is>
      </c>
      <c r="F29" s="7" t="inlineStr">
        <is>
          <t>糖类由C、H、O组成，分为单糖、二糖、多糖，是细胞的主要能源物质，也是构成某些生物结构的重要成分。</t>
        </is>
      </c>
      <c r="G29" s="7" t="inlineStr">
        <is>
          <t>元素（C/H/O）；单糖（葡萄糖/果糖/半乳糖/核糖/脱氧核糖，不需水解可直接吸收）；二糖（蔗糖/麦芽糖/乳糖，需水解为单糖）；多糖（淀粉/糖原/纤维素/几丁质，功能各异）</t>
        </is>
      </c>
      <c r="H29" s="7" t="inlineStr">
        <is>
          <t>选择题考“某糖属于单糖/二糖/多糖”或“糖类分布（植物/动物）”；非选择题结合细胞壁、血糖调节、植物体内物质运输考查。</t>
        </is>
      </c>
      <c r="I29" s="7" t="inlineStr">
        <is>
          <t>区别于“糖类的水解”（下一条）——本条是糖类的全面概述，不聚焦于水解反应。</t>
        </is>
      </c>
      <c r="J29" s="7" t="inlineStr">
        <is>
          <t>糖类的化学组成（元素、单体）、分类（单糖、二糖、多糖）、在生物体内的分布及其主要功能（能源、结构等）。</t>
        </is>
      </c>
      <c r="K29" s="7" t="inlineStr">
        <is>
          <t>1. 糖类的元素组成（C、H、O）
2. 单糖（葡萄糖、果糖、半乳糖、核糖、脱氧核糖）的分子式、分布和功能
3. 二糖（蔗糖、麦芽糖、乳糖）的组成、水解产物、分布（植物/动物）
4. 多糖（淀粉、纤维素、糖原）的基本单位、分布（植物/动物）和功能（储能、结构）
5. 糖类作为主要能源物质，以及纤维素、核糖等特殊功能
6. 还原糖的鉴定（斐林试剂）与糖类相关实验（可能涉及）</t>
        </is>
      </c>
      <c r="L29" s="7" t="inlineStr">
        <is>
          <t>1. 脂质的组成、种类和功能（如脂肪、磷脂、固醇）
2. 蛋白质和核酸的结构与功能
3. 糖类与脂肪在能量代谢中的具体比较（如耗氧量、产能差异）
4. 细胞膜上糖蛋白、糖脂的具体结构和功能（属于细胞膜内容）
5. 血糖平衡调节（激素调节）
6. 糖类的消化吸收过程（属于人体生理）</t>
        </is>
      </c>
      <c r="M29" s="7" t="inlineStr">
        <is>
          <t>L1</t>
        </is>
      </c>
      <c r="N29" s="7" t="n">
        <v>4</v>
      </c>
      <c r="O29" s="7" t="inlineStr">
        <is>
          <t>名称本身足够</t>
        </is>
      </c>
      <c r="P29" s="7" t="inlineStr">
        <is>
          <t>两者基本等价</t>
        </is>
      </c>
      <c r="Q29" s="7" t="inlineStr">
        <is>
          <t>DS 的 core_meaning 和 included_content 覆盖了老师原释义的所有核心概念（元素、分类、分布、功能），且 excluded_content 合理排除了脂质、蛋白质等无关内容。唯一差异是 DS 增加了实验内容，但属于合理扩展，不构成重要缺失或扩张。因此两者基本等价。</t>
        </is>
      </c>
      <c r="R29" s="7" t="inlineStr">
        <is>
          <t>1. DS 明确排除了“糖类的消化吸收过程”，而老师原释义在 common_assessments 中提及“植物体内物质运输”可能涉及糖类运输，但未明确涉及消化吸收，因此边界基本一致。</t>
        </is>
      </c>
      <c r="S29" s="7" t="inlineStr"/>
      <c r="T29" s="7" t="inlineStr">
        <is>
          <t>1. DS 在 included_content 中加入了“还原糖的鉴定（斐林试剂）与糖类相关实验”，这属于实验内容，老师原释义未提及，但属于糖类相关知识的合理延伸，且不影响核心边界。</t>
        </is>
      </c>
      <c r="U29" s="7" t="inlineStr">
        <is>
          <t>confirmed</t>
        </is>
      </c>
      <c r="V29" s="7" t="inlineStr">
        <is>
          <t>high</t>
        </is>
      </c>
      <c r="W29" s="7" t="inlineStr">
        <is>
          <t>name_plus_boundary</t>
        </is>
      </c>
      <c r="X29" s="7" t="inlineStr">
        <is>
          <t>name_plus_boundary</t>
        </is>
      </c>
      <c r="Y29" s="7" t="b">
        <v>0</v>
      </c>
      <c r="Z29" s="7" t="inlineStr">
        <is>
          <t>逐条核对确认名称足以召回；只附老师易混淆边界即可兼顾吞吐和稳定性。</t>
        </is>
      </c>
      <c r="AA29" s="7" t="b">
        <v>0</v>
      </c>
      <c r="AB2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 s="7" t="n"/>
      <c r="AD29" s="7" t="inlineStr">
        <is>
          <t>name_plus_boundary</t>
        </is>
      </c>
      <c r="AE29" s="7" t="inlineStr">
        <is>
          <t>名称基本可理解；只附老师的易混淆边界，兼顾吞吐和边界稳定性。</t>
        </is>
      </c>
      <c r="AF29" s="7" t="inlineStr">
        <is>
          <t>名称召回并附一条边界后由LLM裁决</t>
        </is>
      </c>
      <c r="AG29" s="7" t="inlineStr">
        <is>
          <t>1. label_name
2. distinctions</t>
        </is>
      </c>
      <c r="AH29" s="7" t="b">
        <v>0</v>
      </c>
      <c r="AI29" s="7" t="inlineStr">
        <is>
          <t>high</t>
        </is>
      </c>
      <c r="AJ29" s="7" t="n"/>
      <c r="AK29" s="7" t="inlineStr">
        <is>
          <t>—</t>
        </is>
      </c>
      <c r="AL29" s="7" t="inlineStr"/>
      <c r="AM29" s="7" t="inlineStr">
        <is>
          <t>K2</t>
        </is>
      </c>
      <c r="AN29" s="7" t="inlineStr">
        <is>
          <t>可不给长释义，但建议保留1句边界</t>
        </is>
      </c>
    </row>
    <row r="30" ht="180" customHeight="1">
      <c r="A30" s="7" t="n">
        <v>29</v>
      </c>
      <c r="B30" s="7" t="inlineStr">
        <is>
          <t>2276102741544947712</t>
        </is>
      </c>
      <c r="C30" s="7" t="inlineStr">
        <is>
          <t>糖类的水解</t>
        </is>
      </c>
      <c r="D30" s="7" t="inlineStr">
        <is>
          <t>知识点-&gt;分子与细胞-&gt;组成细胞的分子-&gt;糖类与脂质-&gt;糖类的水解</t>
        </is>
      </c>
      <c r="E30" s="7" t="inlineStr">
        <is>
          <t>知识</t>
        </is>
      </c>
      <c r="F30" s="7" t="inlineStr">
        <is>
          <t>二糖和多糖在酶或酸的作用下，水解为单糖的过程，是糖类消化吸收和利用的基础。</t>
        </is>
      </c>
      <c r="G30" s="7" t="inlineStr">
        <is>
          <t>二糖水解（蔗糖→葡萄糖+果糖；麦芽糖→2葡萄糖；乳糖→葡萄糖+半乳糖）；多糖水解（淀粉→麦芽糖→葡萄糖；糖原→葡萄糖；纤维素→葡萄糖）；水解酶的特异性</t>
        </is>
      </c>
      <c r="H30" s="7" t="inlineStr">
        <is>
          <t>选择题考“某二糖水解产物是什么”；非选择题结合消化系统或发酵过程考查。</t>
        </is>
      </c>
      <c r="I30" s="7" t="inlineStr">
        <is>
          <t>区别于第18条（糖类的组成与功能）——本条聚焦水解反应本身及产物，不涉及糖类的全面分类与分布。</t>
        </is>
      </c>
      <c r="J30" s="7" t="inlineStr">
        <is>
          <t>糖类在特定条件下（如酶催化或酸催化）分解为更小分子糖（如单糖）的过程，涉及多糖、二糖的水解反应。</t>
        </is>
      </c>
      <c r="K30" s="7" t="inlineStr">
        <is>
          <t>1. 二糖（如蔗糖、麦芽糖、乳糖）的水解产物及水解条件（如酶、酸）
2. 多糖（如淀粉、纤维素、糖原）的水解过程及最终产物（葡萄糖）
3. 淀粉水解的中间产物（如糊精、麦芽糖）及检测方法（碘液、斐林试剂）
4. 水解反应与氧化分解的区别（水解需要水参与，不释放能量）
5. 人体内糖类水解的场所（如口腔、小肠）及相关酶（唾液淀粉酶、肠麦芽糖酶等）</t>
        </is>
      </c>
      <c r="L30" s="7" t="inlineStr">
        <is>
          <t>1. 糖类的合成（如脱水缩合）过程
2. 糖类的氧化分解（有氧呼吸、无氧呼吸）及能量代谢
3. 糖类的分类（单糖、二糖、多糖）本身，不涉及水解反应
4. 糖类的检测实验（如还原糖鉴定）中非水解相关的操作
5. 脂质、蛋白质等其他有机物的水解</t>
        </is>
      </c>
      <c r="M30" s="7" t="inlineStr">
        <is>
          <t>L1</t>
        </is>
      </c>
      <c r="N30" s="7" t="n">
        <v>4</v>
      </c>
      <c r="O30" s="7" t="inlineStr">
        <is>
          <t>名称本身足够</t>
        </is>
      </c>
      <c r="P30" s="7" t="inlineStr">
        <is>
          <t>两者基本等价</t>
        </is>
      </c>
      <c r="Q30" s="7" t="inlineStr">
        <is>
          <t>DS 释义的核心含义、包含内容与老师原释义高度一致，均聚焦于二糖和多糖在酶或酸作用下水解为单糖的过程，并涵盖具体水解产物、场所、酶及与氧化分解的区别。DS 的排除内容（如合成、氧化分解、分类、检测实验）与老师原释义的边界（不涉及全面分类与功能）相符。DS 增加了检测方法等细节，但属于合理细化，不构成重要扩张。因此两者基本等价。</t>
        </is>
      </c>
      <c r="R30" s="7" t="inlineStr">
        <is>
          <t>1. DS 明确将“淀粉水解的中间产物（糊精、麦芽糖）及检测方法（碘液、斐林试剂）”纳入，而老师原释义未提及检测方法，但检测方法属于常见考查方式，不改变核心边界。
2. DS 明确排除“糖类的分类本身”，老师原释义的 distinctions 也强调不涉及全面分类，两者一致。</t>
        </is>
      </c>
      <c r="S30" s="7" t="inlineStr"/>
      <c r="T30" s="7" t="inlineStr"/>
      <c r="U30" s="7" t="inlineStr">
        <is>
          <t>confirmed</t>
        </is>
      </c>
      <c r="V30" s="7" t="inlineStr">
        <is>
          <t>high</t>
        </is>
      </c>
      <c r="W30" s="7" t="inlineStr">
        <is>
          <t>name_plus_boundary</t>
        </is>
      </c>
      <c r="X30" s="7" t="inlineStr">
        <is>
          <t>name_plus_boundary</t>
        </is>
      </c>
      <c r="Y30" s="7" t="b">
        <v>0</v>
      </c>
      <c r="Z30" s="7" t="inlineStr">
        <is>
          <t>逐条核对确认名称足以召回；只附老师易混淆边界即可兼顾吞吐和稳定性。</t>
        </is>
      </c>
      <c r="AA30" s="7" t="b">
        <v>0</v>
      </c>
      <c r="AB3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 s="7" t="n"/>
      <c r="AD30" s="7" t="inlineStr">
        <is>
          <t>name_plus_boundary</t>
        </is>
      </c>
      <c r="AE30" s="7" t="inlineStr">
        <is>
          <t>名称基本可理解；只附老师的易混淆边界，兼顾吞吐和边界稳定性。</t>
        </is>
      </c>
      <c r="AF30" s="7" t="inlineStr">
        <is>
          <t>名称召回并附一条边界后由LLM裁决</t>
        </is>
      </c>
      <c r="AG30" s="7" t="inlineStr">
        <is>
          <t>1. label_name
2. distinctions</t>
        </is>
      </c>
      <c r="AH30" s="7" t="b">
        <v>0</v>
      </c>
      <c r="AI30" s="7" t="inlineStr">
        <is>
          <t>high</t>
        </is>
      </c>
      <c r="AJ30" s="7" t="n"/>
      <c r="AK30" s="7" t="inlineStr">
        <is>
          <t>—</t>
        </is>
      </c>
      <c r="AL30" s="7" t="inlineStr"/>
      <c r="AM30" s="7" t="inlineStr">
        <is>
          <t>K2</t>
        </is>
      </c>
      <c r="AN30" s="7" t="inlineStr">
        <is>
          <t>可不给长释义，但建议保留1句边界</t>
        </is>
      </c>
    </row>
    <row r="31" ht="180" customHeight="1">
      <c r="A31" s="7" t="n">
        <v>30</v>
      </c>
      <c r="B31" s="7" t="inlineStr">
        <is>
          <t>2276102745688920064</t>
        </is>
      </c>
      <c r="C31" s="7" t="inlineStr">
        <is>
          <t>脂质的组成元素、分类及功能</t>
        </is>
      </c>
      <c r="D31" s="7" t="inlineStr">
        <is>
          <t>知识点-&gt;分子与细胞-&gt;组成细胞的分子-&gt;糖类与脂质-&gt;脂质的组成元素、分类及功能</t>
        </is>
      </c>
      <c r="E31" s="7" t="inlineStr">
        <is>
          <t>知识</t>
        </is>
      </c>
      <c r="F31" s="7" t="inlineStr">
        <is>
          <t>脂质主要由C、H、O（部分含N/P）组成，分为脂肪、磷脂、固醇三大类，具有储能、结构、调节等功能。</t>
        </is>
      </c>
      <c r="G31" s="7" t="inlineStr">
        <is>
          <t>脂肪（C/H/O，主要储能物质，保温缓冲）；磷脂（C/H/O/N/P，构成生物膜）；固醇（胆固醇/性激素/维生素D，调节代谢）；元素特点（脂质中H比例高，氧化分解释放能量多）</t>
        </is>
      </c>
      <c r="H31" s="7" t="inlineStr">
        <is>
          <t>选择题考“某脂质属于哪一类”“功能匹配”“元素判断”；非选择题结合细胞膜结构、激素调节或能量代谢综合考查。</t>
        </is>
      </c>
      <c r="I31" s="7" t="inlineStr">
        <is>
          <t>区别于糖类（糖类主要能源、脂质主要储能）；区别于第18条（糖类）——本条是脂质，两类物质在组成元素、分类、功能上均有明显差异。</t>
        </is>
      </c>
      <c r="J31" s="7" t="inlineStr">
        <is>
          <t>脂质是一类不溶于水而溶于有机溶剂的生物大分子，主要包括脂肪、磷脂和固醇，其组成元素主要为C、H、O，部分含N和P，具有储能、构成生物膜和调节生命活动等功能。</t>
        </is>
      </c>
      <c r="K31" s="7" t="inlineStr">
        <is>
          <t>1. 脂质的组成元素（C、H、O，部分含N、P）
2. 脂质的分类：脂肪、磷脂、固醇（胆固醇、性激素、维生素D）
3. 脂肪的功能：储能、保温、缓冲保护
4. 磷脂的功能：构成生物膜（细胞膜、细胞器膜）的重要成分
5. 固醇的功能：胆固醇（构成动物细胞膜、参与血液中脂质运输）、性激素（促进生殖器官发育和生殖细胞形成）、维生素D（促进钙和磷的吸收）
6. 脂质的鉴定（如苏丹Ⅲ染液检测脂肪）
7. 脂质与糖类的比较（元素组成、能量密度等）</t>
        </is>
      </c>
      <c r="L31" s="7" t="inlineStr">
        <is>
          <t>1. 蛋白质和核酸的组成元素及功能
2. 糖类的分类和功能（如单糖、二糖、多糖）
3. 生物膜的结构模型（如流动镶嵌模型）
4. 脂质的合成场所（内质网）和运输方式（自由扩散）等细胞器或跨膜运输内容
5. 脂肪的消化吸收过程（如胆汁乳化）</t>
        </is>
      </c>
      <c r="M31" s="7" t="inlineStr">
        <is>
          <t>L1</t>
        </is>
      </c>
      <c r="N31" s="7" t="n">
        <v>4</v>
      </c>
      <c r="O31" s="7" t="inlineStr">
        <is>
          <t>名称本身足够</t>
        </is>
      </c>
      <c r="P31" s="7" t="inlineStr">
        <is>
          <t>两者基本等价</t>
        </is>
      </c>
      <c r="Q31" s="7" t="inlineStr">
        <is>
          <t>DS 释义与老师原释义在核心内容（组成元素、分类、功能）上高度一致，仅存在少量边界差异和表述细节（如“生物大分子”的措辞），但整体不影响知识点归属判断。</t>
        </is>
      </c>
      <c r="R31" s="7" t="inlineStr">
        <is>
          <t>1. DS 将“脂质的合成场所（内质网）和运输方式（自由扩散）”明确排除，老师原释义未提及，但该内容通常属于细胞器或物质运输部分，与脂质本身分类功能有区别，边界处理合理。
2. DS 将“脂肪的消化吸收过程（如胆汁乳化）”排除，老师原释义未提及，但该内容属于消化系统，不属于脂质组成分类功能，边界处理合理。</t>
        </is>
      </c>
      <c r="S31" s="7" t="inlineStr"/>
      <c r="T31" s="7" t="inlineStr">
        <is>
          <t>1. DS 将脂质定义为“生物大分子”，但高中生物中脂质通常不作为生物大分子（大分子一般指多糖、蛋白质、核酸），此表述可能引起概念混淆，属于不当扩张。
2. DS 在 included_content 中加入了“脂质的鉴定（如苏丹Ⅲ染液检测脂肪）”，老师原释义未提及，但该内容属于脂质相关知识点，且不影响核心边界，属于合理补充，不算重要扩张。</t>
        </is>
      </c>
      <c r="U31" s="7" t="inlineStr">
        <is>
          <t>confirmed</t>
        </is>
      </c>
      <c r="V31" s="7" t="inlineStr">
        <is>
          <t>high</t>
        </is>
      </c>
      <c r="W31" s="7" t="inlineStr">
        <is>
          <t>name_plus_boundary</t>
        </is>
      </c>
      <c r="X31" s="7" t="inlineStr">
        <is>
          <t>name_plus_boundary</t>
        </is>
      </c>
      <c r="Y31" s="7" t="b">
        <v>0</v>
      </c>
      <c r="Z31" s="7" t="inlineStr">
        <is>
          <t>逐条核对确认名称足以召回；只附老师易混淆边界即可兼顾吞吐和稳定性。</t>
        </is>
      </c>
      <c r="AA31" s="7" t="b">
        <v>0</v>
      </c>
      <c r="AB3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 s="7" t="n"/>
      <c r="AD31" s="7" t="inlineStr">
        <is>
          <t>name_plus_boundary</t>
        </is>
      </c>
      <c r="AE31" s="7" t="inlineStr">
        <is>
          <t>名称基本可理解；只附老师的易混淆边界，兼顾吞吐和边界稳定性。</t>
        </is>
      </c>
      <c r="AF31" s="7" t="inlineStr">
        <is>
          <t>名称召回并附一条边界后由LLM裁决</t>
        </is>
      </c>
      <c r="AG31" s="7" t="inlineStr">
        <is>
          <t>1. label_name
2. distinctions</t>
        </is>
      </c>
      <c r="AH31" s="7" t="b">
        <v>0</v>
      </c>
      <c r="AI31" s="7" t="inlineStr">
        <is>
          <t>high</t>
        </is>
      </c>
      <c r="AJ31" s="7" t="n"/>
      <c r="AK31" s="7" t="inlineStr">
        <is>
          <t>—</t>
        </is>
      </c>
      <c r="AL31" s="7" t="inlineStr"/>
      <c r="AM31" s="7" t="inlineStr">
        <is>
          <t>K2</t>
        </is>
      </c>
      <c r="AN31" s="7" t="inlineStr">
        <is>
          <t>可不给长释义，但建议保留1句边界</t>
        </is>
      </c>
    </row>
    <row r="32" ht="180" customHeight="1">
      <c r="A32" s="7" t="n">
        <v>31</v>
      </c>
      <c r="B32" s="7" t="inlineStr">
        <is>
          <t>2276102749765783552</t>
        </is>
      </c>
      <c r="C32" s="7" t="inlineStr">
        <is>
          <t>糖类与脂质的综合</t>
        </is>
      </c>
      <c r="D32" s="7" t="inlineStr">
        <is>
          <t>知识点-&gt;分子与细胞-&gt;组成细胞的分子-&gt;糖类与脂质-&gt;糖类与脂质的综合</t>
        </is>
      </c>
      <c r="E32" s="7" t="inlineStr">
        <is>
          <t>知识</t>
        </is>
      </c>
      <c r="F32" s="7" t="inlineStr">
        <is>
          <t>对糖类和脂质的组成、分类、分布、功能、相互转化进行综合比较与联动考查。</t>
        </is>
      </c>
      <c r="G32" s="7" t="inlineStr">
        <is>
          <t>糖类与脂质的异同（元素/分类/功能/分布）；相互转化（糖类可大量转化为脂肪，脂肪不能大量转化为糖类）；共同参与能量代谢（血糖→脂肪储存，脂肪→供能）</t>
        </is>
      </c>
      <c r="H32" s="7" t="inlineStr">
        <is>
          <t>多为综合性非选择题，给出某营养代谢情境（如肥胖/糖尿病/种子萌发），要求同时调用糖类和脂质知识进行分析。</t>
        </is>
      </c>
      <c r="I32" s="7" t="inlineStr">
        <is>
          <t>区别于单考糖类（第18/19条）或脂质（第20条）——本条要求两者对比与联动，题干通常同时涉及两类物质。</t>
        </is>
      </c>
      <c r="J32" s="7" t="inlineStr">
        <is>
          <t>糖类和脂质是细胞中重要的有机化合物，涉及种类、结构、功能及其在代谢中的相互关系。</t>
        </is>
      </c>
      <c r="K32" s="7" t="inlineStr">
        <is>
          <t>1. 糖类的种类（单糖、二糖、多糖）及代表物质（葡萄糖、果糖、蔗糖、麦芽糖、乳糖、淀粉、纤维素、糖原）
2. 糖类的功能（能源物质、结构物质如纤维素、细胞识别如糖蛋白）
3. 脂质的种类（脂肪、磷脂、固醇）及代表物质（甘油三酯、卵磷脂、胆固醇、性激素、维生素D）
4. 脂质的功能（储能、构成生物膜、调节生命活动）
5. 糖类和脂质的相互转化（如糖类过量可转化为脂肪）
6. 糖类和脂质在细胞中的分布和检测（如斐林试剂检测还原糖、苏丹Ⅲ检测脂肪）</t>
        </is>
      </c>
      <c r="L32" s="7" t="inlineStr">
        <is>
          <t>1. 蛋白质和核酸的结构与功能
2. 糖类和脂质的代谢具体过程（如糖酵解、脂肪酸氧化）
3. 细胞呼吸和光合作用中糖类合成的详细步骤
4. 脂质的合成与分解的酶学机制
5. 糖类和脂质相关的疾病（如糖尿病、高血脂）的病理机制</t>
        </is>
      </c>
      <c r="M32" s="7" t="inlineStr">
        <is>
          <t>L1</t>
        </is>
      </c>
      <c r="N32" s="7" t="n">
        <v>4</v>
      </c>
      <c r="O32" s="7" t="inlineStr">
        <is>
          <t>名称本身足够</t>
        </is>
      </c>
      <c r="P32" s="7" t="inlineStr">
        <is>
          <t>两者基本等价</t>
        </is>
      </c>
      <c r="Q32" s="7" t="inlineStr">
        <is>
          <t>DS 释义的核心含义、包含内容与老师原释义高度一致，均强调糖类和脂质的种类、功能、相互转化及综合应用。DS 的排除内容（如代谢具体过程、疾病病理机制）属于合理边界界定，未遗漏老师原释义中的核心考点。老师原释义更侧重考查形式（综合非选择题），DS 更侧重知识范围，但两者在知识点覆盖上基本一致。</t>
        </is>
      </c>
      <c r="R32" s="7" t="inlineStr">
        <is>
          <t>1. DS 将‘糖类和脂质相关的疾病（如糖尿病、高血脂）的病理机制’明确排除，但老师原释义中‘肥胖/糖尿病/种子萌发’作为常见考查情境，可能涉及疾病机制，但并非核心考点，因此边界差异较小。</t>
        </is>
      </c>
      <c r="S32" s="7" t="inlineStr"/>
      <c r="T32" s="7" t="inlineStr"/>
      <c r="U32" s="7" t="inlineStr">
        <is>
          <t>confirmed</t>
        </is>
      </c>
      <c r="V32" s="7" t="inlineStr">
        <is>
          <t>high</t>
        </is>
      </c>
      <c r="W32" s="7" t="inlineStr">
        <is>
          <t>compact_definition</t>
        </is>
      </c>
      <c r="X32" s="7" t="inlineStr">
        <is>
          <t>compact_definition</t>
        </is>
      </c>
      <c r="Y32" s="7" t="b">
        <v>0</v>
      </c>
      <c r="Z32" s="7" t="inlineStr">
        <is>
          <t>逐条核对确认主题清楚，但参考策略指出任务形态或命中/排除边界需要显式提供。</t>
        </is>
      </c>
      <c r="AA32" s="7" t="b">
        <v>0</v>
      </c>
      <c r="AB3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 s="7" t="n"/>
      <c r="AD32" s="7" t="inlineStr">
        <is>
          <t>compact_definition</t>
        </is>
      </c>
      <c r="AE32" s="7" t="inlineStr">
        <is>
          <t>参考策略要求任务形态或命中/排除边界，补充精简老师释义以降低误标。</t>
        </is>
      </c>
      <c r="AF32" s="7" t="inlineStr">
        <is>
          <t>提供精简老师释义后由LLM裁决</t>
        </is>
      </c>
      <c r="AG32" s="7" t="inlineStr">
        <is>
          <t>1. label_name
2. definition
3. core_concepts
4. distinctions</t>
        </is>
      </c>
      <c r="AH32" s="7" t="b">
        <v>1</v>
      </c>
      <c r="AI32" s="7" t="inlineStr">
        <is>
          <t>high</t>
        </is>
      </c>
      <c r="AJ32" s="7" t="n"/>
      <c r="AK32" s="7" t="inlineStr">
        <is>
          <t>—</t>
        </is>
      </c>
      <c r="AL32" s="7" t="inlineStr"/>
      <c r="AM32" s="7" t="inlineStr">
        <is>
          <t>KC</t>
        </is>
      </c>
      <c r="AN32" s="7" t="inlineStr">
        <is>
          <t>必须给精简释义：命中条件+排除条件</t>
        </is>
      </c>
    </row>
    <row r="33" ht="180" customHeight="1">
      <c r="A33" s="7" t="n">
        <v>32</v>
      </c>
      <c r="B33" s="7" t="inlineStr">
        <is>
          <t>2276102754010419200</t>
        </is>
      </c>
      <c r="C33" s="7" t="inlineStr">
        <is>
          <t>生物大分子以碳链为骨架</t>
        </is>
      </c>
      <c r="D33" s="7" t="inlineStr">
        <is>
          <t>知识点-&gt;分子与细胞-&gt;组成细胞的分子-&gt;生物大分子以碳链为骨架</t>
        </is>
      </c>
      <c r="E33" s="7" t="inlineStr">
        <is>
          <t>知识</t>
        </is>
      </c>
      <c r="F33" s="7" t="inlineStr">
        <is>
          <t>蛋白质、核酸、多糖（淀粉/糖原/纤维素）等生物大分子都是由许多单体连接成的多聚体，每个单体均以碳链为基本骨架。</t>
        </is>
      </c>
      <c r="G33" s="7" t="inlineStr">
        <is>
          <t>单体→多聚体（氨基酸→蛋白质、核苷酸→核酸、葡萄糖→多糖）；碳链是生物大分子的基本骨架；碳元素的“四价键”特性使其能形成复杂有机分子</t>
        </is>
      </c>
      <c r="H33" s="7" t="inlineStr">
        <is>
          <t>选择题考“生物大分子的单体分别是什么”或“碳链骨架的意义”；非选择题结合大分子结构综合考查。</t>
        </is>
      </c>
      <c r="I33" s="7" t="inlineStr">
        <is>
          <t>区别于具体的某类大分子（蛋白质/核酸/糖类）——本条是“共性”层面的归纳，不涉及具体大分子的结构与功能细节。</t>
        </is>
      </c>
      <c r="J33" s="7" t="inlineStr">
        <is>
          <t>生物大分子（蛋白质、核酸、多糖）的基本骨架是碳链，碳原子之间通过共价键连接形成长链或环状结构，是生命物质的基础。</t>
        </is>
      </c>
      <c r="K33" s="7" t="inlineStr">
        <is>
          <t>1. 碳是生物大分子的基本骨架元素，碳链构成大分子的基本结构
2. 蛋白质、核酸、多糖等生物大分子以碳链为骨架
3. 碳原子之间通过共价键（特别是C-C键）连接形成长链或分支结构
4. 单体（氨基酸、核苷酸、单糖）通过脱水缩合形成多聚体，多聚体以碳链为骨架
5. 碳链的多样性（长度、分支、饱和/不饱和）决定生物大分子的多样性</t>
        </is>
      </c>
      <c r="L33" s="7" t="inlineStr">
        <is>
          <t>1. 生物大分子的具体功能（如酶催化、遗传信息储存等）
2. 生物大分子的空间结构（如蛋白质的α-螺旋、β-折叠，DNA双螺旋）
3. 糖类和脂质的分类及具体代谢过程
4. 碳循环或碳元素在生态系统中的流动
5. 有机化学中碳的杂化轨道或化学键类型（如σ键、π键）的详细解释</t>
        </is>
      </c>
      <c r="M33" s="7" t="inlineStr">
        <is>
          <t>L1</t>
        </is>
      </c>
      <c r="N33" s="7" t="n">
        <v>4</v>
      </c>
      <c r="O33" s="7" t="inlineStr">
        <is>
          <t>名称本身足够</t>
        </is>
      </c>
      <c r="P33" s="7" t="inlineStr">
        <is>
          <t>两者基本等价</t>
        </is>
      </c>
      <c r="Q33" s="7" t="inlineStr">
        <is>
          <t>DS 释义与老师原释义在核心概念（生物大分子以碳链为骨架、单体→多聚体）上完全一致，且排除内容合理，未遗漏关键点。仅有的差异是 DS 对碳链多样性的延伸和排除化学键细节，但均不改变知识点边界，因此两者基本等价。</t>
        </is>
      </c>
      <c r="R33" s="7" t="inlineStr">
        <is>
          <t>1. DS 在 excluded_content 中排除了“碳的杂化轨道或化学键类型（如σ键、π键）的详细解释”，而老师原释义在 core_concepts 中提及“碳元素的‘四价键’特性”，但老师仅作为原因简述，未涉及详细化学键类型，因此边界基本一致。</t>
        </is>
      </c>
      <c r="S33" s="7" t="inlineStr"/>
      <c r="T33" s="7" t="inlineStr">
        <is>
          <t>1. DS 在 included_content 中提及“碳链的多样性（长度、分支、饱和/不饱和）决定生物大分子的多样性”，而老师原释义未明确提及此点，但属于对碳链骨架意义的合理延伸，不构成重要扩张。</t>
        </is>
      </c>
      <c r="U33" s="7" t="inlineStr">
        <is>
          <t>confirmed</t>
        </is>
      </c>
      <c r="V33" s="7" t="inlineStr">
        <is>
          <t>high</t>
        </is>
      </c>
      <c r="W33" s="7" t="inlineStr">
        <is>
          <t>name_plus_boundary</t>
        </is>
      </c>
      <c r="X33" s="7" t="inlineStr">
        <is>
          <t>name_plus_boundary</t>
        </is>
      </c>
      <c r="Y33" s="7" t="b">
        <v>0</v>
      </c>
      <c r="Z33" s="7" t="inlineStr">
        <is>
          <t>逐条核对确认名称足以召回；只附老师易混淆边界即可兼顾吞吐和稳定性。</t>
        </is>
      </c>
      <c r="AA33" s="7" t="b">
        <v>0</v>
      </c>
      <c r="AB3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 s="7" t="n"/>
      <c r="AD33" s="7" t="inlineStr">
        <is>
          <t>name_plus_boundary</t>
        </is>
      </c>
      <c r="AE33" s="7" t="inlineStr">
        <is>
          <t>名称基本可理解；只附老师的易混淆边界，兼顾吞吐和边界稳定性。</t>
        </is>
      </c>
      <c r="AF33" s="7" t="inlineStr">
        <is>
          <t>名称召回并附一条边界后由LLM裁决</t>
        </is>
      </c>
      <c r="AG33" s="7" t="inlineStr">
        <is>
          <t>1. label_name
2. distinctions</t>
        </is>
      </c>
      <c r="AH33" s="7" t="b">
        <v>0</v>
      </c>
      <c r="AI33" s="7" t="inlineStr">
        <is>
          <t>high</t>
        </is>
      </c>
      <c r="AJ33" s="7" t="n"/>
      <c r="AK33" s="7" t="inlineStr">
        <is>
          <t>—</t>
        </is>
      </c>
      <c r="AL33" s="7" t="inlineStr"/>
      <c r="AM33" s="7" t="inlineStr">
        <is>
          <t>K2</t>
        </is>
      </c>
      <c r="AN33" s="7" t="inlineStr">
        <is>
          <t>可不给长释义，但建议保留1句边界</t>
        </is>
      </c>
    </row>
    <row r="34" ht="180" customHeight="1">
      <c r="A34" s="7" t="n">
        <v>33</v>
      </c>
      <c r="B34" s="7" t="inlineStr">
        <is>
          <t>2276102758154391552</t>
        </is>
      </c>
      <c r="C34" s="7" t="inlineStr">
        <is>
          <t>细胞中的有机物对比总结</t>
        </is>
      </c>
      <c r="D34" s="7" t="inlineStr">
        <is>
          <t>知识点-&gt;分子与细胞-&gt;组成细胞的分子-&gt;细胞中的有机物对比总结</t>
        </is>
      </c>
      <c r="E34" s="7" t="inlineStr">
        <is>
          <t>知识</t>
        </is>
      </c>
      <c r="F34" s="7" t="inlineStr">
        <is>
          <t>对蛋白质、核酸、糖类、脂质四大类有机物进行全面对比，包括元素组成、单体、结构、功能、分布等。</t>
        </is>
      </c>
      <c r="G34" s="7" t="inlineStr">
        <is>
          <t>四类有机物的横向对比表：元素（糖类C/H/O；脂质C/H/O/N/P；蛋白质C/H/O/N/S；核酸C/H/O/N/P）、单体（葡萄糖/无/氨基酸/核苷酸）、功能（能源/储能结构/生命活动承担/遗传信息）</t>
        </is>
      </c>
      <c r="H34" s="7" t="inlineStr">
        <is>
          <t>多为综合性非选择题，要求填写对比表、判断某物质归属、或分析某生理过程中涉及的所有有机物类别。</t>
        </is>
      </c>
      <c r="I34" s="7" t="inlineStr">
        <is>
          <t>区别于单个有机物条目——本条要求四类有机物横向对比，常以表格填空或综合分析题形式出现。</t>
        </is>
      </c>
      <c r="J34" s="7" t="inlineStr">
        <is>
          <t>对细胞中主要有机物的种类、结构、功能、分布及相互关系进行对比总结，包括糖类、脂质、蛋白质和核酸。</t>
        </is>
      </c>
      <c r="K34" s="7" t="inlineStr">
        <is>
          <t>1. 糖类的种类（单糖、二糖、多糖）及其功能（能源物质、结构物质）
2. 脂质的种类（脂肪、磷脂、固醇）及其功能（储能、膜结构、调节）
3. 蛋白质的基本单位（氨基酸）、结构层次（多肽链折叠）及功能多样性
4. 核酸的种类（DNA和RNA）、基本单位（核苷酸）及在遗传信息储存和表达中的作用
5. 有机物之间的相互转化（如糖类与脂肪的转化）
6. 有机物鉴定实验（如斐林试剂、双缩脲试剂、苏丹Ⅲ染液等）
7. 有机物在细胞中的分布（如DNA主要分布在细胞核，RNA主要分布在细胞质）</t>
        </is>
      </c>
      <c r="L34" s="7" t="inlineStr">
        <is>
          <t>1. 无机物（水和无机盐）的详细内容
2. 细胞器的具体结构和功能（如线粒体、叶绿体等）
3. 细胞代谢的具体过程（如光合作用、呼吸作用的详细步骤）
4. 遗传信息的传递和表达的具体机制（如转录、翻译的详细过程）
5. 有机物的合成与分解的具体酶促反应细节</t>
        </is>
      </c>
      <c r="M34" s="7" t="inlineStr">
        <is>
          <t>L1</t>
        </is>
      </c>
      <c r="N34" s="7" t="n">
        <v>4</v>
      </c>
      <c r="O34" s="7" t="inlineStr">
        <is>
          <t>名称本身足够</t>
        </is>
      </c>
      <c r="P34" s="7" t="inlineStr">
        <is>
          <t>两者基本等价</t>
        </is>
      </c>
      <c r="Q34" s="7" t="inlineStr">
        <is>
          <t>DS 的 core_meaning 与老师原释义的 definition 高度一致，均涵盖四类有机物的种类、结构、功能、分布及对比。DS 的 included_content 和 excluded_content 是对老师原释义的细化，未遗漏核心概念，也未引入方向性偏差。老师原释义强调“横向对比”和“综合题”，DS 虽未明确提及“对比表”但通过列举各类内容体现了对比，因此两者基本等价。</t>
        </is>
      </c>
      <c r="R34" s="7" t="inlineStr">
        <is>
          <t>1. DS 明确排除了“细胞代谢的具体过程”和“遗传信息的传递和表达的具体机制”，而老师原释义中“分析某生理过程中涉及的所有有机物类别”可能涉及这些过程，但仅作为背景，不构成关键差异。</t>
        </is>
      </c>
      <c r="S34" s="7" t="inlineStr"/>
      <c r="T34" s="7" t="inlineStr">
        <is>
          <t>1. DS 在 included_content 中加入了“有机物鉴定实验”和“有机物之间的相互转化”，这些内容在老师原释义中未明确提及，但属于该主题的合理延伸，不算重要扩张。</t>
        </is>
      </c>
      <c r="U34" s="7" t="inlineStr">
        <is>
          <t>confirmed</t>
        </is>
      </c>
      <c r="V34" s="7" t="inlineStr">
        <is>
          <t>high</t>
        </is>
      </c>
      <c r="W34" s="7" t="inlineStr">
        <is>
          <t>compact_definition</t>
        </is>
      </c>
      <c r="X34" s="7" t="inlineStr">
        <is>
          <t>compact_definition</t>
        </is>
      </c>
      <c r="Y34" s="7" t="b">
        <v>0</v>
      </c>
      <c r="Z34" s="7" t="inlineStr">
        <is>
          <t>逐条核对确认主题清楚，但参考策略指出任务形态或命中/排除边界需要显式提供。</t>
        </is>
      </c>
      <c r="AA34" s="7" t="b">
        <v>0</v>
      </c>
      <c r="AB3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 s="7" t="n"/>
      <c r="AD34" s="7" t="inlineStr">
        <is>
          <t>compact_definition</t>
        </is>
      </c>
      <c r="AE34" s="7" t="inlineStr">
        <is>
          <t>参考策略要求任务形态或命中/排除边界，补充精简老师释义以降低误标。</t>
        </is>
      </c>
      <c r="AF34" s="7" t="inlineStr">
        <is>
          <t>提供精简老师释义后由LLM裁决</t>
        </is>
      </c>
      <c r="AG34" s="7" t="inlineStr">
        <is>
          <t>1. label_name
2. definition
3. core_concepts
4. distinctions</t>
        </is>
      </c>
      <c r="AH34" s="7" t="b">
        <v>1</v>
      </c>
      <c r="AI34" s="7" t="inlineStr">
        <is>
          <t>high</t>
        </is>
      </c>
      <c r="AJ34" s="7" t="n"/>
      <c r="AK34" s="7" t="inlineStr">
        <is>
          <t>—</t>
        </is>
      </c>
      <c r="AL34" s="7" t="inlineStr"/>
      <c r="AM34" s="7" t="inlineStr">
        <is>
          <t>KC</t>
        </is>
      </c>
      <c r="AN34" s="7" t="inlineStr">
        <is>
          <t>必须给精简释义：命中条件+排除条件</t>
        </is>
      </c>
    </row>
    <row r="35" ht="180" customHeight="1">
      <c r="A35" s="7" t="n">
        <v>34</v>
      </c>
      <c r="B35" s="7" t="inlineStr">
        <is>
          <t>2276102762432581632</t>
        </is>
      </c>
      <c r="C35" s="7" t="inlineStr">
        <is>
          <t>细胞中的物质的综合</t>
        </is>
      </c>
      <c r="D35" s="7" t="inlineStr">
        <is>
          <t>知识点-&gt;分子与细胞-&gt;组成细胞的分子-&gt;细胞中的物质的综合</t>
        </is>
      </c>
      <c r="E35" s="7" t="inlineStr">
        <is>
          <t>知识</t>
        </is>
      </c>
      <c r="F35" s="7" t="inlineStr">
        <is>
          <t>将细胞中所有物质（无机物：水/无机盐；有机物：蛋白质/核酸/糖类/脂质）进行系统整合，强调各类物质之间的关联与整体性。</t>
        </is>
      </c>
      <c r="G35" s="7" t="inlineStr">
        <is>
          <t>各类物质的纵向（组成→结构→功能）与横向（无机物vs有机物）关系；物质之间的转化与协同（如光合作用同时涉及水、无机盐、糖类、蛋白质）；细胞是一个统一的物质体系</t>
        </is>
      </c>
      <c r="H35" s="7" t="inlineStr">
        <is>
          <t>常为综合题压轴，给出某一细胞生命活动过程（如分泌蛋白的合成与分泌、光合作用、细胞呼吸），要求全面调用各类物质知识进行分析。</t>
        </is>
      </c>
      <c r="I35" s="7" t="inlineStr">
        <is>
          <t>区别于单一物质类别（如蛋白质综合、核酸综合、糖脂综合）——本条要求涵盖所有物质类别，是“细胞物质”这一大章的总览与融合，题目通常涉及≥3类物质。</t>
        </is>
      </c>
      <c r="J35" s="7" t="inlineStr">
        <is>
          <t>细胞中各类化合物（无机物和有机物）的种类、含量、功能及其相互关系，以及这些物质在细胞生命活动中的作用。</t>
        </is>
      </c>
      <c r="K35" s="7" t="inlineStr">
        <is>
          <t>1. 组成细胞的元素（大量元素、微量元素）及化合物的种类和含量
2. 水的存在形式（自由水、结合水）及功能
3. 无机盐的存在形式及生理功能
4. 糖类的种类（单糖、二糖、多糖）及功能
5. 脂质的种类（脂肪、磷脂、固醇）及功能
6. 蛋白质的结构（氨基酸、肽键、多肽）和功能
7. 核酸的种类（DNA、RNA）及功能
8. 检测生物组织中糖类、脂肪、蛋白质的实验原理和结果
9. 各种化合物在细胞中的相对含量及相互关系（如自由水/结合水比例与代谢的关系）</t>
        </is>
      </c>
      <c r="L35" s="7" t="inlineStr">
        <is>
          <t>1. 细胞膜、细胞器、细胞核等具体结构及其功能（属于细胞结构范畴）
2. 酶和ATP的详细作用机制（属于代谢专题）
3. 遗传信息的转录和翻译过程（属于基因表达专题）
4. 细胞呼吸和光合作用的具体过程（属于代谢专题）
5. 细胞分裂中物质变化（属于细胞增殖专题）</t>
        </is>
      </c>
      <c r="M35" s="7" t="inlineStr">
        <is>
          <t>L1</t>
        </is>
      </c>
      <c r="N35" s="7" t="n">
        <v>4</v>
      </c>
      <c r="O35" s="7" t="inlineStr">
        <is>
          <t>名称本身足够</t>
        </is>
      </c>
      <c r="P35" s="7" t="inlineStr">
        <is>
          <t>两者基本等价</t>
        </is>
      </c>
      <c r="Q35" s="7" t="inlineStr">
        <is>
          <t>DS释义的核心含义与老师原释义一致，均强调细胞中无机物和有机物的种类、功能及相互关系；DS的included_content详细列举了物质种类和功能，与老师原释义的definition和core_concepts吻合；DS的excluded_content排除了细胞结构、代谢过程等，但老师原释义的common_assessments中提及的光合作用、细胞呼吸等是作为应用背景，并非要求掌握过程本身，因此不构成重要遗漏或扩张。边界差异仅在于对“具体过程”的排除表述，但实际判标影响不大。</t>
        </is>
      </c>
      <c r="R35" s="7" t="inlineStr">
        <is>
          <t>1. DS将细胞呼吸和光合作用的具体过程明确排除，而老师原释义在common_assessments中明确提到光合作用、细胞呼吸作为综合题背景，要求调用物质知识分析，但DS排除的是具体过程，而非物质知识本身，因此边界存在细微差异。</t>
        </is>
      </c>
      <c r="S35" s="7" t="inlineStr"/>
      <c r="T35" s="7" t="inlineStr"/>
      <c r="U35" s="7" t="inlineStr">
        <is>
          <t>confirmed</t>
        </is>
      </c>
      <c r="V35" s="7" t="inlineStr">
        <is>
          <t>high</t>
        </is>
      </c>
      <c r="W35" s="7" t="inlineStr">
        <is>
          <t>compact_definition</t>
        </is>
      </c>
      <c r="X35" s="7" t="inlineStr">
        <is>
          <t>compact_definition</t>
        </is>
      </c>
      <c r="Y35" s="7" t="b">
        <v>0</v>
      </c>
      <c r="Z35" s="7" t="inlineStr">
        <is>
          <t>逐条核对确认主题清楚，但参考策略指出任务形态或命中/排除边界需要显式提供。</t>
        </is>
      </c>
      <c r="AA35" s="7" t="b">
        <v>0</v>
      </c>
      <c r="AB3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 s="7" t="n"/>
      <c r="AD35" s="7" t="inlineStr">
        <is>
          <t>compact_definition</t>
        </is>
      </c>
      <c r="AE35" s="7" t="inlineStr">
        <is>
          <t>参考策略要求任务形态或命中/排除边界，补充精简老师释义以降低误标。</t>
        </is>
      </c>
      <c r="AF35" s="7" t="inlineStr">
        <is>
          <t>提供精简老师释义后由LLM裁决</t>
        </is>
      </c>
      <c r="AG35" s="7" t="inlineStr">
        <is>
          <t>1. label_name
2. definition
3. core_concepts
4. distinctions</t>
        </is>
      </c>
      <c r="AH35" s="7" t="b">
        <v>1</v>
      </c>
      <c r="AI35" s="7" t="inlineStr">
        <is>
          <t>high</t>
        </is>
      </c>
      <c r="AJ35" s="7" t="n"/>
      <c r="AK35" s="7" t="inlineStr">
        <is>
          <t>—</t>
        </is>
      </c>
      <c r="AL35" s="7" t="inlineStr"/>
      <c r="AM35" s="7" t="inlineStr">
        <is>
          <t>KC</t>
        </is>
      </c>
      <c r="AN35" s="7" t="inlineStr">
        <is>
          <t>必须给精简释义：命中条件+排除条件</t>
        </is>
      </c>
    </row>
    <row r="36" ht="180" customHeight="1">
      <c r="A36" s="7" t="n">
        <v>35</v>
      </c>
      <c r="B36" s="7" t="inlineStr">
        <is>
          <t>2276102774881275904</t>
        </is>
      </c>
      <c r="C36" s="7" t="inlineStr">
        <is>
          <t>细胞壁的结构与功能</t>
        </is>
      </c>
      <c r="D36" s="7" t="inlineStr">
        <is>
          <t>知识点-&gt;分子与细胞-&gt;细胞的基本结构-&gt;细胞膜和细胞壁-&gt;细胞壁的结构与功能</t>
        </is>
      </c>
      <c r="E36" s="7" t="inlineStr">
        <is>
          <t>知识</t>
        </is>
      </c>
      <c r="F36" s="7" t="inlineStr">
        <is>
          <t>细胞壁是植物、真菌、大多数原核细胞（细菌）外层具有一定机械强度的结构，起支持与保护作用，其成分和特性因生物类型而异。</t>
        </is>
      </c>
      <c r="G36" s="7" t="inlineStr">
        <is>
          <t>植物细胞壁（主要成分为纤维素和果胶，全透性，伸缩性小）；细菌细胞壁（肽聚糖）；真菌细胞壁（几丁质）；功能（维持细胞形态、控制细胞生长、防御机械损伤）</t>
        </is>
      </c>
      <c r="H36" s="7" t="inlineStr">
        <is>
          <t>选择题考“某生物细胞壁的主要成分是什么”；非选择题结合质壁分离实验考查（细胞壁伸缩性小导致原生质层与细胞壁分离）。</t>
        </is>
      </c>
      <c r="I36" s="7" t="inlineStr">
        <is>
          <t>区别于“细胞膜”——细胞壁是全透性的（无选择透过性），且不具生物活性；区别于动物细胞（无细胞壁）。</t>
        </is>
      </c>
      <c r="J36" s="7" t="inlineStr">
        <is>
          <t>细胞壁是植物、真菌、细菌等细胞特有的结构，主要起保护和支持作用，其成分和功能因生物类型而异。</t>
        </is>
      </c>
      <c r="K36" s="7" t="inlineStr">
        <is>
          <t>1. 植物细胞壁的主要成分（纤维素和果胶）及其功能（保护、支持、维持细胞形态）
2. 细菌细胞壁的主要成分（肽聚糖）及其与抗生素（如青霉素）作用的关系
3. 真菌细胞壁的主要成分（几丁质）
4. 细胞壁的全透性（允许水和溶质自由通过）
5. 细胞壁与细胞膜在功能上的区别（细胞壁无选择透过性）
6. 细胞壁在植物细胞中的形成（高尔基体参与）</t>
        </is>
      </c>
      <c r="L36" s="7" t="inlineStr">
        <is>
          <t>1. 细胞膜的结构与功能（如流动镶嵌模型、选择透过性）
2. 细胞器的结构与功能（如线粒体、叶绿体等）
3. 细胞壁的再生或去壁实验（如制备原生质体）的详细操作
4. 病毒的结构（无细胞结构）
5. 动物细胞无细胞壁的对比（但可作为背景知识，不深入考查）</t>
        </is>
      </c>
      <c r="M36" s="7" t="inlineStr">
        <is>
          <t>L1</t>
        </is>
      </c>
      <c r="N36" s="7" t="n">
        <v>4</v>
      </c>
      <c r="O36" s="7" t="inlineStr">
        <is>
          <t>名称本身足够</t>
        </is>
      </c>
      <c r="P36" s="7" t="inlineStr">
        <is>
          <t>两者基本等价</t>
        </is>
      </c>
      <c r="Q36" s="7" t="inlineStr">
        <is>
          <t>DS 释义与老师原释义在核心概念（植物、细菌、真菌细胞壁成分及功能）和关键区别（全透性、无选择透过性）上高度一致，仅对细胞壁形成机制进行了额外补充，且对动物细胞对比的处理略有不同，但均未改变知识点归属，因此判定为基本等价。</t>
        </is>
      </c>
      <c r="R36" s="7" t="inlineStr">
        <is>
          <t>1. DS 释义将“动物细胞无细胞壁的对比”明确列为排除内容，而老师原释义在distinctions中提及“区别于动物细胞（无细胞壁）”，但DS将其作为背景知识，不深入考查，这属于边界处理上的细微差异，不影响核心内容。</t>
        </is>
      </c>
      <c r="S36" s="7" t="inlineStr"/>
      <c r="T36" s="7" t="inlineStr">
        <is>
          <t>1. DS 释义中提及“细胞壁在植物细胞中的形成（高尔基体参与）”，而老师原释义未涉及此点，属于对细胞壁形成机制的额外补充，但并非核心考点，且不改变知识点归属。</t>
        </is>
      </c>
      <c r="U36" s="7" t="inlineStr">
        <is>
          <t>confirmed</t>
        </is>
      </c>
      <c r="V36" s="7" t="inlineStr">
        <is>
          <t>high</t>
        </is>
      </c>
      <c r="W36" s="7" t="inlineStr">
        <is>
          <t>name_plus_boundary</t>
        </is>
      </c>
      <c r="X36" s="7" t="inlineStr">
        <is>
          <t>name_plus_boundary</t>
        </is>
      </c>
      <c r="Y36" s="7" t="b">
        <v>0</v>
      </c>
      <c r="Z36" s="7" t="inlineStr">
        <is>
          <t>逐条核对确认名称足以召回；只附老师易混淆边界即可兼顾吞吐和稳定性。</t>
        </is>
      </c>
      <c r="AA36" s="7" t="b">
        <v>0</v>
      </c>
      <c r="AB3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 s="7" t="n"/>
      <c r="AD36" s="7" t="inlineStr">
        <is>
          <t>name_plus_boundary</t>
        </is>
      </c>
      <c r="AE36" s="7" t="inlineStr">
        <is>
          <t>名称基本可理解；只附老师的易混淆边界，兼顾吞吐和边界稳定性。</t>
        </is>
      </c>
      <c r="AF36" s="7" t="inlineStr">
        <is>
          <t>名称召回并附一条边界后由LLM裁决</t>
        </is>
      </c>
      <c r="AG36" s="7" t="inlineStr">
        <is>
          <t>1. label_name
2. distinctions</t>
        </is>
      </c>
      <c r="AH36" s="7" t="b">
        <v>0</v>
      </c>
      <c r="AI36" s="7" t="inlineStr">
        <is>
          <t>high</t>
        </is>
      </c>
      <c r="AJ36" s="7" t="n"/>
      <c r="AK36" s="7" t="inlineStr">
        <is>
          <t>—</t>
        </is>
      </c>
      <c r="AL36" s="7" t="inlineStr"/>
      <c r="AM36" s="7" t="inlineStr">
        <is>
          <t>K2</t>
        </is>
      </c>
      <c r="AN36" s="7" t="inlineStr">
        <is>
          <t>可不给长释义，但建议保留1句边界</t>
        </is>
      </c>
    </row>
    <row r="37" ht="180" customHeight="1">
      <c r="A37" s="7" t="n">
        <v>36</v>
      </c>
      <c r="B37" s="7" t="inlineStr">
        <is>
          <t>2276102783169220608</t>
        </is>
      </c>
      <c r="C37" s="7" t="inlineStr">
        <is>
          <t>细胞膜成分与结构的探究历程</t>
        </is>
      </c>
      <c r="D37" s="7" t="inlineStr">
        <is>
          <t>知识点-&gt;分子与细胞-&gt;细胞的基本结构-&gt;细胞膜和细胞壁-&gt;细胞膜的结构与功能-&gt;细胞膜成分与结构的探究历程</t>
        </is>
      </c>
      <c r="E37" s="7" t="inlineStr">
        <is>
          <t>知识</t>
        </is>
      </c>
      <c r="F37" s="7" t="inlineStr">
        <is>
          <t>从欧文顿的脂溶性物质跨膜实验，到罗伯特森的电镜“暗-亮-暗”三明治模型，再到流动镶嵌模型的建立过程。</t>
        </is>
      </c>
      <c r="G37" s="7" t="inlineStr">
        <is>
          <t>欧文顿（脂质溶于膜，推断膜含脂质）；戈特/格伦德尔（脂质单分子层面积是红细胞膜面积2倍，推断磷脂双分子层）；罗伯特森（静态三明治模型，电镜下三层结构）；桑格/尼克森（流动镶嵌模型，蛋白质镶嵌或贯穿在磷脂双分子层中）</t>
        </is>
      </c>
      <c r="H37" s="7" t="inlineStr">
        <is>
          <t>选择题考“某科学家的实验结论是什么”或“实验证据对应哪个模型阶段”；非选择题考科学史的逻辑推理（假说-演绎）。</t>
        </is>
      </c>
      <c r="I37" s="7" t="inlineStr">
        <is>
          <t>区别于“细胞膜的成分与结构”——本条侧重于“探究历程与实验证据”，而非当前公认的结构模型本身。</t>
        </is>
      </c>
      <c r="J37" s="7" t="inlineStr">
        <is>
          <t>细胞膜组成成分（脂质、蛋白质、糖类）和结构模型（流动镶嵌模型）的发现过程及关键实验证据</t>
        </is>
      </c>
      <c r="K37" s="7" t="inlineStr">
        <is>
          <t>1. 欧文顿对膜通透性的实验结论（膜由脂质组成）
2. 脂溶性物质更易通过细胞膜的实验证据
3. 红细胞膜成分分析实验（脂质、蛋白质、糖类）
4. 磷脂双分子层结构的发现（磷脂分子亲水头、疏水尾）
5. 罗伯特森电镜观察的“暗-亮-暗”三层结构模型（静态统一模型）
6. 荧光标记小鼠细胞和人细胞融合实验（证明膜具有流动性）
7. 流动镶嵌模型的基本内容（磷脂双分子层为基本支架，蛋白质镶嵌/贯穿，糖蛋白分布）
8. 细胞膜结构特点（流动性）与功能特点（选择透过性）的关系</t>
        </is>
      </c>
      <c r="L37" s="7" t="inlineStr">
        <is>
          <t>1. 细胞膜的功能（物质运输、信息交流、细胞识别等具体机制）
2. 细胞膜的其他结构如细胞壁、细胞器膜的具体组成
3. 生物膜系统的概念及各种细胞器膜的功能
4. 物质跨膜运输的方式（自由扩散、协助扩散、主动运输等）
5. 细胞膜制备的实验操作细节（如哺乳动物成熟红细胞吸水涨破）</t>
        </is>
      </c>
      <c r="M37" s="7" t="inlineStr">
        <is>
          <t>L1</t>
        </is>
      </c>
      <c r="N37" s="7" t="n">
        <v>4</v>
      </c>
      <c r="O37" s="7" t="inlineStr">
        <is>
          <t>名称本身足够</t>
        </is>
      </c>
      <c r="P37" s="7" t="inlineStr">
        <is>
          <t>两者基本等价</t>
        </is>
      </c>
      <c r="Q37" s="7" t="inlineStr">
        <is>
          <t>DS 释义的核心含义与老师原释义高度一致，均聚焦于细胞膜成分和结构模型的探究历程及关键实验证据。DS 的 included_content 覆盖了原释义中所有核心概念（欧文顿、戈特/格伦德尔、罗伯特森、桑格/尼克森），且 excluded_content 合理排除了功能、生物膜系统等无关内容。差异仅在于DS对边界做了更明确的界定，但未改变核心知识点。</t>
        </is>
      </c>
      <c r="R37" s="7" t="inlineStr">
        <is>
          <t>1. DS 释义将“细胞膜制备的实验操作细节”明确排除，但老师原释义中未提及此内容，且原释义的“探究历程”可能隐含实验方法，但未明确排除，边界略有差异。
2. DS 释义将“物质跨膜运输方式”明确排除，老师原释义未提及，但原释义的“探究历程”可能涉及通透性实验，但未涉及具体运输方式，边界一致。</t>
        </is>
      </c>
      <c r="S37" s="7" t="inlineStr"/>
      <c r="T37" s="7" t="inlineStr">
        <is>
          <t>1. DS 释义中“细胞膜成分（脂质、蛋白质、糖类）”的表述可能被理解为包括糖类成分的发现，但老师原释义的核心概念中未提及糖类，且原释义强调“探究历程与实验证据”，而DS将“细胞膜成分”作为发现过程的一部分，略有扩张，但未改变核心知识点。
2. DS 释义中“细胞膜结构特点（流动性）与功能特点（选择透过性）的关系”属于对流动镶嵌模型意义的延伸，老师原释义未明确提及，但属于合理关联，不算重要扩张。</t>
        </is>
      </c>
      <c r="U37" s="7" t="inlineStr">
        <is>
          <t>confirmed</t>
        </is>
      </c>
      <c r="V37" s="7" t="inlineStr">
        <is>
          <t>high</t>
        </is>
      </c>
      <c r="W37" s="7" t="inlineStr">
        <is>
          <t>name_plus_boundary</t>
        </is>
      </c>
      <c r="X37" s="7" t="inlineStr">
        <is>
          <t>name_plus_boundary</t>
        </is>
      </c>
      <c r="Y37" s="7" t="b">
        <v>0</v>
      </c>
      <c r="Z37" s="7" t="inlineStr">
        <is>
          <t>逐条核对确认名称足以召回；只附老师易混淆边界即可兼顾吞吐和稳定性。</t>
        </is>
      </c>
      <c r="AA37" s="7" t="b">
        <v>0</v>
      </c>
      <c r="AB3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 s="7" t="n"/>
      <c r="AD37" s="7" t="inlineStr">
        <is>
          <t>name_plus_boundary</t>
        </is>
      </c>
      <c r="AE37" s="7" t="inlineStr">
        <is>
          <t>名称基本可理解；只附老师的易混淆边界，兼顾吞吐和边界稳定性。</t>
        </is>
      </c>
      <c r="AF37" s="7" t="inlineStr">
        <is>
          <t>名称召回并附一条边界后由LLM裁决</t>
        </is>
      </c>
      <c r="AG37" s="7" t="inlineStr">
        <is>
          <t>1. label_name
2. distinctions</t>
        </is>
      </c>
      <c r="AH37" s="7" t="b">
        <v>0</v>
      </c>
      <c r="AI37" s="7" t="inlineStr">
        <is>
          <t>high</t>
        </is>
      </c>
      <c r="AJ37" s="7" t="n"/>
      <c r="AK37" s="7" t="inlineStr">
        <is>
          <t>—</t>
        </is>
      </c>
      <c r="AL37" s="7" t="inlineStr"/>
      <c r="AM37" s="7" t="inlineStr">
        <is>
          <t>K2</t>
        </is>
      </c>
      <c r="AN37" s="7" t="inlineStr">
        <is>
          <t>可不给长释义，但建议保留1句边界</t>
        </is>
      </c>
    </row>
    <row r="38" ht="180" customHeight="1">
      <c r="A38" s="7" t="n">
        <v>37</v>
      </c>
      <c r="B38" s="7" t="inlineStr">
        <is>
          <t>2276102787246084096</t>
        </is>
      </c>
      <c r="C38" s="7" t="inlineStr">
        <is>
          <t>细胞膜的成分与结构</t>
        </is>
      </c>
      <c r="D38" s="7" t="inlineStr">
        <is>
          <t>知识点-&gt;分子与细胞-&gt;细胞的基本结构-&gt;细胞膜和细胞壁-&gt;细胞膜的结构与功能-&gt;细胞膜的成分与结构</t>
        </is>
      </c>
      <c r="E38" s="7" t="inlineStr">
        <is>
          <t>知识</t>
        </is>
      </c>
      <c r="F38" s="7" t="inlineStr">
        <is>
          <t>细胞膜主要由磷脂双分子层（基本骨架）和蛋白质（功能主要承担者）组成，外表面有糖蛋白（糖萼），呈流动镶嵌模型。</t>
        </is>
      </c>
      <c r="G38" s="7" t="inlineStr">
        <is>
          <t>磷脂双分子层（疏水尾部朝内，亲水头部朝外）；膜蛋白（镶嵌/贯穿，载体/通道/受体）；糖蛋白（细胞识别、保护）；结构特点（流动性，磷脂分子和大部分蛋白质能运动）</t>
        </is>
      </c>
      <c r="H38" s="7" t="inlineStr">
        <is>
          <t>选择题考“细胞膜的主要成分排序（蛋白质/脂质比例）”“糖蛋白的作用”“流动性的实例（细胞融合实验）”；非选择题考细胞膜结构模式图标注。</t>
        </is>
      </c>
      <c r="I38" s="7" t="inlineStr">
        <is>
          <t>区别于“细胞壁”（无选择透过性，无蛋白质）；区别于“生物膜系统”——本条特指细胞膜，不包含细胞器膜和核膜。</t>
        </is>
      </c>
      <c r="J38" s="7" t="inlineStr">
        <is>
          <t>细胞膜的基本组成成分（磷脂、蛋白质、糖类）及其结构模型（流动镶嵌模型）的相关知识。</t>
        </is>
      </c>
      <c r="K38" s="7" t="inlineStr">
        <is>
          <t>1. 细胞膜的化学成分：磷脂双分子层、蛋白质、糖类（糖蛋白、糖脂）
2. 流动镶嵌模型的基本内容：磷脂双分子层构成基本支架，蛋白质镶嵌、贯穿或覆盖，糖蛋白位于外侧
3. 细胞膜的结构特点：流动性（磷脂分子和蛋白质分子可以运动）
4. 细胞膜的功能特点：选择透过性（与结构特点的关系）
5. 细胞膜成分与结构的实验证据（如细胞融合实验、荧光标记等）
6. 细胞膜成分的鉴定方法（如脂质溶于脂溶性溶剂、蛋白质与双缩脲试剂反应）</t>
        </is>
      </c>
      <c r="L38" s="7" t="inlineStr">
        <is>
          <t>1. 细胞膜的功能（如物质跨膜运输的具体方式、细胞间信息交流的具体机制）
2. 细胞壁的成分与结构（植物细胞壁）
3. 细胞器膜的结构与功能（如线粒体膜、叶绿体膜）
4. 生物膜系统的概念及各种细胞器膜的联系
5. 细胞核的结构与功能</t>
        </is>
      </c>
      <c r="M38" s="7" t="inlineStr">
        <is>
          <t>L1</t>
        </is>
      </c>
      <c r="N38" s="7" t="n">
        <v>4</v>
      </c>
      <c r="O38" s="7" t="inlineStr">
        <is>
          <t>名称本身足够</t>
        </is>
      </c>
      <c r="P38" s="7" t="inlineStr">
        <is>
          <t>两者基本等价</t>
        </is>
      </c>
      <c r="Q38" s="7" t="inlineStr">
        <is>
          <t>DS 释义的核心内容（磷脂双分子层、蛋白质、糖蛋白、流动镶嵌模型、流动性）与老师原释义高度一致，且明确排除了细胞壁、细胞器膜、生物膜系统等，与老师原释义的 distinctions 相符。DS 额外包含选择透过性和成分鉴定，属于合理扩展，不改变核心知识点。</t>
        </is>
      </c>
      <c r="R38" s="7" t="inlineStr">
        <is>
          <t>1. DS 明确排除了“细胞膜的功能（如物质跨膜运输的具体方式、细胞间信息交流的具体机制）”，而老师原释义未明确排除，但原释义的 core_concepts 中提及“载体/通道/受体”可能涉及功能，边界略有差异。</t>
        </is>
      </c>
      <c r="S38" s="7" t="inlineStr"/>
      <c r="T38" s="7" t="inlineStr">
        <is>
          <t>1. DS 将“细胞膜成分与结构”的边界扩展至“功能特点：选择透过性”及“成分鉴定方法”，这些内容在老师原释义中未明确提及，但属于合理关联，不构成重要扩张。</t>
        </is>
      </c>
      <c r="U38" s="7" t="inlineStr">
        <is>
          <t>confirmed</t>
        </is>
      </c>
      <c r="V38" s="7" t="inlineStr">
        <is>
          <t>high</t>
        </is>
      </c>
      <c r="W38" s="7" t="inlineStr">
        <is>
          <t>name_plus_boundary</t>
        </is>
      </c>
      <c r="X38" s="7" t="inlineStr">
        <is>
          <t>name_plus_boundary</t>
        </is>
      </c>
      <c r="Y38" s="7" t="b">
        <v>0</v>
      </c>
      <c r="Z38" s="7" t="inlineStr">
        <is>
          <t>逐条核对确认名称足以召回；只附老师易混淆边界即可兼顾吞吐和稳定性。</t>
        </is>
      </c>
      <c r="AA38" s="7" t="b">
        <v>0</v>
      </c>
      <c r="AB3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 s="7" t="n"/>
      <c r="AD38" s="7" t="inlineStr">
        <is>
          <t>name_plus_boundary</t>
        </is>
      </c>
      <c r="AE38" s="7" t="inlineStr">
        <is>
          <t>名称基本可理解；只附老师的易混淆边界，兼顾吞吐和边界稳定性。</t>
        </is>
      </c>
      <c r="AF38" s="7" t="inlineStr">
        <is>
          <t>名称召回并附一条边界后由LLM裁决</t>
        </is>
      </c>
      <c r="AG38" s="7" t="inlineStr">
        <is>
          <t>1. label_name
2. distinctions</t>
        </is>
      </c>
      <c r="AH38" s="7" t="b">
        <v>0</v>
      </c>
      <c r="AI38" s="7" t="inlineStr">
        <is>
          <t>high</t>
        </is>
      </c>
      <c r="AJ38" s="7" t="n"/>
      <c r="AK38" s="7" t="inlineStr">
        <is>
          <t>—</t>
        </is>
      </c>
      <c r="AL38" s="7" t="inlineStr"/>
      <c r="AM38" s="7" t="inlineStr">
        <is>
          <t>K2</t>
        </is>
      </c>
      <c r="AN38" s="7" t="inlineStr">
        <is>
          <t>可不给长释义，但建议保留1句边界</t>
        </is>
      </c>
    </row>
    <row r="39" ht="180" customHeight="1">
      <c r="A39" s="7" t="n">
        <v>38</v>
      </c>
      <c r="B39" s="7" t="inlineStr">
        <is>
          <t>2276102791490719744</t>
        </is>
      </c>
      <c r="C39" s="7" t="inlineStr">
        <is>
          <t>细胞膜的制备</t>
        </is>
      </c>
      <c r="D39" s="7" t="inlineStr">
        <is>
          <t>知识点-&gt;分子与细胞-&gt;细胞的基本结构-&gt;细胞膜和细胞壁-&gt;细胞膜的结构与功能-&gt;细胞膜的制备</t>
        </is>
      </c>
      <c r="E39" s="7" t="inlineStr">
        <is>
          <t>知识</t>
        </is>
      </c>
      <c r="F39" s="7" t="inlineStr">
        <is>
          <t>利用哺乳动物成熟红细胞（无细胞核和众多细胞器），将其置于蒸馏水中使其吸水涨破，释放内容物，从而获得纯净的细胞膜。</t>
        </is>
      </c>
      <c r="G39" s="7" t="inlineStr">
        <is>
          <t>材料选择（哺乳动物成熟红细胞，如猪、牛、羊）；原理（渗透作用——低渗溶液中吸水涨破）；操作（稀释→离心→吸取上清液→获得较纯细胞膜）；注意（不能用植物细胞，因其有细胞壁不易破裂）</t>
        </is>
      </c>
      <c r="H39" s="7" t="inlineStr">
        <is>
          <t>选择题考“制备细胞膜最理想的材料是什么及其原因”；非选择题考实验步骤排序或某一步骤的目的（如“为什么用生理盐水稀释？”）。</t>
        </is>
      </c>
      <c r="I39" s="7" t="inlineStr">
        <is>
          <t>区别于“植物细胞原生质体的制备”（需用纤维素酶和果胶酶去除细胞壁）——制备细胞膜用的是渗透涨破法，去除细胞壁用的是酶解法。</t>
        </is>
      </c>
      <c r="J39" s="7" t="inlineStr">
        <is>
          <t>细胞膜的制备实验，包括材料选择、原理、步骤和注意事项，用于获取纯净的细胞膜以研究其成分和结构。</t>
        </is>
      </c>
      <c r="K39" s="7" t="inlineStr">
        <is>
          <t>1. 制备细胞膜的材料：哺乳动物成熟红细胞（无细胞核和众多细胞器）
2. 制备原理：渗透吸水（将红细胞放入清水或蒸馏水中，细胞吸水涨破）
3. 实验步骤：制备红细胞稀释液、滴片、吸水涨破、离心或过滤获取较纯的细胞膜
4. 实验现象：红细胞破裂，内容物流出，得到细胞膜碎片
5. 注意事项：选用哺乳动物成熟红细胞的原因（无核膜和细胞器膜干扰）
6. 细胞膜的成分鉴定（如脂质、蛋白质）与制备的关系</t>
        </is>
      </c>
      <c r="L39" s="7" t="inlineStr">
        <is>
          <t>1. 细胞膜的结构模型（如流动镶嵌模型）的具体内容
2. 细胞膜的功能（如物质运输、信息交流）
3. 其他细胞器膜的制备（如线粒体膜、叶绿体膜）
4. 植物细胞壁的制备或去除方法
5. 细胞膜的选择透过性实验</t>
        </is>
      </c>
      <c r="M39" s="7" t="inlineStr">
        <is>
          <t>L1</t>
        </is>
      </c>
      <c r="N39" s="7" t="n">
        <v>4</v>
      </c>
      <c r="O39" s="7" t="inlineStr">
        <is>
          <t>名称本身足够</t>
        </is>
      </c>
      <c r="P39" s="7" t="inlineStr">
        <is>
          <t>两者基本等价</t>
        </is>
      </c>
      <c r="Q39" s="7" t="inlineStr">
        <is>
          <t>DS 释义核心内容与老师原释义高度一致，均涵盖材料、原理、步骤和注意事项；DS 的 excluded_content 合理排除了膜结构、功能等无关内容。唯一差异是 DS 将“细胞膜的成分鉴定”纳入 included_content，但老师原释义未涉及，这属于轻微扩张，不影响核心对齐。</t>
        </is>
      </c>
      <c r="R39" s="7" t="inlineStr">
        <is>
          <t>1. DS 将“细胞膜的成分鉴定”纳入 included_content，而老师原释义未提及，可能将成分鉴定相关题目误判为制备实验</t>
        </is>
      </c>
      <c r="S39" s="7" t="inlineStr"/>
      <c r="T39" s="7" t="inlineStr">
        <is>
          <t>1. 细胞膜的成分鉴定（如脂质、蛋白质）与制备的关系</t>
        </is>
      </c>
      <c r="U39" s="7" t="inlineStr">
        <is>
          <t>confirmed</t>
        </is>
      </c>
      <c r="V39" s="7" t="inlineStr">
        <is>
          <t>high</t>
        </is>
      </c>
      <c r="W39" s="7" t="inlineStr">
        <is>
          <t>compact_definition</t>
        </is>
      </c>
      <c r="X39" s="7" t="inlineStr">
        <is>
          <t>compact_definition</t>
        </is>
      </c>
      <c r="Y39" s="7" t="b">
        <v>0</v>
      </c>
      <c r="Z39" s="7" t="inlineStr">
        <is>
          <t>逐条核对确认主题清楚，但参考策略指出任务形态或命中/排除边界需要显式提供。</t>
        </is>
      </c>
      <c r="AA39" s="7" t="b">
        <v>0</v>
      </c>
      <c r="AB3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 s="7" t="n"/>
      <c r="AD39" s="7" t="inlineStr">
        <is>
          <t>compact_definition</t>
        </is>
      </c>
      <c r="AE39" s="7" t="inlineStr">
        <is>
          <t>参考策略要求任务形态或命中/排除边界，补充精简老师释义以降低误标。</t>
        </is>
      </c>
      <c r="AF39" s="7" t="inlineStr">
        <is>
          <t>提供精简老师释义后由LLM裁决</t>
        </is>
      </c>
      <c r="AG39" s="7" t="inlineStr">
        <is>
          <t>1. label_name
2. definition
3. core_concepts
4. distinctions</t>
        </is>
      </c>
      <c r="AH39" s="7" t="b">
        <v>1</v>
      </c>
      <c r="AI39" s="7" t="inlineStr">
        <is>
          <t>high</t>
        </is>
      </c>
      <c r="AJ39" s="7" t="n"/>
      <c r="AK39" s="7" t="inlineStr">
        <is>
          <t>—</t>
        </is>
      </c>
      <c r="AL39" s="7" t="inlineStr"/>
      <c r="AM39" s="7" t="inlineStr">
        <is>
          <t>K3</t>
        </is>
      </c>
      <c r="AN39" s="7" t="inlineStr">
        <is>
          <t>建议给精简释义：突出任务形态/步骤边界</t>
        </is>
      </c>
    </row>
    <row r="40" ht="180" customHeight="1">
      <c r="A40" s="7" t="n">
        <v>39</v>
      </c>
      <c r="B40" s="7" t="inlineStr">
        <is>
          <t>2276102795668246528</t>
        </is>
      </c>
      <c r="C40" s="7" t="inlineStr">
        <is>
          <t>细胞膜的功能</t>
        </is>
      </c>
      <c r="D40" s="7" t="inlineStr">
        <is>
          <t>知识点-&gt;分子与细胞-&gt;细胞的基本结构-&gt;细胞膜和细胞壁-&gt;细胞膜的结构与功能-&gt;细胞膜的功能</t>
        </is>
      </c>
      <c r="E40" s="7" t="inlineStr">
        <is>
          <t>知识</t>
        </is>
      </c>
      <c r="F40" s="7" t="inlineStr">
        <is>
          <t>细胞膜作为系统的边界，具有将细胞与外界隔开、控制物质进出、进行细胞间信息交流三大基本功能。</t>
        </is>
      </c>
      <c r="G40" s="7" t="inlineStr">
        <is>
          <t>①将细胞与外界隔开（保障内部相对稳定）；②控制物质进出（选择透过性——有用的吸收、有害的阻挡、代谢废物排出）；③细胞间信息交流（直接接触，如精卵结合；体液运输，如激素靶细胞；通道传递，如胞间连丝）。</t>
        </is>
      </c>
      <c r="H40" s="7" t="inlineStr">
        <is>
          <t>选择题考“下列哪项不属于细胞膜的功能”或“某实例属于哪种信息交流方式”；非选择题结合物质运输或免疫调节考查。</t>
        </is>
      </c>
      <c r="I40" s="7" t="inlineStr">
        <is>
          <t>区别于“细胞膜的结构特点（流动性）”和“功能特点（选择透过性）”——本条是宏观功能的列举，不涉及特点辨析。</t>
        </is>
      </c>
      <c r="J40" s="7" t="inlineStr">
        <is>
          <t>细胞膜作为细胞边界所承担的各项生理功能，包括物质交换、信息交流、细胞识别等。</t>
        </is>
      </c>
      <c r="K40" s="7" t="inlineStr">
        <is>
          <t>1. 将细胞与外界环境分隔开，保障细胞内部环境的相对稳定
2. 控制物质进出细胞（选择透过性，如自由扩散、协助扩散、主动运输等）
3. 进行细胞间的信息交流（如激素、神经递质、细胞膜受体、胞间连丝等）
4. 细胞识别功能（如免疫细胞识别抗原、精卵识别等）
5. 细胞膜的结构与功能相适应的实例（如功能越复杂，蛋白质种类和数量越多）</t>
        </is>
      </c>
      <c r="L40" s="7" t="inlineStr">
        <is>
          <t>1. 细胞膜的结构（如流动镶嵌模型、磷脂双分子层、蛋白质分布等）——属于细胞膜的结构知识点
2. 细胞器的功能（如线粒体、叶绿体等）——属于细胞器知识点
3. 细胞核的功能——属于细胞核知识点
4. 物质跨膜运输的具体机制（如载体蛋白、通道蛋白的详细过程）——可能属于物质运输专题，但若考查功能可涉及，需根据具体题目判断
5. 细胞壁的功能（如植物细胞壁的保护和支持）——属于细胞壁知识点</t>
        </is>
      </c>
      <c r="M40" s="7" t="inlineStr">
        <is>
          <t>L1</t>
        </is>
      </c>
      <c r="N40" s="7" t="n">
        <v>4</v>
      </c>
      <c r="O40" s="7" t="inlineStr">
        <is>
          <t>名称本身足够</t>
        </is>
      </c>
      <c r="P40" s="7" t="inlineStr">
        <is>
          <t>两者基本等价</t>
        </is>
      </c>
      <c r="Q40" s="7" t="inlineStr">
        <is>
          <t>DS 的核心含义与老师原释义的三大功能完全对应，且明确排除了结构、细胞器等无关内容。DS 将“细胞识别”单独列出，但老师原释义已将其作为信息交流的实例，属于表述细化而非实质扩张。整体边界一致，无重要遗漏或扩张。</t>
        </is>
      </c>
      <c r="R40" s="7" t="inlineStr">
        <is>
          <t>1. DS 在 excluded_content 中提及“物质跨膜运输的具体机制”可能属于功能，但老师原释义明确将“控制物质进出”作为功能，且不涉及具体机制，两者边界基本一致。</t>
        </is>
      </c>
      <c r="S40" s="7" t="inlineStr"/>
      <c r="T40" s="7" t="inlineStr">
        <is>
          <t>1. DS 将“细胞识别”作为独立功能列出，而老师原释义将其归入“细胞间信息交流”的实例中，属于功能分类的细化，但未改变核心边界。</t>
        </is>
      </c>
      <c r="U40" s="7" t="inlineStr">
        <is>
          <t>confirmed</t>
        </is>
      </c>
      <c r="V40" s="7" t="inlineStr">
        <is>
          <t>high</t>
        </is>
      </c>
      <c r="W40" s="7" t="inlineStr">
        <is>
          <t>name_plus_boundary</t>
        </is>
      </c>
      <c r="X40" s="7" t="inlineStr">
        <is>
          <t>name_plus_boundary</t>
        </is>
      </c>
      <c r="Y40" s="7" t="b">
        <v>0</v>
      </c>
      <c r="Z40" s="7" t="inlineStr">
        <is>
          <t>逐条核对确认名称足以召回；只附老师易混淆边界即可兼顾吞吐和稳定性。</t>
        </is>
      </c>
      <c r="AA40" s="7" t="b">
        <v>0</v>
      </c>
      <c r="AB4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 s="7" t="n"/>
      <c r="AD40" s="7" t="inlineStr">
        <is>
          <t>name_plus_boundary</t>
        </is>
      </c>
      <c r="AE40" s="7" t="inlineStr">
        <is>
          <t>名称基本可理解；只附老师的易混淆边界，兼顾吞吐和边界稳定性。</t>
        </is>
      </c>
      <c r="AF40" s="7" t="inlineStr">
        <is>
          <t>名称召回并附一条边界后由LLM裁决</t>
        </is>
      </c>
      <c r="AG40" s="7" t="inlineStr">
        <is>
          <t>1. label_name
2. distinctions</t>
        </is>
      </c>
      <c r="AH40" s="7" t="b">
        <v>0</v>
      </c>
      <c r="AI40" s="7" t="inlineStr">
        <is>
          <t>high</t>
        </is>
      </c>
      <c r="AJ40" s="7" t="n"/>
      <c r="AK40" s="7" t="inlineStr">
        <is>
          <t>—</t>
        </is>
      </c>
      <c r="AL40" s="7" t="inlineStr"/>
      <c r="AM40" s="7" t="inlineStr">
        <is>
          <t>K2</t>
        </is>
      </c>
      <c r="AN40" s="7" t="inlineStr">
        <is>
          <t>可不给长释义，但建议保留1句边界</t>
        </is>
      </c>
    </row>
    <row r="41" ht="180" customHeight="1">
      <c r="A41" s="7" t="n">
        <v>40</v>
      </c>
      <c r="B41" s="7" t="inlineStr">
        <is>
          <t>2276102799761887232</t>
        </is>
      </c>
      <c r="C41" s="7" t="inlineStr">
        <is>
          <t>细胞膜的结构特点与功能特点</t>
        </is>
      </c>
      <c r="D41" s="7" t="inlineStr">
        <is>
          <t>知识点-&gt;分子与细胞-&gt;细胞的基本结构-&gt;细胞膜和细胞壁-&gt;细胞膜的结构与功能-&gt;细胞膜的结构特点与功能特点</t>
        </is>
      </c>
      <c r="E41" s="7" t="inlineStr">
        <is>
          <t>知识</t>
        </is>
      </c>
      <c r="F41" s="7" t="inlineStr">
        <is>
          <t>结构特点：具有一定的流动性（磷脂分子和大部分蛋白质能运动）；功能特点：具有选择透过性（水分子可自由通过，被选择的离子和小分子可通过，大分子/不被选择的不通过）。</t>
        </is>
      </c>
      <c r="G41" s="7" t="inlineStr">
        <is>
          <t>流动性是选择透过性的基础（膜上载体蛋白的运动决定选择性）；实例（流动性→细胞融合/胞吞胞吐/变形运动；选择透过性→根系吸收矿质离子）；两者关系（流动是结构基础，选择透性是功能表现）。</t>
        </is>
      </c>
      <c r="H41" s="7" t="inlineStr">
        <is>
          <t>选择题考“质壁分离、细胞融合、变形运动分别体现了膜的什么特点”；非选择题给出离子吸收曲线，要求从选择透过性角度解释。</t>
        </is>
      </c>
      <c r="I41" s="7" t="inlineStr">
        <is>
          <t>流动性（物理性质）不等同于选择透过性（生理功能）；区别于“细胞膜的功能”——本条是区分“结构”与“功能”两个维度的特点。</t>
        </is>
      </c>
      <c r="J41" s="7" t="inlineStr">
        <is>
          <t>细胞膜在结构上具有流动性，在功能上具有选择透过性，两者是细胞膜不同层面的特性。</t>
        </is>
      </c>
      <c r="K41" s="7" t="inlineStr">
        <is>
          <t>1. 细胞膜的结构特点：磷脂双分子层和蛋白质分子大多可以运动，导致细胞膜具有一定的流动性
2. 细胞膜的功能特点：选择透过性，即水分子、离子和小分子物质通过细胞膜的方式和速率不同
3. 结构特点与功能特点的关系：流动性是选择透过性的基础
4. 实例：变形虫的变形运动、细胞融合、胞吞胞吐体现流动性；植物对无机盐离子的选择性吸收体现选择透过性
5. 影响流动性的因素：温度、脂质种类等</t>
        </is>
      </c>
      <c r="L41" s="7" t="inlineStr">
        <is>
          <t>1. 细胞膜的成分（磷脂、蛋白质、糖类）的具体种类和比例
2. 细胞膜的结构模型（流动镶嵌模型）的详细构建过程
3. 物质跨膜运输的具体方式（自由扩散、协助扩散、主动运输）的机制和实例
4. 细胞膜的信息交流功能（受体、信号分子等）
5. 细胞壁的结构和功能</t>
        </is>
      </c>
      <c r="M41" s="7" t="inlineStr">
        <is>
          <t>L1</t>
        </is>
      </c>
      <c r="N41" s="7" t="n">
        <v>4</v>
      </c>
      <c r="O41" s="7" t="inlineStr">
        <is>
          <t>名称本身足够</t>
        </is>
      </c>
      <c r="P41" s="7" t="inlineStr">
        <is>
          <t>两者基本等价</t>
        </is>
      </c>
      <c r="Q41" s="7" t="inlineStr">
        <is>
          <t>DS 释义与老师原释义在核心概念（流动性、选择透过性及两者关系）和典型实例上高度一致，仅详略和边界表述略有差异，但未改变知识点归属。</t>
        </is>
      </c>
      <c r="R41" s="7" t="inlineStr">
        <is>
          <t>1. DS 将'影响流动性的因素（温度、脂质种类等）'纳入 included_content，而老师原释义未提及，但该内容属于对流动性的合理补充，不改变 Label 边界。
2. DS 在 excluded_content 中排除了'物质跨膜运输的具体方式'，但老师原释义在功能特点中提及'水分子可自由通过，被选择的离子和小分子可通过'，这涉及跨膜运输的实例，但未深入机制，因此 DS 的排除合理。</t>
        </is>
      </c>
      <c r="S41" s="7" t="inlineStr"/>
      <c r="T41" s="7" t="inlineStr"/>
      <c r="U41" s="7" t="inlineStr">
        <is>
          <t>confirmed</t>
        </is>
      </c>
      <c r="V41" s="7" t="inlineStr">
        <is>
          <t>high</t>
        </is>
      </c>
      <c r="W41" s="7" t="inlineStr">
        <is>
          <t>name_plus_boundary</t>
        </is>
      </c>
      <c r="X41" s="7" t="inlineStr">
        <is>
          <t>name_plus_boundary</t>
        </is>
      </c>
      <c r="Y41" s="7" t="b">
        <v>0</v>
      </c>
      <c r="Z41" s="7" t="inlineStr">
        <is>
          <t>逐条核对确认名称足以召回；只附老师易混淆边界即可兼顾吞吐和稳定性。</t>
        </is>
      </c>
      <c r="AA41" s="7" t="b">
        <v>0</v>
      </c>
      <c r="AB4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 s="7" t="n"/>
      <c r="AD41" s="7" t="inlineStr">
        <is>
          <t>name_plus_boundary</t>
        </is>
      </c>
      <c r="AE41" s="7" t="inlineStr">
        <is>
          <t>名称基本可理解；只附老师的易混淆边界，兼顾吞吐和边界稳定性。</t>
        </is>
      </c>
      <c r="AF41" s="7" t="inlineStr">
        <is>
          <t>名称召回并附一条边界后由LLM裁决</t>
        </is>
      </c>
      <c r="AG41" s="7" t="inlineStr">
        <is>
          <t>1. label_name
2. distinctions</t>
        </is>
      </c>
      <c r="AH41" s="7" t="b">
        <v>0</v>
      </c>
      <c r="AI41" s="7" t="inlineStr">
        <is>
          <t>high</t>
        </is>
      </c>
      <c r="AJ41" s="7" t="n"/>
      <c r="AK41" s="7" t="inlineStr">
        <is>
          <t>—</t>
        </is>
      </c>
      <c r="AL41" s="7" t="inlineStr"/>
      <c r="AM41" s="7" t="inlineStr">
        <is>
          <t>K2</t>
        </is>
      </c>
      <c r="AN41" s="7" t="inlineStr">
        <is>
          <t>可不给长释义，但建议保留1句边界</t>
        </is>
      </c>
    </row>
    <row r="42" ht="180" customHeight="1">
      <c r="A42" s="7" t="n">
        <v>41</v>
      </c>
      <c r="B42" s="7" t="inlineStr">
        <is>
          <t>2276102803872305152</t>
        </is>
      </c>
      <c r="C42" s="7" t="inlineStr">
        <is>
          <t>通过模拟实验探究膜的透过性</t>
        </is>
      </c>
      <c r="D42" s="7" t="inlineStr">
        <is>
          <t>知识点-&gt;分子与细胞-&gt;细胞的基本结构-&gt;细胞膜和细胞壁-&gt;细胞膜的结构与功能-&gt;通过模拟实验探究膜的透过性</t>
        </is>
      </c>
      <c r="E42" s="7" t="inlineStr">
        <is>
          <t>知识</t>
        </is>
      </c>
      <c r="F42" s="7" t="inlineStr">
        <is>
          <t>用透析袋（或人工膜）模拟生物膜，观察不同分子（如碘-淀粉、葡萄糖-斐林试剂）能否透过，以探究膜的通透性差异。</t>
        </is>
      </c>
      <c r="G42" s="7" t="inlineStr">
        <is>
          <t>原理（半透膜允许小分子通过，大分子不能）；常用材料（透析袋、鸡蛋膜、玻璃纸）；实验设计（一侧放淀粉和葡萄糖，另一侧放清水或碘液，检测两侧物质变化）；结论（生物膜具选择透过性，通透性取决于孔径和电荷）。</t>
        </is>
      </c>
      <c r="H42" s="7" t="inlineStr">
        <is>
          <t>选择题考“某分子能否通过半透膜”的判断；非选择题考实验现象（如“透析袋内变蓝但袋外不变蓝，说明什么？”）</t>
        </is>
      </c>
      <c r="I42" s="7" t="inlineStr">
        <is>
          <t>区别于“质壁分离”（植物细胞渗透失水）——本条是体外模拟实验，侧重“过膜”的分子种类差异，而非细胞整体失水/吸水现象。</t>
        </is>
      </c>
      <c r="J42" s="7" t="inlineStr">
        <is>
          <t>通过模拟实验（如透析袋、人工膜等）观察物质（小分子、大分子、离子等）能否透过半透膜，理解细胞膜的选择透过性及渗透作用原理。</t>
        </is>
      </c>
      <c r="K42" s="7" t="inlineStr">
        <is>
          <t>1. 半透膜的概念（如玻璃纸、透析袋）与选择透过性膜的区别
2. 渗透作用发生的条件（半透膜、浓度差）及水分子移动方向
3. 模拟实验的设计：如用透析袋装淀粉和葡萄糖，放入清水中，检测烧杯中是否出现葡萄糖或淀粉
4. 实验现象的分析：碘液检测淀粉、斐林试剂检测葡萄糖（或尿糖试纸）
5. 实验结论：小分子（如葡萄糖、离子）能透过半透膜，大分子（如淀粉、蛋白质）不能透过
6. 细胞膜与人工半透膜在透过性上的差异（细胞膜具有选择透过性，人工膜无选择性）</t>
        </is>
      </c>
      <c r="L42" s="7" t="inlineStr">
        <is>
          <t>1. 主动运输、协助扩散等具体跨膜运输方式的机制和能量消耗
2. 细胞膜的结构（流动镶嵌模型）和成分分析
3. 质壁分离及复原实验（属于细胞渗透失水吸水的应用，但非本模拟实验核心）
4. 物质跨膜运输的速率曲线和影响因素（如载体数量、ATP）
5. 生物膜系统的结构和功能（如内质网、高尔基体等）</t>
        </is>
      </c>
      <c r="M42" s="7" t="inlineStr">
        <is>
          <t>L1</t>
        </is>
      </c>
      <c r="N42" s="7" t="n">
        <v>4</v>
      </c>
      <c r="O42" s="7" t="inlineStr">
        <is>
          <t>名称本身足够</t>
        </is>
      </c>
      <c r="P42" s="7" t="inlineStr">
        <is>
          <t>两者基本等价</t>
        </is>
      </c>
      <c r="Q42" s="7" t="inlineStr">
        <is>
          <t>DS释义的核心含义、包含内容与老师原释义高度一致，均围绕半透膜模拟实验、分子透过性、实验设计及结论展开。DS的排除内容与老师原释义的区分点相符，无重要遗漏或扩张。仅存在表述详略和边界细化差异，不影响知识点归属判断。</t>
        </is>
      </c>
      <c r="R42" s="7" t="inlineStr">
        <is>
          <t>1. DS释义将'渗透作用发生的条件'明确纳入，而老师原释义更侧重分子透过性，但渗透作用是透过性的基础，属于合理细化。
2. DS释义明确排除了'质壁分离及复原实验'，老师原释义在distinctions中也区分了质壁分离，两者一致。</t>
        </is>
      </c>
      <c r="S42" s="7" t="inlineStr"/>
      <c r="T42" s="7" t="inlineStr"/>
      <c r="U42" s="7" t="inlineStr">
        <is>
          <t>confirmed</t>
        </is>
      </c>
      <c r="V42" s="7" t="inlineStr">
        <is>
          <t>high</t>
        </is>
      </c>
      <c r="W42" s="7" t="inlineStr">
        <is>
          <t>compact_definition</t>
        </is>
      </c>
      <c r="X42" s="7" t="inlineStr">
        <is>
          <t>compact_definition</t>
        </is>
      </c>
      <c r="Y42" s="7" t="b">
        <v>0</v>
      </c>
      <c r="Z42" s="7" t="inlineStr">
        <is>
          <t>逐条核对确认主题清楚，但参考策略指出任务形态或命中/排除边界需要显式提供。</t>
        </is>
      </c>
      <c r="AA42" s="7" t="b">
        <v>0</v>
      </c>
      <c r="AB4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 s="7" t="n"/>
      <c r="AD42" s="7" t="inlineStr">
        <is>
          <t>compact_definition</t>
        </is>
      </c>
      <c r="AE42" s="7" t="inlineStr">
        <is>
          <t>参考策略要求任务形态或命中/排除边界，补充精简老师释义以降低误标。</t>
        </is>
      </c>
      <c r="AF42" s="7" t="inlineStr">
        <is>
          <t>提供精简老师释义后由LLM裁决</t>
        </is>
      </c>
      <c r="AG42" s="7" t="inlineStr">
        <is>
          <t>1. label_name
2. definition
3. core_concepts
4. distinctions</t>
        </is>
      </c>
      <c r="AH42" s="7" t="b">
        <v>1</v>
      </c>
      <c r="AI42" s="7" t="inlineStr">
        <is>
          <t>high</t>
        </is>
      </c>
      <c r="AJ42" s="7" t="n"/>
      <c r="AK42" s="7" t="inlineStr">
        <is>
          <t>—</t>
        </is>
      </c>
      <c r="AL42" s="7" t="inlineStr"/>
      <c r="AM42" s="7" t="inlineStr">
        <is>
          <t>K3</t>
        </is>
      </c>
      <c r="AN42" s="7" t="inlineStr">
        <is>
          <t>建议给精简释义：突出任务形态/步骤边界</t>
        </is>
      </c>
    </row>
    <row r="43" ht="180" customHeight="1">
      <c r="A43" s="7" t="n">
        <v>42</v>
      </c>
      <c r="B43" s="7" t="inlineStr">
        <is>
          <t>2276102808033054720</t>
        </is>
      </c>
      <c r="C43" s="7" t="inlineStr">
        <is>
          <t>细胞膜的结构和功能综合</t>
        </is>
      </c>
      <c r="D43" s="7" t="inlineStr">
        <is>
          <t>知识点-&gt;分子与细胞-&gt;细胞的基本结构-&gt;细胞膜和细胞壁-&gt;细胞膜的结构与功能-&gt;细胞膜的结构和功能综合</t>
        </is>
      </c>
      <c r="E43" s="7" t="inlineStr">
        <is>
          <t>知识</t>
        </is>
      </c>
      <c r="F43" s="7" t="inlineStr">
        <is>
          <t>将细胞膜的成分、结构模型（流动镶嵌）、结构特点（流动性）、功能特点（选择透过性）及三大功能进行系统整合，强调膜结构与功能的一致性。</t>
        </is>
      </c>
      <c r="G43" s="7" t="inlineStr">
        <is>
          <t>流动镶嵌模型四要素（磷脂双分子层骨架、蛋白质分布、糖蛋白位置、流动性）；结构与功能适应（载体蛋白种类和数量决定选择透过性、糖蛋白决定识别功能）；膜流动性对细胞融合、分裂、物质运输的意义。</t>
        </is>
      </c>
      <c r="H43" s="7" t="inlineStr">
        <is>
          <t>多为综合性非选择题，给出某种细胞膜蛋白突变或环境温度变化，要求综合分析对膜流动性、物质运输和细胞间通讯的综合影响。</t>
        </is>
      </c>
      <c r="I43" s="7" t="inlineStr">
        <is>
          <t>区别于单一膜知识点——本条要求多层面联动；题干通常会同时涉及成分、模型、特点、功能四类信息中的至少三类。</t>
        </is>
      </c>
      <c r="J43" s="7" t="inlineStr">
        <is>
          <t>细胞膜作为细胞边界，其结构（流动镶嵌模型）与功能（物质运输、信息交流、细胞识别等）及其相互关系的综合理解与应用。</t>
        </is>
      </c>
      <c r="K43" s="7" t="inlineStr">
        <is>
          <t>1. 细胞膜的成分（磷脂双分子层、蛋白质、糖类）及各自作用
2. 流动镶嵌模型的基本内容（磷脂双分子层为基本支架，蛋白质镶嵌/贯穿，糖蛋白形成糖被）
3. 细胞膜的结构特点（流动性）与功能特点（选择透过性）及其关系
4. 细胞膜的功能（将细胞与外界隔开、控制物质进出、进行细胞间信息交流）及实例
5. 物质跨膜运输方式（自由扩散、协助扩散、主动运输）与细胞膜结构的关系
6. 细胞膜在细胞识别、免疫、细胞连接等过程中的作用
7. 实验：制备细胞膜（哺乳动物成熟红细胞）及细胞膜成分的鉴定（如脂质、蛋白质）</t>
        </is>
      </c>
      <c r="L43" s="7" t="inlineStr">
        <is>
          <t>1. 细胞器膜（如线粒体膜、叶绿体膜）的具体结构和功能
2. 细胞核的结构与功能（核膜、核孔等）
3. 生物膜系统的整体概念（内质网、高尔基体等膜性细胞器之间的协调）
4. 细胞壁的结构和功能（植物细胞壁）
5. 细胞骨架（微管、微丝）的结构与功能
6. 细胞分裂、分化、衰老、凋亡等细胞生命历程</t>
        </is>
      </c>
      <c r="M43" s="7" t="inlineStr">
        <is>
          <t>L1</t>
        </is>
      </c>
      <c r="N43" s="7" t="n">
        <v>4</v>
      </c>
      <c r="O43" s="7" t="inlineStr">
        <is>
          <t>名称本身足够</t>
        </is>
      </c>
      <c r="P43" s="7" t="inlineStr">
        <is>
          <t>两者基本等价</t>
        </is>
      </c>
      <c r="Q43" s="7" t="inlineStr">
        <is>
          <t>DS 释义的核心含义、包含内容与老师原释义高度一致，均强调流动镶嵌模型、结构特点、功能特点及三大功能，并突出结构与功能的适应性。DS 的排除内容（如细胞器膜、细胞核等）属于合理边界划分，未遗漏老师原释义中的关键点。DS 额外列出物质跨膜运输方式，属于对“控制物质进出”功能的细化，不改变知识点归属。因此两者基本等价，DS 释义甚至更清晰。</t>
        </is>
      </c>
      <c r="R43" s="7" t="inlineStr">
        <is>
          <t>1. DS 明确排除了生物膜系统整体概念，而老师原释义未涉及，但两者在边界上无冲突；DS 的排除更清晰，有助于判标。</t>
        </is>
      </c>
      <c r="S43" s="7" t="inlineStr"/>
      <c r="T43" s="7" t="inlineStr">
        <is>
          <t>1. DS 将物质跨膜运输方式（自由扩散、协助扩散、主动运输）明确纳入，而老师原释义未直接提及，但属于细胞膜功能（控制物质进出）的合理细化，不算重要扩张。</t>
        </is>
      </c>
      <c r="U43" s="7" t="inlineStr">
        <is>
          <t>confirmed</t>
        </is>
      </c>
      <c r="V43" s="7" t="inlineStr">
        <is>
          <t>high</t>
        </is>
      </c>
      <c r="W43" s="7" t="inlineStr">
        <is>
          <t>compact_definition</t>
        </is>
      </c>
      <c r="X43" s="7" t="inlineStr">
        <is>
          <t>compact_definition</t>
        </is>
      </c>
      <c r="Y43" s="7" t="b">
        <v>0</v>
      </c>
      <c r="Z43" s="7" t="inlineStr">
        <is>
          <t>逐条核对确认主题清楚，但参考策略指出任务形态或命中/排除边界需要显式提供。</t>
        </is>
      </c>
      <c r="AA43" s="7" t="b">
        <v>0</v>
      </c>
      <c r="AB4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 s="7" t="n"/>
      <c r="AD43" s="7" t="inlineStr">
        <is>
          <t>compact_definition</t>
        </is>
      </c>
      <c r="AE43" s="7" t="inlineStr">
        <is>
          <t>参考策略要求任务形态或命中/排除边界，补充精简老师释义以降低误标。</t>
        </is>
      </c>
      <c r="AF43" s="7" t="inlineStr">
        <is>
          <t>提供精简老师释义后由LLM裁决</t>
        </is>
      </c>
      <c r="AG43" s="7" t="inlineStr">
        <is>
          <t>1. label_name
2. definition
3. core_concepts
4. distinctions</t>
        </is>
      </c>
      <c r="AH43" s="7" t="b">
        <v>1</v>
      </c>
      <c r="AI43" s="7" t="inlineStr">
        <is>
          <t>high</t>
        </is>
      </c>
      <c r="AJ43" s="7" t="n"/>
      <c r="AK43" s="7" t="inlineStr">
        <is>
          <t>—</t>
        </is>
      </c>
      <c r="AL43" s="7" t="inlineStr"/>
      <c r="AM43" s="7" t="inlineStr">
        <is>
          <t>KC</t>
        </is>
      </c>
      <c r="AN43" s="7" t="inlineStr">
        <is>
          <t>必须给精简释义：命中条件+排除条件</t>
        </is>
      </c>
    </row>
    <row r="44" ht="180" customHeight="1">
      <c r="A44" s="7" t="n">
        <v>43</v>
      </c>
      <c r="B44" s="7" t="inlineStr">
        <is>
          <t>2276102816471994368</t>
        </is>
      </c>
      <c r="C44" s="7" t="inlineStr">
        <is>
          <t>生物膜的概念与结构</t>
        </is>
      </c>
      <c r="D44" s="7" t="inlineStr">
        <is>
          <t>知识点-&gt;分子与细胞-&gt;细胞的基本结构-&gt;生物膜系统的结构与功能-&gt;生物膜的概念与结构</t>
        </is>
      </c>
      <c r="E44" s="7" t="inlineStr">
        <is>
          <t>知识</t>
        </is>
      </c>
      <c r="F44" s="7" t="inlineStr">
        <is>
          <t>生物膜系统是指细胞膜、核膜以及各种细胞器膜（如内质网、高尔基体、线粒体、叶绿体等）在结构和功能上紧密联系的统一膜体系。</t>
        </is>
      </c>
      <c r="G44" s="7" t="inlineStr">
        <is>
          <t>生物膜组成（磷脂双分子层+蛋白质，基本骨架相同）；结构联系（直接连接：内质网膜与核膜、细胞膜；间接连接：囊泡运输实现高尔基体→内质网→细胞膜的转换）</t>
        </is>
      </c>
      <c r="H44" s="7" t="inlineStr">
        <is>
          <t>选择题考“下列哪些结构属于生物膜系统”或“生物膜在结构上的直接联系”；非选择题考分泌蛋白合成与分泌路径中的膜转化。</t>
        </is>
      </c>
      <c r="I44" s="7" t="inlineStr">
        <is>
          <t>区别于“细胞膜”（单指细胞最外层）——生物膜系统是细胞内膜的总和；区别于“细胞器”（如线粒体是细胞器，而线粒体膜才是生物膜系统的一部分）。</t>
        </is>
      </c>
      <c r="J44" s="7" t="inlineStr">
        <is>
          <t>生物膜系统由细胞膜、细胞器膜和核膜等构成，其基本结构为流动镶嵌模型，主要成分是磷脂双分子层和蛋白质，具有选择透过性。</t>
        </is>
      </c>
      <c r="K44" s="7" t="inlineStr">
        <is>
          <t>1. 生物膜系统的组成（细胞膜、细胞器膜、核膜）
2. 流动镶嵌模型的基本内容（磷脂双分子层、蛋白质镶嵌/贯穿、糖蛋白）
3. 生物膜的结构特点（流动性）和功能特点（选择透过性）
4. 生物膜在结构上直接或间接联系（内质网与核膜、细胞膜相连等）
5. 生物膜系统的功能（物质运输、能量转换、信息传递、酶附着、区域化）</t>
        </is>
      </c>
      <c r="L44" s="7" t="inlineStr">
        <is>
          <t>1. 细胞膜的具体物质跨膜运输方式（如自由扩散、主动运输等，属于物质跨膜运输专题）
2. 细胞器的具体结构和功能（如线粒体、叶绿体内部结构，属于细胞器专题）
3. 细胞核的具体结构（如核孔、染色质等，属于细胞核专题）
4. 生物膜在细胞工程中的应用（如人工膜、膜分离技术，超出高中范围）</t>
        </is>
      </c>
      <c r="M44" s="7" t="inlineStr">
        <is>
          <t>L1</t>
        </is>
      </c>
      <c r="N44" s="7" t="n">
        <v>4</v>
      </c>
      <c r="O44" s="7" t="inlineStr">
        <is>
          <t>名称本身足够</t>
        </is>
      </c>
      <c r="P44" s="7" t="inlineStr">
        <is>
          <t>两者基本等价</t>
        </is>
      </c>
      <c r="Q44" s="7" t="inlineStr">
        <is>
          <t>DS释义与老师原释义在核心内容上高度一致，均涵盖生物膜系统的组成、结构联系和功能。DS释义补充了流动镶嵌模型和选择透过性，属于合理扩展，未改变知识点归属。边界差异仅在于侧重点不同，不影响判标。</t>
        </is>
      </c>
      <c r="R44" s="7" t="inlineStr">
        <is>
          <t>1. 老师原释义强调生物膜系统是“在结构和功能上紧密联系的统一膜体系”，而DS释义更侧重于生物膜本身的组成和特性，对“系统”的整体性强调不足。</t>
        </is>
      </c>
      <c r="S44" s="7" t="inlineStr"/>
      <c r="T44" s="7" t="inlineStr">
        <is>
          <t>1. DS 释义中包含了“流动镶嵌模型”和“选择透过性”等概念，这些在老师原释义中未明确提及，但属于生物膜结构的重要知识点，可能超出原释义的边界。</t>
        </is>
      </c>
      <c r="U44" s="7" t="inlineStr">
        <is>
          <t>adjusted</t>
        </is>
      </c>
      <c r="V44" s="7" t="inlineStr">
        <is>
          <t>medium</t>
        </is>
      </c>
      <c r="W44" s="7" t="inlineStr">
        <is>
          <t>name_plus_boundary</t>
        </is>
      </c>
      <c r="X44" s="7" t="inlineStr">
        <is>
          <t>compact_definition</t>
        </is>
      </c>
      <c r="Y44" s="7" t="b">
        <v>1</v>
      </c>
      <c r="Z44" s="7" t="inlineStr">
        <is>
          <t>老师定义的核心是生物膜系统的整体联系，DS偏向单膜组成/特性；需显式限定系统范围。</t>
        </is>
      </c>
      <c r="AA44" s="7" t="b">
        <v>0</v>
      </c>
      <c r="AB4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 s="7" t="n"/>
      <c r="AD44" s="7" t="inlineStr">
        <is>
          <t>compact_definition</t>
        </is>
      </c>
      <c r="AE44" s="7" t="inlineStr">
        <is>
          <t>名称基本可理解；只附老师的易混淆边界，兼顾吞吐和边界稳定性。</t>
        </is>
      </c>
      <c r="AF44" s="7" t="inlineStr">
        <is>
          <t>提供精简老师释义后由LLM裁决</t>
        </is>
      </c>
      <c r="AG44" s="7" t="inlineStr">
        <is>
          <t>1. label_name
2. definition
3. core_concepts
4. distinctions</t>
        </is>
      </c>
      <c r="AH44" s="7" t="b">
        <v>0</v>
      </c>
      <c r="AI44" s="7" t="inlineStr">
        <is>
          <t>medium</t>
        </is>
      </c>
      <c r="AJ44" s="7" t="n"/>
      <c r="AK44" s="7" t="inlineStr">
        <is>
          <t>二次复核发现关键措辞风险</t>
        </is>
      </c>
      <c r="AL44" s="7" t="inlineStr"/>
      <c r="AM44" s="7" t="inlineStr">
        <is>
          <t>K1</t>
        </is>
      </c>
      <c r="AN44" s="7" t="inlineStr">
        <is>
          <t>可不给长释义，但建议保留1句边界</t>
        </is>
      </c>
    </row>
    <row r="45" ht="180" customHeight="1">
      <c r="A45" s="7" t="n">
        <v>44</v>
      </c>
      <c r="B45" s="7" t="inlineStr">
        <is>
          <t>2276102820565635072</t>
        </is>
      </c>
      <c r="C45" s="7" t="inlineStr">
        <is>
          <t>生物膜的功能和特性</t>
        </is>
      </c>
      <c r="D45" s="7" t="inlineStr">
        <is>
          <t>知识点-&gt;分子与细胞-&gt;细胞的基本结构-&gt;生物膜系统的结构与功能-&gt;生物膜的功能和特性</t>
        </is>
      </c>
      <c r="E45" s="7" t="inlineStr">
        <is>
          <t>知识</t>
        </is>
      </c>
      <c r="F45" s="7" t="inlineStr">
        <is>
          <t>生物膜系统的共同功能（物质运输、能量转换、信息传递）及各部分膜的特化功能；整体上分隔细胞区域，使代谢有序进行。</t>
        </is>
      </c>
      <c r="G45" s="7" t="inlineStr">
        <is>
          <t>共同特性（选择透过性、一定流动性）；功能分工（线粒体膜→能量转化；叶绿体膜→光能转化；内质网膜→脂质合成/蛋白质加工；高尔基体膜→蛋白质分类运输）；意义（区域化→提高效率，减少干扰）</t>
        </is>
      </c>
      <c r="H45" s="7" t="inlineStr">
        <is>
          <t>选择题考“某功能与哪种膜相对应”；非选择题考“内质网/高尔基体/细胞膜在分泌蛋白途径中的分工与协作”。</t>
        </is>
      </c>
      <c r="I45" s="7" t="inlineStr">
        <is>
          <t>区别于“细胞膜的功能”——本条范围更广，涵盖细胞器膜和核膜，且强调“系统”层面的协同；区别于细胞器本身（本条只谈膜的功能，不谈细胞器基质中的反应）。</t>
        </is>
      </c>
      <c r="J45" s="7" t="inlineStr">
        <is>
          <t>生物膜（细胞膜、细胞器膜、核膜等）在细胞生命活动中所表现出的功能特性，以及其结构基础（流动镶嵌模型）与功能特性之间的关系。</t>
        </is>
      </c>
      <c r="K45" s="7" t="inlineStr">
        <is>
          <t>1. 生物膜的结构特点：流动性（磷脂分子和蛋白质分子可以运动）
2. 生物膜的功能特点：选择透过性（水分子、离子和小分子物质通过的方式差异）
3. 生物膜的功能：物质运输（自由扩散、协助扩散、主动运输）、信息交流（受体）、能量转换（如线粒体内膜、叶绿体类囊体膜）
4. 生物膜系统的概念：细胞器膜、细胞膜、核膜等结构上相互联系，功能上协调配合
5. 生物膜在细胞工程中的应用：如人工膜、透析等
6. 实验验证：如荧光标记法证明细胞膜流动性、渗透实验证明选择透过性</t>
        </is>
      </c>
      <c r="L45" s="7" t="inlineStr">
        <is>
          <t>1. 细胞膜成分的具体化学结构（如磷脂双分子层的详细分子式）
2. 细胞器内部的具体代谢反应（如光合作用暗反应、有氧呼吸第二阶段）
3. 细胞核的结构细节（如核孔复合体）
4. 物质跨膜运输的具体速率计算或动力学模型
5. 细胞凋亡、细胞分化等与膜功能无直接关联的细胞生命历程</t>
        </is>
      </c>
      <c r="M45" s="7" t="inlineStr">
        <is>
          <t>L1</t>
        </is>
      </c>
      <c r="N45" s="7" t="n">
        <v>4</v>
      </c>
      <c r="O45" s="7" t="inlineStr">
        <is>
          <t>名称本身足够</t>
        </is>
      </c>
      <c r="P45" s="7" t="inlineStr">
        <is>
          <t>两者基本等价</t>
        </is>
      </c>
      <c r="Q45" s="7" t="inlineStr">
        <is>
          <t>DS 释义的核心含义与老师原释义高度一致，均涵盖生物膜系统的功能（物质运输、能量转换、信息传递）、特性（流动性、选择透过性）以及系统概念。DS 的 included_content 覆盖了老师原释义中的核心概念，未遗漏关键内容。仅有的扩张（细胞工程应用）属于合理延伸，但可能超出高中常规范围，不过不影响核心知识点判定。因此两者基本等价，但 DS 略有扩张。</t>
        </is>
      </c>
      <c r="R45" s="7" t="inlineStr">
        <is>
          <t>1. DS 释义将“物质跨膜运输的具体速率计算或动力学模型”明确排除，但老师原释义中“物质运输”作为生物膜共同功能之一，并未排除速率计算，不过高中阶段通常不涉及动力学模型，因此该排除不影响核心边界。
2. DS 释义强调“结构基础（流动镶嵌模型）与功能特性之间的关系”，而老师原释义更侧重功能分工与系统协同，但两者均涵盖流动性和选择透过性，边界差异不大。</t>
        </is>
      </c>
      <c r="S45" s="7" t="inlineStr"/>
      <c r="T45" s="7" t="inlineStr">
        <is>
          <t>1. DS 释义中“生物膜在细胞工程中的应用：如人工膜、透析等”属于超出高中生物膜功能与特性常规教学范围的扩展，老师原释义未涉及此内容，且该内容可能涉及选修或应用层面，属于重要扩张。</t>
        </is>
      </c>
      <c r="U45" s="7" t="inlineStr">
        <is>
          <t>adjusted</t>
        </is>
      </c>
      <c r="V45" s="7" t="inlineStr">
        <is>
          <t>medium</t>
        </is>
      </c>
      <c r="W45" s="7" t="inlineStr">
        <is>
          <t>name_plus_boundary</t>
        </is>
      </c>
      <c r="X45" s="7" t="inlineStr">
        <is>
          <t>compact_definition</t>
        </is>
      </c>
      <c r="Y45" s="7" t="b">
        <v>1</v>
      </c>
      <c r="Z45" s="7" t="inlineStr">
        <is>
          <t>DS扩展到人工膜等超出本 Label 的应用，需用老师的系统功能和排除条件约束。</t>
        </is>
      </c>
      <c r="AA45" s="7" t="b">
        <v>0</v>
      </c>
      <c r="AB4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 s="7" t="n"/>
      <c r="AD45" s="7" t="inlineStr">
        <is>
          <t>compact_definition</t>
        </is>
      </c>
      <c r="AE45" s="7" t="inlineStr">
        <is>
          <t>名称基本可理解；只附老师的易混淆边界，兼顾吞吐和边界稳定性。</t>
        </is>
      </c>
      <c r="AF45" s="7" t="inlineStr">
        <is>
          <t>提供精简老师释义后由LLM裁决</t>
        </is>
      </c>
      <c r="AG45" s="7" t="inlineStr">
        <is>
          <t>1. label_name
2. definition
3. core_concepts
4. distinctions</t>
        </is>
      </c>
      <c r="AH45" s="7" t="b">
        <v>0</v>
      </c>
      <c r="AI45" s="7" t="inlineStr">
        <is>
          <t>medium</t>
        </is>
      </c>
      <c r="AJ45" s="7" t="n"/>
      <c r="AK45" s="7" t="inlineStr">
        <is>
          <t>二次复核发现关键措辞风险</t>
        </is>
      </c>
      <c r="AL45" s="7" t="inlineStr"/>
      <c r="AM45" s="7" t="inlineStr">
        <is>
          <t>K1</t>
        </is>
      </c>
      <c r="AN45" s="7" t="inlineStr">
        <is>
          <t>可不给长释义，但建议保留1句边界</t>
        </is>
      </c>
    </row>
    <row r="46" ht="180" customHeight="1">
      <c r="A46" s="7" t="n">
        <v>45</v>
      </c>
      <c r="B46" s="7" t="inlineStr">
        <is>
          <t>2276102828803248128</t>
        </is>
      </c>
      <c r="C46" s="7" t="inlineStr">
        <is>
          <t>细胞质的组成与分离方法</t>
        </is>
      </c>
      <c r="D46" s="7" t="inlineStr">
        <is>
          <t>知识点-&gt;分子与细胞-&gt;细胞的基本结构-&gt;细胞质-&gt;细胞质的组成与分离方法</t>
        </is>
      </c>
      <c r="E46" s="7" t="inlineStr">
        <is>
          <t>知识</t>
        </is>
      </c>
      <c r="F46" s="7" t="inlineStr">
        <is>
          <t>细胞质是细胞膜以内、细胞核以外的部分，包括细胞质基质（细胞溶胶）和细胞器（含多种具膜或非膜结构）。分离细胞器常用差速离心法。</t>
        </is>
      </c>
      <c r="G46" s="7" t="inlineStr">
        <is>
          <t>组成（细胞质基质+细胞器）；分离方法（差速离心法：低速离心先分离大颗粒如细胞核，逐步提高转速，依次分离线粒体、溶酶体、内质网等）；注意事项（需在低温、等渗溶液中操作以维持细胞器活性）。</t>
        </is>
      </c>
      <c r="H46" s="7" t="inlineStr">
        <is>
          <t>选择题考“分离细胞器的方法”或“细胞质包含哪些成分”；非选择题考离心速度与沉淀物的对应关系。</t>
        </is>
      </c>
      <c r="I46" s="7" t="inlineStr">
        <is>
          <t>区别于“细胞质基质”——本条是“细胞质”整体概念及分离方法，不特指基质；区别于“细胞核”（细胞质不含核，细胞质基质≠细胞液）。</t>
        </is>
      </c>
      <c r="J46" s="7" t="inlineStr">
        <is>
          <t>细胞质是细胞膜以内、细胞核以外的部分，包括细胞质基质和细胞器；分离方法主要指差速离心法。</t>
        </is>
      </c>
      <c r="K46" s="7" t="inlineStr">
        <is>
          <t>1. 细胞质的组成：细胞质基质（水、无机盐、脂质、糖类、氨基酸、核苷酸等，多种酶）和细胞器（线粒体、叶绿体、内质网、高尔基体、核糖体、溶酶体、液泡等）
2. 细胞质基质的功能：细胞代谢的主要场所，为细胞器提供物质和能量环境
3. 分离细胞器的方法：差速离心法（利用不同离心速度使不同大小的细胞器沉降）
4. 分离细胞器的步骤：破碎细胞（如研磨、低渗）→ 低速离心取上清液 → 高速离心分离不同细胞器
5. 细胞质中细胞器的种类识别（如线粒体、叶绿体等）及其在细胞质中的分布</t>
        </is>
      </c>
      <c r="L46" s="7" t="inlineStr">
        <is>
          <t>1. 细胞核的结构和功能（如核膜、核仁、染色质）
2. 细胞膜的结构和功能（如流动镶嵌模型、物质跨膜运输）
3. 细胞器的具体代谢过程（如光合作用、呼吸作用的具体步骤）
4. 细胞分裂、分化、衰老、凋亡等生命历程
5. 原核细胞与真核细胞的结构比较（若涉及细胞质，可部分包含，但核心不在此）</t>
        </is>
      </c>
      <c r="M46" s="7" t="inlineStr">
        <is>
          <t>L1</t>
        </is>
      </c>
      <c r="N46" s="7" t="n">
        <v>5</v>
      </c>
      <c r="O46" s="7" t="inlineStr">
        <is>
          <t>名称本身足够</t>
        </is>
      </c>
      <c r="P46" s="7" t="inlineStr">
        <is>
          <t>两者基本等价</t>
        </is>
      </c>
      <c r="Q46" s="7" t="inlineStr">
        <is>
          <t>DS释义与老师原释义在核心定义、组成、分离方法上完全一致，DS的扩展内容（如细胞质基质功能、分离步骤）属于合理细化，未改变知识点边界。</t>
        </is>
      </c>
      <c r="R46" s="7" t="inlineStr"/>
      <c r="S46" s="7" t="inlineStr"/>
      <c r="T46" s="7" t="inlineStr"/>
      <c r="U46" s="7" t="inlineStr">
        <is>
          <t>confirmed</t>
        </is>
      </c>
      <c r="V46" s="7" t="inlineStr">
        <is>
          <t>high</t>
        </is>
      </c>
      <c r="W46" s="7" t="inlineStr">
        <is>
          <t>name_plus_boundary</t>
        </is>
      </c>
      <c r="X46" s="7" t="inlineStr">
        <is>
          <t>name_plus_boundary</t>
        </is>
      </c>
      <c r="Y46" s="7" t="b">
        <v>0</v>
      </c>
      <c r="Z46" s="7" t="inlineStr">
        <is>
          <t>逐条核对确认名称足以召回；只附老师易混淆边界即可兼顾吞吐和稳定性。</t>
        </is>
      </c>
      <c r="AA46" s="7" t="b">
        <v>0</v>
      </c>
      <c r="AB4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6" s="7" t="n"/>
      <c r="AD46" s="7" t="inlineStr">
        <is>
          <t>name_plus_boundary</t>
        </is>
      </c>
      <c r="AE46" s="7" t="inlineStr">
        <is>
          <t>名称基本可理解；只附老师的易混淆边界，兼顾吞吐和边界稳定性。</t>
        </is>
      </c>
      <c r="AF46" s="7" t="inlineStr">
        <is>
          <t>名称召回并附一条边界后由LLM裁决</t>
        </is>
      </c>
      <c r="AG46" s="7" t="inlineStr">
        <is>
          <t>1. label_name
2. distinctions</t>
        </is>
      </c>
      <c r="AH46" s="7" t="b">
        <v>0</v>
      </c>
      <c r="AI46" s="7" t="inlineStr">
        <is>
          <t>high</t>
        </is>
      </c>
      <c r="AJ46" s="7" t="n"/>
      <c r="AK46" s="7" t="inlineStr">
        <is>
          <t>—</t>
        </is>
      </c>
      <c r="AL46" s="7" t="inlineStr"/>
      <c r="AM46" s="7" t="inlineStr">
        <is>
          <t>K2</t>
        </is>
      </c>
      <c r="AN46" s="7" t="inlineStr">
        <is>
          <t>可不给长释义，但建议保留1句边界</t>
        </is>
      </c>
    </row>
    <row r="47" ht="180" customHeight="1">
      <c r="A47" s="7" t="n">
        <v>46</v>
      </c>
      <c r="B47" s="7" t="inlineStr">
        <is>
          <t>2276102832863334400</t>
        </is>
      </c>
      <c r="C47" s="7" t="inlineStr">
        <is>
          <t>细胞质基质（细胞溶胶）</t>
        </is>
      </c>
      <c r="D47" s="7" t="inlineStr">
        <is>
          <t>知识点-&gt;分子与细胞-&gt;细胞的基本结构-&gt;细胞质-&gt;细胞质基质（细胞溶胶）</t>
        </is>
      </c>
      <c r="E47" s="7" t="inlineStr">
        <is>
          <t>知识</t>
        </is>
      </c>
      <c r="F47" s="7" t="inlineStr">
        <is>
          <t>细胞质中除细胞器以外的胶状液体部分，是细胞代谢的重要场所，内含糖酵解、氨基酸合成等酶，以及细胞骨架。</t>
        </is>
      </c>
      <c r="G47" s="7" t="inlineStr">
        <is>
          <t>主要成分（水、无机盐、脂质、糖类、氨基酸、核苷酸、多种酶）；功能（糖酵解场所、蛋白质合成相关酶系、细胞骨架的锚定点、物质运输与信号转导的介质）</t>
        </is>
      </c>
      <c r="H47" s="7" t="inlineStr">
        <is>
          <t>选择题考“细胞质基质中进行的反应（如糖酵解）”；非选择题考与线粒体、叶绿体功能的区分。</t>
        </is>
      </c>
      <c r="I47" s="7" t="inlineStr">
        <is>
          <t>区别于“细胞液”（液泡中的液体，含花青素、糖类等）——细胞溶胶是代谢场所，细胞液是储存场所；区别于“细胞质”——基质是细胞质的组分之一，非全部。</t>
        </is>
      </c>
      <c r="J47" s="7" t="inlineStr">
        <is>
          <t>细胞质中除细胞器以外的胶状液体部分，是细胞代谢的主要场所。</t>
        </is>
      </c>
      <c r="K47" s="7" t="inlineStr">
        <is>
          <t>1. 细胞质基质的组成（水、无机盐、脂质、糖类、氨基酸、核苷酸、多种酶等）
2. 细胞质基质的生理功能（细胞代谢的主要场所，提供反应介质和原料）
3. 细胞质基质与细胞器之间的关系（细胞器悬浮于其中，细胞质基质为细胞器提供环境）
4. 细胞质基质与细胞质、细胞器、细胞核的区分</t>
        </is>
      </c>
      <c r="L47" s="7" t="inlineStr">
        <is>
          <t>1. 细胞器（如线粒体、叶绿体、内质网等）的结构和功能
2. 细胞核的结构和功能
3. 细胞膜的结构和功能
4. 细胞质遗传（如线粒体DNA、叶绿体DNA的遗传）
5. 细胞质基质中的具体代谢途径（如糖酵解、蛋白质合成等）的详细过程</t>
        </is>
      </c>
      <c r="M47" s="7" t="inlineStr">
        <is>
          <t>L1</t>
        </is>
      </c>
      <c r="N47" s="7" t="n">
        <v>4</v>
      </c>
      <c r="O47" s="7" t="inlineStr">
        <is>
          <t>名称本身足够</t>
        </is>
      </c>
      <c r="P47" s="7" t="inlineStr">
        <is>
          <t>两者基本等价</t>
        </is>
      </c>
      <c r="Q47" s="7" t="inlineStr">
        <is>
          <t>DS 释义的核心定义、组成、功能与老师原释义高度一致，且明确区分了细胞质基质与细胞质、细胞器、细胞核等，与老师原释义的 distinctions 相符。DS 将具体代谢途径的详细过程排除，但老师原释义也仅提及“糖酵解场所”而非详细过程，因此不构成重要缺失。DS 的 excluded_content 中列出“细胞质遗传”等，老师原释义未提及，但属于合理边界澄清，不构成扩张。整体对齐良好，仅边界表述略有差异。</t>
        </is>
      </c>
      <c r="R47" s="7" t="inlineStr">
        <is>
          <t>1. DS 将“细胞质基质中的具体代谢途径（如糖酵解、蛋白质合成等）的详细过程”明确排除，而老师原释义在 core_concepts 中提及“糖酵解场所、蛋白质合成相关酶系”，且 common_assessments 中明确“选择题考‘细胞质基质中进行的反应（如糖酵解）’”，因此 DS 的排除可能影响对“糖酵解场所”这一考点的判标，但 DS 的 included_content 中又包含“生理功能（细胞代谢的主要场所）”，且 core_meaning 也强调“代谢的主要场所”，故边界差异较小，但需注意“详细过程”与“场所”的区分。</t>
        </is>
      </c>
      <c r="S47" s="7" t="inlineStr"/>
      <c r="T47" s="7" t="inlineStr"/>
      <c r="U47" s="7" t="inlineStr">
        <is>
          <t>adjusted</t>
        </is>
      </c>
      <c r="V47" s="7" t="inlineStr">
        <is>
          <t>medium</t>
        </is>
      </c>
      <c r="W47" s="7" t="inlineStr">
        <is>
          <t>name_plus_boundary</t>
        </is>
      </c>
      <c r="X47" s="7" t="inlineStr">
        <is>
          <t>compact_definition</t>
        </is>
      </c>
      <c r="Y47" s="7" t="b">
        <v>1</v>
      </c>
      <c r="Z47" s="7" t="inlineStr">
        <is>
          <t>老师把糖酵解场所作为考点，DS只排除详细代谢过程；需补充‘场所可考、过程细节不考’。</t>
        </is>
      </c>
      <c r="AA47" s="7" t="b">
        <v>0</v>
      </c>
      <c r="AB4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7" s="7" t="n"/>
      <c r="AD47" s="7" t="inlineStr">
        <is>
          <t>compact_definition</t>
        </is>
      </c>
      <c r="AE47" s="7" t="inlineStr">
        <is>
          <t>名称基本可理解；只附老师的易混淆边界，兼顾吞吐和边界稳定性。</t>
        </is>
      </c>
      <c r="AF47" s="7" t="inlineStr">
        <is>
          <t>提供精简老师释义后由LLM裁决</t>
        </is>
      </c>
      <c r="AG47" s="7" t="inlineStr">
        <is>
          <t>1. label_name
2. definition
3. core_concepts
4. distinctions</t>
        </is>
      </c>
      <c r="AH47" s="7" t="b">
        <v>0</v>
      </c>
      <c r="AI47" s="7" t="inlineStr">
        <is>
          <t>medium</t>
        </is>
      </c>
      <c r="AJ47" s="7" t="n"/>
      <c r="AK47" s="7" t="inlineStr">
        <is>
          <t>二次复核发现关键措辞风险</t>
        </is>
      </c>
      <c r="AL47" s="7" t="inlineStr"/>
      <c r="AM47" s="7" t="inlineStr">
        <is>
          <t>K2</t>
        </is>
      </c>
      <c r="AN47" s="7" t="inlineStr">
        <is>
          <t>可不给长释义，但建议保留1句边界</t>
        </is>
      </c>
    </row>
    <row r="48" ht="180" customHeight="1">
      <c r="A48" s="7" t="n">
        <v>47</v>
      </c>
      <c r="B48" s="7" t="inlineStr">
        <is>
          <t>2276102841218387968</t>
        </is>
      </c>
      <c r="C48" s="7" t="inlineStr">
        <is>
          <t>线粒体的结构和功能</t>
        </is>
      </c>
      <c r="D48" s="7" t="inlineStr">
        <is>
          <t>知识点-&gt;分子与细胞-&gt;细胞的基本结构-&gt;细胞质-&gt;细胞器-&gt;线粒体的结构和功能</t>
        </is>
      </c>
      <c r="E48" s="7" t="inlineStr">
        <is>
          <t>知识</t>
        </is>
      </c>
      <c r="F48" s="7" t="inlineStr">
        <is>
          <t>线粒体是细胞进行有氧呼吸的主要场所（糖酵解在细胞质基质，第二阶段和第三阶段在线粒体），具有双层膜结构，内膜向内折叠形成嵴以增大膜面积。</t>
        </is>
      </c>
      <c r="G48" s="7" t="inlineStr">
        <is>
          <t>结构（外膜/内膜/嵴/基质）；外膜（通透性较大）、内膜（选择透过性，附着大量酶和ATP合成酶）、嵴（扩大膜面积，增加酶附着位点）、基质（含DNA、核糖体，可半自主复制）；功能（有氧呼吸第二、三阶段，分解有机物释放能量产生ATP）。</t>
        </is>
      </c>
      <c r="H48" s="7" t="inlineStr">
        <is>
          <t>选择题考线粒体结构对应功能（如“嵴的作用是增大膜面积”）；非选择题结合细胞呼吸曲线考查O₂消耗/CO₂产生场所。</t>
        </is>
      </c>
      <c r="I48" s="7" t="inlineStr">
        <is>
          <t>区别于“叶绿体”（线粒体是分解有机物放能，叶绿体是合成有机物储能；前者嵴，后者基粒）；区别于“核糖体”（线粒体含核糖体但非主要功能）。</t>
        </is>
      </c>
      <c r="J48" s="7" t="inlineStr">
        <is>
          <t>线粒体是真核细胞中具有双层膜结构的细胞器，是细胞有氧呼吸的主要场所，为细胞生命活动提供能量（ATP）。</t>
        </is>
      </c>
      <c r="K48" s="7" t="inlineStr">
        <is>
          <t>1. 线粒体的形态、分布和数量与细胞代谢强度的关系
2. 线粒体的双层膜结构（外膜、内膜、嵴、基质）及内膜上附着酶和嵴增大膜面积的意义
3. 线粒体基质中含有DNA、RNA和核糖体，能半自主复制
4. 线粒体是有氧呼吸第二、三阶段的场所，与细胞呼吸过程及能量转换（有机物中化学能→ATP中活跃化学能）的关系
5. 线粒体功能异常与细胞代谢、衰老、疾病（如肌肉无力）的关联</t>
        </is>
      </c>
      <c r="L48" s="7" t="inlineStr">
        <is>
          <t>1. 叶绿体的结构和功能（光合作用场所）
2. 内质网、高尔基体等其它细胞器的结构和功能
3. 细胞核的结构和功能（遗传信息库）
4. 无氧呼吸的具体过程（场所为细胞质基质）
5. 线粒体DNA的遗传规律（如母系遗传）的深入细节</t>
        </is>
      </c>
      <c r="M48" s="7" t="inlineStr">
        <is>
          <t>L1</t>
        </is>
      </c>
      <c r="N48" s="7" t="n">
        <v>4</v>
      </c>
      <c r="O48" s="7" t="inlineStr">
        <is>
          <t>名称本身足够</t>
        </is>
      </c>
      <c r="P48" s="7" t="inlineStr">
        <is>
          <t>两者基本等价</t>
        </is>
      </c>
      <c r="Q48" s="7" t="inlineStr">
        <is>
          <t>DS 释义的核心含义、结构功能要点与老师原释义高度一致，均强调线粒体为有氧呼吸主要场所、双层膜、嵴增大膜面积、基质含DNA和核糖体等。DS 的 excluded_content 合理划清边界，included_content 中的功能异常关联属于合理扩展，不构成重要差异。因此两者基本等价。</t>
        </is>
      </c>
      <c r="R48" s="7" t="inlineStr">
        <is>
          <t>1. DS 在 excluded_content 中明确排除“线粒体DNA的遗传规律（如母系遗传）的深入细节”，而老师原释义在 core_concepts 中提及“基质（含DNA、核糖体，可半自主复制）”，但未深入遗传规律，两者边界一致，无实质冲突。</t>
        </is>
      </c>
      <c r="S48" s="7" t="inlineStr"/>
      <c r="T48" s="7" t="inlineStr">
        <is>
          <t>1. DS 在 included_content 中提及“线粒体功能异常与细胞代谢、衰老、疾病（如肌肉无力）的关联”，老师原释义未涉及此点，属于对功能影响的扩展，但属于合理延伸，不改变核心判标。</t>
        </is>
      </c>
      <c r="U48" s="7" t="inlineStr">
        <is>
          <t>confirmed</t>
        </is>
      </c>
      <c r="V48" s="7" t="inlineStr">
        <is>
          <t>high</t>
        </is>
      </c>
      <c r="W48" s="7" t="inlineStr">
        <is>
          <t>name_plus_boundary</t>
        </is>
      </c>
      <c r="X48" s="7" t="inlineStr">
        <is>
          <t>name_plus_boundary</t>
        </is>
      </c>
      <c r="Y48" s="7" t="b">
        <v>0</v>
      </c>
      <c r="Z48" s="7" t="inlineStr">
        <is>
          <t>逐条核对确认名称足以召回；只附老师易混淆边界即可兼顾吞吐和稳定性。</t>
        </is>
      </c>
      <c r="AA48" s="7" t="b">
        <v>0</v>
      </c>
      <c r="AB4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8" s="7" t="n"/>
      <c r="AD48" s="7" t="inlineStr">
        <is>
          <t>name_plus_boundary</t>
        </is>
      </c>
      <c r="AE48" s="7" t="inlineStr">
        <is>
          <t>名称基本可理解；只附老师的易混淆边界，兼顾吞吐和边界稳定性。</t>
        </is>
      </c>
      <c r="AF48" s="7" t="inlineStr">
        <is>
          <t>名称召回并附一条边界后由LLM裁决</t>
        </is>
      </c>
      <c r="AG48" s="7" t="inlineStr">
        <is>
          <t>1. label_name
2. distinctions</t>
        </is>
      </c>
      <c r="AH48" s="7" t="b">
        <v>0</v>
      </c>
      <c r="AI48" s="7" t="inlineStr">
        <is>
          <t>high</t>
        </is>
      </c>
      <c r="AJ48" s="7" t="n"/>
      <c r="AK48" s="7" t="inlineStr">
        <is>
          <t>—</t>
        </is>
      </c>
      <c r="AL48" s="7" t="inlineStr"/>
      <c r="AM48" s="7" t="inlineStr">
        <is>
          <t>K2</t>
        </is>
      </c>
      <c r="AN48" s="7" t="inlineStr">
        <is>
          <t>可不给长释义，但建议保留1句边界</t>
        </is>
      </c>
    </row>
    <row r="49" ht="180" customHeight="1">
      <c r="A49" s="7" t="n">
        <v>48</v>
      </c>
      <c r="B49" s="7" t="inlineStr">
        <is>
          <t>2276102845295251456</t>
        </is>
      </c>
      <c r="C49" s="7" t="inlineStr">
        <is>
          <t>叶绿体的结构和功能</t>
        </is>
      </c>
      <c r="D49" s="7" t="inlineStr">
        <is>
          <t>知识点-&gt;分子与细胞-&gt;细胞的基本结构-&gt;细胞质-&gt;细胞器-&gt;叶绿体的结构和功能</t>
        </is>
      </c>
      <c r="E49" s="7" t="inlineStr">
        <is>
          <t>知识</t>
        </is>
      </c>
      <c r="F49" s="7" t="inlineStr">
        <is>
          <t>叶绿体是绿色植物进行光合作用的场所，具有双层膜结构，内部含有基粒（由类囊体堆叠而成）和基质，类囊体膜上分布有光合色素和光反应酶。</t>
        </is>
      </c>
      <c r="G49" s="7" t="inlineStr">
        <is>
          <t>结构（外膜/内膜/基粒/基质）；基粒（类囊体堆叠，扩大膜面积，分布色素和光反应酶）；基质（含暗反应酶系、DNA、核糖体，半自主复制）；功能（光反应在类囊体膜、暗反应在基质，将光能转化为化学能储存在有机物中）。</t>
        </is>
      </c>
      <c r="H49" s="7" t="inlineStr">
        <is>
          <t>选择题考“光反应和暗反应的场所分别在哪里”或“类囊体的功能”；非选择题结合光合作用曲线考查不同膜结构的协同作用。</t>
        </is>
      </c>
      <c r="I49" s="7" t="inlineStr">
        <is>
          <t>区别于“线粒体”（叶绿体是光合作用，线粒体是呼吸作用）；区别于“有色体”（叶绿体含叶绿素和类胡萝卜素，有色体只含类胡萝卜素）。</t>
        </is>
      </c>
      <c r="J49" s="7" t="inlineStr">
        <is>
          <t>叶绿体是植物细胞中进行光合作用的细胞器，其结构（如类囊体、基粒、基质）与功能（光反应和暗反应）相适应。</t>
        </is>
      </c>
      <c r="K49" s="7" t="inlineStr">
        <is>
          <t>1. 叶绿体的形态、分布和双层膜结构
2. 类囊体（基粒）的结构及其与光反应的关系
3. 叶绿体基质中与暗反应（卡尔文循环）相关的酶和物质
4. 光合作用中光反应和暗反应在叶绿体中的具体部位
5. 叶绿体色素（叶绿素、类胡萝卜素）的分布和功能
6. 叶绿体是半自主细胞器，含有DNA和核糖体
7. 叶绿体结构与功能相适应的实例（如类囊体增大膜面积）</t>
        </is>
      </c>
      <c r="L49" s="7" t="inlineStr">
        <is>
          <t>1. 线粒体的结构和功能（有氧呼吸）
2. 光合作用的具体化学反应方程式和物质变化细节（如C3、C5的循环过程）
3. 叶绿体中色素的提取和分离实验操作步骤
4. 细胞核、内质网等其他细胞器的结构和功能
5. 光合作用的影响因素（光照、CO2浓度等）及其应用</t>
        </is>
      </c>
      <c r="M49" s="7" t="inlineStr">
        <is>
          <t>L1</t>
        </is>
      </c>
      <c r="N49" s="7" t="n">
        <v>5</v>
      </c>
      <c r="O49" s="7" t="inlineStr">
        <is>
          <t>名称本身足够</t>
        </is>
      </c>
      <c r="P49" s="7" t="inlineStr">
        <is>
          <t>两者基本等价</t>
        </is>
      </c>
      <c r="Q49" s="7" t="inlineStr">
        <is>
          <t>DS释义的核心含义、包含内容与老师原释义的definition和core_concepts高度一致，均涵盖双层膜、类囊体/基粒、基质、光反应与暗反应场所、色素分布、半自主性及结构与功能相适应等关键点。DS的excluded_content明确排除了线粒体、光合作用细节、实验操作等，与老师原释义的distinctions和common_assessments边界相符，无实质遗漏或扩张。</t>
        </is>
      </c>
      <c r="R49" s="7" t="inlineStr"/>
      <c r="S49" s="7" t="inlineStr"/>
      <c r="T49" s="7" t="inlineStr"/>
      <c r="U49" s="7" t="inlineStr">
        <is>
          <t>confirmed</t>
        </is>
      </c>
      <c r="V49" s="7" t="inlineStr">
        <is>
          <t>high</t>
        </is>
      </c>
      <c r="W49" s="7" t="inlineStr">
        <is>
          <t>name_plus_boundary</t>
        </is>
      </c>
      <c r="X49" s="7" t="inlineStr">
        <is>
          <t>name_plus_boundary</t>
        </is>
      </c>
      <c r="Y49" s="7" t="b">
        <v>0</v>
      </c>
      <c r="Z49" s="7" t="inlineStr">
        <is>
          <t>逐条核对确认名称足以召回；只附老师易混淆边界即可兼顾吞吐和稳定性。</t>
        </is>
      </c>
      <c r="AA49" s="7" t="b">
        <v>0</v>
      </c>
      <c r="AB4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9" s="7" t="n"/>
      <c r="AD49" s="7" t="inlineStr">
        <is>
          <t>name_plus_boundary</t>
        </is>
      </c>
      <c r="AE49" s="7" t="inlineStr">
        <is>
          <t>名称基本可理解；只附老师的易混淆边界，兼顾吞吐和边界稳定性。</t>
        </is>
      </c>
      <c r="AF49" s="7" t="inlineStr">
        <is>
          <t>名称召回并附一条边界后由LLM裁决</t>
        </is>
      </c>
      <c r="AG49" s="7" t="inlineStr">
        <is>
          <t>1. label_name
2. distinctions</t>
        </is>
      </c>
      <c r="AH49" s="7" t="b">
        <v>0</v>
      </c>
      <c r="AI49" s="7" t="inlineStr">
        <is>
          <t>high</t>
        </is>
      </c>
      <c r="AJ49" s="7" t="n"/>
      <c r="AK49" s="7" t="inlineStr">
        <is>
          <t>—</t>
        </is>
      </c>
      <c r="AL49" s="7" t="inlineStr"/>
      <c r="AM49" s="7" t="inlineStr">
        <is>
          <t>K2</t>
        </is>
      </c>
      <c r="AN49" s="7" t="inlineStr">
        <is>
          <t>可不给长释义，但建议保留1句边界</t>
        </is>
      </c>
    </row>
    <row r="50" ht="180" customHeight="1">
      <c r="A50" s="7" t="n">
        <v>49</v>
      </c>
      <c r="B50" s="7" t="inlineStr">
        <is>
          <t>2276102849372114944</t>
        </is>
      </c>
      <c r="C50" s="7" t="inlineStr">
        <is>
          <t>细胞中其他细胞器的结构和功能</t>
        </is>
      </c>
      <c r="D50" s="7" t="inlineStr">
        <is>
          <t>知识点-&gt;分子与细胞-&gt;细胞的基本结构-&gt;细胞质-&gt;细胞器-&gt;细胞中其他细胞器的结构和功能</t>
        </is>
      </c>
      <c r="E50" s="7" t="inlineStr">
        <is>
          <t>知识</t>
        </is>
      </c>
      <c r="F50" s="7" t="inlineStr">
        <is>
          <t>除线粒体和叶绿体外，内质网（蛋白质加工/脂质合成）、高尔基体（蛋白质分类包装）、溶酶体（消化）、核糖体（蛋白质合成）、中心体（纺锤体形成）、液泡（调节渗透压/储存）等细胞器的结构与功能。</t>
        </is>
      </c>
      <c r="G50" s="7" t="inlineStr">
        <is>
          <t>核糖体（无膜，rRNA+蛋白质，蛋白质合成场所）；内质网（粗面/滑面，加工蛋白/合成脂质）；高尔基体（扁平囊，加工、分类、运输蛋白，植物中合成细胞壁）；溶酶体（水解酶，消化衰老细胞器/外来物质）；中心体（无膜，动物/低等植物中参与纺锤体形成）；液泡（单层膜，调节细胞渗透压，含色素）。</t>
        </is>
      </c>
      <c r="H50" s="7" t="inlineStr">
        <is>
          <t>选择题考“某细胞器的功能或结构特征（有无膜/分布）”或“合成某物质对应的细胞器”；非选择题考分泌蛋白合成途径中“核糖体→内质网→高尔基体”的先后顺序。</t>
        </is>
      </c>
      <c r="I50" s="7" t="inlineStr">
        <is>
          <t>核糖体、中心体（无膜）vs 具膜细胞器（线粒体/叶绿体/内质网/高尔基体/溶酶体/液泡）；粗面内质网（有核糖体附着的加工蛋白质）vs 滑面内质网（脂质合成/解毒）。</t>
        </is>
      </c>
      <c r="J50" s="7" t="inlineStr">
        <is>
          <t>细胞质中除核糖体、内质网、高尔基体、线粒体、叶绿体、溶酶体、液泡等主要细胞器之外的其他细胞器（如中心体、细胞骨架、微体等）的结构与功能，以及它们在细胞生命活动中的作用。</t>
        </is>
      </c>
      <c r="K50" s="7" t="inlineStr">
        <is>
          <t>1. 中心体的结构（两个互相垂直的中心粒及其周围物质）和功能（与细胞有丝分裂中纺锤体的形成有关）
2. 细胞骨架的组成（微管、微丝、中间纤维）和功能（维持细胞形态、参与物质运输、细胞运动等）
3. 微体（如过氧化物酶体）的结构和功能（参与脂肪酸氧化、过氧化氢的分解等）
4. 其他细胞器如鞭毛、纤毛的结构和功能（运动功能）
5. 这些细胞器在动植物细胞中的分布差异（如中心体主要存在于动物细胞和低等植物细胞）</t>
        </is>
      </c>
      <c r="L50" s="7" t="inlineStr">
        <is>
          <t>1. 线粒体和叶绿体的结构和功能（属于能量转换细胞器，通常单独考查）
2. 内质网、高尔基体、核糖体、溶酶体、液泡等主要细胞器的结构和功能（属于常见重点细胞器）
3. 细胞核的结构和功能（属于细胞核范畴）
4. 细胞膜的结构和功能（属于细胞膜范畴）
5. 细胞器之间的协调配合（如分泌蛋白的合成和运输，涉及内质网、高尔基体等，不属于其他细胞器）</t>
        </is>
      </c>
      <c r="M50" s="7" t="inlineStr">
        <is>
          <t>L3</t>
        </is>
      </c>
      <c r="N50" s="7" t="n">
        <v>2</v>
      </c>
      <c r="O50" s="7" t="inlineStr">
        <is>
          <t>需要原释义</t>
        </is>
      </c>
      <c r="P50" s="7" t="inlineStr">
        <is>
          <t>原释义更准确</t>
        </is>
      </c>
      <c r="Q50" s="7" t="inlineStr">
        <is>
          <t>老师原释义符合高中生物教材中'其他细胞器'的常见用法，即除线粒体和叶绿体外的所有细胞器，且重点考查核糖体、内质网、高尔基体、溶酶体、中心体、液泡等。DS 释义将'其他'误解为'次要'，排除了主要细胞器，并引入了细胞骨架、微体等非高中重点内容，导致知识点范围严重偏离。</t>
        </is>
      </c>
      <c r="R50" s="7" t="inlineStr">
        <is>
          <t>1. 核心边界差异：老师原释义将'其他细胞器'定义为除线粒体和叶绿体之外的所有细胞器（包括核糖体、内质网、高尔基体、溶酶体、中心体、液泡），而 DS 将其定义为除线粒体、叶绿体以及内质网、高尔基体、核糖体、溶酶体、液泡等'主要细胞器'之外的次要细胞器（如中心体、细胞骨架、微体等）。这导致两者对'其他'的理解完全不同。</t>
        </is>
      </c>
      <c r="S50" s="7" t="inlineStr">
        <is>
          <t>1. DS 将内质网、高尔基体、核糖体、溶酶体、液泡等主要细胞器排除在'其他细胞器'之外，但老师原释义明确将这些细胞器作为本 Label 的核心内容，因此 DS 遗漏了这些细胞器的结构和功能。
2. DS 遗漏了粗面内质网与滑面内质网的区别（如粗面内质网附着核糖体参与蛋白质加工，滑面内质网参与脂质合成和解毒）。
3. DS 遗漏了溶酶体的具体功能（如消化衰老细胞器和外来物质）。
4. DS 遗漏了液泡的具体功能（如调节渗透压、储存物质、含色素）。
5. DS 遗漏了高尔基体在植物细胞中与细胞壁合成相关的功能。</t>
        </is>
      </c>
      <c r="T50" s="7" t="inlineStr">
        <is>
          <t>1. DS 将细胞骨架（微管、微丝、中间纤维）纳入'其他细胞器'，但细胞骨架通常不被归类为细胞器，老师原释义未提及。
2. DS 将微体（如过氧化物酶体）纳入'其他细胞器'，但老师原释义未提及，且高中生物教材中微体并非重点。
3. DS 将鞭毛、纤毛纳入'其他细胞器'，但鞭毛、纤毛通常被视为细胞结构而非细胞器，老师原释义未提及。</t>
        </is>
      </c>
      <c r="U50" s="7" t="inlineStr">
        <is>
          <t>confirmed_with_caution</t>
        </is>
      </c>
      <c r="V50" s="7" t="inlineStr">
        <is>
          <t>medium</t>
        </is>
      </c>
      <c r="W50" s="7" t="inlineStr">
        <is>
          <t>strict_definition</t>
        </is>
      </c>
      <c r="X50" s="7" t="inlineStr">
        <is>
          <t>strict_definition</t>
        </is>
      </c>
      <c r="Y50" s="7" t="b">
        <v>0</v>
      </c>
      <c r="Z50" s="7" t="inlineStr">
        <is>
          <t>逐条核对老师定义与 DS Judge（score=2，audit=原释义更准确）后，保留老师边界并要求命中/排除条件。</t>
        </is>
      </c>
      <c r="AA50" s="7" t="b">
        <v>1</v>
      </c>
      <c r="AB5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0" s="7" t="n"/>
      <c r="AD50" s="7" t="inlineStr">
        <is>
          <t>strict_definition</t>
        </is>
      </c>
      <c r="AE50" s="7" t="inlineStr">
        <is>
          <t>存在已知边界风险或 Stage 2 对齐不足，必须提供命中条件与排除条件。</t>
        </is>
      </c>
      <c r="AF50" s="7" t="inlineStr">
        <is>
          <t>提供老师边界后由LLM最终裁决</t>
        </is>
      </c>
      <c r="AG50" s="7" t="inlineStr">
        <is>
          <t>1. label_name
2. definition
3. core_concepts
4. common_assessments
5. distinctions
6. include_rule
7. exclude_rule</t>
        </is>
      </c>
      <c r="AH50" s="7" t="b">
        <v>1</v>
      </c>
      <c r="AI50" s="7" t="inlineStr">
        <is>
          <t>medium</t>
        </is>
      </c>
      <c r="AJ50" s="7" t="n"/>
      <c r="AK50" s="7" t="inlineStr">
        <is>
          <t>DS与老师原释义存在明显差异</t>
        </is>
      </c>
      <c r="AL50" s="7" t="inlineStr"/>
      <c r="AM50" s="7" t="inlineStr">
        <is>
          <t>K1</t>
        </is>
      </c>
      <c r="AN50" s="7" t="inlineStr">
        <is>
          <t>必须给精简释义：命中条件+排除条件</t>
        </is>
      </c>
    </row>
    <row r="51" ht="180" customHeight="1">
      <c r="A51" s="7" t="n">
        <v>50</v>
      </c>
      <c r="B51" s="7" t="inlineStr">
        <is>
          <t>2276102853499310080</t>
        </is>
      </c>
      <c r="C51" s="7" t="inlineStr">
        <is>
          <t>线粒体与叶绿体的观察实验（旧）</t>
        </is>
      </c>
      <c r="D51" s="7" t="inlineStr">
        <is>
          <t>知识点-&gt;分子与细胞-&gt;细胞的基本结构-&gt;细胞质-&gt;细胞器-&gt;线粒体与叶绿体的观察实验（旧）</t>
        </is>
      </c>
      <c r="E51" s="7" t="inlineStr">
        <is>
          <t>知识</t>
        </is>
      </c>
      <c r="F51" s="7" t="inlineStr">
        <is>
          <t>用健那绿（Janus green B）染液使线粒体呈蓝绿色（活体染色），用显微镜观察；用菠菜叶撕取带叶肉的下表皮，观察叶绿体形态和分布。</t>
        </is>
      </c>
      <c r="G51" s="7" t="inlineStr">
        <is>
          <t>线粒体观察（人口腔上皮细胞，健那绿染液，显微镜下可见蓝绿色颗粒状，可随细胞质流动）；叶绿体观察（菠菜叶稍带些叶肉的下表皮，叶绿体呈绿色扁平的椭球形或球形，可观察流动）</t>
        </is>
      </c>
      <c r="H51" s="7" t="inlineStr">
        <is>
          <t>选择题考“线粒体观察使用的染色剂和颜色”“叶绿体观察的材料”；非选择题考实验操作注意事项（如“观察线粒体需保持细胞活性”）。</t>
        </is>
      </c>
      <c r="I51" s="7" t="inlineStr">
        <is>
          <t>区别于“观察DNA和RNA分布实验”（用甲基绿/吡罗红，染核）；区别于“观察叶绿体和细胞质的流动”（后者不仅看叶绿体形态还看细胞质环流）。</t>
        </is>
      </c>
      <c r="J51" s="7" t="inlineStr">
        <is>
          <t>高中生物教材中关于观察线粒体和叶绿体形态、分布及在细胞中活动的实验，涉及实验材料选择、染色方法、显微镜使用及实验现象观察。</t>
        </is>
      </c>
      <c r="K51" s="7" t="inlineStr">
        <is>
          <t>1. 观察线粒体：使用健那绿染液（活体染色剂）染成蓝绿色，材料常用人的口腔上皮细胞。
2. 观察叶绿体：无需染色，直接利用黑藻叶片（或菠菜叶稍带些叶肉的下表皮）制作临时装片，观察叶绿体的形态和分布。
3. 显微镜操作：低倍镜找到物像，高倍镜观察，注意光线调节（观察线粒体时视野宜暗，观察叶绿体时视野可稍亮）。
4. 实验原理：健那绿染液是专一性染线粒体的活细胞染料，不影响细胞活性；叶绿体本身有颜色，不需染色。
5. 实验现象：线粒体呈蓝绿色，细胞质接近无色；叶绿体呈绿色、扁平的椭球形或球形，可随细胞质流动。
6. 实验结论：线粒体普遍存在于动植物细胞中，叶绿体主要存在于植物叶肉细胞中。</t>
        </is>
      </c>
      <c r="L51" s="7" t="inlineStr">
        <is>
          <t>1. 线粒体和叶绿体的结构（如内膜、基粒、基质等）及功能（有氧呼吸、光合作用）的详细考查，属于细胞器结构和功能部分。
2. 观察植物细胞质壁分离及复原实验（涉及液泡和细胞膜）。
3. 观察DNA和RNA在细胞中的分布实验（使用甲基绿吡罗红染液）。
4. 使用高倍显微镜观察细胞（如观察洋葱根尖细胞有丝分裂）实验。
5. 叶绿体中色素的提取和分离实验（涉及研磨、层析等操作）。</t>
        </is>
      </c>
      <c r="M51" s="7" t="inlineStr">
        <is>
          <t>L1</t>
        </is>
      </c>
      <c r="N51" s="7" t="n">
        <v>4</v>
      </c>
      <c r="O51" s="7" t="inlineStr">
        <is>
          <t>名称本身足够</t>
        </is>
      </c>
      <c r="P51" s="7" t="inlineStr">
        <is>
          <t>两者基本等价</t>
        </is>
      </c>
      <c r="Q51" s="7" t="inlineStr">
        <is>
          <t>DS 释义的核心内容与老师原释义高度一致，均涵盖线粒体观察（健那绿染色、人口腔上皮细胞、蓝绿色）和叶绿体观察（菠菜叶下表皮或黑藻、绿色、形态和分布），且实验原理、现象、材料等关键点均对应。DS 的 excluded_content 和 included_content 中的额外内容属于合理边界划分和细化，未改变知识点核心。因此两者基本等价。</t>
        </is>
      </c>
      <c r="R51" s="7" t="inlineStr">
        <is>
          <t>1. DS 在 excluded_content 中排除了“线粒体和叶绿体的结构（如内膜、基粒、基质等）及功能（有氧呼吸、光合作用）的详细考查”，老师原释义未明确排除，但原释义的 core_concepts 和 common_assessments 均聚焦于观察实验，未涉及结构功能，因此边界一致。
2. DS 在 excluded_content 中排除了“观察植物细胞质壁分离及复原实验”，老师原释义未提及，但该实验与观察线粒体叶绿体无关，属于合理排除。
3. DS 在 excluded_content 中排除了“使用高倍显微镜观察细胞（如观察洋葱根尖细胞有丝分裂）实验”，老师原释义未提及，但该实验与观察线粒体叶绿体无关，属于合理排除。
4. DS 在 excluded_content 中排除了“叶绿体中色素的提取和分离实验”，老师原释义未提及，但该实验与观察线粒体叶绿体无关，属于合理排除。</t>
        </is>
      </c>
      <c r="S51" s="7" t="inlineStr"/>
      <c r="T51" s="7" t="inlineStr">
        <is>
          <t>1. DS 在 included_content 中提及“显微镜操作：低倍镜找到物像，高倍镜观察，注意光线调节（观察线粒体时视野宜暗，观察叶绿体时视野可稍亮）”，老师原释义未明确提及光线调节，但属于实验操作细节，属于合理细化，不算重要扩张。
2. DS 在 included_content 中提及“实验结论：线粒体普遍存在于动植物细胞中，叶绿体主要存在于植物叶肉细胞中”，老师原释义未明确提及，但属于实验结论的合理延伸，不算重要扩张。</t>
        </is>
      </c>
      <c r="U51" s="7" t="inlineStr">
        <is>
          <t>confirmed</t>
        </is>
      </c>
      <c r="V51" s="7" t="inlineStr">
        <is>
          <t>high</t>
        </is>
      </c>
      <c r="W51" s="7" t="inlineStr">
        <is>
          <t>compact_definition</t>
        </is>
      </c>
      <c r="X51" s="7" t="inlineStr">
        <is>
          <t>compact_definition</t>
        </is>
      </c>
      <c r="Y51" s="7" t="b">
        <v>0</v>
      </c>
      <c r="Z51" s="7" t="inlineStr">
        <is>
          <t>逐条核对确认主题清楚，但参考策略指出任务形态或命中/排除边界需要显式提供。</t>
        </is>
      </c>
      <c r="AA51" s="7" t="b">
        <v>0</v>
      </c>
      <c r="AB5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1" s="7" t="n"/>
      <c r="AD51" s="7" t="inlineStr">
        <is>
          <t>compact_definition</t>
        </is>
      </c>
      <c r="AE51" s="7" t="inlineStr">
        <is>
          <t>参考策略要求任务形态或命中/排除边界，补充精简老师释义以降低误标。</t>
        </is>
      </c>
      <c r="AF51" s="7" t="inlineStr">
        <is>
          <t>提供精简老师释义后由LLM裁决</t>
        </is>
      </c>
      <c r="AG51" s="7" t="inlineStr">
        <is>
          <t>1. label_name
2. definition
3. core_concepts
4. distinctions</t>
        </is>
      </c>
      <c r="AH51" s="7" t="b">
        <v>1</v>
      </c>
      <c r="AI51" s="7" t="inlineStr">
        <is>
          <t>high</t>
        </is>
      </c>
      <c r="AJ51" s="7" t="n"/>
      <c r="AK51" s="7" t="inlineStr">
        <is>
          <t>—</t>
        </is>
      </c>
      <c r="AL51" s="7" t="inlineStr"/>
      <c r="AM51" s="7" t="inlineStr">
        <is>
          <t>K3</t>
        </is>
      </c>
      <c r="AN51" s="7" t="inlineStr">
        <is>
          <t>建议给精简释义：突出任务形态/步骤边界</t>
        </is>
      </c>
    </row>
    <row r="52" ht="180" customHeight="1">
      <c r="A52" s="7" t="n">
        <v>51</v>
      </c>
      <c r="B52" s="7" t="inlineStr">
        <is>
          <t>2276102857626505216</t>
        </is>
      </c>
      <c r="C52" s="7" t="inlineStr">
        <is>
          <t>观察叶绿体和细胞质的流动</t>
        </is>
      </c>
      <c r="D52" s="7" t="inlineStr">
        <is>
          <t>知识点-&gt;分子与细胞-&gt;细胞的基本结构-&gt;细胞质-&gt;细胞器-&gt;观察叶绿体和细胞质的流动</t>
        </is>
      </c>
      <c r="E52" s="7" t="inlineStr">
        <is>
          <t>知识</t>
        </is>
      </c>
      <c r="F52" s="7" t="inlineStr">
        <is>
          <t>以黑藻或藓类叶为材料，在高倍镜下观察叶绿体的形态、分布及细胞质环流现象（以叶绿体为标志观察流动方向）。</t>
        </is>
      </c>
      <c r="G52" s="7" t="inlineStr">
        <is>
          <t>材料（黑藻叶片较薄，含大量叶绿体）；原理（叶绿体呈绿色，作为标记物观察细胞质的流动，流动方向与环流一致）；操作（临时装片，保持有水，寻找边缘细胞，叶绿体随细胞质流动）；结论（细胞质处于不断运动中）。</t>
        </is>
      </c>
      <c r="H52" s="7" t="inlineStr">
        <is>
          <t>选择题考“观察细胞质流动时以什么作为参照物”；非选择题考显微镜下看到叶绿体沿某方向运动，实际运动方向是相反的（因显微镜倒像）。</t>
        </is>
      </c>
      <c r="I52" s="7" t="inlineStr">
        <is>
          <t>区别于旧版“线粒体与叶绿体的观察实验”——本条重点在“细胞质流动”这一生命现象，而非仅观察叶绿体形态；材料多用黑藻而非菠菜。</t>
        </is>
      </c>
      <c r="J52" s="7" t="inlineStr">
        <is>
          <t>通过显微镜观察黑藻等植物细胞中叶绿体的形态、分布和运动，以及细胞质流动的方向和速度，理解细胞质流动是活细胞的生命活动特征。</t>
        </is>
      </c>
      <c r="K52" s="7" t="inlineStr">
        <is>
          <t>1. 实验材料的选择（如黑藻、藓类叶片，叶片薄且含叶绿体）
2. 临时装片的制作方法（滴清水、放叶片、盖盖玻片）
3. 显微镜的使用（低倍镜观察，高倍镜观察叶绿体）
4. 叶绿体的形态（扁平的椭球形或球形）和颜色（绿色）
5. 细胞质流动的观察（以叶绿体为参照物，观察其运动）
6. 细胞质流动的方向（如沿细胞壁环流）
7. 细胞质流动的意义（促进物质运输、细胞代谢）
8. 实验注意事项（保持临时装片有水，避免干燥；用新鲜材料）</t>
        </is>
      </c>
      <c r="L52" s="7" t="inlineStr">
        <is>
          <t>1. 叶绿体的内部结构（如基粒、类囊体、光合作用具体过程）
2. 线粒体的观察（需染色，与叶绿体观察不同）
3. 细胞质流动与细胞骨架的关系（高中不深入考查）
4. 植物细胞质壁分离及复原实验
5. 观察有丝分裂实验（涉及染色体行为）
6. 叶绿体中色素的提取和分离实验</t>
        </is>
      </c>
      <c r="M52" s="7" t="inlineStr">
        <is>
          <t>L1</t>
        </is>
      </c>
      <c r="N52" s="7" t="n">
        <v>4</v>
      </c>
      <c r="O52" s="7" t="inlineStr">
        <is>
          <t>名称本身足够</t>
        </is>
      </c>
      <c r="P52" s="7" t="inlineStr">
        <is>
          <t>两者基本等价</t>
        </is>
      </c>
      <c r="Q52" s="7" t="inlineStr">
        <is>
          <t>DS释义的core_meaning和included_content覆盖了老师原释义的核心概念（材料、原理、操作、结论），且excluded_content合理排除了无关内容。唯一差异是DS未明确提及显微镜倒像的易错点，但该点属于细节，不影响整体知识点归属。</t>
        </is>
      </c>
      <c r="R52" s="7" t="inlineStr">
        <is>
          <t>1. DS释义未明确提及“显微镜倒像”导致实际运动方向与观察方向相反这一易错点，而老师原释义在common_assessments中强调此点，可能影响题目判标。</t>
        </is>
      </c>
      <c r="S52" s="7" t="inlineStr"/>
      <c r="T52" s="7" t="inlineStr"/>
      <c r="U52" s="7" t="inlineStr">
        <is>
          <t>confirmed</t>
        </is>
      </c>
      <c r="V52" s="7" t="inlineStr">
        <is>
          <t>high</t>
        </is>
      </c>
      <c r="W52" s="7" t="inlineStr">
        <is>
          <t>compact_definition</t>
        </is>
      </c>
      <c r="X52" s="7" t="inlineStr">
        <is>
          <t>compact_definition</t>
        </is>
      </c>
      <c r="Y52" s="7" t="b">
        <v>0</v>
      </c>
      <c r="Z52" s="7" t="inlineStr">
        <is>
          <t>逐条核对确认主题清楚，但参考策略指出任务形态或命中/排除边界需要显式提供。</t>
        </is>
      </c>
      <c r="AA52" s="7" t="b">
        <v>0</v>
      </c>
      <c r="AB5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2" s="7" t="n"/>
      <c r="AD52" s="7" t="inlineStr">
        <is>
          <t>compact_definition</t>
        </is>
      </c>
      <c r="AE52" s="7" t="inlineStr">
        <is>
          <t>参考策略要求任务形态或命中/排除边界，补充精简老师释义以降低误标。</t>
        </is>
      </c>
      <c r="AF52" s="7" t="inlineStr">
        <is>
          <t>提供精简老师释义后由LLM裁决</t>
        </is>
      </c>
      <c r="AG52" s="7" t="inlineStr">
        <is>
          <t>1. label_name
2. definition
3. core_concepts
4. distinctions</t>
        </is>
      </c>
      <c r="AH52" s="7" t="b">
        <v>1</v>
      </c>
      <c r="AI52" s="7" t="inlineStr">
        <is>
          <t>high</t>
        </is>
      </c>
      <c r="AJ52" s="7" t="n"/>
      <c r="AK52" s="7" t="inlineStr">
        <is>
          <t>—</t>
        </is>
      </c>
      <c r="AL52" s="7" t="inlineStr"/>
      <c r="AM52" s="7" t="inlineStr">
        <is>
          <t>K3</t>
        </is>
      </c>
      <c r="AN52" s="7" t="inlineStr">
        <is>
          <t>建议给精简释义：突出任务形态/步骤边界</t>
        </is>
      </c>
    </row>
    <row r="53" ht="180" customHeight="1">
      <c r="A53" s="7" t="n">
        <v>52</v>
      </c>
      <c r="B53" s="7" t="inlineStr">
        <is>
          <t>2276102861904695296</t>
        </is>
      </c>
      <c r="C53" s="7" t="inlineStr">
        <is>
          <t>细胞器之间的协作（分泌蛋白）</t>
        </is>
      </c>
      <c r="D53" s="7" t="inlineStr">
        <is>
          <t>知识点-&gt;分子与细胞-&gt;细胞的基本结构-&gt;细胞质-&gt;细胞器-&gt;细胞器之间的协作（分泌蛋白）</t>
        </is>
      </c>
      <c r="E53" s="7" t="inlineStr">
        <is>
          <t>知识</t>
        </is>
      </c>
      <c r="F53" s="7" t="inlineStr">
        <is>
          <t>分泌蛋白（如抗体、消化酶、部分激素）的合成、加工、运输和分泌过程，涉及核糖体、内质网、高尔基体、细胞膜（囊泡运输）的协同作用，线粒体供能。</t>
        </is>
      </c>
      <c r="G53" s="7" t="inlineStr">
        <is>
          <t>过程：核糖体（氨基酸合成肽链）→内质网（折叠加工成较成熟蛋白，囊泡包裹）→高尔基体（进一步修饰分类，囊泡包裹）→细胞膜（胞吐释放）；全程需要线粒体提供ATP；研究手段（同位素标记法，如³H-亮氨酸追踪路径）。</t>
        </is>
      </c>
      <c r="H53" s="7" t="inlineStr">
        <is>
          <t>选择题考“分泌蛋白合成过程中，依次出现的放射性标记部位”；非选择题考“某细胞器被破坏后对分泌蛋白合成的影响”。</t>
        </is>
      </c>
      <c r="I53" s="7" t="inlineStr">
        <is>
          <t>区别于“胞吞胞吐”（属于物质运输模块）——本条聚焦“细胞器协作”流程；区别于结构蛋白（如血红蛋白不分泌，不需经内质网/高尔基体）。</t>
        </is>
      </c>
      <c r="J53" s="7" t="inlineStr">
        <is>
          <t>分泌蛋白合成、加工、运输和分泌过程中，核糖体、内质网、高尔基体、线粒体等细胞器之间的分工与协作关系。</t>
        </is>
      </c>
      <c r="K53" s="7" t="inlineStr">
        <is>
          <t>1. 分泌蛋白的合成场所（附着核糖体）与运输途径（内质网→高尔基体→细胞膜）
2. 内质网对蛋白质的加工（折叠、糖基化）及囊泡运输
3. 高尔基体对蛋白质的进一步加工、分类、包装及囊泡分泌
4. 线粒体提供能量（ATP）在分泌过程中的作用
5. 细胞膜在胞吐过程中的作用及膜成分更新
6. 放射性同位素标记法（如3H标记亮氨酸）追踪分泌蛋白合成与分泌路径
7. 各细胞器膜面积变化（内质网减少、高尔基体先增后减、细胞膜增加）</t>
        </is>
      </c>
      <c r="L53" s="7" t="inlineStr">
        <is>
          <t>1. 细胞内其他蛋白质（如胞内蛋白、结构蛋白）的合成与加工
2. 溶酶体、液泡、叶绿体等细胞器在分泌蛋白中的作用
3. 细胞器之间的物质运输（如内质网与高尔基体之间的囊泡运输）的分子机制细节
4. 分泌蛋白的基因表达调控（转录、翻译的调控）
5. 细胞膜的结构与功能（如流动镶嵌模型）的详细内容</t>
        </is>
      </c>
      <c r="M53" s="7" t="inlineStr">
        <is>
          <t>L1</t>
        </is>
      </c>
      <c r="N53" s="7" t="n">
        <v>4</v>
      </c>
      <c r="O53" s="7" t="inlineStr">
        <is>
          <t>名称本身足够</t>
        </is>
      </c>
      <c r="P53" s="7" t="inlineStr">
        <is>
          <t>两者基本等价</t>
        </is>
      </c>
      <c r="Q53" s="7" t="inlineStr">
        <is>
          <t>DS 释义的核心内容与老师原释义高度一致，均涵盖分泌蛋白合成、加工、运输、分泌的完整路径，涉及核糖体、内质网、高尔基体、细胞膜、线粒体，并包含同位素标记法。DS 的排除项和扩展项均属于边界微调，未改变核心知识点。</t>
        </is>
      </c>
      <c r="R53" s="7" t="inlineStr">
        <is>
          <t>1. DS 释义将“细胞器之间的物质运输（如内质网与高尔基体之间的囊泡运输）的分子机制细节”明确排除，而老师原释义中“囊泡运输”是协作过程的关键环节，但老师并未要求分子机制细节，因此边界略有差异，但不影响核心判标。</t>
        </is>
      </c>
      <c r="S53" s="7" t="inlineStr"/>
      <c r="T53" s="7" t="inlineStr">
        <is>
          <t>1. DS 释义中明确排除了“细胞器之间的物质运输（如内质网与高尔基体之间的囊泡运输）的分子机制细节”，但老师原释义中“囊泡运输”是作为协作过程的一部分被提及，并非要求分子机制细节，因此排除此项可能造成边界收缩，但未影响核心内容。
2. DS 释义中“各细胞器膜面积变化”是老师原释义未明确提及的，但属于对分泌蛋白合成过程中细胞器协作的合理延伸，且常见于考题，不算重要扩张。</t>
        </is>
      </c>
      <c r="U53" s="7" t="inlineStr">
        <is>
          <t>confirmed</t>
        </is>
      </c>
      <c r="V53" s="7" t="inlineStr">
        <is>
          <t>high</t>
        </is>
      </c>
      <c r="W53" s="7" t="inlineStr">
        <is>
          <t>name_plus_boundary</t>
        </is>
      </c>
      <c r="X53" s="7" t="inlineStr">
        <is>
          <t>name_plus_boundary</t>
        </is>
      </c>
      <c r="Y53" s="7" t="b">
        <v>0</v>
      </c>
      <c r="Z53" s="7" t="inlineStr">
        <is>
          <t>逐条核对确认名称足以召回；只附老师易混淆边界即可兼顾吞吐和稳定性。</t>
        </is>
      </c>
      <c r="AA53" s="7" t="b">
        <v>0</v>
      </c>
      <c r="AB5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3" s="7" t="n"/>
      <c r="AD53" s="7" t="inlineStr">
        <is>
          <t>name_plus_boundary</t>
        </is>
      </c>
      <c r="AE53" s="7" t="inlineStr">
        <is>
          <t>名称基本可理解；只附老师的易混淆边界，兼顾吞吐和边界稳定性。</t>
        </is>
      </c>
      <c r="AF53" s="7" t="inlineStr">
        <is>
          <t>名称召回并附一条边界后由LLM裁决</t>
        </is>
      </c>
      <c r="AG53" s="7" t="inlineStr">
        <is>
          <t>1. label_name
2. distinctions</t>
        </is>
      </c>
      <c r="AH53" s="7" t="b">
        <v>0</v>
      </c>
      <c r="AI53" s="7" t="inlineStr">
        <is>
          <t>high</t>
        </is>
      </c>
      <c r="AJ53" s="7" t="n"/>
      <c r="AK53" s="7" t="inlineStr">
        <is>
          <t>—</t>
        </is>
      </c>
      <c r="AL53" s="7" t="inlineStr"/>
      <c r="AM53" s="7" t="inlineStr">
        <is>
          <t>K2</t>
        </is>
      </c>
      <c r="AN53" s="7" t="inlineStr">
        <is>
          <t>可不给长释义，但建议保留1句边界</t>
        </is>
      </c>
    </row>
    <row r="54" ht="180" customHeight="1">
      <c r="A54" s="7" t="n">
        <v>53</v>
      </c>
      <c r="B54" s="7" t="inlineStr">
        <is>
          <t>2276102866031890432</t>
        </is>
      </c>
      <c r="C54" s="7" t="inlineStr">
        <is>
          <t>细胞器基于结构与功能的总结对比</t>
        </is>
      </c>
      <c r="D54" s="7" t="inlineStr">
        <is>
          <t>知识点-&gt;分子与细胞-&gt;细胞的基本结构-&gt;细胞质-&gt;细胞器-&gt;细胞器基于结构与功能的总结对比</t>
        </is>
      </c>
      <c r="E54" s="7" t="inlineStr">
        <is>
          <t>知识</t>
        </is>
      </c>
      <c r="F54" s="7" t="inlineStr">
        <is>
          <t>将线粒体、叶绿体、核糖体、内质网、高尔基体、溶酶体、中心体、液泡等细胞器，从膜层数、分布、成分、功能四个维度进行全面对比。</t>
        </is>
      </c>
      <c r="G54" s="7" t="inlineStr">
        <is>
          <t>横向对比表：双层膜（线粒体/叶绿体）、单层膜（内质网/高尔基体/溶酶体/液泡）、无膜（核糖体/中心体）；动植物特有分布（如中心体低等植物和动物）；功能分类（能量转化、蛋白质加工、遗传物质储存等）。</t>
        </is>
      </c>
      <c r="H54" s="7" t="inlineStr">
        <is>
          <t>常以表格填空或选择题形式出现，给出某种细胞器特征，要求判断是哪种细胞器，或给出一种生物类型，要求判断其含有的细胞器种类。</t>
        </is>
      </c>
      <c r="I54" s="7" t="inlineStr">
        <is>
          <t>区别于单个细胞器条目——本条是细胞器之间的横向总结；考生极易混淆“叶绿体与线粒体的结构异同”“内质网与高尔基体的功能区别”，本条专门处理此类对比辨析。</t>
        </is>
      </c>
      <c r="J54" s="7" t="inlineStr">
        <is>
          <t>对高中生物中各种细胞器的结构特点与相应功能进行系统归纳和对比，强调结构决定功能，并区分不同细胞器的异同点。</t>
        </is>
      </c>
      <c r="K54" s="7" t="inlineStr">
        <is>
          <t>1. 各细胞器（线粒体、叶绿体、内质网、高尔基体、核糖体、溶酶体、液泡、中心体、细胞骨架等）的结构组成（如膜层数、有无DNA/RNA、有无核糖体等）与功能对应关系
2. 双层膜细胞器（线粒体、叶绿体）的结构（如嵴、基粒、基质）与功能（有氧呼吸、光合作用）的关联
3. 单层膜细胞器（内质网、高尔基体、溶酶体、液泡）的膜结构特点与分泌、加工、储存、消化等功能
4. 无膜细胞器（核糖体、中心体）的结构（如大小亚基、微管蛋白）与功能（蛋白质合成、有丝分裂）
5. 细胞器之间的分工合作（如分泌蛋白的合成与运输途径：核糖体→内质网→高尔基体→细胞膜）
6. 不同细胞（如植物细胞与动物细胞）中细胞器种类和数量的差异（如叶绿体、液泡、中心体）
7. 细胞器结构与功能相适应的典型实例（如心肌细胞线粒体多、胰腺细胞核糖体和内质网发达等）
8. 通过图表或模式图识别细胞器并判断其功能</t>
        </is>
      </c>
      <c r="L54" s="7" t="inlineStr">
        <is>
          <t>1. 细胞核的结构与功能（如核膜、核孔、染色质）
2. 细胞膜的结构与功能（如流动镶嵌模型、物质跨膜运输）
3. 细胞器的分离方法（如差速离心法）的具体操作步骤
4. 细胞代谢的具体生化过程（如光合作用暗反应、有氧呼吸三阶段）的详细酶促反应
5. 细胞分裂过程中染色体行为变化（如纺锤体形成机制）
6. 细胞衰老、凋亡、癌变等生命历程相关知识点
7. 生物膜系统的整体概念（如内质网与核膜、细胞膜的连接）</t>
        </is>
      </c>
      <c r="M54" s="7" t="inlineStr">
        <is>
          <t>L1</t>
        </is>
      </c>
      <c r="N54" s="7" t="n">
        <v>4</v>
      </c>
      <c r="O54" s="7" t="inlineStr">
        <is>
          <t>名称本身足够</t>
        </is>
      </c>
      <c r="P54" s="7" t="inlineStr">
        <is>
          <t>两者基本等价</t>
        </is>
      </c>
      <c r="Q54" s="7" t="inlineStr">
        <is>
          <t>DS 释义与老师原释义在核心内容（细胞器结构功能对比、膜层数分类、动植物差异、功能联系）上高度一致，仅存在个别边界差异（如细胞骨架的纳入）和表述详略不同，不影响知识点归属判断。</t>
        </is>
      </c>
      <c r="R54" s="7" t="inlineStr">
        <is>
          <t>1. DS 的 excluded_content 明确排除了“生物膜系统的整体概念”，但老师原释义的 core_concepts 中“内质网与高尔基体的功能区别”可能涉及分泌蛋白途径，而 DS 的 included_content 又包含了“分泌蛋白的合成与运输途径”，两者在边界上存在细微不一致，但核心内容一致。</t>
        </is>
      </c>
      <c r="S54" s="7" t="inlineStr"/>
      <c r="T54" s="7" t="inlineStr">
        <is>
          <t>1. DS 将“细胞骨架”纳入细胞器对比范围，但老师原释义明确列举的细胞器不包括细胞骨架，且高中生物中细胞骨架通常不作为独立细胞器，属于轻微扩张。</t>
        </is>
      </c>
      <c r="U54" s="7" t="inlineStr">
        <is>
          <t>confirmed</t>
        </is>
      </c>
      <c r="V54" s="7" t="inlineStr">
        <is>
          <t>high</t>
        </is>
      </c>
      <c r="W54" s="7" t="inlineStr">
        <is>
          <t>compact_definition</t>
        </is>
      </c>
      <c r="X54" s="7" t="inlineStr">
        <is>
          <t>compact_definition</t>
        </is>
      </c>
      <c r="Y54" s="7" t="b">
        <v>0</v>
      </c>
      <c r="Z54" s="7" t="inlineStr">
        <is>
          <t>逐条核对确认主题清楚，但参考策略指出任务形态或命中/排除边界需要显式提供。</t>
        </is>
      </c>
      <c r="AA54" s="7" t="b">
        <v>0</v>
      </c>
      <c r="AB5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4" s="7" t="n"/>
      <c r="AD54" s="7" t="inlineStr">
        <is>
          <t>compact_definition</t>
        </is>
      </c>
      <c r="AE54" s="7" t="inlineStr">
        <is>
          <t>参考策略要求任务形态或命中/排除边界，补充精简老师释义以降低误标。</t>
        </is>
      </c>
      <c r="AF54" s="7" t="inlineStr">
        <is>
          <t>提供精简老师释义后由LLM裁决</t>
        </is>
      </c>
      <c r="AG54" s="7" t="inlineStr">
        <is>
          <t>1. label_name
2. definition
3. core_concepts
4. distinctions</t>
        </is>
      </c>
      <c r="AH54" s="7" t="b">
        <v>1</v>
      </c>
      <c r="AI54" s="7" t="inlineStr">
        <is>
          <t>high</t>
        </is>
      </c>
      <c r="AJ54" s="7" t="n"/>
      <c r="AK54" s="7" t="inlineStr">
        <is>
          <t>—</t>
        </is>
      </c>
      <c r="AL54" s="7" t="inlineStr"/>
      <c r="AM54" s="7" t="inlineStr">
        <is>
          <t>KC</t>
        </is>
      </c>
      <c r="AN54" s="7" t="inlineStr">
        <is>
          <t>必须给精简释义：命中条件+排除条件</t>
        </is>
      </c>
    </row>
    <row r="55" ht="180" customHeight="1">
      <c r="A55" s="7" t="n">
        <v>54</v>
      </c>
      <c r="B55" s="7" t="inlineStr">
        <is>
          <t>2276102870175862784</t>
        </is>
      </c>
      <c r="C55" s="7" t="inlineStr">
        <is>
          <t>不同细胞的细胞结构对比</t>
        </is>
      </c>
      <c r="D55" s="7" t="inlineStr">
        <is>
          <t>知识点-&gt;分子与细胞-&gt;细胞的基本结构-&gt;细胞质-&gt;细胞器-&gt;不同细胞的细胞结构对比</t>
        </is>
      </c>
      <c r="E55" s="7" t="inlineStr">
        <is>
          <t>知识</t>
        </is>
      </c>
      <c r="F55" s="7" t="inlineStr">
        <is>
          <t>比较原核细胞（细菌、蓝细菌）与真核细胞（动物、植物、真菌）在细胞器种类上的差异；比较植物细胞与动物细胞的细胞器差异。</t>
        </is>
      </c>
      <c r="G55" s="7" t="inlineStr">
        <is>
          <t>原核细胞（仅核糖体，无线粒体/叶绿体等细胞器）；植物细胞特有（细胞壁、叶绿体（部分）、液泡（成熟））；动物细胞特有（中心体（低等植物也有））；胰岛B细胞（分泌胰岛素，内质网/高尔基体发达）与心肌细胞（线粒体丰富）等的结构与功能适应。</t>
        </is>
      </c>
      <c r="H55" s="7" t="inlineStr">
        <is>
          <t>选择题考“某细胞中不可能含有哪种结构”或“根据结构判断该细胞类型”；非选择题给出某种功能细胞（如吞噬细胞），要求解释其细胞器特点。</t>
        </is>
      </c>
      <c r="I55" s="7" t="inlineStr">
        <is>
          <t>本条强调不同细胞类型的“整体结构差异”，区别于“细胞器基于结构与功能的总结对比”——后者是按细胞器功能归类，本条是按细胞类型归类。</t>
        </is>
      </c>
      <c r="J55" s="7" t="inlineStr">
        <is>
          <t>比较不同细胞（如原核细胞与真核细胞、动物细胞与植物细胞）在结构上的异同点，包括细胞膜、细胞质、细胞核及各类细胞器的种类和功能。</t>
        </is>
      </c>
      <c r="K55" s="7" t="inlineStr">
        <is>
          <t>1. 原核细胞与真核细胞在有无核膜、核糖体大小、细胞壁成分等方面的区别
2. 动物细胞与植物细胞在细胞壁、液泡、叶绿体、中心体等结构上的差异
3. 不同细胞（如细菌、蓝藻、酵母菌、人体细胞、植物叶肉细胞）的细胞器组成对比
4. 细胞结构与其功能相适应的实例（如心肌细胞线粒体多、分泌细胞高尔基体发达）
5. 细胞显微结构与亚显微结构的观察方法（如光学显微镜和电子显微镜下的区别）</t>
        </is>
      </c>
      <c r="L55" s="7" t="inlineStr">
        <is>
          <t>1. 细胞膜的物质运输功能（如自由扩散、主动运输等）
2. 细胞核的结构细节（如核孔、染色质、核仁的具体功能）
3. 细胞器的具体代谢过程（如光合作用、呼吸作用的具体步骤）
4. 细胞分裂（有丝分裂、减数分裂）的过程和特征
5. 细胞分化、衰老、凋亡、癌变等生命历程</t>
        </is>
      </c>
      <c r="M55" s="7" t="inlineStr">
        <is>
          <t>L1</t>
        </is>
      </c>
      <c r="N55" s="7" t="n">
        <v>4</v>
      </c>
      <c r="O55" s="7" t="inlineStr">
        <is>
          <t>名称本身足够</t>
        </is>
      </c>
      <c r="P55" s="7" t="inlineStr">
        <is>
          <t>两者基本等价</t>
        </is>
      </c>
      <c r="Q55" s="7" t="inlineStr">
        <is>
          <t>DS 释义的核心含义与老师原释义高度一致，均强调原核与真核、植物与动物细胞的结构差异，并包含功能适应实例。DS 的 excluded_content 明确排除了细胞膜运输、细胞核细节、代谢过程等，与老师原释义的边界基本吻合。唯一明显差异是 DS 增加了观察方法，但属于轻微扩张，不影响核心对齐。因此两者基本等价，但老师原释义在边界上更精准。</t>
        </is>
      </c>
      <c r="R55" s="7" t="inlineStr">
        <is>
          <t>1. DS 将“细胞膜、细胞质、细胞核”等基本结构也纳入比较范围，而老师原释义更聚焦于细胞器种类及特定功能细胞的细胞器特点，DS 的范围略宽，但未改变核心知识点。</t>
        </is>
      </c>
      <c r="S55" s="7" t="inlineStr"/>
      <c r="T55" s="7" t="inlineStr">
        <is>
          <t>1. DS 在 included_content 中加入了“细胞显微结构与亚显微结构的观察方法（如光学显微镜和电子显微镜下的区别）”，老师原释义未提及此内容，且该内容属于观察方法而非细胞结构对比本身，可能超出本 Label 的核心范围。</t>
        </is>
      </c>
      <c r="U55" s="7" t="inlineStr">
        <is>
          <t>confirmed</t>
        </is>
      </c>
      <c r="V55" s="7" t="inlineStr">
        <is>
          <t>high</t>
        </is>
      </c>
      <c r="W55" s="7" t="inlineStr">
        <is>
          <t>compact_definition</t>
        </is>
      </c>
      <c r="X55" s="7" t="inlineStr">
        <is>
          <t>compact_definition</t>
        </is>
      </c>
      <c r="Y55" s="7" t="b">
        <v>0</v>
      </c>
      <c r="Z55" s="7" t="inlineStr">
        <is>
          <t>逐条核对确认主题清楚，但参考策略指出任务形态或命中/排除边界需要显式提供。</t>
        </is>
      </c>
      <c r="AA55" s="7" t="b">
        <v>0</v>
      </c>
      <c r="AB5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5" s="7" t="n"/>
      <c r="AD55" s="7" t="inlineStr">
        <is>
          <t>compact_definition</t>
        </is>
      </c>
      <c r="AE55" s="7" t="inlineStr">
        <is>
          <t>参考策略要求任务形态或命中/排除边界，补充精简老师释义以降低误标。</t>
        </is>
      </c>
      <c r="AF55" s="7" t="inlineStr">
        <is>
          <t>提供精简老师释义后由LLM裁决</t>
        </is>
      </c>
      <c r="AG55" s="7" t="inlineStr">
        <is>
          <t>1. label_name
2. definition
3. core_concepts
4. distinctions</t>
        </is>
      </c>
      <c r="AH55" s="7" t="b">
        <v>1</v>
      </c>
      <c r="AI55" s="7" t="inlineStr">
        <is>
          <t>high</t>
        </is>
      </c>
      <c r="AJ55" s="7" t="n"/>
      <c r="AK55" s="7" t="inlineStr">
        <is>
          <t>—</t>
        </is>
      </c>
      <c r="AL55" s="7" t="inlineStr"/>
      <c r="AM55" s="7" t="inlineStr">
        <is>
          <t>KC</t>
        </is>
      </c>
      <c r="AN55" s="7" t="inlineStr">
        <is>
          <t>必须给精简释义：命中条件+排除条件</t>
        </is>
      </c>
    </row>
    <row r="56" ht="180" customHeight="1">
      <c r="A56" s="7" t="n">
        <v>55</v>
      </c>
      <c r="B56" s="7" t="inlineStr">
        <is>
          <t>2276102874319835136</t>
        </is>
      </c>
      <c r="C56" s="7" t="inlineStr">
        <is>
          <t>细胞骨架</t>
        </is>
      </c>
      <c r="D56" s="7" t="inlineStr">
        <is>
          <t>知识点-&gt;分子与细胞-&gt;细胞的基本结构-&gt;细胞质-&gt;细胞骨架</t>
        </is>
      </c>
      <c r="E56" s="7" t="inlineStr">
        <is>
          <t>知识</t>
        </is>
      </c>
      <c r="F56" s="7" t="inlineStr">
        <is>
          <t>由蛋白质纤维（微管、微丝、中间纤维）构成的网架结构，维持细胞形态、锚定细胞器、参与细胞运动、分裂和物质运输。</t>
        </is>
      </c>
      <c r="G56" s="7" t="inlineStr">
        <is>
          <t>类型（微管/微丝/中间纤维）；功能（维持细胞形态、固定细胞器（如内质网）；参与胞质分裂（分裂沟）；参与胞内物质运输（马达蛋白沿微管运输囊泡）；协助细胞运动（纤毛/鞭毛成分）</t>
        </is>
      </c>
      <c r="H56" s="7" t="inlineStr">
        <is>
          <t>选择题考“细胞骨架的主要成分（蛋白质）”或“与细胞运动、分裂相关的结构”；非选择题结合细胞器定位或物质运输考查。</t>
        </is>
      </c>
      <c r="I56" s="7" t="inlineStr">
        <is>
          <t>区别于“细胞壁”（植物细胞外层的结构支持）——细胞骨架是细胞质内的蛋白纤维网；区别于“细胞质基质”（基质是液体，骨架是蛋白质纤维）。</t>
        </is>
      </c>
      <c r="J56" s="7" t="inlineStr">
        <is>
          <t>细胞骨架是细胞内由蛋白质纤维构成的网架结构，维持细胞形态、参与细胞运动、物质运输和信号传导等生命活动。</t>
        </is>
      </c>
      <c r="K56" s="7" t="inlineStr">
        <is>
          <t>1. 细胞骨架的组成成分（微丝、微管、中间纤维）及其主要功能
2. 细胞骨架在细胞分裂（如纺锤体形成）、细胞运动（如变形虫运动、纤毛摆动）中的作用
3. 细胞骨架与细胞器定位、细胞内物质运输（如囊泡运输）的关系
4. 细胞骨架的动态变化（如微管的聚合与解聚）及其调控
5. 细胞骨架在维持细胞形态、细胞极性中的作用</t>
        </is>
      </c>
      <c r="L56" s="7" t="inlineStr">
        <is>
          <t>1. 细胞壁（植物细胞壁的组成和功能）
2. 细胞膜的结构与功能（如流动镶嵌模型）
3. 细胞器的具体结构（如线粒体、叶绿体的内部结构）
4. 细胞核的结构与功能（如染色质、核膜）
5. 细胞分裂的具体过程（如有丝分裂各时期染色体行为）</t>
        </is>
      </c>
      <c r="M56" s="7" t="inlineStr">
        <is>
          <t>L1</t>
        </is>
      </c>
      <c r="N56" s="7" t="n">
        <v>4</v>
      </c>
      <c r="O56" s="7" t="inlineStr">
        <is>
          <t>名称本身足够</t>
        </is>
      </c>
      <c r="P56" s="7" t="inlineStr">
        <is>
          <t>两者基本等价</t>
        </is>
      </c>
      <c r="Q56" s="7" t="inlineStr">
        <is>
          <t>DS释义的核心含义与老师原释义一致，均强调蛋白质纤维网架结构、维持形态、运动、物质运输等功能；DS的excluded_content明确排除了细胞壁、细胞膜、细胞器等，与老师原释义的distinctions一致；DS的included_content覆盖了老师原释义的core_concepts，且未遗漏关键内容。仅动态调控的提及属于合理细化，不构成重要扩张。</t>
        </is>
      </c>
      <c r="R56" s="7" t="inlineStr">
        <is>
          <t>1. DS释义在included_content中提及“细胞骨架的动态变化（如微管的聚合与解聚）及其调控”，而老师原释义未明确涉及动态调控，但属于细胞骨架的合理延伸，不改变核心边界。</t>
        </is>
      </c>
      <c r="S56" s="7" t="inlineStr"/>
      <c r="T56" s="7" t="inlineStr"/>
      <c r="U56" s="7" t="inlineStr">
        <is>
          <t>confirmed</t>
        </is>
      </c>
      <c r="V56" s="7" t="inlineStr">
        <is>
          <t>high</t>
        </is>
      </c>
      <c r="W56" s="7" t="inlineStr">
        <is>
          <t>name_plus_boundary</t>
        </is>
      </c>
      <c r="X56" s="7" t="inlineStr">
        <is>
          <t>name_plus_boundary</t>
        </is>
      </c>
      <c r="Y56" s="7" t="b">
        <v>0</v>
      </c>
      <c r="Z56" s="7" t="inlineStr">
        <is>
          <t>逐条核对确认名称足以召回；只附老师易混淆边界即可兼顾吞吐和稳定性。</t>
        </is>
      </c>
      <c r="AA56" s="7" t="b">
        <v>0</v>
      </c>
      <c r="AB5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6" s="7" t="n"/>
      <c r="AD56" s="7" t="inlineStr">
        <is>
          <t>name_plus_boundary</t>
        </is>
      </c>
      <c r="AE56" s="7" t="inlineStr">
        <is>
          <t>名称基本可理解；只附老师的易混淆边界，兼顾吞吐和边界稳定性。</t>
        </is>
      </c>
      <c r="AF56" s="7" t="inlineStr">
        <is>
          <t>名称召回并附一条边界后由LLM裁决</t>
        </is>
      </c>
      <c r="AG56" s="7" t="inlineStr">
        <is>
          <t>1. label_name
2. distinctions</t>
        </is>
      </c>
      <c r="AH56" s="7" t="b">
        <v>0</v>
      </c>
      <c r="AI56" s="7" t="inlineStr">
        <is>
          <t>high</t>
        </is>
      </c>
      <c r="AJ56" s="7" t="n"/>
      <c r="AK56" s="7" t="inlineStr">
        <is>
          <t>—</t>
        </is>
      </c>
      <c r="AL56" s="7" t="inlineStr"/>
      <c r="AM56" s="7" t="inlineStr">
        <is>
          <t>K2</t>
        </is>
      </c>
      <c r="AN56" s="7" t="inlineStr">
        <is>
          <t>可不给长释义，但建议保留1句边界</t>
        </is>
      </c>
    </row>
    <row r="57" ht="180" customHeight="1">
      <c r="A57" s="7" t="n">
        <v>56</v>
      </c>
      <c r="B57" s="7" t="inlineStr">
        <is>
          <t>2276102878463807488</t>
        </is>
      </c>
      <c r="C57" s="7" t="inlineStr">
        <is>
          <t>同位素标记法</t>
        </is>
      </c>
      <c r="D57" s="7" t="inlineStr">
        <is>
          <t>知识点-&gt;分子与细胞-&gt;细胞的基本结构-&gt;细胞质-&gt;同位素标记法</t>
        </is>
      </c>
      <c r="E57" s="7" t="inlineStr">
        <is>
          <t>知识</t>
        </is>
      </c>
      <c r="F57" s="7" t="inlineStr">
        <is>
          <t>利用放射性同位素（如³H、¹⁴C、³²P、³⁵S）或稳定同位素（如¹⁸O）标记特定元素，追踪物质运行和变化规律的技术。</t>
        </is>
      </c>
      <c r="G57" s="7" t="inlineStr">
        <is>
          <t>常用同位素及用途（³H标记氨基酸→追踪分泌蛋白路径；¹⁴C标记CO₂→追踪光合作用碳途径（卡尔文循环）；³²P标记DNA→噬菌体侵染实验；³⁵S标记蛋白质→噬菌体外壳）；检测手段（放射自显影/闪烁计数）。</t>
        </is>
      </c>
      <c r="H57" s="7" t="inlineStr">
        <is>
          <t>选择题考“某实验选择哪种同位素标记最合适”或“标记物最终出现在什么产物中”；非选择题考同位素示踪的实验设计和结果分析。</t>
        </is>
      </c>
      <c r="I57" s="7" t="inlineStr">
        <is>
          <t>区别于“普通化学反应中的元素追踪”——本条特指用放射性/稳定同位素作为标签的技术手段；区别于“荧光标记法”（荧光蛋白/分子标记，非同位素）。</t>
        </is>
      </c>
      <c r="J57" s="7" t="inlineStr">
        <is>
          <t>利用放射性同位素或稳定同位素标记化合物，追踪物质在生物体内的转化、转移或代谢途径的实验方法。</t>
        </is>
      </c>
      <c r="K57" s="7" t="inlineStr">
        <is>
          <t>1. 同位素标记法的基本原理（放射性同位素与稳定同位素的区别）
2. 光合作用中卡尔文循环（14C标记CO2追踪C的转移途径）
3. 噬菌体侵染细菌实验（32P标记DNA，35S标记蛋白质）
4. DNA半保留复制实验（15N标记大肠杆菌DNA，证明半保留复制）
5. 分泌蛋白的合成和分泌途径（3H标记亮氨酸，追踪蛋白质运输）
6. 探究光合作用中氧气的来源（18O标记H2O或CO2）
7. 标记元素的选择（如14C、3H、15N、32P、35S、18O等）
8. 实验结果的分析与结论推导</t>
        </is>
      </c>
      <c r="L57" s="7" t="inlineStr">
        <is>
          <t>1. 荧光标记法（如绿色荧光蛋白标记，用于定位蛋白质位置）
2. 同位素示踪在医学诊断中的应用（如PET扫描，不属于高中生物核心内容）
3. 放射性同位素的衰变计算（属于物理或化学内容）
4. 基因工程中的标记基因（如抗生素抗性基因筛选，不属于同位素标记法）
5. 显微镜观察染色技术（如染色剂染色，不属于同位素标记）</t>
        </is>
      </c>
      <c r="M57" s="7" t="inlineStr">
        <is>
          <t>L1</t>
        </is>
      </c>
      <c r="N57" s="7" t="n">
        <v>4</v>
      </c>
      <c r="O57" s="7" t="inlineStr">
        <is>
          <t>名称本身足够</t>
        </is>
      </c>
      <c r="P57" s="7" t="inlineStr">
        <is>
          <t>两者基本等价</t>
        </is>
      </c>
      <c r="Q57" s="7" t="inlineStr">
        <is>
          <t>DS 释义与老师原释义在核心概念、典型实验（卡尔文循环、噬菌体侵染、分泌蛋白途径）和排除内容（荧光标记）上高度一致。DS 补充了15N半保留复制和18O实验，属于合理扩展，未改变知识点边界。老师原释义更侧重检测手段和常见考查方式，但DS的included_content已覆盖核心实验，且excluded_content明确边界。因此两者基本等价，DS略详细但无实质偏差。</t>
        </is>
      </c>
      <c r="R57" s="7" t="inlineStr">
        <is>
          <t>1. DS 明确排除了“同位素示踪在医学诊断中的应用（如PET扫描）”，而老师原释义未明确排除，但高中生物通常不涉及，边界一致。
2. DS 明确排除了“放射性同位素的衰变计算”，老师原释义未提及，但该内容不属于高中生物核心，边界一致。</t>
        </is>
      </c>
      <c r="S57" s="7" t="inlineStr"/>
      <c r="T57" s="7" t="inlineStr">
        <is>
          <t>1. DS 将“DNA半保留复制实验（15N标记大肠杆菌DNA）”明确纳入，而老师原释义未提及此实验，但该实验属于同位素标记法的典型应用，属于合理补充。
2. DS 将“探究光合作用中氧气的来源（18O标记H2O或CO2）”明确纳入，老师原释义仅提及18O为稳定同位素，未具体举例，属于合理补充。</t>
        </is>
      </c>
      <c r="U57" s="7" t="inlineStr">
        <is>
          <t>confirmed</t>
        </is>
      </c>
      <c r="V57" s="7" t="inlineStr">
        <is>
          <t>high</t>
        </is>
      </c>
      <c r="W57" s="7" t="inlineStr">
        <is>
          <t>name_plus_boundary</t>
        </is>
      </c>
      <c r="X57" s="7" t="inlineStr">
        <is>
          <t>name_plus_boundary</t>
        </is>
      </c>
      <c r="Y57" s="7" t="b">
        <v>0</v>
      </c>
      <c r="Z57" s="7" t="inlineStr">
        <is>
          <t>逐条核对确认名称足以召回；只附老师易混淆边界即可兼顾吞吐和稳定性。</t>
        </is>
      </c>
      <c r="AA57" s="7" t="b">
        <v>0</v>
      </c>
      <c r="AB5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7" s="7" t="n"/>
      <c r="AD57" s="7" t="inlineStr">
        <is>
          <t>name_plus_boundary</t>
        </is>
      </c>
      <c r="AE57" s="7" t="inlineStr">
        <is>
          <t>名称基本可理解；只附老师的易混淆边界，兼顾吞吐和边界稳定性。</t>
        </is>
      </c>
      <c r="AF57" s="7" t="inlineStr">
        <is>
          <t>名称召回并附一条边界后由LLM裁决</t>
        </is>
      </c>
      <c r="AG57" s="7" t="inlineStr">
        <is>
          <t>1. label_name
2. distinctions</t>
        </is>
      </c>
      <c r="AH57" s="7" t="b">
        <v>0</v>
      </c>
      <c r="AI57" s="7" t="inlineStr">
        <is>
          <t>high</t>
        </is>
      </c>
      <c r="AJ57" s="7" t="n"/>
      <c r="AK57" s="7" t="inlineStr">
        <is>
          <t>—</t>
        </is>
      </c>
      <c r="AL57" s="7" t="inlineStr"/>
      <c r="AM57" s="7" t="inlineStr">
        <is>
          <t>K1</t>
        </is>
      </c>
      <c r="AN57" s="7" t="inlineStr">
        <is>
          <t>可不给长释义，但建议保留1句边界</t>
        </is>
      </c>
    </row>
    <row r="58" ht="180" customHeight="1">
      <c r="A58" s="7" t="n">
        <v>57</v>
      </c>
      <c r="B58" s="7" t="inlineStr">
        <is>
          <t>2276102886885969920</t>
        </is>
      </c>
      <c r="C58" s="7" t="inlineStr">
        <is>
          <t>细胞核功能的探索实验</t>
        </is>
      </c>
      <c r="D58" s="7" t="inlineStr">
        <is>
          <t>知识点-&gt;分子与细胞-&gt;细胞的基本结构-&gt;细胞核-&gt;细胞核功能的探索实验</t>
        </is>
      </c>
      <c r="E58" s="7" t="inlineStr">
        <is>
          <t>知识</t>
        </is>
      </c>
      <c r="F58" s="7" t="inlineStr">
        <is>
          <t>通过伞藻嫁接实验、细胞核移植实验等经典实验，证明细胞核是遗传信息库和细胞代谢的控制中心。</t>
        </is>
      </c>
      <c r="G58" s="7" t="inlineStr">
        <is>
          <t>伞藻嫁接（帽的形状取决于假根中的细胞核，证明核控制性状）；蝾螈受精卵横缢（有核侧分裂，无核侧不分裂，证明核控制分裂）；变形虫去核及核移植（去核后代谢减弱、死亡，核移植后恢复，证明核控制代谢）</t>
        </is>
      </c>
      <c r="H58" s="7" t="inlineStr">
        <is>
          <t>选择题考“某实验证明了细胞核的什么功能”；非选择题考实验设计的逻辑（如“为什么选择伞藻作材料？”）。</t>
        </is>
      </c>
      <c r="I58" s="7" t="inlineStr">
        <is>
          <t>区别于“细胞核的结构”——本条是“功能是怎么被证明的”；区别于“伞藻的核移植”与“动物体细胞核移植”（后者涉及克隆）。</t>
        </is>
      </c>
      <c r="J58" s="7" t="inlineStr">
        <is>
          <t>通过一系列经典实验（如伞藻嫁接与移植实验、变形虫切割实验等）探究细胞核在细胞生命活动中的功能，即细胞核是遗传信息库，是细胞代谢和遗传的控制中心。</t>
        </is>
      </c>
      <c r="K58" s="7" t="inlineStr">
        <is>
          <t>1. 伞藻嫁接实验和核移植实验的过程、结果及结论
2. 变形虫切割实验（有核部分与无核部分）的现象及结论
3. 细胞核功能总结：控制代谢和遗传
4. 实验设计思路：对比实验、控制变量、设置对照</t>
        </is>
      </c>
      <c r="L58" s="7" t="inlineStr">
        <is>
          <t>1. 细胞核的结构（核膜、核孔、染色质等）的详细组成和功能
2. DNA复制、转录等分子机制的具体过程
3. 细胞核与细胞质的关系（如细胞质对细胞核的影响）的深入探讨
4. 其他细胞器（如线粒体、叶绿体）的功能实验</t>
        </is>
      </c>
      <c r="M58" s="7" t="inlineStr">
        <is>
          <t>L1</t>
        </is>
      </c>
      <c r="N58" s="7" t="n">
        <v>5</v>
      </c>
      <c r="O58" s="7" t="inlineStr">
        <is>
          <t>名称本身足够</t>
        </is>
      </c>
      <c r="P58" s="7" t="inlineStr">
        <is>
          <t>两者基本等价</t>
        </is>
      </c>
      <c r="Q58" s="7" t="inlineStr">
        <is>
          <t>DS释义的核心含义、包含内容与老师原释义高度一致，均涵盖伞藻嫁接/核移植、变形虫切割等实验，并总结细胞核功能。DS的excluded_content明确排除了细胞核结构等，与老师原释义的distinctions中“区别于细胞核的结构”一致。DS的included_content中“实验设计思路”属于合理细化，不构成重要扩张。</t>
        </is>
      </c>
      <c r="R58" s="7" t="inlineStr"/>
      <c r="S58" s="7" t="inlineStr"/>
      <c r="T58" s="7" t="inlineStr"/>
      <c r="U58" s="7" t="inlineStr">
        <is>
          <t>confirmed</t>
        </is>
      </c>
      <c r="V58" s="7" t="inlineStr">
        <is>
          <t>high</t>
        </is>
      </c>
      <c r="W58" s="7" t="inlineStr">
        <is>
          <t>compact_definition</t>
        </is>
      </c>
      <c r="X58" s="7" t="inlineStr">
        <is>
          <t>compact_definition</t>
        </is>
      </c>
      <c r="Y58" s="7" t="b">
        <v>0</v>
      </c>
      <c r="Z58" s="7" t="inlineStr">
        <is>
          <t>逐条核对确认主题清楚，但参考策略指出任务形态或命中/排除边界需要显式提供。</t>
        </is>
      </c>
      <c r="AA58" s="7" t="b">
        <v>0</v>
      </c>
      <c r="AB5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8" s="7" t="n"/>
      <c r="AD58" s="7" t="inlineStr">
        <is>
          <t>compact_definition</t>
        </is>
      </c>
      <c r="AE58" s="7" t="inlineStr">
        <is>
          <t>参考策略要求任务形态或命中/排除边界，补充精简老师释义以降低误标。</t>
        </is>
      </c>
      <c r="AF58" s="7" t="inlineStr">
        <is>
          <t>提供精简老师释义后由LLM裁决</t>
        </is>
      </c>
      <c r="AG58" s="7" t="inlineStr">
        <is>
          <t>1. label_name
2. definition
3. core_concepts
4. distinctions</t>
        </is>
      </c>
      <c r="AH58" s="7" t="b">
        <v>1</v>
      </c>
      <c r="AI58" s="7" t="inlineStr">
        <is>
          <t>high</t>
        </is>
      </c>
      <c r="AJ58" s="7" t="n"/>
      <c r="AK58" s="7" t="inlineStr">
        <is>
          <t>—</t>
        </is>
      </c>
      <c r="AL58" s="7" t="inlineStr"/>
      <c r="AM58" s="7" t="inlineStr">
        <is>
          <t>K3</t>
        </is>
      </c>
      <c r="AN58" s="7" t="inlineStr">
        <is>
          <t>建议给精简释义：突出任务形态/步骤边界</t>
        </is>
      </c>
    </row>
    <row r="59" ht="180" customHeight="1">
      <c r="A59" s="7" t="n">
        <v>58</v>
      </c>
      <c r="B59" s="7" t="inlineStr">
        <is>
          <t>2276102890996387840</t>
        </is>
      </c>
      <c r="C59" s="7" t="inlineStr">
        <is>
          <t>细胞核的结构与功能</t>
        </is>
      </c>
      <c r="D59" s="7" t="inlineStr">
        <is>
          <t>知识点-&gt;分子与细胞-&gt;细胞的基本结构-&gt;细胞核-&gt;细胞核的结构与功能</t>
        </is>
      </c>
      <c r="E59" s="7" t="inlineStr">
        <is>
          <t>知识</t>
        </is>
      </c>
      <c r="F59" s="7" t="inlineStr">
        <is>
          <t>细胞核由核膜（双层）、核孔、染色质（DNA+蛋白质）、核仁构成，是遗传信息库和细胞代谢与遗传的控制中心。</t>
        </is>
      </c>
      <c r="G59" s="7" t="inlineStr">
        <is>
          <t>核膜（双层膜，将核内物质与细胞质分开）；核孔（RNA、蛋白质等大分子进出通道，具选择透过性）；染色质（DNA+蛋白质，细胞分裂时螺旋化为染色体）；核仁（与rRNA合成及核糖体形成有关）；功能（储存遗传信息，通过基因表达调控代谢）</t>
        </is>
      </c>
      <c r="H59" s="7" t="inlineStr">
        <is>
          <t>选择题考“核孔具有选择透过性”“染色质与染色体的关系”“核仁功能”；非选择题结合基因表达或细胞分裂考查。</t>
        </is>
      </c>
      <c r="I59" s="7" t="inlineStr">
        <is>
          <t>区别于“细胞质”（核内没有核糖体等细胞器）；染色质（间期，细丝状）与染色体（分裂期，棒状）是同一物质不同形态，不同于“染色质”与“质粒”（质粒是环状DNA，无组蛋白）。</t>
        </is>
      </c>
      <c r="J59" s="7" t="inlineStr">
        <is>
          <t>细胞核是细胞遗传信息库和细胞代谢的控制中心，其结构包括核膜、核孔、染色质、核仁等，各部分结构与功能相适应。</t>
        </is>
      </c>
      <c r="K59" s="7" t="inlineStr">
        <is>
          <t>1. 细胞核的结构：核膜（双层膜，选择透过性）、核孔（大分子物质进出通道，如mRNA、蛋白质）、染色质（DNA+蛋白质，与染色体的关系）、核仁（与核糖体形成有关）
2. 细胞核的功能：遗传信息库（DNA储存）、细胞代谢和遗传的控制中心
3. 细胞核是细胞生命活动的控制中心，如细胞核移植实验（伞藻嫁接实验、核移植实验）证明细胞核控制遗传和代谢
4. 染色质与染色体的相互转化（分裂间期呈染色质，分裂期呈染色体）
5. 核膜、核孔、核仁、染色质在细胞周期中的动态变化（如核膜消失重建、核仁解体）</t>
        </is>
      </c>
      <c r="L59" s="7" t="inlineStr">
        <is>
          <t>1. 细胞质、细胞器（如线粒体、叶绿体）的结构与功能
2. DNA复制、转录、翻译的具体分子机制（属于基因表达范畴）
3. 细胞分裂的详细过程（如有丝分裂各期特征，但可涉及核膜核仁变化）
4. 细胞膜的结构与功能（流动镶嵌模型等）
5. 细胞核与细胞质的关系（如细胞质对细胞核的影响）可能部分涉及，但主要聚焦于细胞核本身</t>
        </is>
      </c>
      <c r="M59" s="7" t="inlineStr">
        <is>
          <t>L1</t>
        </is>
      </c>
      <c r="N59" s="7" t="n">
        <v>4</v>
      </c>
      <c r="O59" s="7" t="inlineStr">
        <is>
          <t>名称本身足够</t>
        </is>
      </c>
      <c r="P59" s="7" t="inlineStr">
        <is>
          <t>两者基本等价</t>
        </is>
      </c>
      <c r="Q59" s="7" t="inlineStr">
        <is>
          <t>DS 释义完整覆盖了老师原释义的核心结构（核膜、核孔、染色质、核仁）和功能（遗传信息库、代谢控制中心），并补充了核移植实验等合理例证，未遗漏关键知识点。边界上对核质关系的排除略有差异，但不影响核心对齐。</t>
        </is>
      </c>
      <c r="R59" s="7" t="inlineStr">
        <is>
          <t>1. DS 在 excluded_content 中明确排除了“细胞核与细胞质的关系”，但老师原释义在功能中隐含了细胞核作为控制中心对细胞质代谢的调控，且常见考查中可能涉及核质关系，因此边界略有差异。</t>
        </is>
      </c>
      <c r="S59" s="7" t="inlineStr"/>
      <c r="T59" s="7" t="inlineStr"/>
      <c r="U59" s="7" t="inlineStr">
        <is>
          <t>confirmed</t>
        </is>
      </c>
      <c r="V59" s="7" t="inlineStr">
        <is>
          <t>high</t>
        </is>
      </c>
      <c r="W59" s="7" t="inlineStr">
        <is>
          <t>name_plus_boundary</t>
        </is>
      </c>
      <c r="X59" s="7" t="inlineStr">
        <is>
          <t>name_plus_boundary</t>
        </is>
      </c>
      <c r="Y59" s="7" t="b">
        <v>0</v>
      </c>
      <c r="Z59" s="7" t="inlineStr">
        <is>
          <t>逐条核对确认名称足以召回；只附老师易混淆边界即可兼顾吞吐和稳定性。</t>
        </is>
      </c>
      <c r="AA59" s="7" t="b">
        <v>0</v>
      </c>
      <c r="AB5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59" s="7" t="n"/>
      <c r="AD59" s="7" t="inlineStr">
        <is>
          <t>name_plus_boundary</t>
        </is>
      </c>
      <c r="AE59" s="7" t="inlineStr">
        <is>
          <t>名称基本可理解；只附老师的易混淆边界，兼顾吞吐和边界稳定性。</t>
        </is>
      </c>
      <c r="AF59" s="7" t="inlineStr">
        <is>
          <t>名称召回并附一条边界后由LLM裁决</t>
        </is>
      </c>
      <c r="AG59" s="7" t="inlineStr">
        <is>
          <t>1. label_name
2. distinctions</t>
        </is>
      </c>
      <c r="AH59" s="7" t="b">
        <v>0</v>
      </c>
      <c r="AI59" s="7" t="inlineStr">
        <is>
          <t>high</t>
        </is>
      </c>
      <c r="AJ59" s="7" t="n"/>
      <c r="AK59" s="7" t="inlineStr">
        <is>
          <t>—</t>
        </is>
      </c>
      <c r="AL59" s="7" t="inlineStr"/>
      <c r="AM59" s="7" t="inlineStr">
        <is>
          <t>K2</t>
        </is>
      </c>
      <c r="AN59" s="7" t="inlineStr">
        <is>
          <t>可不给长释义，但建议保留1句边界</t>
        </is>
      </c>
    </row>
    <row r="60" ht="180" customHeight="1">
      <c r="A60" s="7" t="n">
        <v>59</v>
      </c>
      <c r="B60" s="7" t="inlineStr">
        <is>
          <t>2276102895140360192</t>
        </is>
      </c>
      <c r="C60" s="7" t="inlineStr">
        <is>
          <t>真核细胞的物理模型与建构模型</t>
        </is>
      </c>
      <c r="D60" s="7" t="inlineStr">
        <is>
          <t>知识点-&gt;分子与细胞-&gt;细胞的基本结构-&gt;细胞核-&gt;真核细胞的物理模型与建构模型</t>
        </is>
      </c>
      <c r="E60" s="7" t="inlineStr">
        <is>
          <t>知识</t>
        </is>
      </c>
      <c r="F60" s="7" t="inlineStr">
        <is>
          <t>利用物理模型（如橡皮泥/纸板制作的细胞三维结构模型）来模拟和展示真核细胞的结构，属于科学建模方法的应用。</t>
        </is>
      </c>
      <c r="G60" s="7" t="inlineStr">
        <is>
          <t>模型类型（物理模型——以实物形式直观表达对象，如细胞模型；概念模型——如光合作用流程图；数学模型——如种群增长曲线）；制作物理模型的要求（科学性（结构比例正确）、系统性（展示各结构位置关系））</t>
        </is>
      </c>
      <c r="H60" s="7" t="inlineStr">
        <is>
          <t>选择题考“制作真核细胞模型属于哪种建模方法”；非选择题考模型制作中的错误评价（如“某同学制作的细胞模型中核糖体数量过多，是否合理，说明原因”）。</t>
        </is>
      </c>
      <c r="I60" s="7" t="inlineStr">
        <is>
          <t>区别于“数学模型”（如J型/S型增长曲线）——本条特指物理模型；区别于“真核细胞的结构”——本条是关于“建模方法”，而非单纯背诵结构。</t>
        </is>
      </c>
      <c r="J60" s="7" t="inlineStr">
        <is>
          <t>真核细胞的结构模型（如细胞膜流动镶嵌模型、细胞器结构模型）的构建方法及其物理模型（如实物模型、图示模型）与概念模型的区别，强调模型建构在生物学研究中的应用。</t>
        </is>
      </c>
      <c r="K60" s="7" t="inlineStr">
        <is>
          <t>1. 真核细胞三维结构模型的制作（如利用材料制作细胞膜、细胞器模型）
2. 物理模型的定义与实例（如DNA双螺旋结构模型、细胞结构模型）
3. 模型建构的方法和步骤（如选择材料、设计、制作、评价）
4. 细胞膜流动镶嵌模型的要点（磷脂双分子层、蛋白质镶嵌、流动性）
5. 细胞器结构（如线粒体、叶绿体、内质网等）的形态与功能对应关系
6. 模型与原型的关系（模型是简化的、示意性的）</t>
        </is>
      </c>
      <c r="L60" s="7" t="inlineStr">
        <is>
          <t>1. 真核细胞与原核细胞的区别（属于细胞结构比较，不涉及模型建构）
2. 细胞代谢的具体过程（如光合作用、呼吸作用的具体步骤）
3. 细胞分裂（有丝分裂、减数分裂）的详细过程
4. 细胞工程或基因工程中的模型（如动物细胞培养、基因表达载体构建）
5. 数学模型（如种群增长曲线）或概念模型（如概念图）的建构</t>
        </is>
      </c>
      <c r="M60" s="7" t="inlineStr">
        <is>
          <t>L2</t>
        </is>
      </c>
      <c r="N60" s="7" t="n">
        <v>4</v>
      </c>
      <c r="O60" s="7" t="inlineStr">
        <is>
          <t>需要原释义</t>
        </is>
      </c>
      <c r="P60" s="7" t="inlineStr">
        <is>
          <t>两者基本等价</t>
        </is>
      </c>
      <c r="Q60" s="7" t="inlineStr">
        <is>
          <t>DS释义的核心含义与老师原释义基本一致，均强调物理模型建构及其与概念模型、数学模型的区别，且DS的included_content覆盖了老师原释义的主要方面。但DS将流动镶嵌模型纳入included_content可能混淆物理模型与概念模型，且排除概念模型和数学模型的建构可能过度缩小对比范围，但整体不影响核心判标。</t>
        </is>
      </c>
      <c r="R60" s="7" t="inlineStr">
        <is>
          <t>1. DS在excluded_content中明确排除“数学模型（如种群增长曲线）或概念模型（如概念图）的建构”，但老师原释义的core_concepts中明确包含“概念模型——如光合作用流程图；数学模型——如种群增长曲线”作为对比，DS的排除可能过度缩小了该Label的对比范围。</t>
        </is>
      </c>
      <c r="S60" s="7" t="inlineStr"/>
      <c r="T60" s="7" t="inlineStr">
        <is>
          <t>1. DS将“细胞膜流动镶嵌模型”纳入included_content，但老师原释义强调本条特指物理模型（如橡皮泥/纸板制作的细胞三维结构模型），而流动镶嵌模型属于概念模型，可能造成边界混淆。</t>
        </is>
      </c>
      <c r="U60" s="7" t="inlineStr">
        <is>
          <t>confirmed</t>
        </is>
      </c>
      <c r="V60" s="7" t="inlineStr">
        <is>
          <t>medium</t>
        </is>
      </c>
      <c r="W60" s="7" t="inlineStr">
        <is>
          <t>compact_definition</t>
        </is>
      </c>
      <c r="X60" s="7" t="inlineStr">
        <is>
          <t>compact_definition</t>
        </is>
      </c>
      <c r="Y60" s="7" t="b">
        <v>0</v>
      </c>
      <c r="Z60" s="7" t="inlineStr">
        <is>
          <t>逐条核对确认 Label 名能表达主题，但不足以稳定决定题目归属，需补充精简老师释义。</t>
        </is>
      </c>
      <c r="AA60" s="7" t="b">
        <v>0</v>
      </c>
      <c r="AB6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0" s="7" t="n"/>
      <c r="AD60" s="7" t="inlineStr">
        <is>
          <t>compact_definition</t>
        </is>
      </c>
      <c r="AE60" s="7" t="inlineStr">
        <is>
          <t>名称能表达主题但不足以稳定决定题目归属，补充精简定义和易混淆边界。</t>
        </is>
      </c>
      <c r="AF60" s="7" t="inlineStr">
        <is>
          <t>提供精简老师释义后由LLM裁决</t>
        </is>
      </c>
      <c r="AG60" s="7" t="inlineStr">
        <is>
          <t>1. label_name
2. definition
3. core_concepts
4. distinctions</t>
        </is>
      </c>
      <c r="AH60" s="7" t="b">
        <v>1</v>
      </c>
      <c r="AI60" s="7" t="inlineStr">
        <is>
          <t>medium</t>
        </is>
      </c>
      <c r="AJ60" s="7" t="n"/>
      <c r="AK60" s="7" t="inlineStr">
        <is>
          <t>—</t>
        </is>
      </c>
      <c r="AL60" s="7" t="inlineStr"/>
      <c r="AM60" s="7" t="inlineStr">
        <is>
          <t>K1</t>
        </is>
      </c>
      <c r="AN60" s="7" t="inlineStr">
        <is>
          <t>可不给长释义，但建议保留1句边界</t>
        </is>
      </c>
    </row>
    <row r="61" ht="180" customHeight="1">
      <c r="A61" s="7" t="n">
        <v>60</v>
      </c>
      <c r="B61" s="7" t="inlineStr">
        <is>
          <t>2276102899250778112</t>
        </is>
      </c>
      <c r="C61" s="7" t="inlineStr">
        <is>
          <t>细胞的结构和功能综合</t>
        </is>
      </c>
      <c r="D61" s="7" t="inlineStr">
        <is>
          <t>知识点-&gt;分子与细胞-&gt;细胞的基本结构-&gt;细胞的结构和功能综合</t>
        </is>
      </c>
      <c r="E61" s="7" t="inlineStr">
        <is>
          <t>知识</t>
        </is>
      </c>
      <c r="F61" s="7" t="inlineStr">
        <is>
          <t>将细胞膜、细胞质（基质+细胞器）、细胞核（核膜+核仁+染色质）的结构与功能进行大整合，强调“细胞是结构与功能相统一的生命系统”的整体观念。</t>
        </is>
      </c>
      <c r="G61" s="7" t="inlineStr">
        <is>
          <t>膜系统（提供边界与分区，控制物质交换）；细胞器（分工协作，完成能量转换、物质合成、信息传递）；细胞核（调控中心，通过基因表达控制细胞器活动）；细胞骨架（贯通全局，维持结构并参与运输）</t>
        </is>
      </c>
      <c r="H61" s="7" t="inlineStr">
        <is>
          <t>常为压轴综合性非选择题，给出某种生理过程（如肝细胞解毒、肌肉收缩、根尖分生区分裂），要求从细胞整体结构角度解释其功能实现的基础。</t>
        </is>
      </c>
      <c r="I61" s="7" t="inlineStr">
        <is>
          <t>区别于模块内部任何单一知识点——本条是“细胞的基本结构”整章的总览，要求将细胞膜、细胞质、细胞核三大部分联动回答，题干通常至少涵盖两大结构体系。</t>
        </is>
      </c>
      <c r="J61" s="7" t="inlineStr">
        <is>
          <t>细胞的结构（细胞膜、细胞质、细胞核及各种细胞器）与功能（物质运输、能量转换、信息传递等）之间的对应关系，以及结构与功能相适应的生物学观点。</t>
        </is>
      </c>
      <c r="K61" s="7" t="inlineStr">
        <is>
          <t>1. 细胞膜的组成、结构（流动镶嵌模型）及其功能（物质运输、细胞识别、细胞间信息交流）
2. 细胞质中各种细胞器（线粒体、叶绿体、内质网、高尔基体、核糖体、溶酶体、液泡、中心体等）的结构与功能
3. 细胞核的结构（核膜、核孔、染色质、核仁）及其功能（遗传信息库、细胞代谢和遗传的控制中心）
4. 细胞骨架的组成与功能（维持形态、物质运输、细胞运动等）
5. 生物膜系统的组成（细胞膜、核膜、细胞器膜）及其在物质运输、能量转换、信息传递中的作用
6. 细胞结构与功能的统一性（如线粒体内膜折叠、叶绿体类囊体堆叠等）
7. 原核细胞与真核细胞在结构上的区别及功能上的差异</t>
        </is>
      </c>
      <c r="L61" s="7" t="inlineStr">
        <is>
          <t>1. 细胞代谢的具体生化反应过程（如光合作用、呼吸作用的具体步骤和酶促反应）
2. 细胞分裂（有丝分裂、减数分裂）的具体过程及染色体行为
3. 细胞分化、衰老、凋亡、癌变等细胞生命历程的详细机制
4. 物质跨膜运输的具体类型（自由扩散、协助扩散、主动运输）的详细动力学和实例
5. 细胞工程（如植物组织培养、动物细胞培养）的技术操作</t>
        </is>
      </c>
      <c r="M61" s="7" t="inlineStr">
        <is>
          <t>L1</t>
        </is>
      </c>
      <c r="N61" s="7" t="n">
        <v>4</v>
      </c>
      <c r="O61" s="7" t="inlineStr">
        <is>
          <t>名称本身足够</t>
        </is>
      </c>
      <c r="P61" s="7" t="inlineStr">
        <is>
          <t>两者基本等价</t>
        </is>
      </c>
      <c r="Q61" s="7" t="inlineStr">
        <is>
          <t>DS 释义的核心含义、包含内容与老师原释义高度一致，均强调细胞结构（膜、细胞器、核、骨架）与功能的对应关系及整体性。DS 的排除内容属于合理边界划分，未遗漏老师原释义中的关键点。仅有的差异是 DS 对物质跨膜运输的排除可能略窄，但整体不影响知识点归属。</t>
        </is>
      </c>
      <c r="R61" s="7" t="inlineStr">
        <is>
          <t>1. DS 明确排除了细胞代谢的具体生化反应和细胞分裂、分化等生命历程，而老师原释义强调“细胞是结构与功能相统一的生命系统”，并未明确排除这些内容，但通常这些属于其他 Label，因此边界差异不大。</t>
        </is>
      </c>
      <c r="S61" s="7" t="inlineStr"/>
      <c r="T61" s="7" t="inlineStr">
        <is>
          <t>1. DS 在 excluded_content 中排除了物质跨膜运输的具体类型，但老师原释义中“控制物质交换”是细胞膜功能的一部分，且跨膜运输是细胞膜功能的具体体现，可能属于该 Label 的考查范围，因此排除可能造成边界收缩。</t>
        </is>
      </c>
      <c r="U61" s="7" t="inlineStr">
        <is>
          <t>confirmed</t>
        </is>
      </c>
      <c r="V61" s="7" t="inlineStr">
        <is>
          <t>high</t>
        </is>
      </c>
      <c r="W61" s="7" t="inlineStr">
        <is>
          <t>compact_definition</t>
        </is>
      </c>
      <c r="X61" s="7" t="inlineStr">
        <is>
          <t>compact_definition</t>
        </is>
      </c>
      <c r="Y61" s="7" t="b">
        <v>0</v>
      </c>
      <c r="Z61" s="7" t="inlineStr">
        <is>
          <t>逐条核对确认主题清楚，但参考策略指出任务形态或命中/排除边界需要显式提供。</t>
        </is>
      </c>
      <c r="AA61" s="7" t="b">
        <v>0</v>
      </c>
      <c r="AB6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1" s="7" t="n"/>
      <c r="AD61" s="7" t="inlineStr">
        <is>
          <t>compact_definition</t>
        </is>
      </c>
      <c r="AE61" s="7" t="inlineStr">
        <is>
          <t>参考策略要求任务形态或命中/排除边界，补充精简老师释义以降低误标。</t>
        </is>
      </c>
      <c r="AF61" s="7" t="inlineStr">
        <is>
          <t>提供精简老师释义后由LLM裁决</t>
        </is>
      </c>
      <c r="AG61" s="7" t="inlineStr">
        <is>
          <t>1. label_name
2. definition
3. core_concepts
4. distinctions</t>
        </is>
      </c>
      <c r="AH61" s="7" t="b">
        <v>1</v>
      </c>
      <c r="AI61" s="7" t="inlineStr">
        <is>
          <t>high</t>
        </is>
      </c>
      <c r="AJ61" s="7" t="n"/>
      <c r="AK61" s="7" t="inlineStr">
        <is>
          <t>—</t>
        </is>
      </c>
      <c r="AL61" s="7" t="inlineStr"/>
      <c r="AM61" s="7" t="inlineStr">
        <is>
          <t>KC</t>
        </is>
      </c>
      <c r="AN61" s="7" t="inlineStr">
        <is>
          <t>必须给精简释义：命中条件+排除条件</t>
        </is>
      </c>
    </row>
    <row r="62" ht="180" customHeight="1">
      <c r="A62" s="7" t="n">
        <v>61</v>
      </c>
      <c r="B62" s="7" t="inlineStr">
        <is>
          <t>2276102912622219264</t>
        </is>
      </c>
      <c r="C62" s="7" t="inlineStr">
        <is>
          <t>扩散作用与渗透作用及相应实验</t>
        </is>
      </c>
      <c r="D62" s="7" t="inlineStr">
        <is>
          <t>知识点-&gt;分子与细胞-&gt;物质的输入与输出-&gt;跨膜运输的实例-&gt;扩散作用与渗透作用及相应实验</t>
        </is>
      </c>
      <c r="E62" s="7" t="inlineStr">
        <is>
          <t>知识</t>
        </is>
      </c>
      <c r="F62" s="7" t="inlineStr">
        <is>
          <t>扩散是分子或离子从高浓度区域向低浓度区域运动的现象；渗透是水分子（或其他溶剂分子）通过半透膜进行的扩散过程，是扩散的一种特殊形式。</t>
        </is>
      </c>
      <c r="G62" s="7" t="inlineStr">
        <is>
          <t>扩散（无需半透膜，任何分子均可发生）；渗透（需半透膜，特指溶剂分子跨膜运动）；渗透装置（长颈漏斗+半透膜+烧杯，液面上升或下降取决于膜两侧浓度差）；发生条件（半透膜、膜两侧浓度差）。</t>
        </is>
      </c>
      <c r="H62" s="7" t="inlineStr">
        <is>
          <t>选择题考渗透作用发生的条件（半透膜和浓度差）及渗透方向判断；非选择题结合U形管或长颈漏斗装置分析液面变化。</t>
        </is>
      </c>
      <c r="I62" s="7" t="inlineStr">
        <is>
          <t>区别于“自由扩散”（自由扩散是物质跨膜运输的具体方式，渗透是溶剂分子跨膜的特定术语）；两者是包含关系而非并列关系。</t>
        </is>
      </c>
      <c r="J62" s="7" t="inlineStr">
        <is>
          <t>扩散作用与渗透作用是物质跨膜运输的两种基本方式，涉及半透膜、浓度差、水分子或溶质分子的运动方向及实验验证。</t>
        </is>
      </c>
      <c r="K62" s="7" t="inlineStr">
        <is>
          <t>1. 扩散作用的概念、类型（自由扩散、协助扩散）及影响因素（浓度差、温度、膜面积等）
2. 渗透作用的概念、条件（半透膜、浓度差）及水分子运动方向（低浓度→高浓度）
3. 渗透作用与扩散作用的区别与联系
4. 渗透作用实验（如U形管渗透装置、动物细胞（红细胞）吸水/失水、植物细胞质壁分离及复原实验）
5. 质壁分离实验的原理、操作步骤、现象及结论
6. 半透膜与选择透过性膜的区别
7. 渗透压的概念及与渗透作用的关系</t>
        </is>
      </c>
      <c r="L62" s="7" t="inlineStr">
        <is>
          <t>1. 主动运输（需要载体和能量）
2. 胞吞和胞吐（大分子运输）
3. 生物膜的结构和功能（如流动镶嵌模型）
4. 物质跨膜运输的其他实例（如葡萄糖进入红细胞等，若涉及协助扩散可部分包含，但主动运输排除）
5. 酶和ATP在物质运输中的作用（主动运输相关）</t>
        </is>
      </c>
      <c r="M62" s="7" t="inlineStr">
        <is>
          <t>L1</t>
        </is>
      </c>
      <c r="N62" s="7" t="n">
        <v>4</v>
      </c>
      <c r="O62" s="7" t="inlineStr">
        <is>
          <t>名称本身足够</t>
        </is>
      </c>
      <c r="P62" s="7" t="inlineStr">
        <is>
          <t>两者基本等价</t>
        </is>
      </c>
      <c r="Q62" s="7" t="inlineStr">
        <is>
          <t>DS释义在核心概念（扩散、渗透、半透膜、浓度差）上与老师原释义一致，但DS在边界上有所扩张（如加入协助扩散、渗透压、质壁分离实验等），这些内容在高中生物中常与渗透作用相关，但老师原释义更聚焦于基础概念和典型装置。两者核心一致，边界差异不影响主要知识点判定。</t>
        </is>
      </c>
      <c r="R62" s="7" t="inlineStr">
        <is>
          <t>1. DS将扩散作用与渗透作用视为物质跨膜运输的两种基本方式，但老师原释义强调渗透是扩散的特殊形式，二者是包含关系而非并列关系。
2. DS将协助扩散纳入扩散作用，但老师原释义的扩散定义未涉及跨膜运输方式，可能将协助扩散视为自由扩散的扩展，但未明确说明。</t>
        </is>
      </c>
      <c r="S62" s="7" t="inlineStr"/>
      <c r="T62" s="7" t="inlineStr">
        <is>
          <t>1. DS将扩散作用明确分为自由扩散和协助扩散，并纳入影响因素（温度、膜面积等），而老师原释义仅将扩散定义为一般物理过程，未涉及跨膜运输的具体类型。
2. DS将渗透压概念纳入，老师原释义未提及。
3. DS将质壁分离实验作为渗透作用实验的一部分，老师原释义仅提及渗透装置（长颈漏斗）和U形管，未明确包含质壁分离实验。
4. DS将半透膜与选择透过性膜的区别纳入，老师原释义未明确区分。</t>
        </is>
      </c>
      <c r="U62" s="7" t="inlineStr">
        <is>
          <t>confirmed</t>
        </is>
      </c>
      <c r="V62" s="7" t="inlineStr">
        <is>
          <t>high</t>
        </is>
      </c>
      <c r="W62" s="7" t="inlineStr">
        <is>
          <t>compact_definition</t>
        </is>
      </c>
      <c r="X62" s="7" t="inlineStr">
        <is>
          <t>compact_definition</t>
        </is>
      </c>
      <c r="Y62" s="7" t="b">
        <v>0</v>
      </c>
      <c r="Z62" s="7" t="inlineStr">
        <is>
          <t>逐条核对确认主题清楚，但参考策略指出任务形态或命中/排除边界需要显式提供。</t>
        </is>
      </c>
      <c r="AA62" s="7" t="b">
        <v>0</v>
      </c>
      <c r="AB6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2" s="7" t="n"/>
      <c r="AD62" s="7" t="inlineStr">
        <is>
          <t>compact_definition</t>
        </is>
      </c>
      <c r="AE62" s="7" t="inlineStr">
        <is>
          <t>参考策略要求任务形态或命中/排除边界，补充精简老师释义以降低误标。</t>
        </is>
      </c>
      <c r="AF62" s="7" t="inlineStr">
        <is>
          <t>提供精简老师释义后由LLM裁决</t>
        </is>
      </c>
      <c r="AG62" s="7" t="inlineStr">
        <is>
          <t>1. label_name
2. definition
3. core_concepts
4. distinctions</t>
        </is>
      </c>
      <c r="AH62" s="7" t="b">
        <v>1</v>
      </c>
      <c r="AI62" s="7" t="inlineStr">
        <is>
          <t>high</t>
        </is>
      </c>
      <c r="AJ62" s="7" t="n"/>
      <c r="AK62" s="7" t="inlineStr">
        <is>
          <t>—</t>
        </is>
      </c>
      <c r="AL62" s="7" t="inlineStr"/>
      <c r="AM62" s="7" t="inlineStr">
        <is>
          <t>K2</t>
        </is>
      </c>
      <c r="AN62" s="7" t="inlineStr">
        <is>
          <t>建议给精简释义：突出任务形态/步骤边界</t>
        </is>
      </c>
    </row>
    <row r="63" ht="180" customHeight="1">
      <c r="A63" s="7" t="n">
        <v>62</v>
      </c>
      <c r="B63" s="7" t="inlineStr">
        <is>
          <t>2276102917135290368</t>
        </is>
      </c>
      <c r="C63" s="7" t="inlineStr">
        <is>
          <t>观察动物细胞的吸水与失水</t>
        </is>
      </c>
      <c r="D63" s="7" t="inlineStr">
        <is>
          <t>知识点-&gt;分子与细胞-&gt;物质的输入与输出-&gt;跨膜运输的实例-&gt;观察动物细胞的吸水与失水</t>
        </is>
      </c>
      <c r="E63" s="7" t="inlineStr">
        <is>
          <t>知识</t>
        </is>
      </c>
      <c r="F63" s="7" t="inlineStr">
        <is>
          <t>将动物细胞置于不同浓度的外界溶液中，由于渗透作用，细胞会吸水膨胀甚至涨破（低渗），或失水皱缩（高渗），等渗溶液中形态不变。</t>
        </is>
      </c>
      <c r="G63" s="7" t="inlineStr">
        <is>
          <t>材料（哺乳动物成熟红细胞，无细胞壁，现象明显）；原理（细胞膜相当于半透膜，细胞质有一定浓度）；三种状态（等渗→正常双凹圆盘状；低渗→吸水涨破；高渗→失水皱缩）；实验操作（载玻片滴生理盐水/清水/浓盐水）。</t>
        </is>
      </c>
      <c r="H63" s="7" t="inlineStr">
        <is>
          <t>选择题考“红细胞在不同浓度溶液中的形态变化”；非选择题考实验设计（如“如何证明细胞吸水/失水与浓度差有关”）。</t>
        </is>
      </c>
      <c r="I63" s="7" t="inlineStr">
        <is>
          <t>区别于“观察植物细胞的质壁分离与复原”——动物细胞无细胞壁，低渗会涨破而非发生质壁分离；植物细胞有细胞壁，高渗失水时发生质壁分离（原生质层与壁分离），不会皱缩。</t>
        </is>
      </c>
      <c r="J63" s="7" t="inlineStr">
        <is>
          <t>通过实验观察动物细胞（如哺乳动物红细胞）在不同浓度外界溶液中的吸水膨胀或失水皱缩现象，理解渗透作用的原理及细胞膜的选择透过性。</t>
        </is>
      </c>
      <c r="K63" s="7" t="inlineStr">
        <is>
          <t>1. 动物细胞吸水和失水的原理（渗透作用）
2. 外界溶液浓度与细胞质浓度比较对细胞形态的影响
3. 红细胞在不同浓度溶液（如清水、生理盐水、高渗盐水）中的形态变化
4. 实验操作步骤：制作临时装片、滴加不同浓度溶液、显微镜观察
5. 细胞膜作为半透膜（选择透过性）在渗透中的作用
6. 动物细胞与植物细胞吸失水方式的区别（无细胞壁限制）</t>
        </is>
      </c>
      <c r="L63" s="7" t="inlineStr">
        <is>
          <t>1. 植物细胞的质壁分离及复原实验
2. 细胞主动运输或协助扩散的具体机制
3. 细胞吸水和失水与细胞代谢（如ATP消耗）的关系
4. 渗透作用在农业生产或日常生活中的具体应用（如腌制、施肥）
5. 细胞膜的结构模型（流动镶嵌模型）的详细内容</t>
        </is>
      </c>
      <c r="M63" s="7" t="inlineStr">
        <is>
          <t>L1</t>
        </is>
      </c>
      <c r="N63" s="7" t="n">
        <v>4</v>
      </c>
      <c r="O63" s="7" t="inlineStr">
        <is>
          <t>名称本身足够</t>
        </is>
      </c>
      <c r="P63" s="7" t="inlineStr">
        <is>
          <t>两者基本等价</t>
        </is>
      </c>
      <c r="Q63" s="7" t="inlineStr">
        <is>
          <t>DS释义的核心含义、包含内容和排除内容与老师原释义高度一致，均覆盖了渗透作用原理、红细胞在不同浓度溶液中的形态变化、实验操作及与植物细胞的区别。DS释义的排除内容（如主动运输、细胞代谢等）在老师原释义中未涉及，属于合理边界划分。唯一细微差异是DS未明确提及等渗状态，但该状态已隐含在“外界溶液浓度与细胞质浓度比较对细胞形态的影响”中，不构成重要缺失。</t>
        </is>
      </c>
      <c r="R63" s="7" t="inlineStr">
        <is>
          <t>1. DS释义在excluded_content中明确排除了“渗透作用在农业生产或日常生活中的具体应用”，但老师原释义的distinctions中提及了与植物细胞质壁分离的对比，这属于实验区别而非应用，因此不构成冲突。但DS释义未明确提及“等渗溶液中形态不变”这一状态，而老师原释义明确列出，这属于边界上的细微差异。</t>
        </is>
      </c>
      <c r="S63" s="7" t="inlineStr"/>
      <c r="T63" s="7" t="inlineStr"/>
      <c r="U63" s="7" t="inlineStr">
        <is>
          <t>confirmed</t>
        </is>
      </c>
      <c r="V63" s="7" t="inlineStr">
        <is>
          <t>high</t>
        </is>
      </c>
      <c r="W63" s="7" t="inlineStr">
        <is>
          <t>compact_definition</t>
        </is>
      </c>
      <c r="X63" s="7" t="inlineStr">
        <is>
          <t>compact_definition</t>
        </is>
      </c>
      <c r="Y63" s="7" t="b">
        <v>0</v>
      </c>
      <c r="Z63" s="7" t="inlineStr">
        <is>
          <t>逐条核对确认主题清楚，但参考策略指出任务形态或命中/排除边界需要显式提供。</t>
        </is>
      </c>
      <c r="AA63" s="7" t="b">
        <v>0</v>
      </c>
      <c r="AB6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3" s="7" t="n"/>
      <c r="AD63" s="7" t="inlineStr">
        <is>
          <t>compact_definition</t>
        </is>
      </c>
      <c r="AE63" s="7" t="inlineStr">
        <is>
          <t>参考策略要求任务形态或命中/排除边界，补充精简老师释义以降低误标。</t>
        </is>
      </c>
      <c r="AF63" s="7" t="inlineStr">
        <is>
          <t>提供精简老师释义后由LLM裁决</t>
        </is>
      </c>
      <c r="AG63" s="7" t="inlineStr">
        <is>
          <t>1. label_name
2. definition
3. core_concepts
4. distinctions</t>
        </is>
      </c>
      <c r="AH63" s="7" t="b">
        <v>1</v>
      </c>
      <c r="AI63" s="7" t="inlineStr">
        <is>
          <t>high</t>
        </is>
      </c>
      <c r="AJ63" s="7" t="n"/>
      <c r="AK63" s="7" t="inlineStr">
        <is>
          <t>—</t>
        </is>
      </c>
      <c r="AL63" s="7" t="inlineStr"/>
      <c r="AM63" s="7" t="inlineStr">
        <is>
          <t>K2</t>
        </is>
      </c>
      <c r="AN63" s="7" t="inlineStr">
        <is>
          <t>建议给精简释义：突出任务形态/步骤边界</t>
        </is>
      </c>
    </row>
    <row r="64" ht="180" customHeight="1">
      <c r="A64" s="7" t="n">
        <v>63</v>
      </c>
      <c r="B64" s="7" t="inlineStr">
        <is>
          <t>2276102921396703232</t>
        </is>
      </c>
      <c r="C64" s="7" t="inlineStr">
        <is>
          <t>观察植物细胞的质壁分离与复原</t>
        </is>
      </c>
      <c r="D64" s="7" t="inlineStr">
        <is>
          <t>知识点-&gt;分子与细胞-&gt;物质的输入与输出-&gt;跨膜运输的实例-&gt;观察植物细胞的质壁分离与复原</t>
        </is>
      </c>
      <c r="E64" s="7" t="inlineStr">
        <is>
          <t>知识</t>
        </is>
      </c>
      <c r="F64" s="7" t="inlineStr">
        <is>
          <t>植物细胞因外界溶液浓度大于细胞液浓度时，细胞失水，原生质层（细胞膜、液泡膜及两者之间的细胞质）与细胞壁分离；反之，当外界溶液浓度低于细胞液时，细胞吸水，质壁分离复原。</t>
        </is>
      </c>
      <c r="G64" s="7" t="inlineStr">
        <is>
          <t>材料（紫色洋葱鳞片叶外表皮，液泡呈紫色便于观察）；原理（原生质层相当于半透膜，细胞壁全透性且伸缩性小）；过程（滴加蔗糖溶液→液泡变小、紫色加深、质壁分离；滴加清水→液泡变大、紫色变浅、复原）；注意（蔗糖不能进入细胞，故可复原）。</t>
        </is>
      </c>
      <c r="H64" s="7" t="inlineStr">
        <is>
          <t>选择题考“质壁分离过程中液泡颜色和大小的变化”或“复原的原因”；非选择题考实验步骤及浓度设计（如“设置不同浓度的蔗糖溶液，观察分离程度”）。</t>
        </is>
      </c>
      <c r="I64" s="7" t="inlineStr">
        <is>
          <t>区别于“观察动物细胞的吸水与失水”（动物无细胞壁，无质壁分离现象）；区别于“植物质壁分离的自动复原”（后者不需换清水，靠溶质主动吸收后自动复原）。</t>
        </is>
      </c>
      <c r="J64" s="7" t="inlineStr">
        <is>
          <t>通过显微镜观察植物细胞在蔗糖溶液和清水中的质壁分离及复原现象，验证细胞渗透吸水和失水原理，理解原生质层选择透过性及细胞壁全透性。</t>
        </is>
      </c>
      <c r="K64" s="7" t="inlineStr">
        <is>
          <t>1. 实验材料选择（紫色洋葱鳞片叶外表皮）及原因
2. 实验步骤（制作临时装片、滴加蔗糖溶液、观察质壁分离、滴加清水观察复原）
3. 质壁分离发生的条件（活细胞、大液泡、外界溶液浓度大于细胞液浓度）
4. 质壁分离及复原现象的描述（液泡大小、颜色、原生质层与细胞壁分离）
5. 渗透作用原理及水分子进出细胞的方向
6. 细胞壁与原生质层在渗透作用中的角色（全透性、选择透过性）
7. 实验结论（细胞液浓度与外界溶液浓度关系、细胞死活判断）</t>
        </is>
      </c>
      <c r="L64" s="7" t="inlineStr">
        <is>
          <t>1. 植物细胞有丝分裂观察
2. 叶绿体或线粒体的观察与染色
3. 动物细胞吸水和失水（如红细胞）
4. 质壁分离自动复原（涉及K+、NO3-等主动运输）
5. 细胞膜流动镶嵌模型的具体结构细节</t>
        </is>
      </c>
      <c r="M64" s="7" t="inlineStr">
        <is>
          <t>L1</t>
        </is>
      </c>
      <c r="N64" s="7" t="n">
        <v>4</v>
      </c>
      <c r="O64" s="7" t="inlineStr">
        <is>
          <t>名称本身足够</t>
        </is>
      </c>
      <c r="P64" s="7" t="inlineStr">
        <is>
          <t>两者基本等价</t>
        </is>
      </c>
      <c r="Q64" s="7" t="inlineStr">
        <is>
          <t>DS 释义的核心含义、包含内容与老师原释义高度一致，均覆盖实验材料、原理、步骤、现象和结论。DS 的 excluded_content 中排除自动复原，但老师原释义仅在区分中提及，未明确纳入本 Label 核心，因此不构成重要遗漏或扩张。边界差异仅在于自动复原是否属于本 Label 的考查范围，但两者均未将其作为核心，故不影响整体等价。</t>
        </is>
      </c>
      <c r="R64" s="7" t="inlineStr">
        <is>
          <t>1. DS 将“质壁分离自动复原”明确排除，而老师原释义在 distinctions 中提及自动复原作为区分点，但未明确说明是否属于本 Label 的考查范围。DS 的排除可能更清晰，但若考试中涉及自动复原的辨析，则可能产生边界差异。</t>
        </is>
      </c>
      <c r="S64" s="7" t="inlineStr"/>
      <c r="T64" s="7" t="inlineStr"/>
      <c r="U64" s="7" t="inlineStr">
        <is>
          <t>confirmed</t>
        </is>
      </c>
      <c r="V64" s="7" t="inlineStr">
        <is>
          <t>high</t>
        </is>
      </c>
      <c r="W64" s="7" t="inlineStr">
        <is>
          <t>compact_definition</t>
        </is>
      </c>
      <c r="X64" s="7" t="inlineStr">
        <is>
          <t>compact_definition</t>
        </is>
      </c>
      <c r="Y64" s="7" t="b">
        <v>0</v>
      </c>
      <c r="Z64" s="7" t="inlineStr">
        <is>
          <t>逐条核对确认主题清楚，但参考策略指出任务形态或命中/排除边界需要显式提供。</t>
        </is>
      </c>
      <c r="AA64" s="7" t="b">
        <v>0</v>
      </c>
      <c r="AB6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4" s="7" t="n"/>
      <c r="AD64" s="7" t="inlineStr">
        <is>
          <t>compact_definition</t>
        </is>
      </c>
      <c r="AE64" s="7" t="inlineStr">
        <is>
          <t>参考策略要求任务形态或命中/排除边界，补充精简老师释义以降低误标。</t>
        </is>
      </c>
      <c r="AF64" s="7" t="inlineStr">
        <is>
          <t>提供精简老师释义后由LLM裁决</t>
        </is>
      </c>
      <c r="AG64" s="7" t="inlineStr">
        <is>
          <t>1. label_name
2. definition
3. core_concepts
4. distinctions</t>
        </is>
      </c>
      <c r="AH64" s="7" t="b">
        <v>1</v>
      </c>
      <c r="AI64" s="7" t="inlineStr">
        <is>
          <t>high</t>
        </is>
      </c>
      <c r="AJ64" s="7" t="n"/>
      <c r="AK64" s="7" t="inlineStr">
        <is>
          <t>—</t>
        </is>
      </c>
      <c r="AL64" s="7" t="inlineStr"/>
      <c r="AM64" s="7" t="inlineStr">
        <is>
          <t>K3</t>
        </is>
      </c>
      <c r="AN64" s="7" t="inlineStr">
        <is>
          <t>建议给精简释义：突出任务形态/步骤边界</t>
        </is>
      </c>
    </row>
    <row r="65" ht="180" customHeight="1">
      <c r="A65" s="7" t="n">
        <v>64</v>
      </c>
      <c r="B65" s="7" t="inlineStr">
        <is>
          <t>2276102925758779392</t>
        </is>
      </c>
      <c r="C65" s="7" t="inlineStr">
        <is>
          <t>植物质壁分离的自动复原的应用</t>
        </is>
      </c>
      <c r="D65" s="7" t="inlineStr">
        <is>
          <t>知识点-&gt;分子与细胞-&gt;物质的输入与输出-&gt;跨膜运输的实例-&gt;植物质壁分离的自动复原的应用</t>
        </is>
      </c>
      <c r="E65" s="7" t="inlineStr">
        <is>
          <t>知识</t>
        </is>
      </c>
      <c r="F65" s="7" t="inlineStr">
        <is>
          <t>将植物细胞置于某些特定溶液（如KNO₃、尿素、甘油、NaCl溶液）中，细胞先发生质壁分离，后因溶质分子通过主动运输或自由扩散进入细胞，使细胞液浓度升高，细胞自动吸水复原。</t>
        </is>
      </c>
      <c r="G65" s="7" t="inlineStr">
        <is>
          <t>条件（溶质分子能被细胞吸收，如K⁺、NO₃⁻通过主动运输进入，尿素/甘油通过自由扩散进入）；关键区分（KNO₃能自动复原，蔗糖不能自动复原，因为蔗糖无法进入细胞）；曲线特征（细胞液浓度先升高后降低）。</t>
        </is>
      </c>
      <c r="H65" s="7" t="inlineStr">
        <is>
          <t>选择题考“下列哪种溶液中的细胞会发生质壁分离自动复原”；非选择题考实验现象分析（如“用KNO₃溶液替代蔗糖溶液，细胞会先分离后复原，原因是什么？”）。</t>
        </is>
      </c>
      <c r="I65" s="7" t="inlineStr">
        <is>
          <t>区别于普通的“观察植物细胞的质壁分离与复原”（普通实验需换清水使其复原，自动复原无需换水）；溶质能否进入细胞是能否自动复原的决定因素。</t>
        </is>
      </c>
      <c r="J65" s="7" t="inlineStr">
        <is>
          <t>植物细胞因外界溶液浓度过高发生质壁分离后，在不更换外界溶液的情况下，细胞自动恢复原状的现象及其应用。</t>
        </is>
      </c>
      <c r="K65" s="7" t="inlineStr">
        <is>
          <t>1. 质壁分离自动复原的机理：外界溶液中的溶质（如KNO3、尿素、甘油等）能通过原生质层进入细胞液，使细胞液浓度升高，细胞吸水自动复原。
2. 典型实例：植物细胞置于一定浓度的KNO3溶液、尿素溶液、甘油溶液中，先发生质壁分离后自动复原。
3. 自动复原的条件：溶质可被细胞吸收（或能透过原生质层），且外界溶液浓度适中，不导致细胞死亡。
4. 应用：判断细胞死活（活细胞能自动复原，死细胞不能）、判断原生质层的选择透过性、测定细胞液浓度范围等。
5. 与质壁分离及复原实验的对比：自动复原无需更换外界溶液，而人工复原需将细胞置于清水中。</t>
        </is>
      </c>
      <c r="L65" s="7" t="inlineStr">
        <is>
          <t>1. 人工质壁分离复原（通过更换清水或低渗溶液使细胞复原）的具体操作步骤。
2. 植物细胞吸水和失水的一般原理（渗透作用）的基础知识，如渗透装置、半透膜等。
3. 动物细胞（如红细胞）的吸水和失水现象。
4. 质壁分离实验中观察细胞形态、液泡大小变化等具体实验操作细节。
5. 与质壁分离无关的植物生理过程，如蒸腾作用、光合作用等。</t>
        </is>
      </c>
      <c r="M65" s="7" t="inlineStr">
        <is>
          <t>L1</t>
        </is>
      </c>
      <c r="N65" s="7" t="n">
        <v>4</v>
      </c>
      <c r="O65" s="7" t="inlineStr">
        <is>
          <t>名称本身足够</t>
        </is>
      </c>
      <c r="P65" s="7" t="inlineStr">
        <is>
          <t>两者基本等价</t>
        </is>
      </c>
      <c r="Q65" s="7" t="inlineStr">
        <is>
          <t>DS 释义与老师原释义在核心概念（溶质进入细胞导致自动复原）、典型实例（KNO3、尿素、甘油）、关键区分（与人工复原对比）上完全一致。DS 的 excluded_content 和 included_content 是对原释义的合理细化和边界澄清，没有重要遗漏或错误扩张。唯一差异是 DS 增加了应用举例，但属于合理延伸，不影响核心对齐。</t>
        </is>
      </c>
      <c r="R65" s="7" t="inlineStr">
        <is>
          <t>1. DS 在 excluded_content 中排除了“质壁分离实验中观察细胞形态、液泡大小变化等具体实验操作细节”，而老师原释义的 common_assessments 中提到了“非选择题考实验现象分析”，但未明确排除操作细节，两者在实验操作细节的归属上存在轻微边界差异。</t>
        </is>
      </c>
      <c r="S65" s="7" t="inlineStr"/>
      <c r="T65" s="7" t="inlineStr">
        <is>
          <t>1. DS 在 included_content 中增加了“应用：判断细胞死活、判断原生质层的选择透过性、测定细胞液浓度范围等”，这些是老师原释义中未明确提及的，但属于该知识点的合理延伸，且不改变核心边界。</t>
        </is>
      </c>
      <c r="U65" s="7" t="inlineStr">
        <is>
          <t>confirmed</t>
        </is>
      </c>
      <c r="V65" s="7" t="inlineStr">
        <is>
          <t>high</t>
        </is>
      </c>
      <c r="W65" s="7" t="inlineStr">
        <is>
          <t>compact_definition</t>
        </is>
      </c>
      <c r="X65" s="7" t="inlineStr">
        <is>
          <t>compact_definition</t>
        </is>
      </c>
      <c r="Y65" s="7" t="b">
        <v>0</v>
      </c>
      <c r="Z65" s="7" t="inlineStr">
        <is>
          <t>逐条核对确认主题清楚，但参考策略指出任务形态或命中/排除边界需要显式提供。</t>
        </is>
      </c>
      <c r="AA65" s="7" t="b">
        <v>0</v>
      </c>
      <c r="AB6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5" s="7" t="n"/>
      <c r="AD65" s="7" t="inlineStr">
        <is>
          <t>compact_definition</t>
        </is>
      </c>
      <c r="AE65" s="7" t="inlineStr">
        <is>
          <t>参考策略要求任务形态或命中/排除边界，补充精简老师释义以降低误标。</t>
        </is>
      </c>
      <c r="AF65" s="7" t="inlineStr">
        <is>
          <t>提供精简老师释义后由LLM裁决</t>
        </is>
      </c>
      <c r="AG65" s="7" t="inlineStr">
        <is>
          <t>1. label_name
2. definition
3. core_concepts
4. distinctions</t>
        </is>
      </c>
      <c r="AH65" s="7" t="b">
        <v>1</v>
      </c>
      <c r="AI65" s="7" t="inlineStr">
        <is>
          <t>high</t>
        </is>
      </c>
      <c r="AJ65" s="7" t="n"/>
      <c r="AK65" s="7" t="inlineStr">
        <is>
          <t>—</t>
        </is>
      </c>
      <c r="AL65" s="7" t="inlineStr"/>
      <c r="AM65" s="7" t="inlineStr">
        <is>
          <t>K3</t>
        </is>
      </c>
      <c r="AN65" s="7" t="inlineStr">
        <is>
          <t>必须给精简释义：命中条件+排除条件</t>
        </is>
      </c>
    </row>
    <row r="66" ht="180" customHeight="1">
      <c r="A66" s="7" t="n">
        <v>65</v>
      </c>
      <c r="B66" s="7" t="inlineStr">
        <is>
          <t>2276102930892607488</t>
        </is>
      </c>
      <c r="C66" s="7" t="inlineStr">
        <is>
          <t>物质跨膜运输的其他实例</t>
        </is>
      </c>
      <c r="D66" s="7" t="inlineStr">
        <is>
          <t>知识点-&gt;分子与细胞-&gt;物质的输入与输出-&gt;跨膜运输的实例-&gt;物质跨膜运输的其他实例</t>
        </is>
      </c>
      <c r="E66" s="7" t="inlineStr">
        <is>
          <t>知识</t>
        </is>
      </c>
      <c r="F66" s="7" t="inlineStr">
        <is>
          <t>除了水和蔗糖等经典实验对象，细胞对无机盐离子（如K⁺、Na⁺、Ca²⁺、I⁻）、氨基酸、葡萄糖等也具有选择性吸收能力，体现了细胞膜的生理功能特性。</t>
        </is>
      </c>
      <c r="G66" s="7" t="inlineStr">
        <is>
          <t>实例：①水稻吸收SiO₄⁴⁻较多而Ca²⁺较少，番茄反之——体现了细胞对离子的选择性吸收；②甲状腺滤泡上皮细胞主动吸收碘离子（浓度高于血液数十倍）；③轮藻细胞对K⁺的主动吸收。</t>
        </is>
      </c>
      <c r="H66" s="7" t="inlineStr">
        <is>
          <t>选择题考“根据离子的吸收量判断细胞种类或运输特点”；非选择题结合植物缺素症或动物甲状腺功能考查。</t>
        </is>
      </c>
      <c r="I66" s="7" t="inlineStr">
        <is>
          <t>区别于“跨膜运输的方式”（本条是具体生理实例，证明细胞对物质吸收的选择性，属于现象层面；而“跨膜运输的方式”是机制层面）。</t>
        </is>
      </c>
      <c r="J66" s="7" t="inlineStr">
        <is>
          <t>细胞膜对物质进出细胞具有选择性，不同物质跨膜运输的实例及其体现的膜功能特性。</t>
        </is>
      </c>
      <c r="K66" s="7" t="inlineStr">
        <is>
          <t>1. 植物细胞对无机盐离子（如K+、NO3-）的吸收实例，说明细胞膜具有选择透过性
2. 不同生物膜（如细胞膜、液泡膜）对物质通透性的差异实例
3. 物质跨膜运输实例中体现的浓度差、载体蛋白和能量（ATP）的作用
4. 通过实例分析，理解细胞膜是选择透过性膜，不是全透性膜
5. 比较水、离子、大分子等不同物质跨膜运输的差异（如自由扩散、协助扩散、主动运输的实例）</t>
        </is>
      </c>
      <c r="L66" s="7" t="inlineStr">
        <is>
          <t>1. 物质跨膜运输的具体方式（自由扩散、协助扩散、主动运输）的详细机制和曲线分析
2. 渗透作用原理及渗透装置的具体实验操作
3. 生物膜流动镶嵌模型的结构细节
4. 胞吞和胞吐等非跨膜运输方式
5. 质壁分离及复原实验的具体步骤和现象</t>
        </is>
      </c>
      <c r="M66" s="7" t="inlineStr">
        <is>
          <t>L1</t>
        </is>
      </c>
      <c r="N66" s="7" t="n">
        <v>4</v>
      </c>
      <c r="O66" s="7" t="inlineStr">
        <is>
          <t>名称本身足够</t>
        </is>
      </c>
      <c r="P66" s="7" t="inlineStr">
        <is>
          <t>两者基本等价</t>
        </is>
      </c>
      <c r="Q66" s="7" t="inlineStr">
        <is>
          <t>DS 释义的核心含义与老师原释义一致，均强调细胞膜的选择透过性及具体实例。DS 的 included_content 覆盖了老师原释义中的主要实例（如离子吸收、主动运输），且 excluded_content 合理排除了机制细节。虽然存在少量边界差异（如生物膜通透性差异的扩展、对主动运输实例的排除程度），但整体不影响知识点归属判断。</t>
        </is>
      </c>
      <c r="R66" s="7" t="inlineStr">
        <is>
          <t>1. DS 在 excluded_content 中排除了“物质跨膜运输的具体方式（自由扩散、协助扩散、主动运输）的详细机制和曲线分析”，但老师原释义的 core_concepts 中明确包含“甲状腺滤泡上皮细胞主动吸收碘离子”和“轮藻细胞对K⁺的主动吸收”，这些实例本身涉及主动运输，且老师原释义的 distinctions 中强调“区别于跨膜运输的方式”，但并未完全排除主动运输实例。DS 的排除可能过于绝对，导致边界理解略有偏差。</t>
        </is>
      </c>
      <c r="S66" s="7" t="inlineStr"/>
      <c r="T66" s="7" t="inlineStr">
        <is>
          <t>1. DS 在 included_content 中提及“不同生物膜（如细胞膜、液泡膜）对物质通透性的差异实例”，但老师原释义未涉及此点，属于额外扩展，但未改变核心知识点边界。</t>
        </is>
      </c>
      <c r="U66" s="7" t="inlineStr">
        <is>
          <t>confirmed</t>
        </is>
      </c>
      <c r="V66" s="7" t="inlineStr">
        <is>
          <t>high</t>
        </is>
      </c>
      <c r="W66" s="7" t="inlineStr">
        <is>
          <t>compact_definition</t>
        </is>
      </c>
      <c r="X66" s="7" t="inlineStr">
        <is>
          <t>compact_definition</t>
        </is>
      </c>
      <c r="Y66" s="7" t="b">
        <v>0</v>
      </c>
      <c r="Z66" s="7" t="inlineStr">
        <is>
          <t>逐条核对确认主题清楚，但参考策略指出任务形态或命中/排除边界需要显式提供。</t>
        </is>
      </c>
      <c r="AA66" s="7" t="b">
        <v>0</v>
      </c>
      <c r="AB6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6" s="7" t="n"/>
      <c r="AD66" s="7" t="inlineStr">
        <is>
          <t>compact_definition</t>
        </is>
      </c>
      <c r="AE66" s="7" t="inlineStr">
        <is>
          <t>参考策略要求任务形态或命中/排除边界，补充精简老师释义以降低误标。</t>
        </is>
      </c>
      <c r="AF66" s="7" t="inlineStr">
        <is>
          <t>提供精简老师释义后由LLM裁决</t>
        </is>
      </c>
      <c r="AG66" s="7" t="inlineStr">
        <is>
          <t>1. label_name
2. definition
3. core_concepts
4. distinctions</t>
        </is>
      </c>
      <c r="AH66" s="7" t="b">
        <v>1</v>
      </c>
      <c r="AI66" s="7" t="inlineStr">
        <is>
          <t>high</t>
        </is>
      </c>
      <c r="AJ66" s="7" t="n"/>
      <c r="AK66" s="7" t="inlineStr">
        <is>
          <t>—</t>
        </is>
      </c>
      <c r="AL66" s="7" t="inlineStr"/>
      <c r="AM66" s="7" t="inlineStr">
        <is>
          <t>K1</t>
        </is>
      </c>
      <c r="AN66" s="7" t="inlineStr">
        <is>
          <t>必须给精简释义：命中条件+排除条件</t>
        </is>
      </c>
    </row>
    <row r="67" ht="180" customHeight="1">
      <c r="A67" s="7" t="n">
        <v>66</v>
      </c>
      <c r="B67" s="7" t="inlineStr">
        <is>
          <t>2276102939113443328</t>
        </is>
      </c>
      <c r="C67" s="7" t="inlineStr">
        <is>
          <t>自由扩散的原理及过程</t>
        </is>
      </c>
      <c r="D67" s="7" t="inlineStr">
        <is>
          <t>知识点-&gt;分子与细胞-&gt;物质的输入与输出-&gt;跨膜运输的方式-&gt;自由扩散的原理及过程</t>
        </is>
      </c>
      <c r="E67" s="7" t="inlineStr">
        <is>
          <t>知识</t>
        </is>
      </c>
      <c r="F67" s="7" t="inlineStr">
        <is>
          <t>物质通过简单的扩散作用进出细胞，不需要载体蛋白协助，也不消耗细胞内化学反应释放的能量，顺浓度梯度（从高浓度一侧运输到低浓度一侧）。</t>
        </is>
      </c>
      <c r="G67" s="7" t="inlineStr">
        <is>
          <t>运输方向（高浓度→低浓度，顺浓度梯度）；动力（膜两侧的浓度差）；实例（O₂、CO₂、甘油、乙醇、苯、水分子等脂溶性小分子）；特点（无需载体、无需能量、速率与浓度差成正比）。</t>
        </is>
      </c>
      <c r="H67" s="7" t="inlineStr">
        <is>
          <t>选择题考“下列物质进出细胞的方式属于自由扩散的是”；图像题考“浓度差与运输速率的关系（正比直线）”。</t>
        </is>
      </c>
      <c r="I67" s="7" t="inlineStr">
        <is>
          <t>区别于“协助扩散”（需要载体蛋白，不需能量）和“主动运输”（需要载体和能量，逆浓度）；水和气体分子主要通过自由扩散，但水也可通过水通道蛋白（属于协助扩散），需注意具体情境。</t>
        </is>
      </c>
      <c r="J67" s="7" t="inlineStr">
        <is>
          <t>物质通过简单扩散作用顺浓度梯度跨膜运输，不需要载体蛋白和能量，是自由扩散（简单扩散）的基本原理。</t>
        </is>
      </c>
      <c r="K67" s="7" t="inlineStr">
        <is>
          <t>1. 自由扩散的定义：物质从高浓度一侧向低浓度一侧直接穿过磷脂双分子层，不消耗能量，不需载体蛋白。
2. 自由扩散的实例：氧气、二氧化碳、甘油、乙醇、苯、水（部分通过自由扩散）等小分子或脂溶性物质的跨膜运输。
3. 自由扩散的速率与浓度差的关系：在一定范围内，速率随浓度差增大而加快，但受膜面积和物质脂溶性影响。
4. 自由扩散的动力学特点：无饱和现象，无竞争性抑制，不受呼吸抑制剂影响。
5. 自由扩散与细胞膜结构的关系：依赖磷脂双分子层的流动性，脂溶性越强，越易通过。</t>
        </is>
      </c>
      <c r="L67" s="7" t="inlineStr">
        <is>
          <t>1. 协助扩散（需要载体蛋白，不耗能）的原理和过程。
2. 主动运输（需要载体蛋白和能量，逆浓度梯度）的原理和过程。
3. 胞吞和胞吐（大分子物质运输，依赖膜流动性，耗能）的过程。
4. 渗透作用（特指水分子通过半透膜，但高中生物中常与自由扩散区分，且涉及渗透压概念）。
5. 离子通道或转运蛋白的具体分子机制（属于协助扩散或主动运输范畴）。</t>
        </is>
      </c>
      <c r="M67" s="7" t="inlineStr">
        <is>
          <t>L1</t>
        </is>
      </c>
      <c r="N67" s="7" t="n">
        <v>4</v>
      </c>
      <c r="O67" s="7" t="inlineStr">
        <is>
          <t>名称本身足够</t>
        </is>
      </c>
      <c r="P67" s="7" t="inlineStr">
        <is>
          <t>两者基本等价</t>
        </is>
      </c>
      <c r="Q67" s="7" t="inlineStr">
        <is>
          <t>DS 释义与老师原释义在核心定义、实例、特点上高度一致，仅对边界内容（如渗透作用）做了更明确的排除，但未改变知识点本质。</t>
        </is>
      </c>
      <c r="R67" s="7" t="inlineStr">
        <is>
          <t>1. DS 在 excluded_content 中将“渗透作用”明确排除，并说明高中生物中常与自由扩散区分，但老师原释义在实例中提及水分子，且未明确区分渗透作用，可能造成边界理解差异。</t>
        </is>
      </c>
      <c r="S67" s="7" t="inlineStr"/>
      <c r="T67" s="7" t="inlineStr">
        <is>
          <t>1. DS 在 included_content 中提及“无饱和现象，无竞争性抑制，不受呼吸抑制剂影响”，这些是自由扩散的动力学特点，老师原释义未明确提及，但属于合理细化，不算重要扩张。</t>
        </is>
      </c>
      <c r="U67" s="7" t="inlineStr">
        <is>
          <t>confirmed</t>
        </is>
      </c>
      <c r="V67" s="7" t="inlineStr">
        <is>
          <t>high</t>
        </is>
      </c>
      <c r="W67" s="7" t="inlineStr">
        <is>
          <t>name_plus_boundary</t>
        </is>
      </c>
      <c r="X67" s="7" t="inlineStr">
        <is>
          <t>name_plus_boundary</t>
        </is>
      </c>
      <c r="Y67" s="7" t="b">
        <v>0</v>
      </c>
      <c r="Z67" s="7" t="inlineStr">
        <is>
          <t>逐条核对确认名称足以召回；只附老师易混淆边界即可兼顾吞吐和稳定性。</t>
        </is>
      </c>
      <c r="AA67" s="7" t="b">
        <v>0</v>
      </c>
      <c r="AB6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7" s="7" t="n"/>
      <c r="AD67" s="7" t="inlineStr">
        <is>
          <t>name_plus_boundary</t>
        </is>
      </c>
      <c r="AE67" s="7" t="inlineStr">
        <is>
          <t>名称基本可理解；只附老师的易混淆边界，兼顾吞吐和边界稳定性。</t>
        </is>
      </c>
      <c r="AF67" s="7" t="inlineStr">
        <is>
          <t>名称召回并附一条边界后由LLM裁决</t>
        </is>
      </c>
      <c r="AG67" s="7" t="inlineStr">
        <is>
          <t>1. label_name
2. distinctions</t>
        </is>
      </c>
      <c r="AH67" s="7" t="b">
        <v>0</v>
      </c>
      <c r="AI67" s="7" t="inlineStr">
        <is>
          <t>high</t>
        </is>
      </c>
      <c r="AJ67" s="7" t="n"/>
      <c r="AK67" s="7" t="inlineStr">
        <is>
          <t>—</t>
        </is>
      </c>
      <c r="AL67" s="7" t="inlineStr"/>
      <c r="AM67" s="7" t="inlineStr">
        <is>
          <t>K2</t>
        </is>
      </c>
      <c r="AN67" s="7" t="inlineStr">
        <is>
          <t>可不给长释义，但建议保留1句边界</t>
        </is>
      </c>
    </row>
    <row r="68" ht="180" customHeight="1">
      <c r="A68" s="7" t="n">
        <v>67</v>
      </c>
      <c r="B68" s="7" t="inlineStr">
        <is>
          <t>2276102943240638464</t>
        </is>
      </c>
      <c r="C68" s="7" t="inlineStr">
        <is>
          <t>协助扩散（易化扩散）的原理及过程</t>
        </is>
      </c>
      <c r="D68" s="7" t="inlineStr">
        <is>
          <t>知识点-&gt;分子与细胞-&gt;物质的输入与输出-&gt;跨膜运输的方式-&gt;协助扩散（易化扩散）的原理及过程</t>
        </is>
      </c>
      <c r="E68" s="7" t="inlineStr">
        <is>
          <t>知识</t>
        </is>
      </c>
      <c r="F68" s="7" t="inlineStr">
        <is>
          <t>物质借助膜上的载体蛋白或通道蛋白的协助，顺浓度梯度跨膜运输，不消耗能量。</t>
        </is>
      </c>
      <c r="G68" s="7" t="inlineStr">
        <is>
          <t>运输方向（高浓度→低浓度，顺浓度梯度）；特点（需载体蛋白或通道蛋白协助，不需能量）；实例（葡萄糖进入红细胞（载体蛋白）、神经细胞静息时K⁺外流和兴奋时Na⁺内流（通道蛋白））；饱和现象（载体蛋白数量有限，运输速率有最大值）。</t>
        </is>
      </c>
      <c r="H68" s="7" t="inlineStr">
        <is>
          <t>选择题考“葡萄糖进入红细胞的方式”“离子通道参与的运输类型”；图像题考“协助扩散的速率曲线（有饱和平台）”。</t>
        </is>
      </c>
      <c r="I68" s="7" t="inlineStr">
        <is>
          <t>区别于“自由扩散”（无载体协助）和“主动运输”（需能量，逆浓度）；注意载体蛋白参与的协助扩散与通道蛋白参与的协助扩散的区别见“载体蛋白与通道蛋白”条目。</t>
        </is>
      </c>
      <c r="J68" s="7" t="inlineStr">
        <is>
          <t>物质顺浓度梯度通过细胞膜上的转运蛋白（载体蛋白或通道蛋白）进行跨膜运输，不消耗能量，属于被动运输的一种。</t>
        </is>
      </c>
      <c r="K68" s="7" t="inlineStr">
        <is>
          <t>1. 协助扩散的定义：物质从高浓度一侧向低浓度一侧运输，需要转运蛋白协助，不消耗ATP。
2. 转运蛋白的类型：载体蛋白（如葡萄糖转运蛋白）和通道蛋白（如离子通道）的结构与功能特点。
3. 协助扩散的实例：葡萄糖进入红细胞、离子通过离子通道等。
4. 协助扩散的特点：顺浓度梯度、需要转运蛋白、不消耗能量、具有饱和效应（载体蛋白数量有限）。
5. 协助扩散与自由扩散的异同：相同点（顺浓度梯度、不耗能），不同点（是否需要转运蛋白）。
6. 影响协助扩散速率的因素：浓度差、转运蛋白的种类和数量。</t>
        </is>
      </c>
      <c r="L68" s="7" t="inlineStr">
        <is>
          <t>1. 主动运输（逆浓度梯度、消耗能量、需要载体蛋白）的过程和实例。
2. 自由扩散（不需要转运蛋白）的详细机制和实例。
3. 胞吞和胞吐等大分子运输方式。
4. 渗透作用（水分子通过半透膜）的详细原理。
5. 转运蛋白的合成过程（基因表达、核糖体合成等）。</t>
        </is>
      </c>
      <c r="M68" s="7" t="inlineStr">
        <is>
          <t>L1</t>
        </is>
      </c>
      <c r="N68" s="7" t="n">
        <v>4</v>
      </c>
      <c r="O68" s="7" t="inlineStr">
        <is>
          <t>名称本身足够</t>
        </is>
      </c>
      <c r="P68" s="7" t="inlineStr">
        <is>
          <t>两者基本等价</t>
        </is>
      </c>
      <c r="Q68" s="7" t="inlineStr">
        <is>
          <t>DS 释义与老师原释义在核心定义、特点、实例、饱和现象等方面高度一致，且明确排除了主动运输、自由扩散等易混淆内容，边界清晰。DS 的 included_content 和 excluded_content 覆盖了老师原释义的所有关键点，无重要遗漏或扩张。</t>
        </is>
      </c>
      <c r="R68" s="7" t="inlineStr">
        <is>
          <t>1. DS 将'转运蛋白的合成过程'明确排除，而老师原释义未提及，但该内容确实不属于协助扩散本身，属于合理边界界定。
2. DS 在 included_content 中列出'影响协助扩散速率的因素：浓度差、转运蛋白的种类和数量'，老师原释义在 core_concepts 中提及'饱和现象'，但未明确列出'浓度差'，属于合理细化，不构成重要扩张。</t>
        </is>
      </c>
      <c r="S68" s="7" t="inlineStr"/>
      <c r="T68" s="7" t="inlineStr"/>
      <c r="U68" s="7" t="inlineStr">
        <is>
          <t>confirmed</t>
        </is>
      </c>
      <c r="V68" s="7" t="inlineStr">
        <is>
          <t>high</t>
        </is>
      </c>
      <c r="W68" s="7" t="inlineStr">
        <is>
          <t>name_plus_boundary</t>
        </is>
      </c>
      <c r="X68" s="7" t="inlineStr">
        <is>
          <t>name_plus_boundary</t>
        </is>
      </c>
      <c r="Y68" s="7" t="b">
        <v>0</v>
      </c>
      <c r="Z68" s="7" t="inlineStr">
        <is>
          <t>逐条核对确认名称足以召回；只附老师易混淆边界即可兼顾吞吐和稳定性。</t>
        </is>
      </c>
      <c r="AA68" s="7" t="b">
        <v>0</v>
      </c>
      <c r="AB6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8" s="7" t="n"/>
      <c r="AD68" s="7" t="inlineStr">
        <is>
          <t>name_plus_boundary</t>
        </is>
      </c>
      <c r="AE68" s="7" t="inlineStr">
        <is>
          <t>名称基本可理解；只附老师的易混淆边界，兼顾吞吐和边界稳定性。</t>
        </is>
      </c>
      <c r="AF68" s="7" t="inlineStr">
        <is>
          <t>名称召回并附一条边界后由LLM裁决</t>
        </is>
      </c>
      <c r="AG68" s="7" t="inlineStr">
        <is>
          <t>1. label_name
2. distinctions</t>
        </is>
      </c>
      <c r="AH68" s="7" t="b">
        <v>0</v>
      </c>
      <c r="AI68" s="7" t="inlineStr">
        <is>
          <t>high</t>
        </is>
      </c>
      <c r="AJ68" s="7" t="n"/>
      <c r="AK68" s="7" t="inlineStr">
        <is>
          <t>—</t>
        </is>
      </c>
      <c r="AL68" s="7" t="inlineStr"/>
      <c r="AM68" s="7" t="inlineStr">
        <is>
          <t>K2</t>
        </is>
      </c>
      <c r="AN68" s="7" t="inlineStr">
        <is>
          <t>可不给长释义，但建议保留1句边界</t>
        </is>
      </c>
    </row>
    <row r="69" ht="180" customHeight="1">
      <c r="A69" s="7" t="n">
        <v>68</v>
      </c>
      <c r="B69" s="7" t="inlineStr">
        <is>
          <t>2276102947502051328</t>
        </is>
      </c>
      <c r="C69" s="7" t="inlineStr">
        <is>
          <t>主动运输（主动转运）的原理与过程</t>
        </is>
      </c>
      <c r="D69" s="7" t="inlineStr">
        <is>
          <t>知识点-&gt;分子与细胞-&gt;物质的输入与输出-&gt;跨膜运输的方式-&gt;主动运输（主动转运）的原理与过程</t>
        </is>
      </c>
      <c r="E69" s="7" t="inlineStr">
        <is>
          <t>知识</t>
        </is>
      </c>
      <c r="F69" s="7" t="inlineStr">
        <is>
          <t>物质逆浓度梯度跨膜运输，需要载体蛋白的协助，同时需要消耗细胞内化学反应释放的能量（ATP），是细胞最重要的物质吸收方式。</t>
        </is>
      </c>
      <c r="G69" s="7" t="inlineStr">
        <is>
          <t>运输方向（低浓度→高浓度，逆浓度梯度）；条件（载体蛋白、ATP供能）；实例（小肠上皮细胞吸收葡萄糖、氨基酸，无机盐离子如Na⁺/K⁺/Ca²⁺的吸收，肾小管重吸收葡萄糖）；影响因素（载体蛋白数量、氧气浓度/温度影响能量供应）。</t>
        </is>
      </c>
      <c r="H69" s="7" t="inlineStr">
        <is>
          <t>选择题考“下列过程属于主动运输的是”；非选择题结合氧气浓度影响吸收速率曲线考查（O₂浓度→能量→主动运输速率，有氧呼吸受抑制则速率下降）。</t>
        </is>
      </c>
      <c r="I69" s="7" t="inlineStr">
        <is>
          <t>区别于“协助扩散”（顺浓度，不需能量）；区别于“胞吞胞吐”（运输对象为大分子，非跨膜运输，且也需要能量）。</t>
        </is>
      </c>
      <c r="J69" s="7" t="inlineStr">
        <is>
          <t>物质逆浓度梯度跨膜运输，需要载体蛋白参与并消耗能量（ATP）的过程。</t>
        </is>
      </c>
      <c r="K69" s="7" t="inlineStr">
        <is>
          <t>1. 主动运输的定义：逆浓度梯度、需载体、耗能
2. 主动运输的实例：小肠上皮细胞吸收葡萄糖、氨基酸，肾小管重吸收葡萄糖，离子泵（如Na+-K+泵）
3. 主动运输的模型图识别：载体蛋白构象变化、ATP水解供能
4. 主动运输的意义：保证细胞按需吸收或排出物质，维持细胞内离子浓度差
5. 影响主动运输速率的因素：载体数量、能量供应（氧气浓度、温度）
6. 主动运输与被动运输（自由扩散、协助扩散）的对比</t>
        </is>
      </c>
      <c r="L69" s="7" t="inlineStr">
        <is>
          <t>1. 自由扩散和协助扩散的具体过程（属于被动运输）
2. 胞吞和胞吐（大分子运输，不属于主动运输）
3. 渗透作用（水分子的运输，属于自由扩散）
4. 载体蛋白的合成过程（属于基因表达，不属于运输原理）
5. ATP的详细合成与分解机制（属于细胞呼吸，但可提及供能）</t>
        </is>
      </c>
      <c r="M69" s="7" t="inlineStr">
        <is>
          <t>L1</t>
        </is>
      </c>
      <c r="N69" s="7" t="n">
        <v>4</v>
      </c>
      <c r="O69" s="7" t="inlineStr">
        <is>
          <t>名称本身足够</t>
        </is>
      </c>
      <c r="P69" s="7" t="inlineStr">
        <is>
          <t>两者基本等价</t>
        </is>
      </c>
      <c r="Q69" s="7" t="inlineStr">
        <is>
          <t>DS释义的核心定义、实例、影响因素、与被动运输的对比均与老师原释义一致，且没有遗漏关键内容。DS的排除内容是对边界的明确化，属于合理细化。因此两者基本等价。</t>
        </is>
      </c>
      <c r="R69" s="7" t="inlineStr">
        <is>
          <t>1. DS 释义将“胞吞胞吐”明确排除在主动运输之外，而老师原释义在distinctions中也指出胞吞胞吐不属于主动运输，两者一致。
2. DS 释义在included_content中提到了“离子泵（如Na+-K+泵）”，老师原释义在实例中提到了“无机盐离子如Na⁺/K⁺/Ca²⁺的吸收”，两者本质相同，无边界差异。</t>
        </is>
      </c>
      <c r="S69" s="7" t="inlineStr"/>
      <c r="T69" s="7" t="inlineStr">
        <is>
          <t>1. DS 释义中明确排除了“载体蛋白的合成过程”和“ATP的详细合成与分解机制”，但老师原释义中并未涉及这些内容，因此这些排除属于DS的额外澄清，不算重要扩张。</t>
        </is>
      </c>
      <c r="U69" s="7" t="inlineStr">
        <is>
          <t>confirmed</t>
        </is>
      </c>
      <c r="V69" s="7" t="inlineStr">
        <is>
          <t>high</t>
        </is>
      </c>
      <c r="W69" s="7" t="inlineStr">
        <is>
          <t>name_plus_boundary</t>
        </is>
      </c>
      <c r="X69" s="7" t="inlineStr">
        <is>
          <t>name_plus_boundary</t>
        </is>
      </c>
      <c r="Y69" s="7" t="b">
        <v>0</v>
      </c>
      <c r="Z69" s="7" t="inlineStr">
        <is>
          <t>逐条核对确认名称足以召回；只附老师易混淆边界即可兼顾吞吐和稳定性。</t>
        </is>
      </c>
      <c r="AA69" s="7" t="b">
        <v>0</v>
      </c>
      <c r="AB6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69" s="7" t="n"/>
      <c r="AD69" s="7" t="inlineStr">
        <is>
          <t>name_plus_boundary</t>
        </is>
      </c>
      <c r="AE69" s="7" t="inlineStr">
        <is>
          <t>名称基本可理解；只附老师的易混淆边界，兼顾吞吐和边界稳定性。</t>
        </is>
      </c>
      <c r="AF69" s="7" t="inlineStr">
        <is>
          <t>名称召回并附一条边界后由LLM裁决</t>
        </is>
      </c>
      <c r="AG69" s="7" t="inlineStr">
        <is>
          <t>1. label_name
2. distinctions</t>
        </is>
      </c>
      <c r="AH69" s="7" t="b">
        <v>0</v>
      </c>
      <c r="AI69" s="7" t="inlineStr">
        <is>
          <t>high</t>
        </is>
      </c>
      <c r="AJ69" s="7" t="n"/>
      <c r="AK69" s="7" t="inlineStr">
        <is>
          <t>—</t>
        </is>
      </c>
      <c r="AL69" s="7" t="inlineStr"/>
      <c r="AM69" s="7" t="inlineStr">
        <is>
          <t>K2</t>
        </is>
      </c>
      <c r="AN69" s="7" t="inlineStr">
        <is>
          <t>可不给长释义，但建议保留1句边界</t>
        </is>
      </c>
    </row>
    <row r="70" ht="180" customHeight="1">
      <c r="A70" s="7" t="n">
        <v>69</v>
      </c>
      <c r="B70" s="7" t="inlineStr">
        <is>
          <t>2276102951629246464</t>
        </is>
      </c>
      <c r="C70" s="7" t="inlineStr">
        <is>
          <t>胞吞与胞吐的过程和意义</t>
        </is>
      </c>
      <c r="D70" s="7" t="inlineStr">
        <is>
          <t>知识点-&gt;分子与细胞-&gt;物质的输入与输出-&gt;跨膜运输的方式-&gt;胞吞与胞吐的过程和意义</t>
        </is>
      </c>
      <c r="E70" s="7" t="inlineStr">
        <is>
          <t>知识</t>
        </is>
      </c>
      <c r="F70" s="7" t="inlineStr">
        <is>
          <t>大分子物质（如蛋白质、多糖）或颗粒物被细胞膜包裹成囊泡摄入细胞（胞吞），或囊泡与细胞膜融合将内容物排出细胞（胞吐），均消耗能量，依赖细胞膜的流动性。</t>
        </is>
      </c>
      <c r="G70" s="7" t="inlineStr">
        <is>
          <t>胞吞（细胞膜凹陷→包围→形成囊泡，如白细胞吞噬细菌）；胞吐（囊泡移至细胞膜→融合→排出，如分泌蛋白释放到细胞外）；特点（消耗ATP，不穿过磷脂双分子层，依赖膜流动性）；意义（运输大分子和颗粒物，实现细胞与外界的信息交流）。</t>
        </is>
      </c>
      <c r="H70" s="7" t="inlineStr">
        <is>
          <t>选择题考“胞吞胞吐的特点（是否穿膜、是否耗能）”；非选择题结合分泌蛋白合成与分泌过程综合考查（核糖体→内质网→高尔基体→胞吐）。</t>
        </is>
      </c>
      <c r="I70" s="7" t="inlineStr">
        <is>
          <t>区别于“主动运输”（主动运输运输小分子或离子，穿过磷脂双分子层，需载体；胞吞/胞吐运输大分子，不穿过膜，不需载体但需能量）；“胞吐”与“主动运输”都耗能，但机制完全不同。</t>
        </is>
      </c>
      <c r="J70" s="7" t="inlineStr">
        <is>
          <t>大分子物质通过细胞膜内陷或外凸形成囊泡，以胞吞（内吞）和胞吐（外排）方式进出细胞的过程及其生物学意义。</t>
        </is>
      </c>
      <c r="K70" s="7" t="inlineStr">
        <is>
          <t>1. 胞吞的过程：细胞膜内陷，将外部大分子或颗粒包裹形成囊泡进入细胞，包括吞噬和胞饮。
2. 胞吐的过程：细胞内囊泡与细胞膜融合，将大分子物质排出细胞外。
3. 胞吞和胞吐的结构基础：细胞膜的流动性。
4. 胞吞和胞吐的运输特点：需要消耗能量（ATP），不需要载体蛋白，运输的是大分子或颗粒物质。
5. 胞吞和胞吐的意义：实现大分子物质跨膜运输，参与细胞摄取营养、分泌激素或酶、免疫防御（如吞噬细胞吞噬病原体）等生命活动。
6. 胞吞和胞吐与细胞膜成分更新的关系（囊泡膜与细胞膜融合导致膜面积变化）。</t>
        </is>
      </c>
      <c r="L70" s="7" t="inlineStr">
        <is>
          <t>1. 小分子或离子跨膜运输（如自由扩散、协助扩散、主动运输）的具体机制。
2. 细胞膜的选择透过性（与流动性区分）。
3. 内质网、高尔基体等细胞器在分泌蛋白合成和加工中的具体步骤（属于分泌蛋白的合成与分泌过程，但胞吐是最后一步，可涉及但不应作为主要考查点）。
4. 神经递质释放的具体分子机制（如SNARE蛋白等，属于大学内容）。
5. 病毒入侵细胞的具体受体识别机制（属于免疫或病毒学范畴）。</t>
        </is>
      </c>
      <c r="M70" s="7" t="inlineStr">
        <is>
          <t>L1</t>
        </is>
      </c>
      <c r="N70" s="7" t="n">
        <v>4</v>
      </c>
      <c r="O70" s="7" t="inlineStr">
        <is>
          <t>名称本身足够</t>
        </is>
      </c>
      <c r="P70" s="7" t="inlineStr">
        <is>
          <t>两者基本等价</t>
        </is>
      </c>
      <c r="Q70" s="7" t="inlineStr">
        <is>
          <t>DS 释义与老师原释义在核心概念、特点、意义和常见考查方式上高度一致，仅存在少量边界细节差异（如膜面积变化、分泌蛋白具体步骤的排除），但均不影响对知识点本质的理解和判标。</t>
        </is>
      </c>
      <c r="R70" s="7" t="inlineStr">
        <is>
          <t>1. DS 在 excluded_content 中排除了“内质网、高尔基体等细胞器在分泌蛋白合成和加工中的具体步骤”，但老师原释义在 common_assessments 中明确将“分泌蛋白合成与分泌过程综合考查”作为非选择题的常见考查方式，这属于考查边界上的差异，但 DS 也承认胞吐是最后一步，可涉及，因此差异不大。</t>
        </is>
      </c>
      <c r="S70" s="7" t="inlineStr"/>
      <c r="T70" s="7" t="inlineStr">
        <is>
          <t>1. DS 在 included_content 中提及“胞吞和胞吐与细胞膜成分更新的关系（囊泡膜与细胞膜融合导致膜面积变化）”，老师原释义未明确提及此点，但属于合理延伸，不算重要扩张。</t>
        </is>
      </c>
      <c r="U70" s="7" t="inlineStr">
        <is>
          <t>confirmed</t>
        </is>
      </c>
      <c r="V70" s="7" t="inlineStr">
        <is>
          <t>high</t>
        </is>
      </c>
      <c r="W70" s="7" t="inlineStr">
        <is>
          <t>name_plus_boundary</t>
        </is>
      </c>
      <c r="X70" s="7" t="inlineStr">
        <is>
          <t>name_plus_boundary</t>
        </is>
      </c>
      <c r="Y70" s="7" t="b">
        <v>0</v>
      </c>
      <c r="Z70" s="7" t="inlineStr">
        <is>
          <t>逐条核对确认名称足以召回；只附老师易混淆边界即可兼顾吞吐和稳定性。</t>
        </is>
      </c>
      <c r="AA70" s="7" t="b">
        <v>0</v>
      </c>
      <c r="AB7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0" s="7" t="n"/>
      <c r="AD70" s="7" t="inlineStr">
        <is>
          <t>name_plus_boundary</t>
        </is>
      </c>
      <c r="AE70" s="7" t="inlineStr">
        <is>
          <t>名称基本可理解；只附老师的易混淆边界，兼顾吞吐和边界稳定性。</t>
        </is>
      </c>
      <c r="AF70" s="7" t="inlineStr">
        <is>
          <t>名称召回并附一条边界后由LLM裁决</t>
        </is>
      </c>
      <c r="AG70" s="7" t="inlineStr">
        <is>
          <t>1. label_name
2. distinctions</t>
        </is>
      </c>
      <c r="AH70" s="7" t="b">
        <v>0</v>
      </c>
      <c r="AI70" s="7" t="inlineStr">
        <is>
          <t>high</t>
        </is>
      </c>
      <c r="AJ70" s="7" t="n"/>
      <c r="AK70" s="7" t="inlineStr">
        <is>
          <t>—</t>
        </is>
      </c>
      <c r="AL70" s="7" t="inlineStr"/>
      <c r="AM70" s="7" t="inlineStr">
        <is>
          <t>K2</t>
        </is>
      </c>
      <c r="AN70" s="7" t="inlineStr">
        <is>
          <t>可不给长释义，但建议保留1句边界</t>
        </is>
      </c>
    </row>
    <row r="71" ht="180" customHeight="1">
      <c r="A71" s="7" t="n">
        <v>70</v>
      </c>
      <c r="B71" s="7" t="inlineStr">
        <is>
          <t>2276102955756441600</t>
        </is>
      </c>
      <c r="C71" s="7" t="inlineStr">
        <is>
          <t>载体蛋白与通道蛋白</t>
        </is>
      </c>
      <c r="D71" s="7" t="inlineStr">
        <is>
          <t>知识点-&gt;分子与细胞-&gt;物质的输入与输出-&gt;跨膜运输的方式-&gt;载体蛋白与通道蛋白</t>
        </is>
      </c>
      <c r="E71" s="7" t="inlineStr">
        <is>
          <t>知识</t>
        </is>
      </c>
      <c r="F71" s="7" t="inlineStr">
        <is>
          <t>载体蛋白是跨膜蛋白，可与特定溶质结合，改变自身构象来实现运输（可介导协助扩散或主动运输）；通道蛋白形成亲水孔道，允许特定离子或水分子顺浓度梯度通过（只介导协助扩散）。</t>
        </is>
      </c>
      <c r="G71" s="7" t="inlineStr">
        <is>
          <t>载体蛋白（构象改变、具有饱和性、运输慢、可介导顺浓度或逆浓度运输）；通道蛋白（不改变构象、不饱和、运输快、只介导顺浓度运输，如离子通道受电压/化学信号调控开关）；共性（均位于膜上，具有特异性）。</t>
        </is>
      </c>
      <c r="H71" s="7" t="inlineStr">
        <is>
          <t>选择题考“载体蛋白和通道蛋白的区别（是否构象改变/是否饱和/是否耗能）”；非选择题结合神经调节（Na⁺通道、K⁺通道）或物质运输曲线考判定。</t>
        </is>
      </c>
      <c r="I71" s="7" t="inlineStr">
        <is>
          <t>两者均为膜转运蛋白，但机制不同。载体蛋白构象改变且有饱和性，通道蛋白不改变构象且无饱和性；载体蛋白可参与主动运输，通道蛋白只参与协助扩散。</t>
        </is>
      </c>
      <c r="J71" s="7" t="inlineStr">
        <is>
          <t>细胞膜上两类介导物质跨膜运输的蛋白质，分别通过构象改变和形成亲水通道实现物质转运，具有不同的转运特点和实例。</t>
        </is>
      </c>
      <c r="K71" s="7" t="inlineStr">
        <is>
          <t>1. 载体蛋白的转运机制（与特定物质结合后发生构象变化）
2. 通道蛋白的转运机制（形成亲水通道，不需与物质结合）
3. 载体蛋白的实例（如葡萄糖转运蛋白、钠钾泵）
4. 通道蛋白的实例（如钾离子通道、水通道蛋白）
5. 载体蛋白的转运特点（具有饱和性、专一性、可被抑制）
6. 通道蛋白的转运特点（转运速率快、不饱和、门控性）
7. 两者在协助扩散和主动运输中的角色（载体蛋白可参与主动运输，通道蛋白仅参与协助扩散）
8. 两者与物质运输速率的关系（载体蛋白有最大转运速率，通道蛋白无饱和现象）</t>
        </is>
      </c>
      <c r="L71" s="7" t="inlineStr">
        <is>
          <t>1. 自由扩散（不需要膜蛋白参与）
2. 胞吞和胞吐（涉及囊泡运输，非膜蛋白介导）
3. 酶的本质和作用机制（载体蛋白不是酶）
4. 细胞膜的结构模型（如流动镶嵌模型，虽相关但非本标签核心）
5. 神经递质受体（属于受体蛋白，非转运蛋白）
6. ATP的合成与水解（仅与主动运输相关，但非本标签直接内容）</t>
        </is>
      </c>
      <c r="M71" s="7" t="inlineStr">
        <is>
          <t>L1</t>
        </is>
      </c>
      <c r="N71" s="7" t="n">
        <v>4</v>
      </c>
      <c r="O71" s="7" t="inlineStr">
        <is>
          <t>名称本身足够</t>
        </is>
      </c>
      <c r="P71" s="7" t="inlineStr">
        <is>
          <t>两者基本等价</t>
        </is>
      </c>
      <c r="Q71" s="7" t="inlineStr">
        <is>
          <t>DS 释义与老师原释义在核心概念（载体蛋白构象改变、饱和性、可参与主动运输；通道蛋白不改变构象、不饱和、只介导协助扩散）上完全一致，且补充了实例和排除内容，但未遗漏任何关键点。差异仅为表述详略和举例，不影响知识点边界。</t>
        </is>
      </c>
      <c r="R71" s="7" t="inlineStr">
        <is>
          <t>1. DS 在 excluded_content 中排除了“神经递质受体”，但老师原释义未提及，且受体蛋白与转运蛋白在功能上不同，排除合理，不构成差异。
2. DS 在 included_content 中列出“钠钾泵”作为载体蛋白实例，老师原释义未明确举例，但钠钾泵是主动运输的典型载体蛋白，属于合理补充，不构成关键差异。</t>
        </is>
      </c>
      <c r="S71" s="7" t="inlineStr"/>
      <c r="T71" s="7" t="inlineStr"/>
      <c r="U71" s="7" t="inlineStr">
        <is>
          <t>confirmed</t>
        </is>
      </c>
      <c r="V71" s="7" t="inlineStr">
        <is>
          <t>high</t>
        </is>
      </c>
      <c r="W71" s="7" t="inlineStr">
        <is>
          <t>name_plus_boundary</t>
        </is>
      </c>
      <c r="X71" s="7" t="inlineStr">
        <is>
          <t>name_plus_boundary</t>
        </is>
      </c>
      <c r="Y71" s="7" t="b">
        <v>0</v>
      </c>
      <c r="Z71" s="7" t="inlineStr">
        <is>
          <t>逐条核对确认名称足以召回；只附老师易混淆边界即可兼顾吞吐和稳定性。</t>
        </is>
      </c>
      <c r="AA71" s="7" t="b">
        <v>0</v>
      </c>
      <c r="AB7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1" s="7" t="n"/>
      <c r="AD71" s="7" t="inlineStr">
        <is>
          <t>name_plus_boundary</t>
        </is>
      </c>
      <c r="AE71" s="7" t="inlineStr">
        <is>
          <t>名称基本可理解；只附老师的易混淆边界，兼顾吞吐和边界稳定性。</t>
        </is>
      </c>
      <c r="AF71" s="7" t="inlineStr">
        <is>
          <t>名称召回并附一条边界后由LLM裁决</t>
        </is>
      </c>
      <c r="AG71" s="7" t="inlineStr">
        <is>
          <t>1. label_name
2. distinctions</t>
        </is>
      </c>
      <c r="AH71" s="7" t="b">
        <v>0</v>
      </c>
      <c r="AI71" s="7" t="inlineStr">
        <is>
          <t>high</t>
        </is>
      </c>
      <c r="AJ71" s="7" t="n"/>
      <c r="AK71" s="7" t="inlineStr">
        <is>
          <t>—</t>
        </is>
      </c>
      <c r="AL71" s="7" t="inlineStr"/>
      <c r="AM71" s="7" t="inlineStr">
        <is>
          <t>K2</t>
        </is>
      </c>
      <c r="AN71" s="7" t="inlineStr">
        <is>
          <t>可不给长释义，但建议保留1句边界</t>
        </is>
      </c>
    </row>
    <row r="72" ht="180" customHeight="1">
      <c r="A72" s="7" t="n">
        <v>71</v>
      </c>
      <c r="B72" s="7" t="inlineStr">
        <is>
          <t>2276102959900413952</t>
        </is>
      </c>
      <c r="C72" s="7" t="inlineStr">
        <is>
          <t>跨膜运输的影响因素与图像解析</t>
        </is>
      </c>
      <c r="D72" s="7" t="inlineStr">
        <is>
          <t>知识点-&gt;分子与细胞-&gt;物质的输入与输出-&gt;跨膜运输的方式-&gt;跨膜运输的影响因素与图像解析</t>
        </is>
      </c>
      <c r="E72" s="7" t="inlineStr">
        <is>
          <t>知识</t>
        </is>
      </c>
      <c r="F72" s="7" t="inlineStr">
        <is>
          <t>不同运输方式受浓度差、载体蛋白数量、能量（ATP）等因素影响不同，通过曲线图可判断具体运输方式及其限制因素。</t>
        </is>
      </c>
      <c r="G72" s="7" t="inlineStr">
        <is>
          <t>自由扩散图像（运输速率与浓度差成正比，直线过原点）；协助扩散图像（浓度差增大→速率增大，后因载体饱和→不再增加，曲线先升后平）；主动运输图像（受O₂浓度/温度影响，O₂=0时无氧呼吸供能速率不为0，有最大值）；影响因素（温度影响分子运动和膜流动性）。</t>
        </is>
      </c>
      <c r="H72" s="7" t="inlineStr">
        <is>
          <t>选择题考“根据曲线判断运输方式”；非选择题给出实验结果（如加入呼吸抑制剂后运输速率变化），要求判断运输方式并分析原因。</t>
        </is>
      </c>
      <c r="I72" s="7" t="inlineStr">
        <is>
          <t>区别于单一运输方式的定义——本条专门考查“图像识别”和“综合影响因素”，需要将自由扩散、协助扩散、主动运输三者的曲线特征联动对比。</t>
        </is>
      </c>
      <c r="J72" s="7" t="inlineStr">
        <is>
          <t>影响物质跨膜运输速率和方向的各种因素（如浓度差、载体蛋白数量、能量供应等），以及通过坐标曲线图、柱状图等图像形式分析这些因素对运输过程的影响。</t>
        </is>
      </c>
      <c r="K72" s="7" t="inlineStr">
        <is>
          <t>1. 自由扩散、协助扩散、主动运输三种跨膜运输方式的特点及区别
2. 影响自由扩散的因素：膜两侧浓度差、膜面积、温度（影响分子运动）
3. 影响协助扩散的因素：浓度差、载体蛋白的种类和数量、温度（影响载体活性）
4. 影响主动运输的因素：载体蛋白数量、能量（ATP）供应、温度（影响酶活性和载体活性）
5. 氧气浓度对主动运输和协助扩散的影响曲线（有氧呼吸供能）
6. 载体蛋白数量对协助扩散和主动运输的饱和效应曲线
7. 浓度差对自由扩散和协助扩散的曲线差异（自由扩散线性，协助扩散有饱和）
8. 温度对跨膜运输影响的曲线（先升后降）
9. 图像识别：判断曲线代表哪种运输方式（如是否消耗能量、是否需载体）
10. 综合分析：多因素（如O2浓度、载体数量）对运输速率的影响及限制因素判断</t>
        </is>
      </c>
      <c r="L72" s="7" t="inlineStr">
        <is>
          <t>1. 细胞膜的结构和成分（如磷脂双分子层、蛋白质）的详细分子机制
2. 水分子、气体分子等具体物质的跨膜运输实例（如红细胞吸水）
3. 胞吞和胞吐（大分子运输）及其影响因素
4. 渗透作用原理及植物细胞质壁分离实验
5. 离子通道和钠钾泵的具体分子结构
6. 跨膜运输与细胞代谢、基因表达等后续生理过程的联系</t>
        </is>
      </c>
      <c r="M72" s="7" t="inlineStr">
        <is>
          <t>L1</t>
        </is>
      </c>
      <c r="N72" s="7" t="n">
        <v>4</v>
      </c>
      <c r="O72" s="7" t="inlineStr">
        <is>
          <t>名称本身足够</t>
        </is>
      </c>
      <c r="P72" s="7" t="inlineStr">
        <is>
          <t>两者基本等价</t>
        </is>
      </c>
      <c r="Q72" s="7" t="inlineStr">
        <is>
          <t>DS 释义的核心含义、包含内容与老师原释义高度一致，均围绕三种运输方式的影响因素及图像识别展开，且 DS 的排除内容属于合理边界界定，未遗漏原释义的关键点。</t>
        </is>
      </c>
      <c r="R72" s="7" t="inlineStr">
        <is>
          <t>1. DS 明确将“水分子、气体分子等具体物质的跨膜运输实例”和“渗透作用原理及植物细胞质壁分离实验”排除在外，而老师原释义未明确提及这些内容，但原释义的“图像解析”可能涵盖相关曲线（如自由扩散的浓度差曲线），边界上存在细微差异。</t>
        </is>
      </c>
      <c r="S72" s="7" t="inlineStr"/>
      <c r="T72" s="7" t="inlineStr"/>
      <c r="U72" s="7" t="inlineStr">
        <is>
          <t>confirmed</t>
        </is>
      </c>
      <c r="V72" s="7" t="inlineStr">
        <is>
          <t>high</t>
        </is>
      </c>
      <c r="W72" s="7" t="inlineStr">
        <is>
          <t>compact_definition</t>
        </is>
      </c>
      <c r="X72" s="7" t="inlineStr">
        <is>
          <t>compact_definition</t>
        </is>
      </c>
      <c r="Y72" s="7" t="b">
        <v>0</v>
      </c>
      <c r="Z72" s="7" t="inlineStr">
        <is>
          <t>逐条核对确认主题清楚，但参考策略指出任务形态或命中/排除边界需要显式提供。</t>
        </is>
      </c>
      <c r="AA72" s="7" t="b">
        <v>0</v>
      </c>
      <c r="AB7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2" s="7" t="n"/>
      <c r="AD72" s="7" t="inlineStr">
        <is>
          <t>compact_definition</t>
        </is>
      </c>
      <c r="AE72" s="7" t="inlineStr">
        <is>
          <t>参考策略要求任务形态或命中/排除边界，补充精简老师释义以降低误标。</t>
        </is>
      </c>
      <c r="AF72" s="7" t="inlineStr">
        <is>
          <t>提供精简老师释义后由LLM裁决</t>
        </is>
      </c>
      <c r="AG72" s="7" t="inlineStr">
        <is>
          <t>1. label_name
2. definition
3. core_concepts
4. distinctions</t>
        </is>
      </c>
      <c r="AH72" s="7" t="b">
        <v>1</v>
      </c>
      <c r="AI72" s="7" t="inlineStr">
        <is>
          <t>high</t>
        </is>
      </c>
      <c r="AJ72" s="7" t="n"/>
      <c r="AK72" s="7" t="inlineStr">
        <is>
          <t>—</t>
        </is>
      </c>
      <c r="AL72" s="7" t="inlineStr"/>
      <c r="AM72" s="7" t="inlineStr">
        <is>
          <t>K1</t>
        </is>
      </c>
      <c r="AN72" s="7" t="inlineStr">
        <is>
          <t>建议给精简释义：突出任务形态/步骤边界</t>
        </is>
      </c>
    </row>
    <row r="73" ht="180" customHeight="1">
      <c r="A73" s="7" t="n">
        <v>72</v>
      </c>
      <c r="B73" s="7" t="inlineStr">
        <is>
          <t>2276102964027609088</t>
        </is>
      </c>
      <c r="C73" s="7" t="inlineStr">
        <is>
          <t>物质进出细胞的方式综合</t>
        </is>
      </c>
      <c r="D73" s="7" t="inlineStr">
        <is>
          <t>知识点-&gt;分子与细胞-&gt;物质的输入与输出-&gt;跨膜运输的方式-&gt;物质进出细胞的方式综合</t>
        </is>
      </c>
      <c r="E73" s="7" t="inlineStr">
        <is>
          <t>知识</t>
        </is>
      </c>
      <c r="F73" s="7" t="inlineStr">
        <is>
          <t>将自由扩散、协助扩散、主动运输、胞吞、胞吐五种物质进出细胞的方式进行系统整合，从运输方向、是否需要载体、是否耗能、实例四个维度全面对比。</t>
        </is>
      </c>
      <c r="G73" s="7" t="inlineStr">
        <is>
          <t>对比表（自由扩散：高→低，不需载体/能量，气体/甘油；协助扩散：高→低，需载体/通道，不需能量，红细胞吸收葡萄糖；主动运输：低→高，需载体/能量，离子/小肠吸收葡萄糖；胞吞/胞吐：大分子进出，需能量，不需载体）。细胞膜的选择透过性是其结构基础。</t>
        </is>
      </c>
      <c r="H73" s="7" t="inlineStr">
        <is>
          <t>多为综合性非选择题，给出某物质吸收的实验数据（如不同温度/不同氧浓度下的吸收速率），要求判断该物质的运输方式，并说明理由。</t>
        </is>
      </c>
      <c r="I73" s="7" t="inlineStr">
        <is>
          <t>本条是“物质的输入与输出”整章的总览与收束，区别于前述任何单一运输方式；题干通常给出跨多种方式的比较分析问题，要求同时调用2种以上运输方式知识进行回答。</t>
        </is>
      </c>
      <c r="J73" s="7" t="inlineStr">
        <is>
          <t>物质进出细胞的各种方式及其特点、条件和实例的综合考查</t>
        </is>
      </c>
      <c r="K73" s="7" t="inlineStr">
        <is>
          <t>1. 自由扩散、协助扩散、主动运输、胞吞、胞吐的定义、方向、能量和载体需求
2. 渗透作用原理及动植物细胞吸水和失水的实例（如质壁分离及复原）
3. 影响物质运输速率的因素（浓度差、载体数量、能量供应等）及曲线分析
4. 不同运输方式的判断方法（根据浓度、载体、能量等）
5. 物质运输方式与细胞膜结构（流动性、选择透过性）的关系
6. 典型实例：水、气体、甘油、葡萄糖、氨基酸、离子、大分子物质等的运输方式</t>
        </is>
      </c>
      <c r="L73" s="7" t="inlineStr">
        <is>
          <t>1. 细胞膜成分和结构的详细分子机制（如磷脂双分子层、蛋白质种类）
2. 酶和ATP的详细代谢过程（如光合作用、呼吸作用中的具体步骤）
3. 神经冲动传导中离子通道的具体分子机制
4. 免疫、内分泌等生理过程中物质运输的具体调控机制</t>
        </is>
      </c>
      <c r="M73" s="7" t="inlineStr">
        <is>
          <t>L1</t>
        </is>
      </c>
      <c r="N73" s="7" t="n">
        <v>4</v>
      </c>
      <c r="O73" s="7" t="inlineStr">
        <is>
          <t>名称本身足够</t>
        </is>
      </c>
      <c r="P73" s="7" t="inlineStr">
        <is>
          <t>两者基本等价</t>
        </is>
      </c>
      <c r="Q73" s="7" t="inlineStr">
        <is>
          <t>DS 的 core_meaning 与老师原释义的 definition 高度一致，均强调五种运输方式的综合对比；DS 的 included_content 覆盖了老师原释义中的对比维度、实例和判断方法，且未遗漏关键内容。DS 额外包含渗透作用等，但属于合理扩展，不改变核心知识点。因此两者基本等价。</t>
        </is>
      </c>
      <c r="R73" s="7" t="inlineStr">
        <is>
          <t>1. DS 的 included_content 包含渗透作用及质壁分离，而老师原释义未明确提及，但渗透作用本质是水分子自由扩散，属于合理延伸，不改变核心边界。</t>
        </is>
      </c>
      <c r="S73" s="7" t="inlineStr"/>
      <c r="T73" s="7" t="inlineStr">
        <is>
          <t>1. DS 将渗透作用及质壁分离纳入本 Label，而老师原释义聚焦于五种运输方式的对比，未提及渗透作用，但渗透作用属于自由扩散的实例，可视为合理扩展，不构成重要扩张。</t>
        </is>
      </c>
      <c r="U73" s="7" t="inlineStr">
        <is>
          <t>confirmed</t>
        </is>
      </c>
      <c r="V73" s="7" t="inlineStr">
        <is>
          <t>high</t>
        </is>
      </c>
      <c r="W73" s="7" t="inlineStr">
        <is>
          <t>compact_definition</t>
        </is>
      </c>
      <c r="X73" s="7" t="inlineStr">
        <is>
          <t>compact_definition</t>
        </is>
      </c>
      <c r="Y73" s="7" t="b">
        <v>0</v>
      </c>
      <c r="Z73" s="7" t="inlineStr">
        <is>
          <t>逐条核对确认主题清楚，但参考策略指出任务形态或命中/排除边界需要显式提供。</t>
        </is>
      </c>
      <c r="AA73" s="7" t="b">
        <v>0</v>
      </c>
      <c r="AB7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3" s="7" t="n"/>
      <c r="AD73" s="7" t="inlineStr">
        <is>
          <t>compact_definition</t>
        </is>
      </c>
      <c r="AE73" s="7" t="inlineStr">
        <is>
          <t>参考策略要求任务形态或命中/排除边界，补充精简老师释义以降低误标。</t>
        </is>
      </c>
      <c r="AF73" s="7" t="inlineStr">
        <is>
          <t>提供精简老师释义后由LLM裁决</t>
        </is>
      </c>
      <c r="AG73" s="7" t="inlineStr">
        <is>
          <t>1. label_name
2. definition
3. core_concepts
4. distinctions</t>
        </is>
      </c>
      <c r="AH73" s="7" t="b">
        <v>1</v>
      </c>
      <c r="AI73" s="7" t="inlineStr">
        <is>
          <t>high</t>
        </is>
      </c>
      <c r="AJ73" s="7" t="n"/>
      <c r="AK73" s="7" t="inlineStr">
        <is>
          <t>—</t>
        </is>
      </c>
      <c r="AL73" s="7" t="inlineStr"/>
      <c r="AM73" s="7" t="inlineStr">
        <is>
          <t>KC</t>
        </is>
      </c>
      <c r="AN73" s="7" t="inlineStr">
        <is>
          <t>必须给精简释义：命中条件+排除条件</t>
        </is>
      </c>
    </row>
    <row r="74" ht="180" customHeight="1">
      <c r="A74" s="7" t="n">
        <v>73</v>
      </c>
      <c r="B74" s="7" t="inlineStr">
        <is>
          <t>2276102976560189440</t>
        </is>
      </c>
      <c r="C74" s="7" t="inlineStr">
        <is>
          <t>酶的探究历程</t>
        </is>
      </c>
      <c r="D74" s="7" t="inlineStr">
        <is>
          <t>知识点-&gt;分子与细胞-&gt;细胞的能量供应与利用-&gt;酶-&gt;酶的探究历程</t>
        </is>
      </c>
      <c r="E74" s="7" t="inlineStr">
        <is>
          <t>知识</t>
        </is>
      </c>
      <c r="F74" s="7" t="inlineStr">
        <is>
          <t>从巴斯德到萨姆纳，科学家们逐步发现酶的化学本质和催化机制的过程，涉及发酵实验、提取液实验和结晶实验。</t>
        </is>
      </c>
      <c r="G74" s="7" t="inlineStr">
        <is>
          <t>巴斯德（酿酒酵母发酵是活细胞作用）；李比希（发酵是化学物质引起，与活细胞无关）；毕希纳（酵母提取液能引起发酵，证明酶可在体外作用）；萨姆纳（首次从刀豆种子中提取脲酶结晶，证明酶是蛋白质）；切赫和奥特曼（发现少数RNA也具有催化功能——核酶）。</t>
        </is>
      </c>
      <c r="H74" s="7" t="inlineStr">
        <is>
          <t>选择题考“某科学家的实验结论对应关系”；非选择题考科学史逻辑推理（如“毕希纳实验如何推翻巴斯德与李比希的争论”）。</t>
        </is>
      </c>
      <c r="I74" s="7" t="inlineStr">
        <is>
          <t>区别于“酶的概念与本质”——本条侧重于“探究历程与实验证据”，而非当前公认的酶的本质定义。</t>
        </is>
      </c>
      <c r="J74" s="7" t="inlineStr">
        <is>
          <t>酶的本质、发现过程及科学史中关键实验的探究方法</t>
        </is>
      </c>
      <c r="K74" s="7" t="inlineStr">
        <is>
          <t>1. 酶发现历程中的关键人物（如巴斯德、李比希、毕希纳、萨姆纳）及其实验结论
2. 酶本质的探索：从“发酵是活细胞产物”到“酶是蛋白质”再到“少数RNA也具有催化功能”
3. 探究酶催化特性的经典实验设计（如比较过氧化氢在不同条件下的分解）
4. 控制变量和对照实验在酶探究中的应用（自变量、因变量、无关变量）
5. 酶在细胞代谢中的作用（降低活化能）及其与无机催化剂的比较</t>
        </is>
      </c>
      <c r="L74" s="7" t="inlineStr">
        <is>
          <t>1. 酶的特性（高效性、专一性、作用条件温和）的具体应用和曲线分析
2. 影响酶活性的因素（温度、pH）的实验操作与结果讨论
3. 酶在工业生产或生活中的具体应用实例
4. ATP的结构与功能
5. 酶促反应速率的计算或动力学模型</t>
        </is>
      </c>
      <c r="M74" s="7" t="inlineStr">
        <is>
          <t>L2</t>
        </is>
      </c>
      <c r="N74" s="7" t="n">
        <v>4</v>
      </c>
      <c r="O74" s="7" t="inlineStr">
        <is>
          <t>需要原释义</t>
        </is>
      </c>
      <c r="P74" s="7" t="inlineStr">
        <is>
          <t>原释义更准确</t>
        </is>
      </c>
      <c r="Q74" s="7" t="inlineStr">
        <is>
          <t>老师原释义严格限定于“酶的探究历程”即科学史实验证据，而 DS 释义在 included_content 中加入了酶作用机制和实验设计等内容，虽与酶的学习相关，但偏离了本 Label 的核心主题，属于重要扩张。核心人物和实验结论部分两者一致，因此对齐分为4。</t>
        </is>
      </c>
      <c r="R74" s="7" t="inlineStr">
        <is>
          <t>1. DS 将“探究酶催化特性的经典实验设计（如比较过氧化氢在不同条件下的分解）”和“控制变量和对照实验在酶探究中的应用”纳入本 Label，但老师原释义的 core_concepts 仅涉及科学史中的关键实验（发酵、提取液、结晶），并未包含酶特性探究的实验设计，因此 DS 的边界比原释义更宽。</t>
        </is>
      </c>
      <c r="S74" s="7" t="inlineStr"/>
      <c r="T74" s="7" t="inlineStr">
        <is>
          <t>1. DS 将“酶在细胞代谢中的作用（降低活化能）及其与无机催化剂的比较”纳入本 Label，但老师原释义明确本 Label 侧重于“探究历程与实验证据”，而非酶的作用机制，此内容更属于“酶的本质与作用”或“酶的特性”范畴，属于边界扩张。</t>
        </is>
      </c>
      <c r="U74" s="7" t="inlineStr">
        <is>
          <t>confirmed</t>
        </is>
      </c>
      <c r="V74" s="7" t="inlineStr">
        <is>
          <t>medium</t>
        </is>
      </c>
      <c r="W74" s="7" t="inlineStr">
        <is>
          <t>compact_definition</t>
        </is>
      </c>
      <c r="X74" s="7" t="inlineStr">
        <is>
          <t>compact_definition</t>
        </is>
      </c>
      <c r="Y74" s="7" t="b">
        <v>0</v>
      </c>
      <c r="Z74" s="7" t="inlineStr">
        <is>
          <t>逐条核对确认 Label 名能表达主题，但不足以稳定决定题目归属，需补充精简老师释义。</t>
        </is>
      </c>
      <c r="AA74" s="7" t="b">
        <v>0</v>
      </c>
      <c r="AB7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4" s="7" t="n"/>
      <c r="AD74" s="7" t="inlineStr">
        <is>
          <t>compact_definition</t>
        </is>
      </c>
      <c r="AE74" s="7" t="inlineStr">
        <is>
          <t>名称能表达主题但不足以稳定决定题目归属，补充精简定义和易混淆边界。</t>
        </is>
      </c>
      <c r="AF74" s="7" t="inlineStr">
        <is>
          <t>提供精简老师释义后由LLM裁决</t>
        </is>
      </c>
      <c r="AG74" s="7" t="inlineStr">
        <is>
          <t>1. label_name
2. definition
3. core_concepts
4. distinctions</t>
        </is>
      </c>
      <c r="AH74" s="7" t="b">
        <v>1</v>
      </c>
      <c r="AI74" s="7" t="inlineStr">
        <is>
          <t>medium</t>
        </is>
      </c>
      <c r="AJ74" s="7" t="n"/>
      <c r="AK74" s="7" t="inlineStr">
        <is>
          <t>DS与老师原释义存在明显差异</t>
        </is>
      </c>
      <c r="AL74" s="7" t="inlineStr"/>
      <c r="AM74" s="7" t="inlineStr">
        <is>
          <t>K3</t>
        </is>
      </c>
      <c r="AN74" s="7" t="inlineStr">
        <is>
          <t>建议给精简释义：突出任务形态/步骤边界</t>
        </is>
      </c>
    </row>
    <row r="75" ht="180" customHeight="1">
      <c r="A75" s="7" t="n">
        <v>74</v>
      </c>
      <c r="B75" s="7" t="inlineStr">
        <is>
          <t>2276102980653830144</t>
        </is>
      </c>
      <c r="C75" s="7" t="inlineStr">
        <is>
          <t>酶的概念与本质</t>
        </is>
      </c>
      <c r="D75" s="7" t="inlineStr">
        <is>
          <t>知识点-&gt;分子与细胞-&gt;细胞的能量供应与利用-&gt;酶-&gt;酶的概念与本质</t>
        </is>
      </c>
      <c r="E75" s="7" t="inlineStr">
        <is>
          <t>知识</t>
        </is>
      </c>
      <c r="F75" s="7" t="inlineStr">
        <is>
          <t>酶是活细胞产生的具有催化作用的有机物，绝大多数是蛋白质，少数是RNA（核酶）。</t>
        </is>
      </c>
      <c r="G75" s="7" t="inlineStr">
        <is>
          <t>来源（活细胞产生，可在细胞内或体外发挥作用）；本质（蛋白质或RNA）；特性（催化生物化学反应，反应前后性质不变）；与无机催化剂的共同点（降低活化能，加快反应速度，不改变平衡点）。</t>
        </is>
      </c>
      <c r="H75" s="7" t="inlineStr">
        <is>
          <t>选择题考“酶的本质是什么（蛋白质或RNA）”或“酶的定义判断（如是否所有酶都是蛋白质）”；非选择题结合核酶或蛋白质酶考查。</t>
        </is>
      </c>
      <c r="I75" s="7" t="inlineStr">
        <is>
          <t>区别于“激素”（激素是信息分子，不直接催化反应；部分激素是蛋白质，但功能不同）；区别于“无机催化剂”（作用原理相同，但酶具有高效性和专一性）。</t>
        </is>
      </c>
      <c r="J75" s="7" t="inlineStr">
        <is>
          <t>酶是活细胞产生的具有催化作用的有机物，绝大多数是蛋白质，少数是RNA。</t>
        </is>
      </c>
      <c r="K75" s="7" t="inlineStr">
        <is>
          <t>1. 酶的定义（来源、作用、化学本质）
2. 酶的化学本质（蛋白质或RNA）及实验验证（如蛋白酶水解实验）
3. 酶的作用机理（降低活化能）
4. 酶的特性（高效性、专一性、作用条件温和）
5. 酶与无机催化剂的比较</t>
        </is>
      </c>
      <c r="L75" s="7" t="inlineStr">
        <is>
          <t>1. ATP的结构与功能
2. 酶促反应速率的影响因素（温度、pH、酶浓度等）的详细曲线分析
3. 酶的合成与加工过程（转录、翻译）
4. 酶在代谢中的具体实例（如光合作用、呼吸作用中的酶）</t>
        </is>
      </c>
      <c r="M75" s="7" t="inlineStr">
        <is>
          <t>L1</t>
        </is>
      </c>
      <c r="N75" s="7" t="n">
        <v>5</v>
      </c>
      <c r="O75" s="7" t="inlineStr">
        <is>
          <t>名称本身足够</t>
        </is>
      </c>
      <c r="P75" s="7" t="inlineStr">
        <is>
          <t>两者基本等价</t>
        </is>
      </c>
      <c r="Q75" s="7" t="inlineStr">
        <is>
          <t>DS释义的核心含义与老师原释义的definition完全一致，included_content覆盖了老师原释义中的core_concepts和distinctions，且excluded_content明确排除了不属于本Label的延伸内容，未发现重要遗漏或扩张。</t>
        </is>
      </c>
      <c r="R75" s="7" t="inlineStr"/>
      <c r="S75" s="7" t="inlineStr"/>
      <c r="T75" s="7" t="inlineStr"/>
      <c r="U75" s="7" t="inlineStr">
        <is>
          <t>confirmed</t>
        </is>
      </c>
      <c r="V75" s="7" t="inlineStr">
        <is>
          <t>high</t>
        </is>
      </c>
      <c r="W75" s="7" t="inlineStr">
        <is>
          <t>name_plus_boundary</t>
        </is>
      </c>
      <c r="X75" s="7" t="inlineStr">
        <is>
          <t>name_plus_boundary</t>
        </is>
      </c>
      <c r="Y75" s="7" t="b">
        <v>0</v>
      </c>
      <c r="Z75" s="7" t="inlineStr">
        <is>
          <t>逐条核对确认名称足以召回；只附老师易混淆边界即可兼顾吞吐和稳定性。</t>
        </is>
      </c>
      <c r="AA75" s="7" t="b">
        <v>0</v>
      </c>
      <c r="AB7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5" s="7" t="n"/>
      <c r="AD75" s="7" t="inlineStr">
        <is>
          <t>name_plus_boundary</t>
        </is>
      </c>
      <c r="AE75" s="7" t="inlineStr">
        <is>
          <t>名称基本可理解；只附老师的易混淆边界，兼顾吞吐和边界稳定性。</t>
        </is>
      </c>
      <c r="AF75" s="7" t="inlineStr">
        <is>
          <t>名称召回并附一条边界后由LLM裁决</t>
        </is>
      </c>
      <c r="AG75" s="7" t="inlineStr">
        <is>
          <t>1. label_name
2. distinctions</t>
        </is>
      </c>
      <c r="AH75" s="7" t="b">
        <v>0</v>
      </c>
      <c r="AI75" s="7" t="inlineStr">
        <is>
          <t>high</t>
        </is>
      </c>
      <c r="AJ75" s="7" t="n"/>
      <c r="AK75" s="7" t="inlineStr">
        <is>
          <t>—</t>
        </is>
      </c>
      <c r="AL75" s="7" t="inlineStr"/>
      <c r="AM75" s="7" t="inlineStr">
        <is>
          <t>K2</t>
        </is>
      </c>
      <c r="AN75" s="7" t="inlineStr">
        <is>
          <t>可不给长释义，但建议保留1句边界</t>
        </is>
      </c>
    </row>
    <row r="76" ht="180" customHeight="1">
      <c r="A76" s="7" t="n">
        <v>75</v>
      </c>
      <c r="B76" s="7" t="inlineStr">
        <is>
          <t>2276102984730693632</t>
        </is>
      </c>
      <c r="C76" s="7" t="inlineStr">
        <is>
          <t>酶的作用与原理</t>
        </is>
      </c>
      <c r="D76" s="7" t="inlineStr">
        <is>
          <t>知识点-&gt;分子与细胞-&gt;细胞的能量供应与利用-&gt;酶-&gt;酶的作用与原理</t>
        </is>
      </c>
      <c r="E76" s="7" t="inlineStr">
        <is>
          <t>知识</t>
        </is>
      </c>
      <c r="F76" s="7" t="inlineStr">
        <is>
          <t>酶通过降低化学反应的活化能来加快反应速率，酶本身不提供能量，也不改变化学反应的平衡点和最终产物。</t>
        </is>
      </c>
      <c r="G76" s="7" t="inlineStr">
        <is>
          <t>活化能（分子从常态转变为容易发生化学反应的活跃状态所需的能量）；酶的作用机制（降低活化能，使反应更容易进行）；与无机催化剂对比（酶降低活化能更显著，因此效率更高）；酶不改变反应的ΔG（自由能变化）。</t>
        </is>
      </c>
      <c r="H76" s="7" t="inlineStr">
        <is>
          <t>选择题考“酶的作用原理（降低活化能）与加热的区别”；非选择题考活化能曲线图识别（有酶和无酶的活化能差值）。</t>
        </is>
      </c>
      <c r="I76" s="7" t="inlineStr">
        <is>
          <t>区别于“加热”（加热是提供能量，增加分子碰撞频率，不是降低活化能）；区别于“ATP供能”（酶不提供能量，只降低门槛）。</t>
        </is>
      </c>
      <c r="J76" s="7" t="inlineStr">
        <is>
          <t>酶在细胞代谢中作为生物催化剂，通过降低化学反应活化能来加快反应速率，其作用具有高效性和专一性。</t>
        </is>
      </c>
      <c r="K76" s="7" t="inlineStr">
        <is>
          <t>1. 酶的本质（蛋白质或RNA）及合成场所
2. 酶在代谢中的作用（催化作用）
3. 酶降低活化能的原理及曲线分析
4. 酶的高效性（与无机催化剂比较）
5. 酶的专一性（一种酶只催化一种或一类反应）
6. 影响酶活性的因素（温度、pH等）及曲线
7. 酶促反应速率与底物浓度、酶浓度的关系
8. 酶在生活中的应用实例（如加酶洗衣粉）</t>
        </is>
      </c>
      <c r="L76" s="7" t="inlineStr">
        <is>
          <t>1. ATP的结构与功能
2. 细胞呼吸和光合作用的具体过程
3. 酶在基因工程中的应用（如限制酶、DNA连接酶）
4. 酶在细胞代谢中的调节机制（如反馈抑制）
5. 酶的本质探究实验（如酶是蛋白质的发现史）</t>
        </is>
      </c>
      <c r="M76" s="7" t="inlineStr">
        <is>
          <t>L2</t>
        </is>
      </c>
      <c r="N76" s="7" t="n">
        <v>4</v>
      </c>
      <c r="O76" s="7" t="inlineStr">
        <is>
          <t>需要原释义</t>
        </is>
      </c>
      <c r="P76" s="7" t="inlineStr">
        <is>
          <t>原释义更准确</t>
        </is>
      </c>
      <c r="Q76" s="7" t="inlineStr">
        <is>
          <t>老师原释义紧扣“酶的作用与原理”这一Label的核心，聚焦于活化能、降低活化能的机制以及与加热、ATP供能的区别，而DS释义虽然核心部分一致，但明显扩张到了酶的特性、影响因素等相邻知识点，可能导致Label边界模糊，因此原释义更准确。</t>
        </is>
      </c>
      <c r="R76" s="7" t="inlineStr">
        <is>
          <t>1. 老师原释义严格限定在“酶的作用原理”（降低活化能、不提供能量、不改变平衡），而DS释义将“酶的特性”（高效性、专一性）和“影响酶活性的因素”等也纳入，这些内容在高中生物中通常属于“酶的特性”或“影响酶活性的条件”等独立Label，因此存在边界差异。</t>
        </is>
      </c>
      <c r="S76" s="7" t="inlineStr"/>
      <c r="T76" s="7" t="inlineStr">
        <is>
          <t>1. DS 释义中包含了“酶的本质（蛋白质或RNA）及合成场所”、“影响酶活性的因素（温度、pH等）及曲线”、“酶促反应速率与底物浓度、酶浓度的关系”、“酶在生活中的应用实例”等内容，这些在老师原释义中未提及，属于对“酶的作用与原理”这一Label的边界扩张。</t>
        </is>
      </c>
      <c r="U76" s="7" t="inlineStr">
        <is>
          <t>confirmed</t>
        </is>
      </c>
      <c r="V76" s="7" t="inlineStr">
        <is>
          <t>medium</t>
        </is>
      </c>
      <c r="W76" s="7" t="inlineStr">
        <is>
          <t>compact_definition</t>
        </is>
      </c>
      <c r="X76" s="7" t="inlineStr">
        <is>
          <t>compact_definition</t>
        </is>
      </c>
      <c r="Y76" s="7" t="b">
        <v>0</v>
      </c>
      <c r="Z76" s="7" t="inlineStr">
        <is>
          <t>逐条核对确认 Label 名能表达主题，但不足以稳定决定题目归属，需补充精简老师释义。</t>
        </is>
      </c>
      <c r="AA76" s="7" t="b">
        <v>0</v>
      </c>
      <c r="AB7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6" s="7" t="n"/>
      <c r="AD76" s="7" t="inlineStr">
        <is>
          <t>compact_definition</t>
        </is>
      </c>
      <c r="AE76" s="7" t="inlineStr">
        <is>
          <t>名称能表达主题但不足以稳定决定题目归属，补充精简定义和易混淆边界。</t>
        </is>
      </c>
      <c r="AF76" s="7" t="inlineStr">
        <is>
          <t>提供精简老师释义后由LLM裁决</t>
        </is>
      </c>
      <c r="AG76" s="7" t="inlineStr">
        <is>
          <t>1. label_name
2. definition
3. core_concepts
4. distinctions</t>
        </is>
      </c>
      <c r="AH76" s="7" t="b">
        <v>1</v>
      </c>
      <c r="AI76" s="7" t="inlineStr">
        <is>
          <t>medium</t>
        </is>
      </c>
      <c r="AJ76" s="7" t="n"/>
      <c r="AK76" s="7" t="inlineStr">
        <is>
          <t>DS与老师原释义存在明显差异</t>
        </is>
      </c>
      <c r="AL76" s="7" t="inlineStr"/>
      <c r="AM76" s="7" t="inlineStr">
        <is>
          <t>K2</t>
        </is>
      </c>
      <c r="AN76" s="7" t="inlineStr">
        <is>
          <t>可不给长释义，但建议保留1句边界</t>
        </is>
      </c>
    </row>
    <row r="77" ht="180" customHeight="1">
      <c r="A77" s="7" t="n">
        <v>76</v>
      </c>
      <c r="B77" s="7" t="inlineStr">
        <is>
          <t>2276102988992106496</t>
        </is>
      </c>
      <c r="C77" s="7" t="inlineStr">
        <is>
          <t>酶的特性</t>
        </is>
      </c>
      <c r="D77" s="7" t="inlineStr">
        <is>
          <t>知识点-&gt;分子与细胞-&gt;细胞的能量供应与利用-&gt;酶-&gt;酶的特性</t>
        </is>
      </c>
      <c r="E77" s="7" t="inlineStr">
        <is>
          <t>知识</t>
        </is>
      </c>
      <c r="F77" s="7" t="inlineStr">
        <is>
          <t>酶具有高效性（催化效率是无机催化剂的10⁷~10¹³倍）、专一性（一种酶只能催化一种或一类化学反应）、多样性（种类繁多）三大特性。</t>
        </is>
      </c>
      <c r="G77" s="7" t="inlineStr">
        <is>
          <t>高效性（如过氧化氢酶比Fe³⁺催化效率高得多）；专一性（脲酶只能催化尿素水解，蛋白酶催化蛋白质水解）；锁钥模型（解释专一性，酶与底物形状契合）；多样性（细胞内数千种酶各司其职）。</t>
        </is>
      </c>
      <c r="H77" s="7" t="inlineStr">
        <is>
          <t>选择题考“酶的高效性/专一性的判断实例”；非选择题考“用同一种酶催化不同底物，或不同酶催化同种底物，验证专一性”的实验设计。</t>
        </is>
      </c>
      <c r="I77" s="7" t="inlineStr">
        <is>
          <t>高效性（与无机催化剂比）不等同于专一性（酶与底物特异性匹配）；区别于“酶的作用原理”（专一性是特性，作用是降低活化能）。</t>
        </is>
      </c>
      <c r="J77" s="7" t="inlineStr">
        <is>
          <t>酶在催化化学反应时表现出的专一性、高效性和作用条件温和等特性。</t>
        </is>
      </c>
      <c r="K77" s="7" t="inlineStr">
        <is>
          <t>1. 酶的专一性：一种酶只能催化一种或一类化学反应，如蔗糖酶只能催化蔗糖水解。
2. 酶的高效性：酶的催化效率远高于无机催化剂，如过氧化氢酶与Fe3+催化效率的比较实验。
3. 酶的作用条件温和：酶需要适宜的温度和pH，过酸、过碱或高温会使酶失活，低温抑制酶活性但不失活。
4. 影响酶活性的因素：温度、pH对酶活性的影响曲线及最适温度、最适pH。
5. 酶活性实验设计：探究温度、pH对酶活性的影响，注意自变量、因变量、对照设置及材料选择（如淀粉酶、过氧化氢酶）。
6. 酶失活与可恢复性：高温、过酸、过碱导致酶空间结构破坏而永久失活，低温可恢复。</t>
        </is>
      </c>
      <c r="L77" s="7" t="inlineStr">
        <is>
          <t>1. 酶的本质和合成：酶是蛋白质或RNA，由活细胞产生，属于有机物，但不属于酶的特性范畴。
2. 酶在代谢中的作用：如ATP合成酶、呼吸酶等具体代谢途径中的酶，不属于特性本身。
3. 酶与激素、抗体的区别：这些是其他生物分子，不属于酶的特性。
4. 酶促反应速率的影响因素（如底物浓度、酶浓度）对反应速率的影响，虽然相关，但通常归为“影响酶促反应速率的因素”，而非酶的特性。
5. 酶的命名和分类：如氧化还原酶、水解酶等，属于酶的分类，不属于特性。</t>
        </is>
      </c>
      <c r="M77" s="7" t="inlineStr">
        <is>
          <t>L3</t>
        </is>
      </c>
      <c r="N77" s="7" t="n">
        <v>3</v>
      </c>
      <c r="O77" s="7" t="inlineStr">
        <is>
          <t>需要原释义</t>
        </is>
      </c>
      <c r="P77" s="7" t="inlineStr">
        <is>
          <t>两者都有问题</t>
        </is>
      </c>
      <c r="Q77" s="7" t="inlineStr">
        <is>
          <t>老师原释义聚焦于三大特性（高效性、专一性、多样性），但未提及'作用条件温和'，而DS释义将'作用条件温和'和'影响酶活性的因素'纳入特性，导致边界扩张。同时DS遗漏了'多样性'这一独立特性。两者各有缺失和扩张，但核心（高效性、专一性）一致，故评分3。</t>
        </is>
      </c>
      <c r="R77" s="7" t="inlineStr">
        <is>
          <t>1. DS释义将'影响酶活性的因素'（温度、pH）归入酶的特性，而老师原释义将其视为与特性相关的独立知识点，边界不同。
2. DS释义将'酶失活与可恢复性'作为特性的一部分，老师原释义未涉及，可能影响题目归类。</t>
        </is>
      </c>
      <c r="S77" s="7" t="inlineStr">
        <is>
          <t>1. 老师原释义中强调的'多样性'（种类繁多）在DS释义中未明确提及，仅隐含在'专一性'中，但未作为独立特性列出。</t>
        </is>
      </c>
      <c r="T77" s="7" t="inlineStr">
        <is>
          <t>1. DS释义将'作用条件温和'和'影响酶活性的因素'（温度、pH）纳入酶的特性，而老师原释义未将其列为特性，属于重要扩张。</t>
        </is>
      </c>
      <c r="U77" s="7" t="inlineStr">
        <is>
          <t>confirmed_with_caution</t>
        </is>
      </c>
      <c r="V77" s="7" t="inlineStr">
        <is>
          <t>medium</t>
        </is>
      </c>
      <c r="W77" s="7" t="inlineStr">
        <is>
          <t>strict_definition</t>
        </is>
      </c>
      <c r="X77" s="7" t="inlineStr">
        <is>
          <t>strict_definition</t>
        </is>
      </c>
      <c r="Y77" s="7" t="b">
        <v>0</v>
      </c>
      <c r="Z77" s="7" t="inlineStr">
        <is>
          <t>逐条核对老师定义与 DS Judge（score=3，audit=两者都有问题）后，保留老师边界并要求命中/排除条件。</t>
        </is>
      </c>
      <c r="AA77" s="7" t="b">
        <v>1</v>
      </c>
      <c r="AB7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7" s="7" t="n"/>
      <c r="AD77" s="7" t="inlineStr">
        <is>
          <t>strict_definition</t>
        </is>
      </c>
      <c r="AE77" s="7" t="inlineStr">
        <is>
          <t>存在已知边界风险或 Stage 2 对齐不足，必须提供命中条件与排除条件。</t>
        </is>
      </c>
      <c r="AF77" s="7" t="inlineStr">
        <is>
          <t>提供老师边界后由LLM最终裁决</t>
        </is>
      </c>
      <c r="AG77" s="7" t="inlineStr">
        <is>
          <t>1. label_name
2. definition
3. core_concepts
4. common_assessments
5. distinctions
6. include_rule
7. exclude_rule</t>
        </is>
      </c>
      <c r="AH77" s="7" t="b">
        <v>1</v>
      </c>
      <c r="AI77" s="7" t="inlineStr">
        <is>
          <t>medium</t>
        </is>
      </c>
      <c r="AJ77" s="7" t="n"/>
      <c r="AK77" s="7" t="inlineStr">
        <is>
          <t>DS与老师原释义存在明显差异</t>
        </is>
      </c>
      <c r="AL77" s="7" t="inlineStr"/>
      <c r="AM77" s="7" t="inlineStr">
        <is>
          <t>K2</t>
        </is>
      </c>
      <c r="AN77" s="7" t="inlineStr">
        <is>
          <t>可不给长释义，但建议保留1句边界</t>
        </is>
      </c>
    </row>
    <row r="78" ht="180" customHeight="1">
      <c r="A78" s="7" t="n">
        <v>77</v>
      </c>
      <c r="B78" s="7" t="inlineStr">
        <is>
          <t>2276102993102524416</t>
        </is>
      </c>
      <c r="C78" s="7" t="inlineStr">
        <is>
          <t>影响酶促反应的因素</t>
        </is>
      </c>
      <c r="D78" s="7" t="inlineStr">
        <is>
          <t>知识点-&gt;分子与细胞-&gt;细胞的能量供应与利用-&gt;酶-&gt;影响酶促反应的因素</t>
        </is>
      </c>
      <c r="E78" s="7" t="inlineStr">
        <is>
          <t>知识</t>
        </is>
      </c>
      <c r="F78" s="7" t="inlineStr">
        <is>
          <t>温度、pH、酶浓度、底物浓度、抑制剂和激活剂等因素都会影响酶促反应速率，其中温度、pH通过影响酶的空间结构来影响活性。</t>
        </is>
      </c>
      <c r="G78" s="7" t="inlineStr">
        <is>
          <t>温度（最适温度时活性最高，低温降低活性但不变性，高温使酶变性失活）；pH（最适pH时活性最高，过酸/过碱使酶变性）；酶浓度（底物充足时，酶浓度与反应速率成正比）；底物浓度（酶量一定时，底物浓度增大到一定值后速率不再增加，因酶饱和）；竞争性抑制剂（与底物竞争活性中心）。</t>
        </is>
      </c>
      <c r="H78" s="7" t="inlineStr">
        <is>
          <t>选择题考“温度/pH对酶活性的影响曲线（先升后降，有最适值）”；非选择题考“探究温度/pH对酶活性影响的实验设计（需设置缓冲液、水浴保温等）”。</t>
        </is>
      </c>
      <c r="I78" s="7" t="inlineStr">
        <is>
          <t>温度影响酶促反应时，低温（活性低但结构未破坏）与高温（活性丧失，结构破坏）本质不同，前者可恢复，后者不可逆；pH过酸/过碱与高温一样都是不可逆变性。</t>
        </is>
      </c>
      <c r="J78" s="7" t="inlineStr">
        <is>
          <t>影响酶促反应速率的各种因素及其作用机理，包括温度、pH、酶浓度、底物浓度等。</t>
        </is>
      </c>
      <c r="K78" s="7" t="inlineStr">
        <is>
          <t>1. 温度对酶活性的影响（最适温度、高温失活、低温抑制）
2. pH对酶活性的影响（最适pH、过酸过碱失活）
3. 酶浓度对反应速率的影响（在底物充足时，速率与酶浓度成正比）
4. 底物浓度对反应速率的影响（在酶量一定时，底物浓度增加，速率先增后趋于稳定）
5. 酶促反应速率随时间的变化（底物消耗导致速率下降）
6. 影响酶活性的因素与影响酶促反应速率的因素的区别（如抑制剂、激活剂）
7. 实验设计：探究温度、pH对酶活性的影响（控制变量、对照实验）</t>
        </is>
      </c>
      <c r="L78" s="7" t="inlineStr">
        <is>
          <t>1. 酶的本质、特性（高效性、专一性）——属于酶的基础知识
2. 酶促反应的具体机理（如诱导契合、活化能降低）——属于分子机制，高中不深入
3. 酶在代谢中的具体实例（如光合作用、呼吸作用中的酶）——属于代谢过程
4. 酶的合成与分泌（核糖体、内质网等）——属于细胞器功能
5. 抑制剂和激活剂的具体分类（竞争性、非竞争性）——高中一般只提影响，不深入分类</t>
        </is>
      </c>
      <c r="M78" s="7" t="inlineStr">
        <is>
          <t>L1</t>
        </is>
      </c>
      <c r="N78" s="7" t="n">
        <v>4</v>
      </c>
      <c r="O78" s="7" t="inlineStr">
        <is>
          <t>名称本身足够</t>
        </is>
      </c>
      <c r="P78" s="7" t="inlineStr">
        <is>
          <t>两者基本等价</t>
        </is>
      </c>
      <c r="Q78" s="7" t="inlineStr">
        <is>
          <t>DS 释义的核心内容与老师原释义高度一致，均涵盖温度、pH、酶浓度、底物浓度等主要因素，且对实验设计、温度与pH影响的不可逆性等关键点均有体现。主要差异在于DS将竞争性抑制剂明确排除，而老师原释义将其作为核心概念之一，但DS在included_content中仍提及“抑制剂、激活剂”作为影响酶促反应速率的因素，因此整体边界差异较小，不影响主要知识点覆盖。</t>
        </is>
      </c>
      <c r="R78" s="7" t="inlineStr">
        <is>
          <t>1. DS 在 excluded_content 中明确排除“抑制剂和激活剂的具体分类（竞争性、非竞争性）”，但老师原释义在 core_concepts 中明确包含“竞争性抑制剂（与底物竞争活性中心）”，且 distinctions 中提及“pH过酸/过碱与高温一样都是不可逆变性”，暗示了非竞争性抑制的概念。因此，DS 将竞争性抑制剂排除在外，与老师原释义存在边界差异。</t>
        </is>
      </c>
      <c r="S78" s="7" t="inlineStr"/>
      <c r="T78" s="7" t="inlineStr">
        <is>
          <t>1. DS 将“酶促反应速率随时间的变化（底物消耗导致速率下降）”纳入 included_content，但老师原释义未提及此点，且该内容不属于“影响酶促反应的因素”的核心范畴，属于轻微扩张。</t>
        </is>
      </c>
      <c r="U78" s="7" t="inlineStr">
        <is>
          <t>confirmed</t>
        </is>
      </c>
      <c r="V78" s="7" t="inlineStr">
        <is>
          <t>high</t>
        </is>
      </c>
      <c r="W78" s="7" t="inlineStr">
        <is>
          <t>name_plus_boundary</t>
        </is>
      </c>
      <c r="X78" s="7" t="inlineStr">
        <is>
          <t>name_plus_boundary</t>
        </is>
      </c>
      <c r="Y78" s="7" t="b">
        <v>0</v>
      </c>
      <c r="Z78" s="7" t="inlineStr">
        <is>
          <t>逐条核对确认名称足以召回；只附老师易混淆边界即可兼顾吞吐和稳定性。</t>
        </is>
      </c>
      <c r="AA78" s="7" t="b">
        <v>0</v>
      </c>
      <c r="AB7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8" s="7" t="n"/>
      <c r="AD78" s="7" t="inlineStr">
        <is>
          <t>name_plus_boundary</t>
        </is>
      </c>
      <c r="AE78" s="7" t="inlineStr">
        <is>
          <t>名称基本可理解；只附老师的易混淆边界，兼顾吞吐和边界稳定性。</t>
        </is>
      </c>
      <c r="AF78" s="7" t="inlineStr">
        <is>
          <t>名称召回并附一条边界后由LLM裁决</t>
        </is>
      </c>
      <c r="AG78" s="7" t="inlineStr">
        <is>
          <t>1. label_name
2. distinctions</t>
        </is>
      </c>
      <c r="AH78" s="7" t="b">
        <v>0</v>
      </c>
      <c r="AI78" s="7" t="inlineStr">
        <is>
          <t>high</t>
        </is>
      </c>
      <c r="AJ78" s="7" t="n"/>
      <c r="AK78" s="7" t="inlineStr">
        <is>
          <t>—</t>
        </is>
      </c>
      <c r="AL78" s="7" t="inlineStr"/>
      <c r="AM78" s="7" t="inlineStr">
        <is>
          <t>K2</t>
        </is>
      </c>
      <c r="AN78" s="7" t="inlineStr">
        <is>
          <t>可不给长释义，但建议保留1句边界</t>
        </is>
      </c>
    </row>
    <row r="79" ht="180" customHeight="1">
      <c r="A79" s="7" t="n">
        <v>78</v>
      </c>
      <c r="B79" s="7" t="inlineStr">
        <is>
          <t>2276102997196165120</t>
        </is>
      </c>
      <c r="C79" s="7" t="inlineStr">
        <is>
          <t>酶相关的探究实验</t>
        </is>
      </c>
      <c r="D79" s="7" t="inlineStr">
        <is>
          <t>知识点-&gt;分子与细胞-&gt;细胞的能量供应与利用-&gt;酶-&gt;酶相关的探究实验</t>
        </is>
      </c>
      <c r="E79" s="7" t="inlineStr">
        <is>
          <t>知识</t>
        </is>
      </c>
      <c r="F79" s="7" t="inlineStr">
        <is>
          <t>涉及酶的催化作用、高效性、专一性、温度和pH影响等方面的探究实验设计，重点考查对照实验原则和单一变量原则。</t>
        </is>
      </c>
      <c r="G79" s="7" t="inlineStr">
        <is>
          <t>高效性（比较过氧化氢酶与FeCl₃的催化效率）；专一性（淀粉酶对淀粉和蔗糖的水解，用斐林试剂检测）；温度影响（淀粉酶在不同温度下催化淀粉水解，用碘液检测底物剩余量）；pH影响（过氧化氢酶在不同pH下催化H₂O₂分解，观察气泡或O₂产生量）。</t>
        </is>
      </c>
      <c r="H79" s="7" t="inlineStr">
        <is>
          <t>选择题考“某实验的对照组设置、检测试剂选择”；非选择题考实验步骤排序、结果预测或实验方案评价（如“某同学未设置对照组，请指出并改正”）。</t>
        </is>
      </c>
      <c r="I79" s="7" t="inlineStr">
        <is>
          <t>区别于“还原糖/蛋白质/脂肪鉴定实验”——前者是物质检测，后者是探究酶促反应的影响因素，实验目的和变量设计完全不同。</t>
        </is>
      </c>
      <c r="J79" s="7" t="inlineStr">
        <is>
          <t>酶的本质、特性及其在细胞代谢中的作用，以及通过实验探究酶的高效性、专一性和影响酶活性的因素（如温度、pH、底物浓度、酶浓度等）的实验设计、操作和结果分析。</t>
        </is>
      </c>
      <c r="K79" s="7" t="inlineStr">
        <is>
          <t>1. 酶的本质（蛋白质或RNA）和特性（高效性、专一性、作用条件温和）
2. 比较过氧化氢在不同条件下的分解速率（酶的高效性实验）
3. 探究淀粉酶对淀粉和蔗糖的水解作用（酶的专一性实验）
4. 探究温度对酶活性的影响（如使用淀粉酶和淀粉，用碘液检测）
5. 探究pH对酶活性的影响（如使用过氧化氢酶和过氧化氢）
6. 实验设计中的对照原则、单一变量原则、等量原则
7. 实验结果的观察、记录和曲线图分析（如酶活性随温度或pH变化的曲线）
8. 酶活性受温度和pH影响的机理（高温、过酸、过碱使酶失活）
9. 底物浓度和酶浓度对酶促反应速率的影响（非竞争性抑制和竞争性抑制的简单区分）</t>
        </is>
      </c>
      <c r="L79" s="7" t="inlineStr">
        <is>
          <t>1. ATP的结构和功能（与酶相关但属于独立知识点）
2. 细胞呼吸和光合作用的具体过程（涉及酶但重点不在酶实验）
3. 酶在工业生产和生活中的应用（如加酶洗衣粉，属于应用拓展）
4. 酶的本质鉴定实验（如双缩脲试剂检测酶是蛋白质，但通常不归入探究实验）
5. 酶促反应动力学中的米氏常数等复杂计算
6. 酶基因的表达调控（属于分子生物学范畴）</t>
        </is>
      </c>
      <c r="M79" s="7" t="inlineStr">
        <is>
          <t>L1</t>
        </is>
      </c>
      <c r="N79" s="7" t="n">
        <v>4</v>
      </c>
      <c r="O79" s="7" t="inlineStr">
        <is>
          <t>名称本身足够</t>
        </is>
      </c>
      <c r="P79" s="7" t="inlineStr">
        <is>
          <t>两者基本等价</t>
        </is>
      </c>
      <c r="Q79" s="7" t="inlineStr">
        <is>
          <t>DS 释义的核心内容（高效性、专一性、温度、pH影响实验）与老师原释义完全一致，且都强调对照原则和单一变量原则。DS 的扩展内容（如底物浓度、酶浓度、抑制）属于对酶活性影响因素的补充，但未改变核心知识点，且老师原释义的“等”字也留有扩展空间。DS 的排除内容（如ATP、细胞呼吸）与老师原释义的区分点（物质鉴定实验）不冲突。因此，两者在核心上一致，仅边界有少量差异，但不足以影响判标。</t>
        </is>
      </c>
      <c r="R79" s="7" t="inlineStr">
        <is>
          <t>1. DS 将“酶的本质鉴定实验”明确排除，但老师原释义的“酶相关的探究实验”可能包含对酶本质的探究（如证明酶是蛋白质），不过老师原释义未明确提及，因此边界存在模糊。
2. DS 将“ATP的结构和功能”等排除，老师原释义未提及，但两者均未将其纳入，边界一致。</t>
        </is>
      </c>
      <c r="S79" s="7" t="inlineStr"/>
      <c r="T79" s="7" t="inlineStr">
        <is>
          <t>1. DS 将“酶的本质（蛋白质或RNA）”和“作用条件温和”纳入核心含义，但老师原释义聚焦于探究实验，未提及酶的本质鉴定或温和性，这属于对知识点的扩展。
2. DS 在 included_content 中加入了“底物浓度和酶浓度对酶促反应速率的影响”以及“非竞争性抑制和竞争性抑制的简单区分”，老师原释义未涉及这些内容，属于超出高中常见实验范围的扩张。</t>
        </is>
      </c>
      <c r="U79" s="7" t="inlineStr">
        <is>
          <t>confirmed</t>
        </is>
      </c>
      <c r="V79" s="7" t="inlineStr">
        <is>
          <t>high</t>
        </is>
      </c>
      <c r="W79" s="7" t="inlineStr">
        <is>
          <t>compact_definition</t>
        </is>
      </c>
      <c r="X79" s="7" t="inlineStr">
        <is>
          <t>compact_definition</t>
        </is>
      </c>
      <c r="Y79" s="7" t="b">
        <v>0</v>
      </c>
      <c r="Z79" s="7" t="inlineStr">
        <is>
          <t>逐条核对确认主题清楚，但参考策略指出任务形态或命中/排除边界需要显式提供。</t>
        </is>
      </c>
      <c r="AA79" s="7" t="b">
        <v>0</v>
      </c>
      <c r="AB7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79" s="7" t="n"/>
      <c r="AD79" s="7" t="inlineStr">
        <is>
          <t>compact_definition</t>
        </is>
      </c>
      <c r="AE79" s="7" t="inlineStr">
        <is>
          <t>参考策略要求任务形态或命中/排除边界，补充精简老师释义以降低误标。</t>
        </is>
      </c>
      <c r="AF79" s="7" t="inlineStr">
        <is>
          <t>提供精简老师释义后由LLM裁决</t>
        </is>
      </c>
      <c r="AG79" s="7" t="inlineStr">
        <is>
          <t>1. label_name
2. definition
3. core_concepts
4. distinctions</t>
        </is>
      </c>
      <c r="AH79" s="7" t="b">
        <v>1</v>
      </c>
      <c r="AI79" s="7" t="inlineStr">
        <is>
          <t>high</t>
        </is>
      </c>
      <c r="AJ79" s="7" t="n"/>
      <c r="AK79" s="7" t="inlineStr">
        <is>
          <t>—</t>
        </is>
      </c>
      <c r="AL79" s="7" t="inlineStr"/>
      <c r="AM79" s="7" t="inlineStr">
        <is>
          <t>K2</t>
        </is>
      </c>
      <c r="AN79" s="7" t="inlineStr">
        <is>
          <t>建议给精简释义：突出任务形态/步骤边界</t>
        </is>
      </c>
    </row>
    <row r="80" ht="180" customHeight="1">
      <c r="A80" s="7" t="n">
        <v>79</v>
      </c>
      <c r="B80" s="7" t="inlineStr">
        <is>
          <t>2276103001306583040</t>
        </is>
      </c>
      <c r="C80" s="7" t="inlineStr">
        <is>
          <t>酶的保存及应用</t>
        </is>
      </c>
      <c r="D80" s="7" t="inlineStr">
        <is>
          <t>知识点-&gt;分子与细胞-&gt;细胞的能量供应与利用-&gt;酶-&gt;酶的保存及应用</t>
        </is>
      </c>
      <c r="E80" s="7" t="inlineStr">
        <is>
          <t>知识</t>
        </is>
      </c>
      <c r="F80" s="7" t="inlineStr">
        <is>
          <t>酶在低温（0~4℃）和最适pH条件下保存活性最稳定；酶在工业、医药和日常生活中具有广泛应用。</t>
        </is>
      </c>
      <c r="G80" s="7" t="inlineStr">
        <is>
          <t>保存条件（低温、最适pH，避免高温和过酸过碱，因为变性不可逆）；加酶洗衣粉（碱性蛋白酶/脂肪酶等，不能使用沸水，会使酶变性）；酶在食品工业（果胶酶澄清果汁、淀粉酶制糖）、医药（溶菌酶消炎、多酶片助消化）中的应用。</t>
        </is>
      </c>
      <c r="H80" s="7" t="inlineStr">
        <is>
          <t>选择题考“酶的保存条件（低温而非低温保存）”或“加酶洗衣粉使用注意事项”；非选择题考“为什么酶要在低温下保存”的原理分析。</t>
        </is>
      </c>
      <c r="I80" s="7" t="inlineStr">
        <is>
          <t>酶的保存（低温）与酶促反应的最适温度（通常37℃或较高温度）不同——保存是为了降低活性减少消耗，反应是为了达到最高效率。</t>
        </is>
      </c>
      <c r="J80" s="7" t="inlineStr">
        <is>
          <t>酶作为生物催化剂在体外保存和实际应用中的条件控制与注意事项</t>
        </is>
      </c>
      <c r="K80" s="7" t="inlineStr">
        <is>
          <t>1. 酶保存的适宜条件（低温、适宜pH、避免高温和强酸强碱）
2. 酶活性受温度、pH影响的曲线及最适温度、最适pH的测定
3. 酶在食品、医药、洗涤剂等工业中的应用实例（如加酶洗衣粉、果胶酶、固定化酶）
4. 固定化酶技术及其优点（可重复使用、易与产物分离）
5. 酶在应用中的失活原因及保护措施（如添加稳定剂、缓冲液）</t>
        </is>
      </c>
      <c r="L80" s="7" t="inlineStr">
        <is>
          <t>1. 酶的本质、催化机理（如降低活化能）的详细解释
2. 酶促反应速率与底物浓度、酶浓度的关系（属于酶动力学基础）
3. 酶在细胞代谢中的具体生理功能（如呼吸作用、光合作用中的酶）
4. 酶的合成与分泌过程（涉及基因表达和细胞器分工）</t>
        </is>
      </c>
      <c r="M80" s="7" t="inlineStr">
        <is>
          <t>L1</t>
        </is>
      </c>
      <c r="N80" s="7" t="n">
        <v>4</v>
      </c>
      <c r="O80" s="7" t="inlineStr">
        <is>
          <t>名称本身足够</t>
        </is>
      </c>
      <c r="P80" s="7" t="inlineStr">
        <is>
          <t>两者基本等价</t>
        </is>
      </c>
      <c r="Q80" s="7" t="inlineStr">
        <is>
          <t>DS 释义的核心含义与老师原释义高度一致，均强调酶保存条件（低温、适宜pH）和实际应用（加酶洗衣粉、食品、医药等）。DS 的排除内容（如酶本质、催化机理、动力学、细胞代谢功能）与老师原释义的侧重点相符，不构成遗漏。DS 的 included_content 中固定化酶技术和保护措施属于合理扩展，但未改变核心知识点边界。因此对齐分为4，两者基本等价。</t>
        </is>
      </c>
      <c r="R80" s="7" t="inlineStr">
        <is>
          <t>1. DS 将酶活性曲线及最适温度/pH测定纳入，而老师原释义未明确提及，但属于应用基础，边界略有扩展
2. DS 明确排除酶在细胞代谢中的具体生理功能，老师原释义未涉及，但未明确排除，边界略有差异</t>
        </is>
      </c>
      <c r="S80" s="7" t="inlineStr"/>
      <c r="T80" s="7" t="inlineStr">
        <is>
          <t>1. 固定化酶技术及其优点
2. 酶在应用中的失活原因及保护措施（如添加稳定剂、缓冲液）</t>
        </is>
      </c>
      <c r="U80" s="7" t="inlineStr">
        <is>
          <t>confirmed</t>
        </is>
      </c>
      <c r="V80" s="7" t="inlineStr">
        <is>
          <t>high</t>
        </is>
      </c>
      <c r="W80" s="7" t="inlineStr">
        <is>
          <t>compact_definition</t>
        </is>
      </c>
      <c r="X80" s="7" t="inlineStr">
        <is>
          <t>compact_definition</t>
        </is>
      </c>
      <c r="Y80" s="7" t="b">
        <v>0</v>
      </c>
      <c r="Z80" s="7" t="inlineStr">
        <is>
          <t>逐条核对确认主题清楚，但参考策略指出任务形态或命中/排除边界需要显式提供。</t>
        </is>
      </c>
      <c r="AA80" s="7" t="b">
        <v>0</v>
      </c>
      <c r="AB8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0" s="7" t="n"/>
      <c r="AD80" s="7" t="inlineStr">
        <is>
          <t>compact_definition</t>
        </is>
      </c>
      <c r="AE80" s="7" t="inlineStr">
        <is>
          <t>参考策略要求任务形态或命中/排除边界，补充精简老师释义以降低误标。</t>
        </is>
      </c>
      <c r="AF80" s="7" t="inlineStr">
        <is>
          <t>提供精简老师释义后由LLM裁决</t>
        </is>
      </c>
      <c r="AG80" s="7" t="inlineStr">
        <is>
          <t>1. label_name
2. definition
3. core_concepts
4. distinctions</t>
        </is>
      </c>
      <c r="AH80" s="7" t="b">
        <v>1</v>
      </c>
      <c r="AI80" s="7" t="inlineStr">
        <is>
          <t>high</t>
        </is>
      </c>
      <c r="AJ80" s="7" t="n"/>
      <c r="AK80" s="7" t="inlineStr">
        <is>
          <t>—</t>
        </is>
      </c>
      <c r="AL80" s="7" t="inlineStr"/>
      <c r="AM80" s="7" t="inlineStr">
        <is>
          <t>K1</t>
        </is>
      </c>
      <c r="AN80" s="7" t="inlineStr">
        <is>
          <t>必须给精简释义：命中条件+排除条件</t>
        </is>
      </c>
    </row>
    <row r="81" ht="180" customHeight="1">
      <c r="A81" s="7" t="n">
        <v>80</v>
      </c>
      <c r="B81" s="7" t="inlineStr">
        <is>
          <t>2276103005618327552</t>
        </is>
      </c>
      <c r="C81" s="7" t="inlineStr">
        <is>
          <t>酶的综合</t>
        </is>
      </c>
      <c r="D81" s="7" t="inlineStr">
        <is>
          <t>知识点-&gt;分子与细胞-&gt;细胞的能量供应与利用-&gt;酶-&gt;酶的综合</t>
        </is>
      </c>
      <c r="E81" s="7" t="inlineStr">
        <is>
          <t>知识</t>
        </is>
      </c>
      <c r="F81" s="7" t="inlineStr">
        <is>
          <t>将酶的概念、本质、作用原理、特性、影响因素、探究实验和应用进行系统整合，强调“酶是生物催化剂”的核心地位。</t>
        </is>
      </c>
      <c r="G81" s="7" t="inlineStr">
        <is>
          <t>酶的本质（蛋白质/RNA）决定其易受温度/pH影响；酶的作用原理（降低活化能）使其具有高效性；酶的结构（活性中心）决定其专一性；影响因素的曲线综合（温度、pH、底物浓度、酶浓度四类曲线联动分析）。</t>
        </is>
      </c>
      <c r="H81" s="7" t="inlineStr">
        <is>
          <t>综合性非选择题，给出某酶促反应在不同条件下的速率数据或曲线图，要求同时调用本质、原理、特性、影响因素四方面知识，综合分析最佳反应条件和保存条件。</t>
        </is>
      </c>
      <c r="I81" s="7" t="inlineStr">
        <is>
          <t>区别于单个酶知识条目——本条要求将酶的所有属性联动回答，题干通常同时涉及温度/pH/浓度等多因素。</t>
        </is>
      </c>
      <c r="J81" s="7" t="inlineStr">
        <is>
          <t>酶是活细胞产生的具有催化作用的有机物，其综合知识涵盖酶的本质、特性、作用机理、影响因素及相关实验设计。</t>
        </is>
      </c>
      <c r="K81" s="7" t="inlineStr">
        <is>
          <t>1. 酶的本质（蛋白质或RNA）及合成场所
2. 酶的作用机理（降低活化能）
3. 酶的特性（高效性、专一性、作用条件温和）
4. 影响酶活性的因素（温度、pH、抑制剂、激活剂）
5. 酶促反应速率与底物浓度、酶浓度的关系
6. 探究影响酶活性的实验设计（如温度、pH对酶活性的影响）
7. 酶在生活中的应用（如加酶洗衣粉、消化酶）</t>
        </is>
      </c>
      <c r="L81" s="7" t="inlineStr">
        <is>
          <t>1. ATP的结构与功能（与酶相关但属于独立知识点）
2. 激素的调节作用（激素与酶不同，不属于酶范畴）
3. 细胞呼吸和光合作用的具体过程（涉及酶但属于代谢专题）
4. 酶的固定化技术（属于选修或拓展内容，非高中必修核心）</t>
        </is>
      </c>
      <c r="M81" s="7" t="inlineStr">
        <is>
          <t>L1</t>
        </is>
      </c>
      <c r="N81" s="7" t="n">
        <v>4</v>
      </c>
      <c r="O81" s="7" t="inlineStr">
        <is>
          <t>名称本身足够</t>
        </is>
      </c>
      <c r="P81" s="7" t="inlineStr">
        <is>
          <t>两者基本等价</t>
        </is>
      </c>
      <c r="Q81" s="7" t="inlineStr">
        <is>
          <t>DS 释义的核心含义、包含内容与老师原释义高度一致，均涵盖酶的本质、作用原理、特性、影响因素和实验应用。DS 的排除内容属于合理边界划分，未遗漏老师原释义中的关键要素。老师原释义更强调“综合应用”和“曲线联动分析”，DS 也包含了实验设计和应用，但未突出“多因素联动”的考查形式，不过这不影响核心知识点的对齐。</t>
        </is>
      </c>
      <c r="R81" s="7" t="inlineStr">
        <is>
          <t>1. DS 明确将“ATP的结构与功能”“激素的调节作用”“细胞呼吸和光合作用的具体过程”“酶的固定化技术”排除在外，而老师原释义未明确提及这些边界，但老师原释义强调“系统整合”和“联动分析”，可能隐含对相关代谢过程的联系，但未明确排除，因此边界表述略有差异。</t>
        </is>
      </c>
      <c r="S81" s="7" t="inlineStr"/>
      <c r="T81" s="7" t="inlineStr">
        <is>
          <t>1. DS 在 included_content 中列出了“抑制剂、激活剂”作为影响酶活性的因素，而老师原释义仅提及温度、pH、底物浓度、酶浓度，但抑制剂/激活剂属于高中生物常见影响因素，属于合理细化，不算重要扩张。</t>
        </is>
      </c>
      <c r="U81" s="7" t="inlineStr">
        <is>
          <t>confirmed</t>
        </is>
      </c>
      <c r="V81" s="7" t="inlineStr">
        <is>
          <t>high</t>
        </is>
      </c>
      <c r="W81" s="7" t="inlineStr">
        <is>
          <t>compact_definition</t>
        </is>
      </c>
      <c r="X81" s="7" t="inlineStr">
        <is>
          <t>compact_definition</t>
        </is>
      </c>
      <c r="Y81" s="7" t="b">
        <v>0</v>
      </c>
      <c r="Z81" s="7" t="inlineStr">
        <is>
          <t>逐条核对确认主题清楚，但参考策略指出任务形态或命中/排除边界需要显式提供。</t>
        </is>
      </c>
      <c r="AA81" s="7" t="b">
        <v>0</v>
      </c>
      <c r="AB8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1" s="7" t="n"/>
      <c r="AD81" s="7" t="inlineStr">
        <is>
          <t>compact_definition</t>
        </is>
      </c>
      <c r="AE81" s="7" t="inlineStr">
        <is>
          <t>参考策略要求任务形态或命中/排除边界，补充精简老师释义以降低误标。</t>
        </is>
      </c>
      <c r="AF81" s="7" t="inlineStr">
        <is>
          <t>提供精简老师释义后由LLM裁决</t>
        </is>
      </c>
      <c r="AG81" s="7" t="inlineStr">
        <is>
          <t>1. label_name
2. definition
3. core_concepts
4. distinctions</t>
        </is>
      </c>
      <c r="AH81" s="7" t="b">
        <v>1</v>
      </c>
      <c r="AI81" s="7" t="inlineStr">
        <is>
          <t>high</t>
        </is>
      </c>
      <c r="AJ81" s="7" t="n"/>
      <c r="AK81" s="7" t="inlineStr">
        <is>
          <t>—</t>
        </is>
      </c>
      <c r="AL81" s="7" t="inlineStr"/>
      <c r="AM81" s="7" t="inlineStr">
        <is>
          <t>KC</t>
        </is>
      </c>
      <c r="AN81" s="7" t="inlineStr">
        <is>
          <t>必须给精简释义：命中条件+排除条件</t>
        </is>
      </c>
    </row>
    <row r="82" ht="180" customHeight="1">
      <c r="A82" s="7" t="n">
        <v>81</v>
      </c>
      <c r="B82" s="7" t="inlineStr">
        <is>
          <t>2276103013889495040</t>
        </is>
      </c>
      <c r="C82" s="7" t="inlineStr">
        <is>
          <t>ATP的化学组成与结构特点</t>
        </is>
      </c>
      <c r="D82" s="7" t="inlineStr">
        <is>
          <t>知识点-&gt;分子与细胞-&gt;细胞的能量供应与利用-&gt;ATP-&gt;ATP的化学组成与结构特点</t>
        </is>
      </c>
      <c r="E82" s="7" t="inlineStr">
        <is>
          <t>知识</t>
        </is>
      </c>
      <c r="F82" s="7" t="inlineStr">
        <is>
          <t>ATP（三磷酸腺苷）由1个腺苷（腺嘌呤+核糖）和3个磷酸基团组成，含有两个高能磷酸键，是细胞的直接能源物质。</t>
        </is>
      </c>
      <c r="G82" s="7" t="inlineStr">
        <is>
          <t>结构简式（A-P~P~P，A为腺苷，P为磷酸基团，~代表高能磷酸键）；高能磷酸键水解（远离A的那个高能磷酸键容易断裂，释放能量）；ATP与ADP的互变（ATP脱去一个磷酸基团→ADP+Pi+能量）；含量（细胞内含量很少，但转化极快）。</t>
        </is>
      </c>
      <c r="H82" s="7" t="inlineStr">
        <is>
          <t>选择题考“ATP的结构简式识别”“高能磷酸键的位置和数量”；非选择题结合光合作用或细胞呼吸考查ATP的产生和消耗。</t>
        </is>
      </c>
      <c r="I82" s="7" t="inlineStr">
        <is>
          <t>区别于“核苷酸”（ATP不是核苷酸，虽然含腺苷和磷酸，但它是高能化合物，不是核酸的基本单位）；区别于“RNA中的腺嘌呤核糖核苷酸”（ATP含三个磷酸，RNA核苷酸含一个磷酸）。</t>
        </is>
      </c>
      <c r="J82" s="7" t="inlineStr">
        <is>
          <t>ATP（三磷酸腺苷）的分子组成、结构简式及其作为直接能源物质的结构基础。</t>
        </is>
      </c>
      <c r="K82" s="7" t="inlineStr">
        <is>
          <t>1. ATP的化学组成：1分子腺嘌呤、1分子核糖、3个磷酸基团
2. ATP的结构简式：A-P~P~P，其中~代表高能磷酸键
3. ATP中高能磷酸键的数量（2个）及其水解时释放能量的特点
4. ATP与ADP的相互转化（ATP→ADP+Pi+能量）及对应的结构变化（远离腺苷的高能磷酸键断裂）
5. ATP中元素组成（C、H、O、N、P）及与RNA的关系（ATP去掉两个磷酸基团后是RNA的基本单位之一）</t>
        </is>
      </c>
      <c r="L82" s="7" t="inlineStr">
        <is>
          <t>1. ATP的合成与分解的具体代谢途径（如光合作用、细胞呼吸中ATP生成的具体过程）
2. ATP在细胞中的功能（如主动运输、肌肉收缩等耗能过程的具体实例）
3. ATP与ADP相互转化的能量来源和去路（如光能、有机物氧化分解等）
4. ATP的利用与酶、载体蛋白等具体分子机制
5. ATP的储存与含量（如细胞内ATP含量少但转化快）</t>
        </is>
      </c>
      <c r="M82" s="7" t="inlineStr">
        <is>
          <t>L1</t>
        </is>
      </c>
      <c r="N82" s="7" t="n">
        <v>4</v>
      </c>
      <c r="O82" s="7" t="inlineStr">
        <is>
          <t>名称本身足够</t>
        </is>
      </c>
      <c r="P82" s="7" t="inlineStr">
        <is>
          <t>两者基本等价</t>
        </is>
      </c>
      <c r="Q82" s="7" t="inlineStr">
        <is>
          <t>DS释义与老师原释义在核心内容（ATP组成、结构简式、高能磷酸键、ATP与ADP转化）上高度一致，DS的excluded_content排除了代谢途径和功能实例，但老师原释义的common_assessments中提及结合光合作用或细胞呼吸考查，这属于应用层面，不影响核心知识点归属。DS的included_content中'与RNA的关系'与老师distinctions中的区别表述本质相同，无重要遗漏或扩张。</t>
        </is>
      </c>
      <c r="R82" s="7" t="inlineStr">
        <is>
          <t>1. DS将'ATP与ADP的相互转化'明确纳入included_content，而老师原释义将其作为core_concepts之一，但DS在excluded_content中排除了'ATP与ADP相互转化的能量来源和去路'，这可能导致边界理解差异：DS更强调结构变化，老师更强调转化过程本身。
2. DS在included_content中提及'与RNA的关系'，老师原释义在distinctions中提及'区别于RNA中的腺嘌呤核糖核苷酸'，两者角度不同但内容相关，不构成重要差异。</t>
        </is>
      </c>
      <c r="S82" s="7" t="inlineStr"/>
      <c r="T82" s="7" t="inlineStr"/>
      <c r="U82" s="7" t="inlineStr">
        <is>
          <t>confirmed</t>
        </is>
      </c>
      <c r="V82" s="7" t="inlineStr">
        <is>
          <t>high</t>
        </is>
      </c>
      <c r="W82" s="7" t="inlineStr">
        <is>
          <t>name_plus_boundary</t>
        </is>
      </c>
      <c r="X82" s="7" t="inlineStr">
        <is>
          <t>name_plus_boundary</t>
        </is>
      </c>
      <c r="Y82" s="7" t="b">
        <v>0</v>
      </c>
      <c r="Z82" s="7" t="inlineStr">
        <is>
          <t>逐条核对确认名称足以召回；只附老师易混淆边界即可兼顾吞吐和稳定性。</t>
        </is>
      </c>
      <c r="AA82" s="7" t="b">
        <v>0</v>
      </c>
      <c r="AB8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2" s="7" t="n"/>
      <c r="AD82" s="7" t="inlineStr">
        <is>
          <t>name_plus_boundary</t>
        </is>
      </c>
      <c r="AE82" s="7" t="inlineStr">
        <is>
          <t>名称基本可理解；只附老师的易混淆边界，兼顾吞吐和边界稳定性。</t>
        </is>
      </c>
      <c r="AF82" s="7" t="inlineStr">
        <is>
          <t>名称召回并附一条边界后由LLM裁决</t>
        </is>
      </c>
      <c r="AG82" s="7" t="inlineStr">
        <is>
          <t>1. label_name
2. distinctions</t>
        </is>
      </c>
      <c r="AH82" s="7" t="b">
        <v>0</v>
      </c>
      <c r="AI82" s="7" t="inlineStr">
        <is>
          <t>high</t>
        </is>
      </c>
      <c r="AJ82" s="7" t="n"/>
      <c r="AK82" s="7" t="inlineStr">
        <is>
          <t>—</t>
        </is>
      </c>
      <c r="AL82" s="7" t="inlineStr"/>
      <c r="AM82" s="7" t="inlineStr">
        <is>
          <t>K2</t>
        </is>
      </c>
      <c r="AN82" s="7" t="inlineStr">
        <is>
          <t>可不给长释义，但建议保留1句边界</t>
        </is>
      </c>
    </row>
    <row r="83" ht="180" customHeight="1">
      <c r="A83" s="7" t="n">
        <v>82</v>
      </c>
      <c r="B83" s="7" t="inlineStr">
        <is>
          <t>2276103017999912960</t>
        </is>
      </c>
      <c r="C83" s="7" t="inlineStr">
        <is>
          <t>ATP中的A与核糖核苷酸中的A对比</t>
        </is>
      </c>
      <c r="D83" s="7" t="inlineStr">
        <is>
          <t>知识点-&gt;分子与细胞-&gt;细胞的能量供应与利用-&gt;ATP-&gt;ATP中的A与核糖核苷酸中的A对比</t>
        </is>
      </c>
      <c r="E83" s="7" t="inlineStr">
        <is>
          <t>知识</t>
        </is>
      </c>
      <c r="F83" s="7" t="inlineStr">
        <is>
          <t>ATP中的A代表腺苷（腺嘌呤+核糖），而核糖核苷酸中的A代表含氮碱基腺嘌呤（Adenine），两者化学含义不同。</t>
        </is>
      </c>
      <c r="G83" s="7" t="inlineStr">
        <is>
          <t>ATP中的A（A=腺苷=Adenosine，由腺嘌呤+核糖组成）；核糖核苷酸（如AMP）中的A（A=腺嘌呤碱基，仅指含氮碱基本身）；ATP彻底水解产物（腺嘌呤+核糖+3磷酸）；RNA彻底水解产物（腺嘌呤+核糖+磷酸，但AMP只含一个磷酸）。</t>
        </is>
      </c>
      <c r="H83" s="7" t="inlineStr">
        <is>
          <t>选择题考“ATP中的A和RNA中A的含义是否相同”（注意区分）；非选择题考“ATP水解为AMP后，AMP与RNA的基本组成单位有何异同”。</t>
        </is>
      </c>
      <c r="I83" s="7" t="inlineStr">
        <is>
          <t>两者书写均为“A”，但含义完全不同——ATP中的A是“腺苷”（含糖），RNA中的A是“腺嘌呤”（仅碱基），此处为高频易错点。</t>
        </is>
      </c>
      <c r="J83" s="7" t="inlineStr">
        <is>
          <t>比较ATP分子中的腺苷（A）与核糖核苷酸中的碱基（A）在化学组成、结构位置和功能上的区别。</t>
        </is>
      </c>
      <c r="K83" s="7" t="inlineStr">
        <is>
          <t>1. ATP中A代表腺苷，由腺嘌呤和核糖组成；核糖核苷酸中A代表腺嘌呤碱基
2. ATP中A连接三个磷酸基团，核糖核苷酸中A连接核糖和磷酸
3. ATP中A的核糖是核糖，核糖核苷酸中A的核糖也是核糖，但连接基团不同
4. ATP中A不单独存在，核糖核苷酸中A是碱基之一
5. 考查ATP与RNA（核糖核苷酸）在组成上的联系与区别</t>
        </is>
      </c>
      <c r="L83" s="7" t="inlineStr">
        <is>
          <t>1. DNA中的A（腺嘌呤）与脱氧核糖核苷酸的区别
2. ATP与ADP相互转化中能量的具体数值
3. 核糖核苷酸与脱氧核糖核苷酸在五碳糖上的差异
4. ATP中高能磷酸键的断裂与形成过程细节</t>
        </is>
      </c>
      <c r="M83" s="7" t="inlineStr">
        <is>
          <t>L1</t>
        </is>
      </c>
      <c r="N83" s="7" t="n">
        <v>5</v>
      </c>
      <c r="O83" s="7" t="inlineStr">
        <is>
          <t>名称本身足够</t>
        </is>
      </c>
      <c r="P83" s="7" t="inlineStr">
        <is>
          <t>两者基本等价</t>
        </is>
      </c>
      <c r="Q83" s="7" t="inlineStr">
        <is>
          <t>DS释义的核心含义、包含内容与老师原释义的definition、core_concepts、distinctions高度一致，均明确ATP中A为腺苷（腺嘌呤+核糖），核糖核苷酸中A为腺嘌呤碱基，并强调两者化学含义不同。DS的excluded_content合理排除了DNA、能量数值、五碳糖差异、高能磷酸键细节等非本Label核心内容，未造成重要扩张。老师原释义中的common_assessments（选择题、非选择题考查方式）在DS中未明确列出，但DS的included_content最后一条已涵盖“考查ATP与RNA在组成上的联系与区别”，且考查方式属于教学应用而非知识点本身，不构成遗漏。因此两者基本等价。</t>
        </is>
      </c>
      <c r="R83" s="7" t="inlineStr"/>
      <c r="S83" s="7" t="inlineStr"/>
      <c r="T83" s="7" t="inlineStr"/>
      <c r="U83" s="7" t="inlineStr">
        <is>
          <t>confirmed</t>
        </is>
      </c>
      <c r="V83" s="7" t="inlineStr">
        <is>
          <t>high</t>
        </is>
      </c>
      <c r="W83" s="7" t="inlineStr">
        <is>
          <t>compact_definition</t>
        </is>
      </c>
      <c r="X83" s="7" t="inlineStr">
        <is>
          <t>compact_definition</t>
        </is>
      </c>
      <c r="Y83" s="7" t="b">
        <v>0</v>
      </c>
      <c r="Z83" s="7" t="inlineStr">
        <is>
          <t>逐条核对确认主题清楚，但参考策略指出任务形态或命中/排除边界需要显式提供。</t>
        </is>
      </c>
      <c r="AA83" s="7" t="b">
        <v>0</v>
      </c>
      <c r="AB8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3" s="7" t="n"/>
      <c r="AD83" s="7" t="inlineStr">
        <is>
          <t>compact_definition</t>
        </is>
      </c>
      <c r="AE83" s="7" t="inlineStr">
        <is>
          <t>参考策略要求任务形态或命中/排除边界，补充精简老师释义以降低误标。</t>
        </is>
      </c>
      <c r="AF83" s="7" t="inlineStr">
        <is>
          <t>提供精简老师释义后由LLM裁决</t>
        </is>
      </c>
      <c r="AG83" s="7" t="inlineStr">
        <is>
          <t>1. label_name
2. definition
3. core_concepts
4. distinctions</t>
        </is>
      </c>
      <c r="AH83" s="7" t="b">
        <v>1</v>
      </c>
      <c r="AI83" s="7" t="inlineStr">
        <is>
          <t>high</t>
        </is>
      </c>
      <c r="AJ83" s="7" t="n"/>
      <c r="AK83" s="7" t="inlineStr">
        <is>
          <t>—</t>
        </is>
      </c>
      <c r="AL83" s="7" t="inlineStr"/>
      <c r="AM83" s="7" t="inlineStr">
        <is>
          <t>K1</t>
        </is>
      </c>
      <c r="AN83" s="7" t="inlineStr">
        <is>
          <t>必须给精简释义：命中条件+排除条件</t>
        </is>
      </c>
    </row>
    <row r="84" ht="180" customHeight="1">
      <c r="A84" s="7" t="n">
        <v>83</v>
      </c>
      <c r="B84" s="7" t="inlineStr">
        <is>
          <t>2276103022093553664</t>
        </is>
      </c>
      <c r="C84" s="7" t="inlineStr">
        <is>
          <t>ATP与ADP的相互转化</t>
        </is>
      </c>
      <c r="D84" s="7" t="inlineStr">
        <is>
          <t>知识点-&gt;分子与细胞-&gt;细胞的能量供应与利用-&gt;ATP-&gt;ATP与ADP的相互转化</t>
        </is>
      </c>
      <c r="E84" s="7" t="inlineStr">
        <is>
          <t>知识</t>
        </is>
      </c>
      <c r="F84" s="7" t="inlineStr">
        <is>
          <t>ATP水解（ATP→ADP+Pi+能量，放能反应，由ATP水解酶催化）；ADP合成ATP（ADP+Pi+能量→ATP，吸能反应，由ATP合成酶催化）；两者相互转化但并非可逆反应。</t>
        </is>
      </c>
      <c r="G84" s="7" t="inlineStr">
        <is>
          <t>转化场所（细胞质基质、线粒体、叶绿体类囊体膜等）；转化速率（细胞内ATP含量极少，但每天转化量极大，是动态平衡）；酶不同（水解酶和合成酶不同）；能量来源不同（水解释放的能量用于生命活动，合成所需的能量来自呼吸作用或光合作用）。</t>
        </is>
      </c>
      <c r="H84" s="7" t="inlineStr">
        <is>
          <t>选择题考“ATP与ADP的相互转化是否是可逆反应”（不是，因酶和能量来源不同）；非选择题结合代谢过程考查“某过程消耗ATP还是产生ATP”。</t>
        </is>
      </c>
      <c r="I84" s="7" t="inlineStr">
        <is>
          <t>区别于普通可逆反应（如化学平衡）——ATP与ADP转化中酶不同、能量来源和去路不同，物质可逆但过程不可逆。</t>
        </is>
      </c>
      <c r="J84" s="7" t="inlineStr">
        <is>
          <t>ATP与ADP之间通过磷酸基团的转移实现能量储存与释放的可逆转化过程，是细胞能量代谢的核心环节。</t>
        </is>
      </c>
      <c r="K84" s="7" t="inlineStr">
        <is>
          <t>1. ATP的结构简式（A-P~P~P）及高能磷酸键的含义
2. ATP与ADP相互转化的反应式（ATP⇌ADP+Pi+能量）及条件（酶、能量来源与去向）
3. 转化过程中能量的来源（光合作用、呼吸作用）与去向（各项生命活动）
4. ATP与ADP相互转化在细胞内的动态平衡及意义（能量流通的‘通货’）
5. 转化速率快、总量少、持续供能的特点
6. 相关酶（ATP合成酶、ATP水解酶）的作用</t>
        </is>
      </c>
      <c r="L84" s="7" t="inlineStr">
        <is>
          <t>1. ATP的分子结构细节（如腺嘌呤、核糖、磷酸基团的具体化学式）
2. ATP在光合作用和呼吸作用中的具体生成机制（如光反应、暗反应、电子传递链）
3. 其他高能化合物（如GTP、磷酸肌酸）的代谢
4. ATP作为信号分子或参与主动运输、肌肉收缩等具体生理过程的详细机制
5. ADP转化为ATP时所需能量的具体数值或热力学计算</t>
        </is>
      </c>
      <c r="M84" s="7" t="inlineStr">
        <is>
          <t>L1</t>
        </is>
      </c>
      <c r="N84" s="7" t="n">
        <v>4</v>
      </c>
      <c r="O84" s="7" t="inlineStr">
        <is>
          <t>名称本身足够</t>
        </is>
      </c>
      <c r="P84" s="7" t="inlineStr">
        <is>
          <t>两者基本等价</t>
        </is>
      </c>
      <c r="Q84" s="7" t="inlineStr">
        <is>
          <t>DS释义的核心内容与老师原释义高度一致，均涵盖ATP与ADP相互转化的反应式、能量来源与去向、动态平衡、相关酶等关键点。DS的excluded_content合理排除了分子结构细节、具体代谢机制等非核心内容，未遗漏重要考点。唯一差异是DS在core_meaning中使用“可逆转化”一词，而老师强调“并非可逆反应”，但DS在included_content中已列出反应式及条件，且未明确否定不可逆性，属于措辞差异，不影响核心理解。</t>
        </is>
      </c>
      <c r="R84" s="7" t="inlineStr">
        <is>
          <t>1. DS释义中使用了可逆转化一词，但老师原释义强调并非可逆反应，DS在core_meaning中表述为可逆转化过程，可能引起歧义，但included_content中已包含反应式及条件，且未明确否定可逆性，存在轻微边界差异。</t>
        </is>
      </c>
      <c r="S84" s="7" t="inlineStr"/>
      <c r="T84" s="7" t="inlineStr"/>
      <c r="U84" s="7" t="inlineStr">
        <is>
          <t>adjusted</t>
        </is>
      </c>
      <c r="V84" s="7" t="inlineStr">
        <is>
          <t>medium</t>
        </is>
      </c>
      <c r="W84" s="7" t="inlineStr">
        <is>
          <t>name_plus_boundary</t>
        </is>
      </c>
      <c r="X84" s="7" t="inlineStr">
        <is>
          <t>strict_definition</t>
        </is>
      </c>
      <c r="Y84" s="7" t="b">
        <v>1</v>
      </c>
      <c r="Z84" s="7" t="inlineStr">
        <is>
          <t>DS使用‘可逆转化’可能混淆‘物质可逆、反应过程不可逆’，必须保留老师边界。</t>
        </is>
      </c>
      <c r="AA84" s="7" t="b">
        <v>1</v>
      </c>
      <c r="AB8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4" s="7" t="n"/>
      <c r="AD84" s="7" t="inlineStr">
        <is>
          <t>strict_definition</t>
        </is>
      </c>
      <c r="AE84" s="7" t="inlineStr">
        <is>
          <t>名称基本可理解；只附老师的易混淆边界，兼顾吞吐和边界稳定性。</t>
        </is>
      </c>
      <c r="AF84" s="7" t="inlineStr">
        <is>
          <t>提供老师边界后由LLM最终裁决</t>
        </is>
      </c>
      <c r="AG84" s="7" t="inlineStr">
        <is>
          <t>1. label_name
2. definition
3. core_concepts
4. common_assessments
5. distinctions
6. include_rule
7. exclude_rule</t>
        </is>
      </c>
      <c r="AH84" s="7" t="b">
        <v>0</v>
      </c>
      <c r="AI84" s="7" t="inlineStr">
        <is>
          <t>medium</t>
        </is>
      </c>
      <c r="AJ84" s="7" t="n"/>
      <c r="AK84" s="7" t="inlineStr">
        <is>
          <t>二次复核发现关键措辞风险</t>
        </is>
      </c>
      <c r="AL84" s="7" t="inlineStr"/>
      <c r="AM84" s="7" t="inlineStr">
        <is>
          <t>K2</t>
        </is>
      </c>
      <c r="AN84" s="7" t="inlineStr">
        <is>
          <t>可不给长释义，但建议保留1句边界</t>
        </is>
      </c>
    </row>
    <row r="85" ht="180" customHeight="1">
      <c r="A85" s="7" t="n">
        <v>84</v>
      </c>
      <c r="B85" s="7" t="inlineStr">
        <is>
          <t>2276103026405298176</t>
        </is>
      </c>
      <c r="C85" s="7" t="inlineStr">
        <is>
          <t>吸热反应（吸能反应）、放热反应（放能反应）与ATP合成、水解</t>
        </is>
      </c>
      <c r="D85" s="7" t="inlineStr">
        <is>
          <t>知识点-&gt;分子与细胞-&gt;细胞的能量供应与利用-&gt;ATP-&gt;吸热反应（吸能反应）、放热反应（放能反应）与ATP合成、水解</t>
        </is>
      </c>
      <c r="E85" s="7" t="inlineStr">
        <is>
          <t>知识</t>
        </is>
      </c>
      <c r="F85" s="7" t="inlineStr">
        <is>
          <t>吸能反应（需要吸收能量）与ATP水解（释放能量）偶联；放能反应（释放能量）与ATP合成（储存能量）偶联，ATP是能量代谢的“货币”。</t>
        </is>
      </c>
      <c r="G85" s="7" t="inlineStr">
        <is>
          <t>吸能反应（如蛋白质合成、主动运输、肌肉收缩，需要能量，由ATP水解供能）；放能反应（如细胞呼吸、糖酵解，释放能量，用于ATP合成）；偶联机制（放能反应释放的能量驱动ATP合成，ATP水解驱动吸能反应，形成能量循环）。</t>
        </is>
      </c>
      <c r="H85" s="7" t="inlineStr">
        <is>
          <t>选择题考“某生理过程是吸能反应还是放能反应”“ATP合成和分解分别与哪种反应偶联”；非选择题考能量代谢流程图填空。</t>
        </is>
      </c>
      <c r="I85" s="7" t="inlineStr">
        <is>
          <t>区别于“ATP与ADP的相互转化”本身——本条从能量来源和去路的角度进行“偶联关系”分析，而非单纯描述转化过程。</t>
        </is>
      </c>
      <c r="J85" s="7" t="inlineStr">
        <is>
          <t>ATP的合成与水解分别对应吸能反应和放能反应，是细胞能量代谢中能量转换的核心机制。</t>
        </is>
      </c>
      <c r="K85" s="7" t="inlineStr">
        <is>
          <t>1. ATP的结构简式（A-P~P~P）及高能磷酸键的含义
2. ATP合成所需能量来源（光合作用、呼吸作用等）及对应吸能反应
3. ATP水解释放能量供生命活动利用，对应放能反应
4. 吸能反应与ATP合成相偶联，放能反应与ATP水解相偶联
5. ATP与ADP相互转化（ATP⇌ADP+Pi）及能量变化
6. 实例：肌肉收缩、主动运输、合成代谢等利用ATP水解供能
7. 实例：细胞呼吸、光合作用中合成ATP的过程</t>
        </is>
      </c>
      <c r="L85" s="7" t="inlineStr">
        <is>
          <t>1. ATP作为遗传物质或结构成分（如DNA、RNA）的功能
2. 酶的本质、特性及催化机制（除非涉及ATP合成酶/水解酶的具体作用）
3. 具体代谢途径的详细步骤（如糖酵解、三羧酸循环的中间产物）
4. ATP在细胞中的含量、储存形式（如磷酸肌酸）等细节
5. 放能反应与吸能反应在化学热力学中的广义定义（如ΔG）</t>
        </is>
      </c>
      <c r="M85" s="7" t="inlineStr">
        <is>
          <t>L1</t>
        </is>
      </c>
      <c r="N85" s="7" t="n">
        <v>4</v>
      </c>
      <c r="O85" s="7" t="inlineStr">
        <is>
          <t>名称本身足够</t>
        </is>
      </c>
      <c r="P85" s="7" t="inlineStr">
        <is>
          <t>两者基本等价</t>
        </is>
      </c>
      <c r="Q85" s="7" t="inlineStr">
        <is>
          <t>DS的核心含义和包含内容基本覆盖了老师原释义的要点，包括偶联关系、能量来源与去路、实例等，但DS在偶联关系的表述上存在轻微歧义，可能影响理解，但整体知识点一致。</t>
        </is>
      </c>
      <c r="R85" s="7" t="inlineStr">
        <is>
          <t>1. DS将“吸能反应与ATP合成相偶联，放能反应与ATP水解相偶联”表述为“ATP的合成与水解分别对应吸能反应和放能反应”，但老师原释义明确指出吸能反应与ATP水解偶联、放能反应与ATP合成偶联，DS的表述可能引起对应关系混淆。</t>
        </is>
      </c>
      <c r="S85" s="7" t="inlineStr"/>
      <c r="T85" s="7" t="inlineStr"/>
      <c r="U85" s="7" t="inlineStr">
        <is>
          <t>adjusted</t>
        </is>
      </c>
      <c r="V85" s="7" t="inlineStr">
        <is>
          <t>medium</t>
        </is>
      </c>
      <c r="W85" s="7" t="inlineStr">
        <is>
          <t>name_plus_boundary</t>
        </is>
      </c>
      <c r="X85" s="7" t="inlineStr">
        <is>
          <t>strict_definition</t>
        </is>
      </c>
      <c r="Y85" s="7" t="b">
        <v>1</v>
      </c>
      <c r="Z85" s="7" t="inlineStr">
        <is>
          <t>DS对吸能/放能与 ATP 合成/水解的偶联表述可能对调，必须显式给出正确方向。</t>
        </is>
      </c>
      <c r="AA85" s="7" t="b">
        <v>1</v>
      </c>
      <c r="AB8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5" s="7" t="n"/>
      <c r="AD85" s="7" t="inlineStr">
        <is>
          <t>strict_definition</t>
        </is>
      </c>
      <c r="AE85" s="7" t="inlineStr">
        <is>
          <t>名称基本可理解；只附老师的易混淆边界，兼顾吞吐和边界稳定性。</t>
        </is>
      </c>
      <c r="AF85" s="7" t="inlineStr">
        <is>
          <t>提供老师边界后由LLM最终裁决</t>
        </is>
      </c>
      <c r="AG85" s="7" t="inlineStr">
        <is>
          <t>1. label_name
2. definition
3. core_concepts
4. common_assessments
5. distinctions
6. include_rule
7. exclude_rule</t>
        </is>
      </c>
      <c r="AH85" s="7" t="b">
        <v>0</v>
      </c>
      <c r="AI85" s="7" t="inlineStr">
        <is>
          <t>medium</t>
        </is>
      </c>
      <c r="AJ85" s="7" t="n"/>
      <c r="AK85" s="7" t="inlineStr">
        <is>
          <t>二次复核发现关键措辞风险</t>
        </is>
      </c>
      <c r="AL85" s="7" t="inlineStr"/>
      <c r="AM85" s="7" t="inlineStr">
        <is>
          <t>K1</t>
        </is>
      </c>
      <c r="AN85" s="7" t="inlineStr">
        <is>
          <t>可不给长释义，但建议保留1句边界</t>
        </is>
      </c>
    </row>
    <row r="86" ht="180" customHeight="1">
      <c r="A86" s="7" t="n">
        <v>85</v>
      </c>
      <c r="B86" s="7" t="inlineStr">
        <is>
          <t>2276103030532493312</t>
        </is>
      </c>
      <c r="C86" s="7" t="inlineStr">
        <is>
          <t>ATP在生命活动中的作用和意义</t>
        </is>
      </c>
      <c r="D86" s="7" t="inlineStr">
        <is>
          <t>知识点-&gt;分子与细胞-&gt;细胞的能量供应与利用-&gt;ATP-&gt;ATP在生命活动中的作用和意义</t>
        </is>
      </c>
      <c r="E86" s="7" t="inlineStr">
        <is>
          <t>知识</t>
        </is>
      </c>
      <c r="F86" s="7" t="inlineStr">
        <is>
          <t>ATP是驱动细胞生命活动的直接能源物质，用于主动运输、肌肉收缩、物质合成、发光、发电、细胞分裂等多种耗能活动。</t>
        </is>
      </c>
      <c r="G86" s="7" t="inlineStr">
        <is>
          <t>具体用途：①主动运输（Na⁺/K⁺泵等载体蛋白需ATP）；②肌肉收缩（肌球蛋白头部ATP酶水解ATP提供能量）；③生物发光（如萤火虫）；④物质合成（如蛋白质合成需ATP）；⑤神经冲动的恢复（Na⁺-K⁺泵排出Na⁺摄入K⁺需ATP）。</t>
        </is>
      </c>
      <c r="H86" s="7" t="inlineStr">
        <is>
          <t>选择题考“下列过程中不需要消耗ATP的是（如自由扩散）”；非选择题结合具体生理过程（如肾小管重吸收葡萄糖）考查ATP的必要性。</t>
        </is>
      </c>
      <c r="I86" s="7" t="inlineStr">
        <is>
          <t>糖类（主要能源）、脂肪（储备能源）、ATP（直接能源）三者分工不同——ATP是“现金”，糖类和脂肪是“存折”，不能直接为生命活动供能。</t>
        </is>
      </c>
      <c r="J86" s="7" t="inlineStr">
        <is>
          <t>ATP作为细胞内的直接能源物质，在生命活动中提供能量并参与能量代谢的调控。</t>
        </is>
      </c>
      <c r="K86" s="7" t="inlineStr">
        <is>
          <t>1. ATP的结构简式（A-P~P~P）及高能磷酸键的含义
2. ATP与ADP的相互转化（ATP水解与合成）及所需酶、能量来源和去路
3. ATP在细胞代谢中作为直接能源物质的作用（如主动运输、肌肉收缩、生物发光等）
4. ATP在光合作用和细胞呼吸中的生成与消耗
5. ATP在生命活动中的意义：能量货币，连接放能反应和吸能反应</t>
        </is>
      </c>
      <c r="L86" s="7" t="inlineStr">
        <is>
          <t>1. ATP的化学合成过程（如体外人工合成）
2. ATP作为遗传物质或信息载体（如RNA前体）的功能
3. ATP在细胞信号转导中作为配体（如嘌呤受体）的具体机制
4. ATP在能量代谢中的详细生化反应步骤（如糖酵解、三羧酸循环的具体酶和中间产物）</t>
        </is>
      </c>
      <c r="M86" s="7" t="inlineStr">
        <is>
          <t>L1</t>
        </is>
      </c>
      <c r="N86" s="7" t="n">
        <v>4</v>
      </c>
      <c r="O86" s="7" t="inlineStr">
        <is>
          <t>名称本身足够</t>
        </is>
      </c>
      <c r="P86" s="7" t="inlineStr">
        <is>
          <t>两者基本等价</t>
        </is>
      </c>
      <c r="Q86" s="7" t="inlineStr">
        <is>
          <t>DS释义的core_meaning和included_content覆盖了老师原释义的核心内容（直接能源物质、主动运输、肌肉收缩、生物发光等），且未遗漏关键点。DS的excluded_content明确排除了非核心内容，属于边界澄清，不改变知识点主体。两者在核心概念上一致，仅详略和边界表述有少量差异，不影响判标。</t>
        </is>
      </c>
      <c r="R86" s="7" t="inlineStr">
        <is>
          <t>1. DS释义在excluded_content中明确排除了ATP在信号转导中作为配体的机制，而老师原释义未涉及此点，但此差异不影响核心知识点判定；DS释义在included_content中包含了ATP的结构简式及ATP与ADP相互转化，老师原释义未明确提及，但属于合理补充，不构成重要扩张。</t>
        </is>
      </c>
      <c r="S86" s="7" t="inlineStr"/>
      <c r="T86" s="7" t="inlineStr"/>
      <c r="U86" s="7" t="inlineStr">
        <is>
          <t>confirmed</t>
        </is>
      </c>
      <c r="V86" s="7" t="inlineStr">
        <is>
          <t>high</t>
        </is>
      </c>
      <c r="W86" s="7" t="inlineStr">
        <is>
          <t>name_plus_boundary</t>
        </is>
      </c>
      <c r="X86" s="7" t="inlineStr">
        <is>
          <t>name_plus_boundary</t>
        </is>
      </c>
      <c r="Y86" s="7" t="b">
        <v>0</v>
      </c>
      <c r="Z86" s="7" t="inlineStr">
        <is>
          <t>逐条核对确认名称足以召回；只附老师易混淆边界即可兼顾吞吐和稳定性。</t>
        </is>
      </c>
      <c r="AA86" s="7" t="b">
        <v>0</v>
      </c>
      <c r="AB8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6" s="7" t="n"/>
      <c r="AD86" s="7" t="inlineStr">
        <is>
          <t>name_plus_boundary</t>
        </is>
      </c>
      <c r="AE86" s="7" t="inlineStr">
        <is>
          <t>名称基本可理解；只附老师的易混淆边界，兼顾吞吐和边界稳定性。</t>
        </is>
      </c>
      <c r="AF86" s="7" t="inlineStr">
        <is>
          <t>名称召回并附一条边界后由LLM裁决</t>
        </is>
      </c>
      <c r="AG86" s="7" t="inlineStr">
        <is>
          <t>1. label_name
2. distinctions</t>
        </is>
      </c>
      <c r="AH86" s="7" t="b">
        <v>0</v>
      </c>
      <c r="AI86" s="7" t="inlineStr">
        <is>
          <t>high</t>
        </is>
      </c>
      <c r="AJ86" s="7" t="n"/>
      <c r="AK86" s="7" t="inlineStr">
        <is>
          <t>—</t>
        </is>
      </c>
      <c r="AL86" s="7" t="inlineStr"/>
      <c r="AM86" s="7" t="inlineStr">
        <is>
          <t>K2</t>
        </is>
      </c>
      <c r="AN86" s="7" t="inlineStr">
        <is>
          <t>可不给长释义，但建议保留1句边界</t>
        </is>
      </c>
    </row>
    <row r="87" ht="180" customHeight="1">
      <c r="A87" s="7" t="n">
        <v>86</v>
      </c>
      <c r="B87" s="7" t="inlineStr">
        <is>
          <t>2276103034676465664</t>
        </is>
      </c>
      <c r="C87" s="7" t="inlineStr">
        <is>
          <t>细胞中能源物质的总结与对比</t>
        </is>
      </c>
      <c r="D87" s="7" t="inlineStr">
        <is>
          <t>知识点-&gt;分子与细胞-&gt;细胞的能量供应与利用-&gt;ATP-&gt;细胞中能源物质的总结与对比</t>
        </is>
      </c>
      <c r="E87" s="7" t="inlineStr">
        <is>
          <t>知识</t>
        </is>
      </c>
      <c r="F87" s="7" t="inlineStr">
        <is>
          <t>对糖类（主要能源物质）、脂肪（主要储能物质）、蛋白质（可氧化供能，但主要功能不是供能）、ATP（直接能源物质）进行全面对比。</t>
        </is>
      </c>
      <c r="G87" s="7" t="inlineStr">
        <is>
          <t>糖类（葡萄糖是细胞生命活动的主要能源物质，糖原是动物储能，淀粉是植物储能）；脂肪（细胞内良好的储能物质，单位质量氧化释放能量最多）；ATP（直接能源物质，含量极少但转化极快）；蛋白质（一般不供能，特殊情况如饥饿时氧化供能）。</t>
        </is>
      </c>
      <c r="H87" s="7" t="inlineStr">
        <is>
          <t>选择题考“细胞生命活动所需能量的直接来源是ATP而非糖类”；非选择题综合考查不同能源物质在细胞代谢中的角色分工。</t>
        </is>
      </c>
      <c r="I87" s="7" t="inlineStr">
        <is>
          <t>ATP是“直接”能源物质，糖类是“主要”能源物质，脂肪是“储备”能源物质——三者层级不同，注意题干问的是“直接”还是“主要”还是“储备”。</t>
        </is>
      </c>
      <c r="J87" s="7" t="inlineStr">
        <is>
          <t>细胞中各类能源物质（糖类、脂肪、蛋白质、ATP等）在供能顺序、功能定位、能量密度等方面的比较与总结。</t>
        </is>
      </c>
      <c r="K87" s="7" t="inlineStr">
        <is>
          <t>1. 主要能源物质：糖类（尤其是葡萄糖）
2. 主要储能物质：脂肪（动物）和淀粉（植物）
3. 直接能源物质：ATP
4. 最终能源：太阳能
5. 能源物质供能顺序：糖类→脂肪→蛋白质
6. 脂肪与糖类在氧化分解时耗氧量、产能量、产水量的比较
7. 蛋白质一般不作为主要能源物质，但在特殊情况下可供能
8. ATP与ADP的相互转化及ATP作为直接能源物质的原因</t>
        </is>
      </c>
      <c r="L87" s="7" t="inlineStr">
        <is>
          <t>1. 具体糖类（如葡萄糖、果糖）的结构式和化学性质
2. 脂肪的合成与分解代谢的具体酶促反应步骤
3. ATP的分子结构（如腺苷、磷酸基团的具体化学键）
4. 光合作用和呼吸作用的具体过程及场所
5. 细胞呼吸中电子传递链的详细机制</t>
        </is>
      </c>
      <c r="M87" s="7" t="inlineStr">
        <is>
          <t>L1</t>
        </is>
      </c>
      <c r="N87" s="7" t="n">
        <v>4</v>
      </c>
      <c r="O87" s="7" t="inlineStr">
        <is>
          <t>名称本身足够</t>
        </is>
      </c>
      <c r="P87" s="7" t="inlineStr">
        <is>
          <t>两者基本等价</t>
        </is>
      </c>
      <c r="Q87" s="7" t="inlineStr">
        <is>
          <t>DS 释义的核心内容与原释义高度一致，均涵盖糖类、脂肪、蛋白质、ATP 的角色对比，且明确区分“直接”“主要”“储备”等层级。DS 的扩展内容（如供能顺序、耗氧量比较）属于合理细化，不构成重要扩张。遗漏检查未发现关键遗漏。边界差异仅在于表述方式，不影响判标。</t>
        </is>
      </c>
      <c r="R87" s="7" t="inlineStr">
        <is>
          <t>1. DS 将“淀粉（植物储能）”与“脂肪（储能）”并列，但原释义中“淀粉”是作为糖类中的储能物质，而脂肪是主要储能物质，DS 的表述可能模糊了“主要储能物质”的层级，但未造成本质冲突。</t>
        </is>
      </c>
      <c r="S87" s="7" t="inlineStr"/>
      <c r="T87" s="7" t="inlineStr">
        <is>
          <t>1. DS 增加了“最终能源：太阳能”和“能源物质供能顺序：糖类→脂肪→蛋白质”以及“脂肪与糖类在氧化分解时耗氧量、产能量、产水量的比较”，这些内容在原释义中未明确提及，但属于该主题的合理扩展，不改变核心边界。</t>
        </is>
      </c>
      <c r="U87" s="7" t="inlineStr">
        <is>
          <t>confirmed</t>
        </is>
      </c>
      <c r="V87" s="7" t="inlineStr">
        <is>
          <t>high</t>
        </is>
      </c>
      <c r="W87" s="7" t="inlineStr">
        <is>
          <t>compact_definition</t>
        </is>
      </c>
      <c r="X87" s="7" t="inlineStr">
        <is>
          <t>compact_definition</t>
        </is>
      </c>
      <c r="Y87" s="7" t="b">
        <v>0</v>
      </c>
      <c r="Z87" s="7" t="inlineStr">
        <is>
          <t>逐条核对确认主题清楚，但参考策略指出任务形态或命中/排除边界需要显式提供。</t>
        </is>
      </c>
      <c r="AA87" s="7" t="b">
        <v>0</v>
      </c>
      <c r="AB8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7" s="7" t="n"/>
      <c r="AD87" s="7" t="inlineStr">
        <is>
          <t>compact_definition</t>
        </is>
      </c>
      <c r="AE87" s="7" t="inlineStr">
        <is>
          <t>参考策略要求任务形态或命中/排除边界，补充精简老师释义以降低误标。</t>
        </is>
      </c>
      <c r="AF87" s="7" t="inlineStr">
        <is>
          <t>提供精简老师释义后由LLM裁决</t>
        </is>
      </c>
      <c r="AG87" s="7" t="inlineStr">
        <is>
          <t>1. label_name
2. definition
3. core_concepts
4. distinctions</t>
        </is>
      </c>
      <c r="AH87" s="7" t="b">
        <v>1</v>
      </c>
      <c r="AI87" s="7" t="inlineStr">
        <is>
          <t>high</t>
        </is>
      </c>
      <c r="AJ87" s="7" t="n"/>
      <c r="AK87" s="7" t="inlineStr">
        <is>
          <t>—</t>
        </is>
      </c>
      <c r="AL87" s="7" t="inlineStr"/>
      <c r="AM87" s="7" t="inlineStr">
        <is>
          <t>KC</t>
        </is>
      </c>
      <c r="AN87" s="7" t="inlineStr">
        <is>
          <t>必须给精简释义：命中条件+排除条件</t>
        </is>
      </c>
    </row>
    <row r="88" ht="180" customHeight="1">
      <c r="A88" s="7" t="n">
        <v>87</v>
      </c>
      <c r="B88" s="7" t="inlineStr">
        <is>
          <t>2276103038904324096</t>
        </is>
      </c>
      <c r="C88" s="7" t="inlineStr">
        <is>
          <t>ATP在能量代谢中的作用的综合</t>
        </is>
      </c>
      <c r="D88" s="7" t="inlineStr">
        <is>
          <t>知识点-&gt;分子与细胞-&gt;细胞的能量供应与利用-&gt;ATP-&gt;ATP在能量代谢中的作用的综合</t>
        </is>
      </c>
      <c r="E88" s="7" t="inlineStr">
        <is>
          <t>知识</t>
        </is>
      </c>
      <c r="F88" s="7" t="inlineStr">
        <is>
          <t>将ATP的结构、ATP与ADP转化、吸能/放能反应的偶联、以及ATP在生命活动中的具体应用进行系统整合，突出ATP在能量代谢中的核心地位。</t>
        </is>
      </c>
      <c r="G88" s="7" t="inlineStr">
        <is>
          <t>ATP作为能量货币（介于放能反应与吸能反应之间，起纽带作用）；光合作用和呼吸作用中ATP的产生与消耗；ATP与其他能源物质的转化关系（糖类→ATP→生命活动）；能量的流动方向（有机物中的化学能→ATP中的活跃化学能→生命活动）。</t>
        </is>
      </c>
      <c r="H88" s="7" t="inlineStr">
        <is>
          <t>综合性非选择题，给出某一完整的代谢过程（如光合作用→有机物合成→运输→细胞呼吸），要求全面分析ATP的生成、消耗和能量去向。</t>
        </is>
      </c>
      <c r="I88" s="7" t="inlineStr">
        <is>
          <t>区别于单个ATP知识条目——本条要求将ATP置于整个细胞能量代谢网络中来理解，题干通常跨光合作用、呼吸作用、物质运输等多个模块。</t>
        </is>
      </c>
      <c r="J88" s="7" t="inlineStr">
        <is>
          <t>ATP作为细胞内的直接能源物质，在能量代谢中承担能量货币的角色，通过水解与合成实现能量的释放、储存和转移，连接放能反应与吸能反应。</t>
        </is>
      </c>
      <c r="K88" s="7" t="inlineStr">
        <is>
          <t>1. ATP的结构简式（A-P~P~P）及高能磷酸键的含义
2. ATP与ADP相互转化的过程、条件（酶）及能量来源与去向
3. ATP在细胞呼吸、光合作用等能量代谢中的生成与利用
4. ATP作为直接能源物质与葡萄糖等储能物质的区别
5. ATP在主动运输、肌肉收缩、生物发光等耗能生命活动中的作用
6. ATP在细胞内的含量少但转化迅速的特点</t>
        </is>
      </c>
      <c r="L88" s="7" t="inlineStr">
        <is>
          <t>1. ATP的具体合成场所（如线粒体、叶绿体）的详细结构
2. 细胞呼吸和光合作用的具体反应步骤（如三羧酸循环、光反应暗反应细节）
3. ATP在神经传导、肌肉收缩等具体生理过程中的分子机制
4. 其他高能化合物（如磷酸肌酸）的详细代谢
5. ATP在遗传信息传递（如DNA复制）中的具体作用（属于分子生物学范畴）</t>
        </is>
      </c>
      <c r="M88" s="7" t="inlineStr">
        <is>
          <t>L1</t>
        </is>
      </c>
      <c r="N88" s="7" t="n">
        <v>4</v>
      </c>
      <c r="O88" s="7" t="inlineStr">
        <is>
          <t>名称本身足够</t>
        </is>
      </c>
      <c r="P88" s="7" t="inlineStr">
        <is>
          <t>两者基本等价</t>
        </is>
      </c>
      <c r="Q88" s="7" t="inlineStr">
        <is>
          <t>DS 释义的核心含义、包含内容与老师原释义高度一致，均强调 ATP 作为能量货币、ATP与ADP转化、在光合呼吸及耗能活动中的作用。DS 的排除内容多为细节或明确不属于本综合条目的内容，未遗漏核心。边界上对遗传信息传递的排除可能略窄，但老师原释义也未明确包含，故不构成重要差异。</t>
        </is>
      </c>
      <c r="R88" s="7" t="inlineStr">
        <is>
          <t>1. DS 明确排除了 ATP 在遗传信息传递（如 DNA 复制）中的作用，但老师原释义强调跨模块综合（如光合作用、呼吸作用、物质运输），未明确提及遗传信息传递，但 ATP 在 DNA 复制中提供能量也属于生命活动中的具体应用，DS 的排除可能缩小了边界。</t>
        </is>
      </c>
      <c r="S88" s="7" t="inlineStr"/>
      <c r="T88" s="7" t="inlineStr"/>
      <c r="U88" s="7" t="inlineStr">
        <is>
          <t>confirmed</t>
        </is>
      </c>
      <c r="V88" s="7" t="inlineStr">
        <is>
          <t>high</t>
        </is>
      </c>
      <c r="W88" s="7" t="inlineStr">
        <is>
          <t>compact_definition</t>
        </is>
      </c>
      <c r="X88" s="7" t="inlineStr">
        <is>
          <t>compact_definition</t>
        </is>
      </c>
      <c r="Y88" s="7" t="b">
        <v>0</v>
      </c>
      <c r="Z88" s="7" t="inlineStr">
        <is>
          <t>逐条核对确认主题清楚，但参考策略指出任务形态或命中/排除边界需要显式提供。</t>
        </is>
      </c>
      <c r="AA88" s="7" t="b">
        <v>0</v>
      </c>
      <c r="AB8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8" s="7" t="n"/>
      <c r="AD88" s="7" t="inlineStr">
        <is>
          <t>compact_definition</t>
        </is>
      </c>
      <c r="AE88" s="7" t="inlineStr">
        <is>
          <t>参考策略要求任务形态或命中/排除边界，补充精简老师释义以降低误标。</t>
        </is>
      </c>
      <c r="AF88" s="7" t="inlineStr">
        <is>
          <t>提供精简老师释义后由LLM裁决</t>
        </is>
      </c>
      <c r="AG88" s="7" t="inlineStr">
        <is>
          <t>1. label_name
2. definition
3. core_concepts
4. distinctions</t>
        </is>
      </c>
      <c r="AH88" s="7" t="b">
        <v>1</v>
      </c>
      <c r="AI88" s="7" t="inlineStr">
        <is>
          <t>high</t>
        </is>
      </c>
      <c r="AJ88" s="7" t="n"/>
      <c r="AK88" s="7" t="inlineStr">
        <is>
          <t>—</t>
        </is>
      </c>
      <c r="AL88" s="7" t="inlineStr"/>
      <c r="AM88" s="7" t="inlineStr">
        <is>
          <t>KC</t>
        </is>
      </c>
      <c r="AN88" s="7" t="inlineStr">
        <is>
          <t>必须给精简释义：命中条件+排除条件</t>
        </is>
      </c>
    </row>
    <row r="89" ht="180" customHeight="1">
      <c r="A89" s="7" t="n">
        <v>88</v>
      </c>
      <c r="B89" s="7" t="inlineStr">
        <is>
          <t>2276103047326486528</t>
        </is>
      </c>
      <c r="C89" s="7" t="inlineStr">
        <is>
          <t>探究酵母菌的呼吸方式</t>
        </is>
      </c>
      <c r="D89" s="7" t="inlineStr">
        <is>
          <t>知识点-&gt;分子与细胞-&gt;细胞的能量供应与利用-&gt;细胞呼吸-&gt;探究酵母菌的呼吸方式</t>
        </is>
      </c>
      <c r="E89" s="7" t="inlineStr">
        <is>
          <t>知识</t>
        </is>
      </c>
      <c r="F89" s="7" t="inlineStr">
        <is>
          <t>利用酵母菌（兼性厌氧型）在有无氧条件下的呼吸产物差异，探究细胞呼吸的方式，检测CO₂和酒精的产生。</t>
        </is>
      </c>
      <c r="G89" s="7" t="inlineStr">
        <is>
          <t>实验原理（酵母菌有氧条件下繁殖快、产生CO₂和水；无氧条件下产生酒精和CO₂）；检测方法（CO₂：澄清石灰水变浑浊/溴麝香草酚蓝水溶液由蓝变绿再变黄；酒精：酸性重铬酸钾溶液由橙色变为灰绿色）；装置设计（有氧组通入空气，无氧组密封）。</t>
        </is>
      </c>
      <c r="H89" s="7" t="inlineStr">
        <is>
          <t>选择题考“检测CO₂和酒精的试剂及颜色变化”；非选择题考实验装置的连接顺序、对照设计及结果分析（如“有氧和无氧两组中，澄清石灰水的浑浊程度哪个更高，说明什么”）。</t>
        </is>
      </c>
      <c r="I89" s="7" t="inlineStr">
        <is>
          <t>区别于“探究酵母菌种群数量的变化”（后者是种群增长，用显微镜计数，不涉及呼吸产物检测）；有氧呼吸和无氧呼吸的产物检测是本实验的核心。</t>
        </is>
      </c>
      <c r="J89" s="7" t="inlineStr">
        <is>
          <t>探究酵母菌在有氧和无氧条件下细胞呼吸的方式、产物及条件，理解其兼性厌氧的特性。</t>
        </is>
      </c>
      <c r="K89" s="7" t="inlineStr">
        <is>
          <t>1. 酵母菌的代谢类型（兼性厌氧型）
2. 有氧呼吸和无氧呼吸的产物（CO2、水、酒精）及检测方法（澄清石灰水、溴麝香草酚蓝水溶液、酸性重铬酸钾）
3. 实验装置的设计（如甲、乙两套装置，分别提供有氧和无氧条件）
4. 实验变量的控制（自变量：氧气有无；因变量：产物；无关变量：温度、葡萄糖浓度等）
5. 实验现象与结论（有氧条件下产生大量CO2和水，无氧条件下产生酒精和少量CO2）
6. 呼吸作用方程式（有氧呼吸和无氧呼吸的化学方程式）</t>
        </is>
      </c>
      <c r="L89" s="7" t="inlineStr">
        <is>
          <t>1. 酵母菌的细胞结构、繁殖方式（出芽生殖）等微生物学内容
2. 其他生物的呼吸方式（如乳酸发酵、植物无氧呼吸产生酒精等）的详细比较
3. 光合作用的具体过程
4. 呼吸作用中ATP和[H]的具体生成数量及电子传递链细节（高中阶段不深入）
5. 实验操作中的具体步骤（如如何配制培养液、如何灭菌）</t>
        </is>
      </c>
      <c r="M89" s="7" t="inlineStr">
        <is>
          <t>L1</t>
        </is>
      </c>
      <c r="N89" s="7" t="n">
        <v>4</v>
      </c>
      <c r="O89" s="7" t="inlineStr">
        <is>
          <t>名称本身足够</t>
        </is>
      </c>
      <c r="P89" s="7" t="inlineStr">
        <is>
          <t>两者基本等价</t>
        </is>
      </c>
      <c r="Q89" s="7" t="inlineStr">
        <is>
          <t>DS释义的核心含义、包含内容与老师原释义高度一致，均强调酵母菌兼性厌氧、有氧无氧产物及检测方法、装置设计和变量控制。DS的排除内容（如细胞结构、其他生物呼吸）与老师原释义的distinctions（区别于种群数量变化）方向一致，但老师原释义更侧重实验设计细节和常见考查方式，DS更侧重知识边界。整体核心一致，仅边界表述略有差异，不影响判标。</t>
        </is>
      </c>
      <c r="R89" s="7" t="inlineStr">
        <is>
          <t>1. DS释义明确排除了实验操作的具体步骤（如配制培养液、灭菌），但老师原释义的装置设计（如通入空气、密封）属于实验操作层面，DS在included_content中包含了装置设计，因此边界差异不大；但DS将“呼吸作用方程式”纳入included_content，而老师原释义未明确提及方程式，这属于轻微扩张，但属于合理细化，不改变知识点归属。</t>
        </is>
      </c>
      <c r="S89" s="7" t="inlineStr"/>
      <c r="T89" s="7" t="inlineStr"/>
      <c r="U89" s="7" t="inlineStr">
        <is>
          <t>confirmed</t>
        </is>
      </c>
      <c r="V89" s="7" t="inlineStr">
        <is>
          <t>high</t>
        </is>
      </c>
      <c r="W89" s="7" t="inlineStr">
        <is>
          <t>compact_definition</t>
        </is>
      </c>
      <c r="X89" s="7" t="inlineStr">
        <is>
          <t>compact_definition</t>
        </is>
      </c>
      <c r="Y89" s="7" t="b">
        <v>0</v>
      </c>
      <c r="Z89" s="7" t="inlineStr">
        <is>
          <t>逐条核对确认主题清楚，但参考策略指出任务形态或命中/排除边界需要显式提供。</t>
        </is>
      </c>
      <c r="AA89" s="7" t="b">
        <v>0</v>
      </c>
      <c r="AB8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89" s="7" t="n"/>
      <c r="AD89" s="7" t="inlineStr">
        <is>
          <t>compact_definition</t>
        </is>
      </c>
      <c r="AE89" s="7" t="inlineStr">
        <is>
          <t>参考策略要求任务形态或命中/排除边界，补充精简老师释义以降低误标。</t>
        </is>
      </c>
      <c r="AF89" s="7" t="inlineStr">
        <is>
          <t>提供精简老师释义后由LLM裁决</t>
        </is>
      </c>
      <c r="AG89" s="7" t="inlineStr">
        <is>
          <t>1. label_name
2. definition
3. core_concepts
4. distinctions</t>
        </is>
      </c>
      <c r="AH89" s="7" t="b">
        <v>1</v>
      </c>
      <c r="AI89" s="7" t="inlineStr">
        <is>
          <t>high</t>
        </is>
      </c>
      <c r="AJ89" s="7" t="n"/>
      <c r="AK89" s="7" t="inlineStr">
        <is>
          <t>—</t>
        </is>
      </c>
      <c r="AL89" s="7" t="inlineStr"/>
      <c r="AM89" s="7" t="inlineStr">
        <is>
          <t>K3</t>
        </is>
      </c>
      <c r="AN89" s="7" t="inlineStr">
        <is>
          <t>建议给精简释义：突出任务形态/步骤边界</t>
        </is>
      </c>
    </row>
    <row r="90" ht="180" customHeight="1">
      <c r="A90" s="7" t="n">
        <v>89</v>
      </c>
      <c r="B90" s="7" t="inlineStr">
        <is>
          <t>2276103051436904448</t>
        </is>
      </c>
      <c r="C90" s="7" t="inlineStr">
        <is>
          <t>细胞呼吸的概念与意义</t>
        </is>
      </c>
      <c r="D90" s="7" t="inlineStr">
        <is>
          <t>知识点-&gt;分子与细胞-&gt;细胞的能量供应与利用-&gt;细胞呼吸-&gt;细胞呼吸的概念与意义</t>
        </is>
      </c>
      <c r="E90" s="7" t="inlineStr">
        <is>
          <t>知识</t>
        </is>
      </c>
      <c r="F90" s="7" t="inlineStr">
        <is>
          <t>细胞呼吸是指有机物在细胞内经过一系列氧化分解，生成CO₂或其他产物，释放能量并生成ATP的过程，分为有氧呼吸和无氧呼吸两种类型。</t>
        </is>
      </c>
      <c r="G90" s="7" t="inlineStr">
        <is>
          <t>本质（有机物氧化分解，释放化学能）；场所（细胞质基质+线粒体（有氧）或细胞质基质（无氧））；意义（为生命活动提供能量，为其他代谢提供中间产物，如丙酮酸可转化为其他有机物）；总反应式（有氧：C₆H₁₂O₆+6O₂+6H₂O→6CO₂+12H₂O+能量；无氧：C₆H₁₂O₆→2C₂H₅OH+2CO₂+能量或C₆H₁₂O₆→2C₃H₆O₃+能量）。</t>
        </is>
      </c>
      <c r="H90" s="7" t="inlineStr">
        <is>
          <t>选择题考“细胞呼吸的实质（氧化分解有机物释放能量）”或“有氧/无氧呼吸的总反应式判断”；非选择题结合能量代谢综合考查。</t>
        </is>
      </c>
      <c r="I90" s="7" t="inlineStr">
        <is>
          <t>区别于“宏观呼吸”（肺呼吸/气体交换）——细胞呼吸是细胞内有机物的氧化分解，宏观呼吸是O₂的吸入和CO₂的排出，两者不同但有联系。</t>
        </is>
      </c>
      <c r="J90" s="7" t="inlineStr">
        <is>
          <t>细胞呼吸是指有机物在细胞内经过一系列的氧化分解，生成二氧化碳或其他产物，释放能量并生成ATP的过程。其意义在于为生命活动提供能量，并为体内其他化合物的合成提供原料（如中间产物）。</t>
        </is>
      </c>
      <c r="K90" s="7" t="inlineStr">
        <is>
          <t>1. 有氧呼吸与无氧呼吸的概念、场所、过程（如葡萄糖分解为丙酮酸、三羧酸循环、电子传递链等）
2. 细胞呼吸的实质：有机物的氧化分解，能量逐步释放并部分储存于ATP中
3. 细胞呼吸的意义：为生命活动提供能量，为物质转化提供中间产物（如丙酮酸、NADH等）
4. 细胞呼吸与光合作用的区别与联系（如物质和能量代谢的互补）
5. 细胞呼吸在农业生产和生活中的应用（如粮食储存、果蔬保鲜、松土透气等）</t>
        </is>
      </c>
      <c r="L90" s="7" t="inlineStr">
        <is>
          <t>1. 光合作用的具体过程（如光反应、暗反应）
2. ATP的结构与功能（如高能磷酸键）
3. 酶和ATP在代谢中的作用（作为独立知识点）
4. 细胞呼吸中具体酶的名称和调控机制（如丙酮酸脱氢酶）
5. 呼吸作用与人体呼吸运动（肺通气）的区别</t>
        </is>
      </c>
      <c r="M90" s="7" t="inlineStr">
        <is>
          <t>L1</t>
        </is>
      </c>
      <c r="N90" s="7" t="n">
        <v>4</v>
      </c>
      <c r="O90" s="7" t="inlineStr">
        <is>
          <t>名称本身足够</t>
        </is>
      </c>
      <c r="P90" s="7" t="inlineStr">
        <is>
          <t>两者基本等价</t>
        </is>
      </c>
      <c r="Q90" s="7" t="inlineStr">
        <is>
          <t>DS 的核心定义和意义与老师原释义高度一致，且未遗漏关键内容。主要差异在于 DS 将“与光合作用的联系”纳入 included_content，而老师未提及；同时 DS 将“与呼吸运动的区别”排除，但老师明确将其作为区分点。这些差异不影响核心知识点的判定，但边界略有不同。</t>
        </is>
      </c>
      <c r="R90" s="7" t="inlineStr">
        <is>
          <t>1. DS 在 excluded_content 中明确排除了“呼吸作用与人体呼吸运动的区别”，但老师原释义在 distinctions 中专门强调了这一区别，因此 DS 将其排除可能导致边界判断差异。</t>
        </is>
      </c>
      <c r="S90" s="7" t="inlineStr"/>
      <c r="T90" s="7" t="inlineStr">
        <is>
          <t>1. DS 在 included_content 中加入了“细胞呼吸与光合作用的区别与联系”，但老师原释义中未提及，且该内容可能超出本 Label 的核心范围，属于重要扩张。</t>
        </is>
      </c>
      <c r="U90" s="7" t="inlineStr">
        <is>
          <t>confirmed</t>
        </is>
      </c>
      <c r="V90" s="7" t="inlineStr">
        <is>
          <t>high</t>
        </is>
      </c>
      <c r="W90" s="7" t="inlineStr">
        <is>
          <t>name_plus_boundary</t>
        </is>
      </c>
      <c r="X90" s="7" t="inlineStr">
        <is>
          <t>name_plus_boundary</t>
        </is>
      </c>
      <c r="Y90" s="7" t="b">
        <v>0</v>
      </c>
      <c r="Z90" s="7" t="inlineStr">
        <is>
          <t>逐条核对确认名称足以召回；只附老师易混淆边界即可兼顾吞吐和稳定性。</t>
        </is>
      </c>
      <c r="AA90" s="7" t="b">
        <v>0</v>
      </c>
      <c r="AB9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0" s="7" t="n"/>
      <c r="AD90" s="7" t="inlineStr">
        <is>
          <t>name_plus_boundary</t>
        </is>
      </c>
      <c r="AE90" s="7" t="inlineStr">
        <is>
          <t>名称基本可理解；只附老师的易混淆边界，兼顾吞吐和边界稳定性。</t>
        </is>
      </c>
      <c r="AF90" s="7" t="inlineStr">
        <is>
          <t>名称召回并附一条边界后由LLM裁决</t>
        </is>
      </c>
      <c r="AG90" s="7" t="inlineStr">
        <is>
          <t>1. label_name
2. distinctions</t>
        </is>
      </c>
      <c r="AH90" s="7" t="b">
        <v>0</v>
      </c>
      <c r="AI90" s="7" t="inlineStr">
        <is>
          <t>high</t>
        </is>
      </c>
      <c r="AJ90" s="7" t="n"/>
      <c r="AK90" s="7" t="inlineStr">
        <is>
          <t>—</t>
        </is>
      </c>
      <c r="AL90" s="7" t="inlineStr"/>
      <c r="AM90" s="7" t="inlineStr">
        <is>
          <t>K2</t>
        </is>
      </c>
      <c r="AN90" s="7" t="inlineStr">
        <is>
          <t>可不给长释义，但建议保留1句边界</t>
        </is>
      </c>
    </row>
    <row r="91" ht="180" customHeight="1">
      <c r="A91" s="7" t="n">
        <v>90</v>
      </c>
      <c r="B91" s="7" t="inlineStr">
        <is>
          <t>2276103055564099584</t>
        </is>
      </c>
      <c r="C91" s="7" t="inlineStr">
        <is>
          <t>宏观呼吸与细胞呼吸</t>
        </is>
      </c>
      <c r="D91" s="7" t="inlineStr">
        <is>
          <t>知识点-&gt;分子与细胞-&gt;细胞的能量供应与利用-&gt;细胞呼吸-&gt;宏观呼吸与细胞呼吸</t>
        </is>
      </c>
      <c r="E91" s="7" t="inlineStr">
        <is>
          <t>知识</t>
        </is>
      </c>
      <c r="F91" s="7" t="inlineStr">
        <is>
          <t>宏观呼吸（外呼吸，指机体与外界环境之间气体交换的过程，发生在呼吸系统/鳃等）与细胞呼吸（内呼吸，指细胞内有机物的氧化分解）是不同层次的过程，但二者通过气体运输紧密联系。</t>
        </is>
      </c>
      <c r="G91" s="7" t="inlineStr">
        <is>
          <t>宏观呼吸（吸入O₂，排出CO₂，过程包括肺通气→肺泡气体交换→气体在血液中运输）；细胞呼吸（细胞内O₂参与有氧呼吸，产生CO₂）；联系（宏观呼吸为细胞呼吸提供O₂，并排出细胞呼吸产生的CO₂）；区别（宏观呼吸是物理过程+气体交换，细胞呼吸是化学反应）。</t>
        </is>
      </c>
      <c r="H91" s="7" t="inlineStr">
        <is>
          <t>选择题考“宏观呼吸和细胞呼吸的概念区分”；非选择题结合运动时呼吸加深加快来解释O₂供应和CO₂排出的协调关系。</t>
        </is>
      </c>
      <c r="I91" s="7" t="inlineStr">
        <is>
          <t>二者易混淆的根本原因是中文都叫“呼吸”——宏观呼吸是气体交换，细胞呼吸是氧化分解，本质完全不同。</t>
        </is>
      </c>
      <c r="J91" s="7" t="inlineStr">
        <is>
          <t>宏观呼吸（机体与外界的气体交换）与细胞呼吸（细胞内有机物氧化分解释放能量）的关系及区别</t>
        </is>
      </c>
      <c r="K91" s="7" t="inlineStr">
        <is>
          <t>1. 宏观呼吸（肺通气、肺换气、气体运输、组织换气）的过程与意义
2. 细胞呼吸的类型（有氧呼吸、无氧呼吸）及其场所、反应式、条件
3. 细胞呼吸过程中能量释放与ATP的生成
4. 宏观呼吸与细胞呼吸的联系：宏观呼吸为细胞呼吸提供氧气并排出二氧化碳
5. 影响细胞呼吸的因素（温度、氧气浓度、水分等）及其在农业生产中的应用</t>
        </is>
      </c>
      <c r="L91" s="7" t="inlineStr">
        <is>
          <t>1. 光合作用的具体过程及光反应暗反应细节
2. 呼吸作用中具体酶的种类和基因调控机制
3. 人体呼吸系统的解剖结构（如肺泡、支气管的详细组织学）
4. 细胞呼吸中电子传递链的详细分子机制（如具体蛋白复合体）
5. 内环境稳态中血液酸碱平衡的调节细节</t>
        </is>
      </c>
      <c r="M91" s="7" t="inlineStr">
        <is>
          <t>L1</t>
        </is>
      </c>
      <c r="N91" s="7" t="n">
        <v>4</v>
      </c>
      <c r="O91" s="7" t="inlineStr">
        <is>
          <t>名称本身足够</t>
        </is>
      </c>
      <c r="P91" s="7" t="inlineStr">
        <is>
          <t>两者基本等价</t>
        </is>
      </c>
      <c r="Q91" s="7" t="inlineStr">
        <is>
          <t>DS 释义与老师原释义在核心概念（宏观呼吸与细胞呼吸的定义、区别、联系）上完全一致，仅增加了细胞呼吸影响因素等扩展内容，但未遗漏关键点，也未改变知识点边界。</t>
        </is>
      </c>
      <c r="R91" s="7" t="inlineStr">
        <is>
          <t>1. DS 将“宏观呼吸”具体化为“肺通气、肺换气、气体运输、组织换气”，而老师原释义强调“宏观呼吸是物理过程+气体交换”，两者一致，但DS更细化，未改变边界。
2. DS 在 excluded_content 中排除了“人体呼吸系统的解剖结构”，而老师原释义在定义中提及“呼吸系统/鳃等”，但未深入解剖细节，因此排除不构成边界差异。</t>
        </is>
      </c>
      <c r="S91" s="7" t="inlineStr"/>
      <c r="T91" s="7" t="inlineStr">
        <is>
          <t>1. DS 在 included_content 中加入了“影响细胞呼吸的因素（温度、氧气浓度、水分等）及其在农业生产中的应用”，而老师原释义未提及此内容，属于对细胞呼吸知识的合理扩展，但并非核心差异。</t>
        </is>
      </c>
      <c r="U91" s="7" t="inlineStr">
        <is>
          <t>confirmed</t>
        </is>
      </c>
      <c r="V91" s="7" t="inlineStr">
        <is>
          <t>high</t>
        </is>
      </c>
      <c r="W91" s="7" t="inlineStr">
        <is>
          <t>name_plus_boundary</t>
        </is>
      </c>
      <c r="X91" s="7" t="inlineStr">
        <is>
          <t>name_plus_boundary</t>
        </is>
      </c>
      <c r="Y91" s="7" t="b">
        <v>0</v>
      </c>
      <c r="Z91" s="7" t="inlineStr">
        <is>
          <t>逐条核对确认名称足以召回；只附老师易混淆边界即可兼顾吞吐和稳定性。</t>
        </is>
      </c>
      <c r="AA91" s="7" t="b">
        <v>0</v>
      </c>
      <c r="AB9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1" s="7" t="n"/>
      <c r="AD91" s="7" t="inlineStr">
        <is>
          <t>name_plus_boundary</t>
        </is>
      </c>
      <c r="AE91" s="7" t="inlineStr">
        <is>
          <t>名称基本可理解；只附老师的易混淆边界，兼顾吞吐和边界稳定性。</t>
        </is>
      </c>
      <c r="AF91" s="7" t="inlineStr">
        <is>
          <t>名称召回并附一条边界后由LLM裁决</t>
        </is>
      </c>
      <c r="AG91" s="7" t="inlineStr">
        <is>
          <t>1. label_name
2. distinctions</t>
        </is>
      </c>
      <c r="AH91" s="7" t="b">
        <v>0</v>
      </c>
      <c r="AI91" s="7" t="inlineStr">
        <is>
          <t>high</t>
        </is>
      </c>
      <c r="AJ91" s="7" t="n"/>
      <c r="AK91" s="7" t="inlineStr">
        <is>
          <t>—</t>
        </is>
      </c>
      <c r="AL91" s="7" t="inlineStr"/>
      <c r="AM91" s="7" t="inlineStr">
        <is>
          <t>K1</t>
        </is>
      </c>
      <c r="AN91" s="7" t="inlineStr">
        <is>
          <t>可不给长释义，但建议保留1句边界</t>
        </is>
      </c>
    </row>
    <row r="92" ht="180" customHeight="1">
      <c r="A92" s="7" t="n">
        <v>91</v>
      </c>
      <c r="B92" s="7" t="inlineStr">
        <is>
          <t>2276103059724849152</t>
        </is>
      </c>
      <c r="C92" s="7" t="inlineStr">
        <is>
          <t>有氧呼吸（需氧呼吸）的概念与过程</t>
        </is>
      </c>
      <c r="D92" s="7" t="inlineStr">
        <is>
          <t>知识点-&gt;分子与细胞-&gt;细胞的能量供应与利用-&gt;细胞呼吸-&gt;有氧呼吸（需氧呼吸）的概念与过程</t>
        </is>
      </c>
      <c r="E92" s="7" t="inlineStr">
        <is>
          <t>知识</t>
        </is>
      </c>
      <c r="F92" s="7" t="inlineStr">
        <is>
          <t>有氧呼吸是指细胞在氧的参与下，将有机物彻底氧化分解为CO₂和H₂O，并释放大量能量的过程，分为三个阶段。</t>
        </is>
      </c>
      <c r="G92" s="7" t="inlineStr">
        <is>
          <t>第一阶段（糖酵解：细胞质基质，葡萄糖→2丙酮酸+4[H]+少量ATP）；第二阶段（柠檬酸循环/三羧酸循环：线粒体基质，丙酮酸+H₂O→CO₂+[H]+少量ATP）；第三阶段（氧化磷酸化：线粒体内膜，[H]+O₂→H₂O+大量ATP，由ATP合成酶催化）；总反应式（C₆H₁₂O₆+6O₂+6H₂O→6CO₂+12H₂O+大量能量）。</t>
        </is>
      </c>
      <c r="H92" s="7" t="inlineStr">
        <is>
          <t>选择题考“有氧呼吸三个阶段的场所、产物和ATP产生量”；非选择题考阶段对应关系（如“第三阶段在线粒体内膜上进行”）；常结合同位素标记（如¹⁸O标记O₂，最终出现在H₂O中）考查。</t>
        </is>
      </c>
      <c r="I92" s="7" t="inlineStr">
        <is>
          <t>第二阶段（线粒体基质）和第三阶段（线粒体内膜）场所不同，产物不同（第二阶段产CO₂和[H]，第三阶段产H₂O），不能混淆；第一阶段（糖酵解）在细胞质基质，无线粒体参与。</t>
        </is>
      </c>
      <c r="J92" s="7" t="inlineStr">
        <is>
          <t>细胞在氧的参与下，通过多种酶的催化作用，把葡萄糖等有机物彻底氧化分解，产生二氧化碳和水，释放大量能量的过程。</t>
        </is>
      </c>
      <c r="K92" s="7" t="inlineStr">
        <is>
          <t>1. 有氧呼吸的总反应式：C6H12O6 + 6O2 + 6H2O → 6CO2 + 12H2O + 能量（酶催化）
2. 有氧呼吸的三个阶段：第一阶段（糖酵解）在细胞质基质中进行，葡萄糖分解为丙酮酸和[H]，释放少量能量；第二阶段（柠檬酸循环/三羧酸循环）在线粒体基质中进行，丙酮酸和水分解为CO2和[H]，释放少量能量；第三阶段（电子传递链/氧化磷酸化）在线粒体内膜上进行，[H]与O2结合生成水，释放大量能量
3. 各阶段的场所、反应物、产物、能量释放情况（少量/大量）
4. 有氧呼吸中氧的作用：作为最终电子受体，与[H]结合生成水
5. 有氧呼吸与无氧呼吸的对比（条件、场所、产物、能量释放）
6. 有氧呼吸中元素去向（如C→CO2，H→水，O→CO2和水）
7. 有氧呼吸释放能量中大部分以热能散失，少部分储存在ATP中</t>
        </is>
      </c>
      <c r="L92" s="7" t="inlineStr">
        <is>
          <t>1. 无氧呼吸（酒精发酵和乳酸发酵）的具体过程与产物
2. 光合作用的具体过程（光反应、暗反应）
3. 细胞呼吸原理在农业生产中的应用（如松土、储藏粮食）
4. ATP的结构与功能（但可涉及ATP生成）
5. 酶的本质和特性（但可涉及酶催化）</t>
        </is>
      </c>
      <c r="M92" s="7" t="inlineStr">
        <is>
          <t>L1</t>
        </is>
      </c>
      <c r="N92" s="7" t="n">
        <v>4</v>
      </c>
      <c r="O92" s="7" t="inlineStr">
        <is>
          <t>名称本身足够</t>
        </is>
      </c>
      <c r="P92" s="7" t="inlineStr">
        <is>
          <t>两者基本等价</t>
        </is>
      </c>
      <c r="Q92" s="7" t="inlineStr">
        <is>
          <t>DS 释义的核心定义、三个阶段、场所、产物、能量释放等与老师原释义高度一致，无重要遗漏。DS 额外包含无氧呼吸对比和元素去向，属于合理扩展，但可能改变题目归属（如对比题是否属于该 Label），因此存在边界差异。整体上两者核心一致，但 DS 略有扩张。</t>
        </is>
      </c>
      <c r="R92" s="7" t="inlineStr">
        <is>
          <t>1. DS 释义将“有氧呼吸中元素去向”作为 included_content，老师原释义仅在 common_assessments 中提及同位素标记（¹⁸O 标记 O₂ 最终出现在 H₂O 中），但未系统列出所有元素去向，DS 的扩展更全面，但可能超出原 Label 的常规考查范围。</t>
        </is>
      </c>
      <c r="S92" s="7" t="inlineStr"/>
      <c r="T92" s="7" t="inlineStr">
        <is>
          <t>1. DS 释义中明确将“有氧呼吸与无氧呼吸的对比”纳入 included_content，而老师原释义未提及无氧呼吸对比，这属于对知识点边界的扩张，可能将本不属于该 Label 的对比内容纳入。</t>
        </is>
      </c>
      <c r="U92" s="7" t="inlineStr">
        <is>
          <t>confirmed</t>
        </is>
      </c>
      <c r="V92" s="7" t="inlineStr">
        <is>
          <t>high</t>
        </is>
      </c>
      <c r="W92" s="7" t="inlineStr">
        <is>
          <t>name_plus_boundary</t>
        </is>
      </c>
      <c r="X92" s="7" t="inlineStr">
        <is>
          <t>name_plus_boundary</t>
        </is>
      </c>
      <c r="Y92" s="7" t="b">
        <v>0</v>
      </c>
      <c r="Z92" s="7" t="inlineStr">
        <is>
          <t>逐条核对确认名称足以召回；只附老师易混淆边界即可兼顾吞吐和稳定性。</t>
        </is>
      </c>
      <c r="AA92" s="7" t="b">
        <v>0</v>
      </c>
      <c r="AB9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2" s="7" t="n"/>
      <c r="AD92" s="7" t="inlineStr">
        <is>
          <t>name_plus_boundary</t>
        </is>
      </c>
      <c r="AE92" s="7" t="inlineStr">
        <is>
          <t>名称基本可理解；只附老师的易混淆边界，兼顾吞吐和边界稳定性。</t>
        </is>
      </c>
      <c r="AF92" s="7" t="inlineStr">
        <is>
          <t>名称召回并附一条边界后由LLM裁决</t>
        </is>
      </c>
      <c r="AG92" s="7" t="inlineStr">
        <is>
          <t>1. label_name
2. distinctions</t>
        </is>
      </c>
      <c r="AH92" s="7" t="b">
        <v>0</v>
      </c>
      <c r="AI92" s="7" t="inlineStr">
        <is>
          <t>high</t>
        </is>
      </c>
      <c r="AJ92" s="7" t="n"/>
      <c r="AK92" s="7" t="inlineStr">
        <is>
          <t>—</t>
        </is>
      </c>
      <c r="AL92" s="7" t="inlineStr"/>
      <c r="AM92" s="7" t="inlineStr">
        <is>
          <t>K2</t>
        </is>
      </c>
      <c r="AN92" s="7" t="inlineStr">
        <is>
          <t>可不给长释义，但建议保留1句边界</t>
        </is>
      </c>
    </row>
    <row r="93" ht="180" customHeight="1">
      <c r="A93" s="7" t="n">
        <v>92</v>
      </c>
      <c r="B93" s="7" t="inlineStr">
        <is>
          <t>2276103064036593664</t>
        </is>
      </c>
      <c r="C93" s="7" t="inlineStr">
        <is>
          <t>无氧呼吸（厌氧呼吸）的概念与两种过程</t>
        </is>
      </c>
      <c r="D93" s="7" t="inlineStr">
        <is>
          <t>知识点-&gt;分子与细胞-&gt;细胞的能量供应与利用-&gt;细胞呼吸-&gt;无氧呼吸（厌氧呼吸）的概念与两种过程</t>
        </is>
      </c>
      <c r="E93" s="7" t="inlineStr">
        <is>
          <t>知识</t>
        </is>
      </c>
      <c r="F93" s="7" t="inlineStr">
        <is>
          <t>无氧呼吸是指细胞在无氧条件下，将有机物不彻底氧化分解为酒精和CO₂或乳酸，释放少量能量的过程，分为两种类型。</t>
        </is>
      </c>
      <c r="G93" s="7" t="inlineStr">
        <is>
          <t>第一阶段（与有氧呼吸第一阶段完全相同：糖酵解，细胞质基质，葡萄糖→2丙酮酸+4[H]+少量ATP）；第二阶段（不同生物类型不同）：①酒精发酵（植物、酵母菌等：2丙酮酸→2C₂H₅OH+2CO₂）；②乳酸发酵（动物、乳酸菌等：2丙酮酸→2C₃H₆O₃）。</t>
        </is>
      </c>
      <c r="H93" s="7" t="inlineStr">
        <is>
          <t>选择题考“某生物无氧呼吸的产物是什么（如酵母菌产酒精，动物产乳酸）”；非选择题结合种子萌发、肌肉酸痛或酿酒/泡菜发酵考查。</t>
        </is>
      </c>
      <c r="I93" s="7" t="inlineStr">
        <is>
          <t>有氧呼吸与无氧呼吸的第一阶段完全相同（糖酵解），差异只在第二阶段；无氧呼吸的两种类型（酒精发酵vs乳酸发酵）可由“是否产CO₂”和最终产物判断，注意酵母菌和乳酸菌的区别。</t>
        </is>
      </c>
      <c r="J93" s="7" t="inlineStr">
        <is>
          <t>细胞在无氧条件下，通过酶的催化作用，将葡萄糖等有机物不完全氧化分解，产生少量能量的过程。</t>
        </is>
      </c>
      <c r="K93" s="7" t="inlineStr">
        <is>
          <t>1. 无氧呼吸的场所（细胞质基质）
2. 无氧呼吸的总反应式（如酵母菌产酒精、动物和人体产乳酸）
3. 无氧呼吸两个阶段的物质变化（第一阶段与有氧呼吸第一阶段相同，第二阶段不释放能量）
4. 无氧呼吸的产物（酒精和二氧化碳或乳酸）
5. 无氧呼吸释放能量少的原因（大部分能量存留在酒精或乳酸中）
6. 不同生物无氧呼吸的类型（如酵母菌、乳酸菌、高等植物根、动物肌肉细胞）
7. 无氧呼吸与有氧呼吸的联系与区别（如第一阶段相同，后续不同）</t>
        </is>
      </c>
      <c r="L93" s="7" t="inlineStr">
        <is>
          <t>1. 有氧呼吸的具体过程（如三羧酸循环、电子传递链）
2. 光合作用的相关内容
3. 细胞呼吸原理的应用（如储藏果蔬、松土透气等）
4. 无氧呼吸与发酵概念的区别（发酵通常指微生物的无氧呼吸，但高中阶段可能涉及，但标签未明确）</t>
        </is>
      </c>
      <c r="M93" s="7" t="inlineStr">
        <is>
          <t>L1</t>
        </is>
      </c>
      <c r="N93" s="7" t="n">
        <v>4</v>
      </c>
      <c r="O93" s="7" t="inlineStr">
        <is>
          <t>名称本身足够</t>
        </is>
      </c>
      <c r="P93" s="7" t="inlineStr">
        <is>
          <t>两者基本等价</t>
        </is>
      </c>
      <c r="Q93" s="7" t="inlineStr">
        <is>
          <t>DS释义的core_meaning和included_content覆盖了老师原释义的definition和core_concepts的核心内容，包括无氧呼吸的条件、场所、产物、两种类型、能量特点及与有氧呼吸的联系。老师原释义中的common_assessments和distinctions属于教学应用和辨析，DS释义虽未明确列出，但included_content中已包含判断产物和类型的必要知识，且excluded_content中的排除项多为合理边界。唯一差异在于DS将“发酵概念区别”排除，但老师原释义并未明确要求区分发酵与无氧呼吸，因此不构成重要缺失。</t>
        </is>
      </c>
      <c r="R93" s="7" t="inlineStr">
        <is>
          <t>1. DS释义在excluded_content中排除了“无氧呼吸与发酵概念的区别”，但老师原释义在distinctions中明确提到“无氧呼吸的两种类型（酒精发酵vs乳酸发酵）”，且common_assessments中涉及“酿酒/泡菜发酵”，因此发酵概念与无氧呼吸类型紧密相关，DS将其排除可能影响对“发酵”相关题目的判断。</t>
        </is>
      </c>
      <c r="S93" s="7" t="inlineStr"/>
      <c r="T93" s="7" t="inlineStr"/>
      <c r="U93" s="7" t="inlineStr">
        <is>
          <t>confirmed</t>
        </is>
      </c>
      <c r="V93" s="7" t="inlineStr">
        <is>
          <t>high</t>
        </is>
      </c>
      <c r="W93" s="7" t="inlineStr">
        <is>
          <t>name_plus_boundary</t>
        </is>
      </c>
      <c r="X93" s="7" t="inlineStr">
        <is>
          <t>name_plus_boundary</t>
        </is>
      </c>
      <c r="Y93" s="7" t="b">
        <v>0</v>
      </c>
      <c r="Z93" s="7" t="inlineStr">
        <is>
          <t>逐条核对确认名称足以召回；只附老师易混淆边界即可兼顾吞吐和稳定性。</t>
        </is>
      </c>
      <c r="AA93" s="7" t="b">
        <v>0</v>
      </c>
      <c r="AB9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3" s="7" t="n"/>
      <c r="AD93" s="7" t="inlineStr">
        <is>
          <t>name_plus_boundary</t>
        </is>
      </c>
      <c r="AE93" s="7" t="inlineStr">
        <is>
          <t>名称基本可理解；只附老师的易混淆边界，兼顾吞吐和边界稳定性。</t>
        </is>
      </c>
      <c r="AF93" s="7" t="inlineStr">
        <is>
          <t>名称召回并附一条边界后由LLM裁决</t>
        </is>
      </c>
      <c r="AG93" s="7" t="inlineStr">
        <is>
          <t>1. label_name
2. distinctions</t>
        </is>
      </c>
      <c r="AH93" s="7" t="b">
        <v>0</v>
      </c>
      <c r="AI93" s="7" t="inlineStr">
        <is>
          <t>high</t>
        </is>
      </c>
      <c r="AJ93" s="7" t="n"/>
      <c r="AK93" s="7" t="inlineStr">
        <is>
          <t>—</t>
        </is>
      </c>
      <c r="AL93" s="7" t="inlineStr"/>
      <c r="AM93" s="7" t="inlineStr">
        <is>
          <t>K2</t>
        </is>
      </c>
      <c r="AN93" s="7" t="inlineStr">
        <is>
          <t>可不给长释义，但建议保留1句边界</t>
        </is>
      </c>
    </row>
    <row r="94" ht="180" customHeight="1">
      <c r="A94" s="7" t="n">
        <v>93</v>
      </c>
      <c r="B94" s="7" t="inlineStr">
        <is>
          <t>2276103068230897664</t>
        </is>
      </c>
      <c r="C94" s="7" t="inlineStr">
        <is>
          <t>两种细胞呼吸的对比</t>
        </is>
      </c>
      <c r="D94" s="7" t="inlineStr">
        <is>
          <t>知识点-&gt;分子与细胞-&gt;细胞的能量供应与利用-&gt;细胞呼吸-&gt;两种细胞呼吸的对比</t>
        </is>
      </c>
      <c r="E94" s="7" t="inlineStr">
        <is>
          <t>知识</t>
        </is>
      </c>
      <c r="F94" s="7" t="inlineStr">
        <is>
          <t>从场所、反应物、产物、能量释放量、是否需氧、阶段数等维度全面对比有氧呼吸和无氧呼吸。</t>
        </is>
      </c>
      <c r="G94" s="7" t="inlineStr">
        <is>
          <t>对比表：有氧呼吸（需O₂，三个阶段，场所包括线粒体，产物CO₂+H₂O，释放大量能量（约38或32个ATP））；无氧呼吸（不需O₂，两个阶段，场所仅细胞质基质，产物酒精+CO₂或乳酸，释放少量能量（2个ATP））；共同点（第一阶段完全相同，都分解葡萄糖并产生ATP）。</t>
        </is>
      </c>
      <c r="H94" s="7" t="inlineStr">
        <is>
          <t>选择题考“有氧呼吸和无氧呼吸的异同点判断”；非选择题考给出某环境条件（如低氧）下，两种呼吸方式的能量供应比例计算。</t>
        </is>
      </c>
      <c r="I94" s="7" t="inlineStr">
        <is>
          <t>有氧呼吸第二阶段（产生CO₂）与无氧呼吸酒精发酵（也产生CO₂）易混淆，但乳酸发酵不产生CO₂；有氧呼吸第三阶段产生水，无氧呼吸不产生水。</t>
        </is>
      </c>
      <c r="J94" s="7" t="inlineStr">
        <is>
          <t>比较有氧呼吸与无氧呼吸在场所、条件、产物、能量释放等方面的异同，并理解两者的联系。</t>
        </is>
      </c>
      <c r="K94" s="7" t="inlineStr">
        <is>
          <t>1. 有氧呼吸与无氧呼吸的场所（细胞质基质、线粒体）
2. 有氧呼吸与无氧呼吸的条件（是否需要氧气、酶）
3. 有氧呼吸与无氧呼吸的产物（CO2、H2O、酒精、乳酸）
4. 有氧呼吸与无氧呼吸的能量释放（大量ATP vs 少量ATP）
5. 有氧呼吸与无氧呼吸的反应式及物质变化
6. 有氧呼吸与无氧呼吸的相同点（第一阶段相同，都在细胞质基质中进行）
7. 不同生物无氧呼吸产物类型（酒精发酵、乳酸发酵）</t>
        </is>
      </c>
      <c r="L94" s="7" t="inlineStr">
        <is>
          <t>1. 光合作用的具体过程及与呼吸作用的比较
2. 细胞呼吸原理的应用（如储藏果蔬、松土等）
3. ATP的结构与功能
4. 酶的本质与特性
5. 线粒体的结构细节（如嵴、基质等）</t>
        </is>
      </c>
      <c r="M94" s="7" t="inlineStr">
        <is>
          <t>L1</t>
        </is>
      </c>
      <c r="N94" s="7" t="n">
        <v>4</v>
      </c>
      <c r="O94" s="7" t="inlineStr">
        <is>
          <t>名称本身足够</t>
        </is>
      </c>
      <c r="P94" s="7" t="inlineStr">
        <is>
          <t>两者基本等价</t>
        </is>
      </c>
      <c r="Q94" s="7" t="inlineStr">
        <is>
          <t>DS 释义覆盖了老师原释义中的核心对比维度（场所、条件、产物、能量、相同点），并明确排除了光合作用、ATP、酶等无关内容，边界清晰。虽未明确列出阶段数，但阶段数可视为条件或过程的一部分，且老师原释义中阶段数并非核心考点，因此不构成重要缺失。</t>
        </is>
      </c>
      <c r="R94" s="7" t="inlineStr">
        <is>
          <t>1. DS 未明确提及有氧呼吸的阶段数（三阶段）和无氧呼吸的阶段数（两阶段），但阶段数属于对比维度之一，可能影响对“阶段数”相关题目的判断。</t>
        </is>
      </c>
      <c r="S94" s="7" t="inlineStr"/>
      <c r="T94" s="7" t="inlineStr"/>
      <c r="U94" s="7" t="inlineStr">
        <is>
          <t>confirmed</t>
        </is>
      </c>
      <c r="V94" s="7" t="inlineStr">
        <is>
          <t>high</t>
        </is>
      </c>
      <c r="W94" s="7" t="inlineStr">
        <is>
          <t>compact_definition</t>
        </is>
      </c>
      <c r="X94" s="7" t="inlineStr">
        <is>
          <t>compact_definition</t>
        </is>
      </c>
      <c r="Y94" s="7" t="b">
        <v>0</v>
      </c>
      <c r="Z94" s="7" t="inlineStr">
        <is>
          <t>逐条核对确认主题清楚，但参考策略指出任务形态或命中/排除边界需要显式提供。</t>
        </is>
      </c>
      <c r="AA94" s="7" t="b">
        <v>0</v>
      </c>
      <c r="AB9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4" s="7" t="n"/>
      <c r="AD94" s="7" t="inlineStr">
        <is>
          <t>compact_definition</t>
        </is>
      </c>
      <c r="AE94" s="7" t="inlineStr">
        <is>
          <t>参考策略要求任务形态或命中/排除边界，补充精简老师释义以降低误标。</t>
        </is>
      </c>
      <c r="AF94" s="7" t="inlineStr">
        <is>
          <t>提供精简老师释义后由LLM裁决</t>
        </is>
      </c>
      <c r="AG94" s="7" t="inlineStr">
        <is>
          <t>1. label_name
2. definition
3. core_concepts
4. distinctions</t>
        </is>
      </c>
      <c r="AH94" s="7" t="b">
        <v>1</v>
      </c>
      <c r="AI94" s="7" t="inlineStr">
        <is>
          <t>high</t>
        </is>
      </c>
      <c r="AJ94" s="7" t="n"/>
      <c r="AK94" s="7" t="inlineStr">
        <is>
          <t>—</t>
        </is>
      </c>
      <c r="AL94" s="7" t="inlineStr"/>
      <c r="AM94" s="7" t="inlineStr">
        <is>
          <t>KC</t>
        </is>
      </c>
      <c r="AN94" s="7" t="inlineStr">
        <is>
          <t>必须给精简释义：命中条件+排除条件</t>
        </is>
      </c>
    </row>
    <row r="95" ht="180" customHeight="1">
      <c r="A95" s="7" t="n">
        <v>94</v>
      </c>
      <c r="B95" s="7" t="inlineStr">
        <is>
          <t>2276103072391647232</t>
        </is>
      </c>
      <c r="C95" s="7" t="inlineStr">
        <is>
          <t>细胞呼吸原理在生产和生活中的应用</t>
        </is>
      </c>
      <c r="D95" s="7" t="inlineStr">
        <is>
          <t>知识点-&gt;分子与细胞-&gt;细胞的能量供应与利用-&gt;细胞呼吸-&gt;细胞呼吸原理在生产和生活中的应用</t>
        </is>
      </c>
      <c r="E95" s="7" t="inlineStr">
        <is>
          <t>知识</t>
        </is>
      </c>
      <c r="F95" s="7" t="inlineStr">
        <is>
          <t>利用细胞呼吸原理，通过控制温度、氧气浓度、水分含量等因素，促进或抑制细胞呼吸，服务于农业生产和日常生活。</t>
        </is>
      </c>
      <c r="G95" s="7" t="inlineStr">
        <is>
          <t>促进呼吸（种子萌发时需适量通风供O₂、保温，促进代谢）；抑制呼吸（粮食储存需干燥、低温、低氧，减少有机物消耗；果蔬保鲜需低温、低氧、适当湿度）；创可贴包扎（透气，抑制厌氧菌繁殖）；松土（增加土壤O₂，促进根部有氧呼吸，有利于矿质离子吸收）。</t>
        </is>
      </c>
      <c r="H95" s="7" t="inlineStr">
        <is>
          <t>选择题考“下列措施中利用细胞呼吸原理的是（如松土、低温保鲜）”；非选择题结合农业生产措施分析其生物学原理（如“北方冬天窖藏蔬菜，为何要定期通风？”）。</t>
        </is>
      </c>
      <c r="I95" s="7" t="inlineStr">
        <is>
          <t>“促进呼吸”和“抑制呼吸”在不同场景下均有应用，注意题干问的是“促进”还是“抑制”——例如种子萌发需促进，粮食储存需抑制。</t>
        </is>
      </c>
      <c r="J95" s="7" t="inlineStr">
        <is>
          <t>细胞呼吸原理（有氧呼吸和无氧呼吸）在农业生产、食品保存、运动生理等实际场景中的应用，强调呼吸作用速率的影响因素及其调控。</t>
        </is>
      </c>
      <c r="K95" s="7" t="inlineStr">
        <is>
          <t>1. 影响细胞呼吸的因素（温度、氧气浓度、水分、CO2浓度）及其在实践中的应用
2. 食品保存（如低温、低氧、干燥、充氮气等）的原理
3. 果蔬保鲜（如降低温度、控制气体成分）的原理
4. 农业生产中松土、排水、晒田等促进根系有氧呼吸的措施
5. 无氧呼吸的应用（如酿酒、制醋、泡菜、酸奶、面包发酵等）
6. 运动时肌肉无氧呼吸产生乳酸及“氧债”概念
7. 伤口处理（如透气纱布包扎）与破伤风杆菌厌氧呼吸的关系
8. 水稻田适时排水晒田以抑制无氧呼吸产生酒精的原理</t>
        </is>
      </c>
      <c r="L95" s="7" t="inlineStr">
        <is>
          <t>1. 光合作用原理及其应用（如提高光能利用率、温室补光等）
2. 细胞呼吸的具体过程（如三羧酸循环、电子传递链等分子机制）
3. 呼吸作用的方程式书写和计算（如消耗葡萄糖量、氧气量等）
4. 酶的特性及其在工业中的应用（如加酶洗衣粉）
5. ATP的结构与功能（不涉及具体应用场景）
6. 微生物的代谢类型（如自养/异养）与呼吸作用无关的生态应用</t>
        </is>
      </c>
      <c r="M95" s="7" t="inlineStr">
        <is>
          <t>L1</t>
        </is>
      </c>
      <c r="N95" s="7" t="n">
        <v>4</v>
      </c>
      <c r="O95" s="7" t="inlineStr">
        <is>
          <t>名称本身足够</t>
        </is>
      </c>
      <c r="P95" s="7" t="inlineStr">
        <is>
          <t>两者基本等价</t>
        </is>
      </c>
      <c r="Q95" s="7" t="inlineStr">
        <is>
          <t>DS 释义与老师原释义在核心内容上高度一致，均强调通过控制温度、氧气、水分等因素促进或抑制细胞呼吸，并涵盖食品保存、果蔬保鲜、松土、伤口处理等典型应用。DS 释义额外增加了运动生理和无氧呼吸应用等例子，但属于合理扩展，未改变核心知识点边界。老师原释义更侧重促进与抑制的对比，DS 释义更系统化，但两者在判题上基本等价。</t>
        </is>
      </c>
      <c r="R95" s="7" t="inlineStr">
        <is>
          <t>1. DS 释义将“运动时肌肉无氧呼吸产生乳酸”纳入应用，而老师原释义未涉及，这可能导致判题时对“应用”范围的理解不同。
2. DS 释义明确排除了“细胞呼吸的具体过程”和“方程式计算”，而老师原释义虽未明确排除，但核心概念中未涉及，两者在边界上基本一致。</t>
        </is>
      </c>
      <c r="S95" s="7" t="inlineStr"/>
      <c r="T95" s="7" t="inlineStr">
        <is>
          <t>1. DS 释义中“运动时肌肉无氧呼吸产生乳酸及‘氧债’概念”属于细胞呼吸原理在运动生理中的应用，但老师原释义未提及，且该内容在高中生物中通常属于“细胞呼吸”本身而非“原理应用”的典型例子，可能超出该Label的边界。
2. DS 释义中“无氧呼吸的应用（如酿酒、制醋、泡菜、酸奶、面包发酵等）”虽然属于细胞呼吸原理的应用，但老师原释义未明确列出，且这些例子更偏向于“细胞呼吸类型”而非“原理应用”，可能属于合理扩张，但需注意边界。</t>
        </is>
      </c>
      <c r="U95" s="7" t="inlineStr">
        <is>
          <t>confirmed</t>
        </is>
      </c>
      <c r="V95" s="7" t="inlineStr">
        <is>
          <t>high</t>
        </is>
      </c>
      <c r="W95" s="7" t="inlineStr">
        <is>
          <t>compact_definition</t>
        </is>
      </c>
      <c r="X95" s="7" t="inlineStr">
        <is>
          <t>compact_definition</t>
        </is>
      </c>
      <c r="Y95" s="7" t="b">
        <v>0</v>
      </c>
      <c r="Z95" s="7" t="inlineStr">
        <is>
          <t>逐条核对确认主题清楚，但参考策略指出任务形态或命中/排除边界需要显式提供。</t>
        </is>
      </c>
      <c r="AA95" s="7" t="b">
        <v>0</v>
      </c>
      <c r="AB9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5" s="7" t="n"/>
      <c r="AD95" s="7" t="inlineStr">
        <is>
          <t>compact_definition</t>
        </is>
      </c>
      <c r="AE95" s="7" t="inlineStr">
        <is>
          <t>参考策略要求任务形态或命中/排除边界，补充精简老师释义以降低误标。</t>
        </is>
      </c>
      <c r="AF95" s="7" t="inlineStr">
        <is>
          <t>提供精简老师释义后由LLM裁决</t>
        </is>
      </c>
      <c r="AG95" s="7" t="inlineStr">
        <is>
          <t>1. label_name
2. definition
3. core_concepts
4. distinctions</t>
        </is>
      </c>
      <c r="AH95" s="7" t="b">
        <v>1</v>
      </c>
      <c r="AI95" s="7" t="inlineStr">
        <is>
          <t>high</t>
        </is>
      </c>
      <c r="AJ95" s="7" t="n"/>
      <c r="AK95" s="7" t="inlineStr">
        <is>
          <t>—</t>
        </is>
      </c>
      <c r="AL95" s="7" t="inlineStr"/>
      <c r="AM95" s="7" t="inlineStr">
        <is>
          <t>K1</t>
        </is>
      </c>
      <c r="AN95" s="7" t="inlineStr">
        <is>
          <t>必须给精简释义：命中条件+排除条件</t>
        </is>
      </c>
    </row>
    <row r="96" ht="180" customHeight="1">
      <c r="A96" s="7" t="n">
        <v>95</v>
      </c>
      <c r="B96" s="7" t="inlineStr">
        <is>
          <t>2276103076602728448</t>
        </is>
      </c>
      <c r="C96" s="7" t="inlineStr">
        <is>
          <t>影响细胞呼吸的因素</t>
        </is>
      </c>
      <c r="D96" s="7" t="inlineStr">
        <is>
          <t>知识点-&gt;分子与细胞-&gt;细胞的能量供应与利用-&gt;细胞呼吸-&gt;影响细胞呼吸的因素</t>
        </is>
      </c>
      <c r="E96" s="7" t="inlineStr">
        <is>
          <t>知识</t>
        </is>
      </c>
      <c r="F96" s="7" t="inlineStr">
        <is>
          <t>温度（影响呼吸酶活性）、O₂浓度（低氧抑制有氧呼吸促进无氧呼吸，但O₂浓度过高时可能抑制无氧呼吸）、CO₂浓度（高CO₂抑制呼吸）、水分（自由水含量高则呼吸增强）等因素影响细胞呼吸速率。</t>
        </is>
      </c>
      <c r="G96" s="7" t="inlineStr">
        <is>
          <t>温度（在一定范围内，呼吸速率随温度升高而增大，超过最适温度则下降）；O₂浓度（有氧呼吸速率随O₂升高而增大，无氧呼吸随O₂升高而受抑制；总呼吸速率=有氧+无氧）；CO₂浓度（高浓度CO₂抑制呼吸作用）；水分（自由水/结合水比值高时呼吸速率升高）。</t>
        </is>
      </c>
      <c r="H96" s="7" t="inlineStr">
        <is>
          <t>选择题考“某因素对细胞呼吸速率的影响曲线（如O₂浓度对酵母菌CO₂释放量的影响）”；非选择题结合储存/保鲜条件分析（如“为什么粮仓中充入N₂或CO₂可以延长粮食储存期？”）。</t>
        </is>
      </c>
      <c r="I96" s="7" t="inlineStr">
        <is>
          <t>温度对呼吸影响是“先升后降”（与酶活性一致），O₂浓度影响有氧和无氧呼吸的复合曲线（总CO₂释放量先降后升再趋于平稳），两者曲线形状不同，需注意区分。</t>
        </is>
      </c>
      <c r="J96" s="7" t="inlineStr">
        <is>
          <t>影响细胞呼吸（有氧呼吸和无氧呼吸）速率或强度的外界因素和内部因素，以及这些因素如何通过影响酶活性、反应物浓度等来改变呼吸作用。</t>
        </is>
      </c>
      <c r="K96" s="7" t="inlineStr">
        <is>
          <t>1. 温度对细胞呼吸的影响（通过影响呼吸酶活性，有最适温度，超过或低于最适温度呼吸速率下降）
2. 氧气浓度对细胞呼吸的影响（低氧促进无氧呼吸、抑制有氧呼吸；高氧抑制无氧呼吸、促进有氧呼吸；存在无氧呼吸消失点等）
3. 二氧化碳浓度对细胞呼吸的影响（高浓度CO2抑制呼吸作用）
4. 水分对细胞呼吸的影响（自由水含量影响代谢，种子含水量增加呼吸增强）
5. 内部因素：不同植物种类、不同发育时期、不同器官的呼吸速率差异
6. 相关实验或曲线分析：如氧浓度对酵母菌或植物组织CO2释放量的影响曲线，温度对呼吸速率的影响曲线等</t>
        </is>
      </c>
      <c r="L96" s="7" t="inlineStr">
        <is>
          <t>1. 光合作用的影响因素（如光照强度、CO2浓度、温度对光合作用的影响）
2. 细胞呼吸的具体过程（如糖酵解、三羧酸循环、电子传递链的详细步骤）
3. 酶的特性（如专一性、高效性等，除非与呼吸酶活性直接相关）
4. ATP和NADH的具体生成机制（属于呼吸过程而非影响因素）
5. 细胞呼吸的场所和反应式（属于基础知识，不属于影响因素）</t>
        </is>
      </c>
      <c r="M96" s="7" t="inlineStr">
        <is>
          <t>L1</t>
        </is>
      </c>
      <c r="N96" s="7" t="n">
        <v>4</v>
      </c>
      <c r="O96" s="7" t="inlineStr">
        <is>
          <t>名称本身足够</t>
        </is>
      </c>
      <c r="P96" s="7" t="inlineStr">
        <is>
          <t>两者基本等价</t>
        </is>
      </c>
      <c r="Q96" s="7" t="inlineStr">
        <is>
          <t>DS 释义与老师原释义在核心概念（温度、O₂浓度、CO₂浓度、水分对细胞呼吸的影响）上完全一致，且都强调了曲线分析和储存保鲜等应用。DS 额外补充了内部因素，但属于合理扩展，不改变核心知识点。两者在主要内容和边界上高度重合，仅有少量扩展差异，因此对齐分为4，且两者基本等价。</t>
        </is>
      </c>
      <c r="R96" s="7" t="inlineStr">
        <is>
          <t>1. DS 释义将“内部因素”纳入影响细胞呼吸的因素，而老师原释义仅关注外部因素，这可能导致在判断题目是否属于该 Label 时，DS 会包含更多关于不同生物材料呼吸速率比较的题目，而老师可能不包含。但该差异不影响核心知识点的判定。</t>
        </is>
      </c>
      <c r="S96" s="7" t="inlineStr"/>
      <c r="T96" s="7" t="inlineStr">
        <is>
          <t>1. DS 释义中包含了“内部因素：不同植物种类、不同发育时期、不同器官的呼吸速率差异”，而老师原释义仅列举了温度、O₂浓度、CO₂浓度、水分等外部因素，未提及内部因素。但内部因素也属于影响细胞呼吸的因素，属于合理扩展，且不改变核心知识点。
2. DS 释义中明确排除了“细胞呼吸的具体过程”和“ATP和NADH的具体生成机制”，而老师原释义未明确排除，但原释义也未包含这些内容，因此不算重要扩张。</t>
        </is>
      </c>
      <c r="U96" s="7" t="inlineStr">
        <is>
          <t>confirmed</t>
        </is>
      </c>
      <c r="V96" s="7" t="inlineStr">
        <is>
          <t>high</t>
        </is>
      </c>
      <c r="W96" s="7" t="inlineStr">
        <is>
          <t>name_plus_boundary</t>
        </is>
      </c>
      <c r="X96" s="7" t="inlineStr">
        <is>
          <t>name_plus_boundary</t>
        </is>
      </c>
      <c r="Y96" s="7" t="b">
        <v>0</v>
      </c>
      <c r="Z96" s="7" t="inlineStr">
        <is>
          <t>逐条核对确认名称足以召回；只附老师易混淆边界即可兼顾吞吐和稳定性。</t>
        </is>
      </c>
      <c r="AA96" s="7" t="b">
        <v>0</v>
      </c>
      <c r="AB9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6" s="7" t="n"/>
      <c r="AD96" s="7" t="inlineStr">
        <is>
          <t>name_plus_boundary</t>
        </is>
      </c>
      <c r="AE96" s="7" t="inlineStr">
        <is>
          <t>名称基本可理解；只附老师的易混淆边界，兼顾吞吐和边界稳定性。</t>
        </is>
      </c>
      <c r="AF96" s="7" t="inlineStr">
        <is>
          <t>名称召回并附一条边界后由LLM裁决</t>
        </is>
      </c>
      <c r="AG96" s="7" t="inlineStr">
        <is>
          <t>1. label_name
2. distinctions</t>
        </is>
      </c>
      <c r="AH96" s="7" t="b">
        <v>0</v>
      </c>
      <c r="AI96" s="7" t="inlineStr">
        <is>
          <t>high</t>
        </is>
      </c>
      <c r="AJ96" s="7" t="n"/>
      <c r="AK96" s="7" t="inlineStr">
        <is>
          <t>—</t>
        </is>
      </c>
      <c r="AL96" s="7" t="inlineStr"/>
      <c r="AM96" s="7" t="inlineStr">
        <is>
          <t>K2</t>
        </is>
      </c>
      <c r="AN96" s="7" t="inlineStr">
        <is>
          <t>可不给长释义，但建议保留1句边界</t>
        </is>
      </c>
    </row>
    <row r="97" ht="180" customHeight="1">
      <c r="A97" s="7" t="n">
        <v>96</v>
      </c>
      <c r="B97" s="7" t="inlineStr">
        <is>
          <t>2276103080897695744</t>
        </is>
      </c>
      <c r="C97" s="7" t="inlineStr">
        <is>
          <t>呼吸方式的判断与呼吸速率的测定</t>
        </is>
      </c>
      <c r="D97" s="7" t="inlineStr">
        <is>
          <t>知识点-&gt;分子与细胞-&gt;细胞的能量供应与利用-&gt;细胞呼吸-&gt;呼吸方式的判断与呼吸速率的测定</t>
        </is>
      </c>
      <c r="E97" s="7" t="inlineStr">
        <is>
          <t>知识</t>
        </is>
      </c>
      <c r="F97" s="7" t="inlineStr">
        <is>
          <t>通过测定O₂消耗量和CO₂释放量的比例（呼吸商），或利用NaOH吸收CO₂后的气压变化，判断细胞呼吸的方式并计算呼吸速率。</t>
        </is>
      </c>
      <c r="G97" s="7" t="inlineStr">
        <is>
          <t>判断依据（CO₂释放量=O₂消耗量→有氧呼吸；CO₂释放量&gt;O₂消耗量→同时进行有氧和无氧；CO₂释放量&gt;0且O₂消耗量=0→纯无氧呼吸）；装置设计（NaOH溶液吸收CO₂，气压变化反映O₂消耗量；另一组不吸收CO₂，气压变化反映CO₂释放量与O₂消耗量的差值）；呼吸速率单位（mg·g⁻¹·h⁻¹或μL·g⁻¹·h⁻¹）。</t>
        </is>
      </c>
      <c r="H97" s="7" t="inlineStr">
        <is>
          <t>选择题考“根据CO₂/O₂比值判断呼吸方式”；非选择题考实验装置读数与呼吸速率的计算（如“测定种子呼吸速率时，为何需排除微生物干扰？”）。</t>
        </is>
      </c>
      <c r="I97" s="7" t="inlineStr">
        <is>
          <t>该实验装置与“探究酵母菌呼吸方式”装置不同——后者是定性（有无酒精、CO₂），前者是定量（测定速率）。</t>
        </is>
      </c>
      <c r="J97" s="7" t="inlineStr">
        <is>
          <t>通过实验或情境判断生物（主要是植物或酵母菌）的呼吸方式（有氧呼吸、无氧呼吸），并测定呼吸速率（单位时间内消耗氧气或产生二氧化碳的量）。</t>
        </is>
      </c>
      <c r="K97" s="7" t="inlineStr">
        <is>
          <t>1. 有氧呼吸与无氧呼吸的产物、场所、反应式及条件比较
2. 根据O2消耗量和CO2释放量判断呼吸方式（如CO2释放量&gt;O2消耗量时存在无氧呼吸）
3. 呼吸速率的测定实验设计（如密闭容器中液滴移动法，使用NaOH吸收CO2）
4. 影响呼吸速率的外界因素（温度、O2浓度、CO2浓度等）及其在测定中的控制
5. 呼吸作用中气体变化量的计算（如O2消耗量、CO2产生量、酒精产生量）
6. 酵母菌等兼性厌氧生物呼吸方式的实验探究（如溴麝香草酚蓝水溶液、酸性重铬酸钾检测）</t>
        </is>
      </c>
      <c r="L97" s="7" t="inlineStr">
        <is>
          <t>1. 光合作用速率的测定与影响因素
2. 呼吸作用中能量代谢的具体过程（如ATP合成、电子传递链细节）
3. 细胞呼吸的场所和酶的具体名称（如线粒体基质、丙酮酸脱氢酶）
4. 呼吸作用与农业生产应用（如储藏、松土）的具体实例
5. 无氧呼吸产生乳酸或酒精的详细生化机制</t>
        </is>
      </c>
      <c r="M97" s="7" t="inlineStr">
        <is>
          <t>L1</t>
        </is>
      </c>
      <c r="N97" s="7" t="n">
        <v>4</v>
      </c>
      <c r="O97" s="7" t="inlineStr">
        <is>
          <t>名称本身足够</t>
        </is>
      </c>
      <c r="P97" s="7" t="inlineStr">
        <is>
          <t>两者基本等价</t>
        </is>
      </c>
      <c r="Q97" s="7" t="inlineStr">
        <is>
          <t>DS 释义的核心内容与老师原释义高度一致，均围绕呼吸方式判断和呼吸速率测定，且包含了关键判断依据和实验设计。DS 的扩展内容（如影响因素、酒精产生量）属于合理延伸，未改变核心知识点。老师原释义更强调定量与定性的区分，但DS也包含了该内容，只是未明确区分。因此两者基本等价，但老师原释义在边界上更精确。</t>
        </is>
      </c>
      <c r="R97" s="7" t="inlineStr">
        <is>
          <t>1. DS 释义将“酵母菌等兼性厌氧生物呼吸方式的实验探究”纳入，而老师原释义明确区分了“探究酵母菌呼吸方式”装置（定性）与“呼吸速率测定”装置（定量），DS 的纳入可能模糊这一区分，但DS在included_content中同时包含了定量测定和定性探究，边界略有扩张。</t>
        </is>
      </c>
      <c r="S97" s="7" t="inlineStr"/>
      <c r="T97" s="7" t="inlineStr">
        <is>
          <t>1. DS 释义中包含了“影响呼吸速率的外界因素（温度、O2浓度、CO2浓度等）及其在测定中的控制”，而老师原释义未明确提及这些因素，但属于呼吸速率测定的合理延伸，且不影响核心判断。
2. DS 释义中包含了“呼吸作用中气体变化量的计算（如O2消耗量、CO2产生量、酒精产生量）”，老师原释义主要关注O2和CO2，酒精产生量是酵母菌无氧呼吸的补充，属于合理扩展。</t>
        </is>
      </c>
      <c r="U97" s="7" t="inlineStr">
        <is>
          <t>confirmed</t>
        </is>
      </c>
      <c r="V97" s="7" t="inlineStr">
        <is>
          <t>high</t>
        </is>
      </c>
      <c r="W97" s="7" t="inlineStr">
        <is>
          <t>compact_definition</t>
        </is>
      </c>
      <c r="X97" s="7" t="inlineStr">
        <is>
          <t>compact_definition</t>
        </is>
      </c>
      <c r="Y97" s="7" t="b">
        <v>0</v>
      </c>
      <c r="Z97" s="7" t="inlineStr">
        <is>
          <t>逐条核对确认主题清楚，但参考策略指出任务形态或命中/排除边界需要显式提供。</t>
        </is>
      </c>
      <c r="AA97" s="7" t="b">
        <v>0</v>
      </c>
      <c r="AB9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7" s="7" t="n"/>
      <c r="AD97" s="7" t="inlineStr">
        <is>
          <t>compact_definition</t>
        </is>
      </c>
      <c r="AE97" s="7" t="inlineStr">
        <is>
          <t>参考策略要求任务形态或命中/排除边界，补充精简老师释义以降低误标。</t>
        </is>
      </c>
      <c r="AF97" s="7" t="inlineStr">
        <is>
          <t>提供精简老师释义后由LLM裁决</t>
        </is>
      </c>
      <c r="AG97" s="7" t="inlineStr">
        <is>
          <t>1. label_name
2. definition
3. core_concepts
4. distinctions</t>
        </is>
      </c>
      <c r="AH97" s="7" t="b">
        <v>1</v>
      </c>
      <c r="AI97" s="7" t="inlineStr">
        <is>
          <t>high</t>
        </is>
      </c>
      <c r="AJ97" s="7" t="n"/>
      <c r="AK97" s="7" t="inlineStr">
        <is>
          <t>—</t>
        </is>
      </c>
      <c r="AL97" s="7" t="inlineStr"/>
      <c r="AM97" s="7" t="inlineStr">
        <is>
          <t>K3</t>
        </is>
      </c>
      <c r="AN97" s="7" t="inlineStr">
        <is>
          <t>建议给精简释义：突出任务形态/步骤边界</t>
        </is>
      </c>
    </row>
    <row r="98" ht="180" customHeight="1">
      <c r="A98" s="7" t="n">
        <v>97</v>
      </c>
      <c r="B98" s="7" t="inlineStr">
        <is>
          <t>2276103085159108608</t>
        </is>
      </c>
      <c r="C98" s="7" t="inlineStr">
        <is>
          <t>细胞呼吸曲线分析与计算</t>
        </is>
      </c>
      <c r="D98" s="7" t="inlineStr">
        <is>
          <t>知识点-&gt;分子与细胞-&gt;细胞的能量供应与利用-&gt;细胞呼吸-&gt;细胞呼吸曲线分析与计算</t>
        </is>
      </c>
      <c r="E98" s="7" t="inlineStr">
        <is>
          <t>知识</t>
        </is>
      </c>
      <c r="F98" s="7" t="inlineStr">
        <is>
          <t>根据细胞呼吸过程中O₂消耗量、CO₂释放量、酒精产生量等数据的曲线图，分析呼吸底物类型、呼吸方式及相应数值计算。</t>
        </is>
      </c>
      <c r="G98" s="7" t="inlineStr">
        <is>
          <t>典型曲线（O₂浓度对CO₂释放量的影响曲线——“先降后升再平”，最低点表示总呼吸最弱）；计算（根据CO₂释放量与O₂消耗量的差值，推算无氧呼吸的强度）；底物判断（若呼吸商=1，底物为葡萄糖；&lt;1可能含脂肪）；数学建模（从曲线中提取拐点、平台期的生物学意义）。</t>
        </is>
      </c>
      <c r="H98" s="7" t="inlineStr">
        <is>
          <t>非选择题必考题型，给出O₂浓度与CO₂释放量的数据表或曲线图，要求判断呼吸方式、计算有氧/无氧呼吸的比例，并指出最适宜储存的O₂浓度。</t>
        </is>
      </c>
      <c r="I98" s="7" t="inlineStr">
        <is>
          <t>此条目区别于“呼吸方式的判断与呼吸速率的测定”——后者侧重实验装置和原理，本条侧重从已给图像/数据中提取信息和进行计算。</t>
        </is>
      </c>
      <c r="J98" s="7" t="inlineStr">
        <is>
          <t>细胞呼吸过程中气体变化、物质变化与外界环境因素（如氧气浓度、温度）的关系，以及呼吸速率的计算与曲线解读。</t>
        </is>
      </c>
      <c r="K98" s="7" t="inlineStr">
        <is>
          <t>1. 有氧呼吸与无氧呼吸的方程式及气体比例（如CO2释放量/O2吸收量）
2. 氧气浓度对细胞呼吸的影响曲线（CO2释放量、O2吸收量随O2浓度变化）
3. 呼吸熵（RQ=CO2释放量/O2吸收量）的计算与判断呼吸方式
4. 根据曲线判断不同氧气浓度下呼吸方式（只进行有氧、只进行无氧、两者并存）
5. 细胞呼吸速率的测定实验（如密闭装置中气体变化量）及计算
6. 温度、水分等对呼吸速率的影响曲线及分析
7. 种子或器官储存时最适氧气浓度的选择（呼吸作用最弱）</t>
        </is>
      </c>
      <c r="L98" s="7" t="inlineStr">
        <is>
          <t>1. 光合作用曲线及光合速率计算
2. 酶促反应速率曲线（如pH、温度对酶活性的影响）
3. 细胞呼吸的具体过程（如三羧酸循环、电子传递链的详细步骤）
4. ATP与ADP的转化机制
5. 有氧呼吸与无氧呼吸的场所及具体反应场所（如线粒体基质、内膜）
6. 细胞呼吸在农业生产中的应用（如松土、排水）——若涉及曲线分析可部分包含，但纯应用不包含</t>
        </is>
      </c>
      <c r="M98" s="7" t="inlineStr">
        <is>
          <t>L1</t>
        </is>
      </c>
      <c r="N98" s="7" t="n">
        <v>4</v>
      </c>
      <c r="O98" s="7" t="inlineStr">
        <is>
          <t>名称本身足够</t>
        </is>
      </c>
      <c r="P98" s="7" t="inlineStr">
        <is>
          <t>两者基本等价</t>
        </is>
      </c>
      <c r="Q98" s="7" t="inlineStr">
        <is>
          <t>DS 释义的核心含义、包含内容与老师原释义高度一致，均围绕氧气浓度对呼吸作用的影响曲线、气体变化计算、呼吸方式判断及储存条件选择。DS 的排除内容多为老师未涉及的具体过程，不构成重要缺失；DS 额外包含温度、水分等曲线，属于合理扩展，不改变核心边界。因此两者基本等价。</t>
        </is>
      </c>
      <c r="R98" s="7" t="inlineStr">
        <is>
          <t>1. DS 释义将“细胞呼吸速率的测定实验”明确纳入，而老师原释义在 distinctions 中强调“呼吸方式的判断与呼吸速率的测定”是另一条目，本条侧重从已给图像/数据中提取信息。但 DS 的 included_content 中“细胞呼吸速率的测定实验（如密闭装置中气体变化量）及计算”可能与该区分条目重叠，存在边界模糊。
2. DS 释义的 excluded_content 中排除了“细胞呼吸在农业生产中的应用（如松土、排水）——若涉及曲线分析可部分包含，但纯应用不包含”，老师原释义未明确提及应用，但 common_assessments 中“最适宜储存的O₂浓度”属于应用，DS 已包含，因此边界基本一致。</t>
        </is>
      </c>
      <c r="S98" s="7" t="inlineStr"/>
      <c r="T98" s="7" t="inlineStr">
        <is>
          <t>1. DS 释义中明确排除了“细胞呼吸的具体过程（如三羧酸循环、电子传递链的详细步骤）”，但老师原释义并未涉及这些内容，因此该排除属于额外说明，不算重要扩张。
2. DS 释义中包含了“温度、水分等对呼吸速率的影响曲线及分析”，老师原释义未明确提及，但属于细胞呼吸曲线分析的合理延伸，且不改变核心边界。</t>
        </is>
      </c>
      <c r="U98" s="7" t="inlineStr">
        <is>
          <t>confirmed</t>
        </is>
      </c>
      <c r="V98" s="7" t="inlineStr">
        <is>
          <t>high</t>
        </is>
      </c>
      <c r="W98" s="7" t="inlineStr">
        <is>
          <t>compact_definition</t>
        </is>
      </c>
      <c r="X98" s="7" t="inlineStr">
        <is>
          <t>compact_definition</t>
        </is>
      </c>
      <c r="Y98" s="7" t="b">
        <v>0</v>
      </c>
      <c r="Z98" s="7" t="inlineStr">
        <is>
          <t>逐条核对确认主题清楚，但参考策略指出任务形态或命中/排除边界需要显式提供。</t>
        </is>
      </c>
      <c r="AA98" s="7" t="b">
        <v>0</v>
      </c>
      <c r="AB9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8" s="7" t="n"/>
      <c r="AD98" s="7" t="inlineStr">
        <is>
          <t>compact_definition</t>
        </is>
      </c>
      <c r="AE98" s="7" t="inlineStr">
        <is>
          <t>参考策略要求任务形态或命中/排除边界，补充精简老师释义以降低误标。</t>
        </is>
      </c>
      <c r="AF98" s="7" t="inlineStr">
        <is>
          <t>提供精简老师释义后由LLM裁决</t>
        </is>
      </c>
      <c r="AG98" s="7" t="inlineStr">
        <is>
          <t>1. label_name
2. definition
3. core_concepts
4. distinctions</t>
        </is>
      </c>
      <c r="AH98" s="7" t="b">
        <v>1</v>
      </c>
      <c r="AI98" s="7" t="inlineStr">
        <is>
          <t>high</t>
        </is>
      </c>
      <c r="AJ98" s="7" t="n"/>
      <c r="AK98" s="7" t="inlineStr">
        <is>
          <t>—</t>
        </is>
      </c>
      <c r="AL98" s="7" t="inlineStr"/>
      <c r="AM98" s="7" t="inlineStr">
        <is>
          <t>K1</t>
        </is>
      </c>
      <c r="AN98" s="7" t="inlineStr">
        <is>
          <t>建议给精简释义：突出任务形态/步骤边界</t>
        </is>
      </c>
    </row>
    <row r="99" ht="180" customHeight="1">
      <c r="A99" s="7" t="n">
        <v>98</v>
      </c>
      <c r="B99" s="7" t="inlineStr">
        <is>
          <t>2276103089386967040</t>
        </is>
      </c>
      <c r="C99" s="7" t="inlineStr">
        <is>
          <t>非糖物质的代谢</t>
        </is>
      </c>
      <c r="D99" s="7" t="inlineStr">
        <is>
          <t>知识点-&gt;分子与细胞-&gt;细胞的能量供应与利用-&gt;细胞呼吸-&gt;非糖物质的代谢</t>
        </is>
      </c>
      <c r="E99" s="7" t="inlineStr">
        <is>
          <t>知识</t>
        </is>
      </c>
      <c r="F99" s="7" t="inlineStr">
        <is>
          <t>细胞呼吸的底物不局限于葡萄糖，脂肪、蛋白质也可氧化分解释放能量，但需先转化为中间产物（如甘油、脂肪酸、氨基酸）进入呼吸途径。</t>
        </is>
      </c>
      <c r="G99" s="7" t="inlineStr">
        <is>
          <t>脂肪分解（甘油→糖酵解中间物，脂肪酸→乙酰CoA→柠檬酸循环）；蛋白质分解（氨基酸脱氨基→丙酮酸/乙酰CoA/柠檬酸循环中间物）；能量比较（单位质量的脂肪氧化释放能量最多，因含H比例高）；意义（饥饿时脂肪和蛋白质供能）。</t>
        </is>
      </c>
      <c r="H99" s="7" t="inlineStr">
        <is>
          <t>选择题考“细胞呼吸的底物可能有哪些（不限于葡萄糖）”；非选择题结合种子萌发或动物饥饿状态考查呼吸商的变化（脂肪氧化时呼吸商&lt;1）。</t>
        </is>
      </c>
      <c r="I99" s="7" t="inlineStr">
        <is>
          <t>区别于以葡萄糖为底物的经典细胞呼吸——本条是底物的拓展，注意脂肪和蛋白质进入呼吸途径的“入口”不同（甘油→糖酵解，脂肪酸→柠檬酸循环）。</t>
        </is>
      </c>
      <c r="J99" s="7" t="inlineStr">
        <is>
          <t>指人体内糖类、脂肪和蛋白质等有机物在代谢过程中可以相互转化，特别是非糖物质（如脂肪、蛋白质）转化为糖类（主要是葡萄糖）的过程及其调节。</t>
        </is>
      </c>
      <c r="K99" s="7" t="inlineStr">
        <is>
          <t>1. 糖类、脂肪、蛋白质三大营养物质之间的相互转化关系
2. 脂肪分解产生甘油和脂肪酸，甘油可转化为葡萄糖，脂肪酸不能直接转化为葡萄糖
3. 蛋白质水解为氨基酸，部分氨基酸（生糖氨基酸）可经脱氨基作用转化为糖类
4. 非糖物质转化为糖类的具体途径（如糖异生作用）
5. 糖类过多时转化为脂肪储存，蛋白质可转化为糖类和脂肪
6. 血糖平衡调节中，非糖物质（如氨基酸、甘油）转化为葡萄糖的过程（如饥饿时）</t>
        </is>
      </c>
      <c r="L99" s="7" t="inlineStr">
        <is>
          <t>1. 糖类的消化吸收过程（如淀粉水解为葡萄糖）
2. 糖类的氧化分解供能（有氧呼吸和无氧呼吸的具体步骤）
3. 脂肪的合成与分解代谢（如脂肪酸的β-氧化）
4. 蛋白质的合成与分解（如翻译过程、氨基酸的氧化分解）
5. 血糖平衡调节中激素（胰岛素、胰高血糖素）的具体作用机制（若单独考查激素调节）</t>
        </is>
      </c>
      <c r="M99" s="7" t="inlineStr">
        <is>
          <t>L3</t>
        </is>
      </c>
      <c r="N99" s="7" t="n">
        <v>2</v>
      </c>
      <c r="O99" s="7" t="inlineStr">
        <is>
          <t>需要原释义</t>
        </is>
      </c>
      <c r="P99" s="7" t="inlineStr">
        <is>
          <t>原释义更准确</t>
        </is>
      </c>
      <c r="Q99" s="7" t="inlineStr">
        <is>
          <t>老师原释义紧扣“细胞呼吸底物拓展”，强调脂肪和蛋白质氧化分解供能及其进入呼吸途径的入口，符合高中生物必修一“细胞呼吸”章节的常见考法（如呼吸商）。DS释义将重点转向“糖异生”和三大营养物质相互转化，更接近“糖代谢”或“血糖调节”内容，与Label名称“非糖物质的代谢”在高中生物语境下的常规理解有偏差，且遗漏了核心的氧化供能角度。</t>
        </is>
      </c>
      <c r="R99" s="7" t="inlineStr">
        <is>
          <t>1. 老师原释义强调非糖物质作为呼吸底物直接氧化供能，DS强调非糖物质转化为糖类（糖异生），两者对“非糖物质的代谢”的理解方向不同
2. DS将脂肪分解（β-氧化）和蛋白质分解（氨基酸氧化分解）排除在外，但老师原释义认为这些是核心内容
3. DS将糖类的消化吸收和氧化分解排除，但老师原释义并未明确排除这些，且细胞呼吸底物拓展可能涉及糖类代谢背景</t>
        </is>
      </c>
      <c r="S99" s="7" t="inlineStr">
        <is>
          <t>1. 细胞呼吸的底物不局限于葡萄糖，脂肪、蛋白质也可氧化分解释放能量（DS将重点放在非糖物质转化为糖类，而非直接氧化供能）
2. 脂肪和蛋白质进入呼吸途径的具体入口（甘油→糖酵解中间物，脂肪酸→乙酰CoA→柠檬酸循环，氨基酸脱氨基→丙酮酸/乙酰CoA/柠檬酸循环中间物）
3. 能量比较：单位质量脂肪氧化释放能量最多，因含H比例高
4. 呼吸商变化（脂肪氧化时呼吸商&lt;1）的考查点</t>
        </is>
      </c>
      <c r="T99" s="7" t="inlineStr">
        <is>
          <t>1. 糖类、脂肪、蛋白质三大营养物质之间的相互转化关系（老师原释义仅强调非糖物质氧化分解，未涉及糖类转化为脂肪等反向转化）
2. 糖异生作用的具体途径（老师原释义未明确提及糖异生，仅说转化为中间产物进入呼吸途径）
3. 血糖平衡调节中非糖物质转化为葡萄糖的过程（老师原释义未涉及血糖调节）</t>
        </is>
      </c>
      <c r="U99" s="7" t="inlineStr">
        <is>
          <t>confirmed_with_caution</t>
        </is>
      </c>
      <c r="V99" s="7" t="inlineStr">
        <is>
          <t>medium</t>
        </is>
      </c>
      <c r="W99" s="7" t="inlineStr">
        <is>
          <t>strict_definition</t>
        </is>
      </c>
      <c r="X99" s="7" t="inlineStr">
        <is>
          <t>strict_definition</t>
        </is>
      </c>
      <c r="Y99" s="7" t="b">
        <v>0</v>
      </c>
      <c r="Z99" s="7" t="inlineStr">
        <is>
          <t>逐条核对老师定义与 DS Judge（score=2，audit=原释义更准确）后，保留老师边界并要求命中/排除条件。</t>
        </is>
      </c>
      <c r="AA99" s="7" t="b">
        <v>1</v>
      </c>
      <c r="AB9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99" s="7" t="n"/>
      <c r="AD99" s="7" t="inlineStr">
        <is>
          <t>strict_definition</t>
        </is>
      </c>
      <c r="AE99" s="7" t="inlineStr">
        <is>
          <t>存在已知边界风险或 Stage 2 对齐不足，必须提供命中条件与排除条件。</t>
        </is>
      </c>
      <c r="AF99" s="7" t="inlineStr">
        <is>
          <t>提供老师边界后由LLM最终裁决</t>
        </is>
      </c>
      <c r="AG99" s="7" t="inlineStr">
        <is>
          <t>1. label_name
2. definition
3. core_concepts
4. common_assessments
5. distinctions
6. include_rule
7. exclude_rule</t>
        </is>
      </c>
      <c r="AH99" s="7" t="b">
        <v>1</v>
      </c>
      <c r="AI99" s="7" t="inlineStr">
        <is>
          <t>medium</t>
        </is>
      </c>
      <c r="AJ99" s="7" t="n"/>
      <c r="AK99" s="7" t="inlineStr">
        <is>
          <t>DS与老师原释义存在明显差异</t>
        </is>
      </c>
      <c r="AL99" s="7" t="inlineStr"/>
      <c r="AM99" s="7" t="inlineStr">
        <is>
          <t>K1</t>
        </is>
      </c>
      <c r="AN99" s="7" t="inlineStr">
        <is>
          <t>可不给长释义，但建议保留1句边界</t>
        </is>
      </c>
    </row>
    <row r="100" ht="180" customHeight="1">
      <c r="A100" s="7" t="n">
        <v>99</v>
      </c>
      <c r="B100" s="7" t="inlineStr">
        <is>
          <t>2276103093648379904</t>
        </is>
      </c>
      <c r="C100" s="7" t="inlineStr">
        <is>
          <t>细胞呼吸综合</t>
        </is>
      </c>
      <c r="D100" s="7" t="inlineStr">
        <is>
          <t>知识点-&gt;分子与细胞-&gt;细胞的能量供应与利用-&gt;细胞呼吸-&gt;细胞呼吸综合</t>
        </is>
      </c>
      <c r="E100" s="7" t="inlineStr">
        <is>
          <t>知识</t>
        </is>
      </c>
      <c r="F100" s="7" t="inlineStr">
        <is>
          <t>将细胞呼吸的概念、类型、过程、影响因素、应用、曲线分析及非糖物质代谢进行系统整合，强调细胞呼吸是细胞能量代谢的核心枢纽。</t>
        </is>
      </c>
      <c r="G100" s="7" t="inlineStr">
        <is>
          <t>细胞呼吸的全貌（有氧+无氧，底物多样，场所分步）；能量转化（有机物中稳定的化学能→ATP中活跃的化学能+热能）；与光合作用的联动（光合作用合成有机物，细胞呼吸分解有机物，共同维持碳循环）；影响因素的综合性分析（温度、O₂、CO₂、水分多因素互作）。</t>
        </is>
      </c>
      <c r="H100" s="7" t="inlineStr">
        <is>
          <t>压轴综合性非选择题，给出一个完整的情境（如种子萌发过程中的气体变化、运动员不同运动状态下的能量供应），要求全面调用细胞呼吸的各方面知识进行综合分析。</t>
        </is>
      </c>
      <c r="I100" s="7" t="inlineStr">
        <is>
          <t>区别于单个细胞呼吸知识条目——本条要求跨类型、跨过程、跨影响因素的综合联动，题干通常覆盖≥3个子模块。</t>
        </is>
      </c>
      <c r="J100" s="7" t="inlineStr">
        <is>
          <t>细胞呼吸（有氧呼吸和无氧呼吸）的过程、场所、物质变化、能量变化、影响因素及其在生产和生活中的应用。</t>
        </is>
      </c>
      <c r="K100" s="7" t="inlineStr">
        <is>
          <t>1. 有氧呼吸三个阶段（糖酵解、柠檬酸循环、氧化磷酸化）的场所、反应物、产物和能量释放
2. 无氧呼吸（酒精发酵和乳酸发酵）的场所、反应式及产物
3. 细胞呼吸的总反应式及与光合作用的区别联系
4. 影响细胞呼吸的因素（温度、氧气浓度、水分、CO2浓度）及其曲线分析
5. 细胞呼吸原理在农业生产（如种子储存、果蔬保鲜、松土透气）和工业（如酿酒、制醋）中的应用
6. 细胞呼吸中[H]和ATP的来源与去路
7. 有氧呼吸与无氧呼吸的比较（条件、场所、产物、能量）</t>
        </is>
      </c>
      <c r="L100" s="7" t="inlineStr">
        <is>
          <t>1. 光合作用的具体过程（光反应和暗反应）及其详细机制
2. ATP的结构和功能（单独考查时）
3. 酶的本质、特性及影响酶活性的因素（单独考查时）
4. 细胞呼吸中涉及的基因表达或遗传调控
5. 呼吸作用在生态系统碳循环中的具体角色（属于生态学范畴）</t>
        </is>
      </c>
      <c r="M100" s="7" t="inlineStr">
        <is>
          <t>L1</t>
        </is>
      </c>
      <c r="N100" s="7" t="n">
        <v>4</v>
      </c>
      <c r="O100" s="7" t="inlineStr">
        <is>
          <t>名称本身足够</t>
        </is>
      </c>
      <c r="P100" s="7" t="inlineStr">
        <is>
          <t>两者基本等价</t>
        </is>
      </c>
      <c r="Q100" s="7" t="inlineStr">
        <is>
          <t>DS 释义的核心内容与老师原释义高度一致，均涵盖细胞呼吸的过程、场所、能量转化、影响因素及应用，且明确排除了光合作用细节、ATP单独考查等，与老师原释义的边界基本吻合。DS 未明确提及“非糖物质代谢”和“多因素互作”，但老师原释义中这些属于综合应用的细化，DS 的 included_content 已包含影响因素和应用，未构成重要缺失。因此两者基本等价。</t>
        </is>
      </c>
      <c r="R100" s="7" t="inlineStr">
        <is>
          <t>1. DS 将“细胞呼吸在生态系统碳循环中的具体角色”明确排除，而老师原释义在 core_concepts 中提及“与光合作用的联动……共同维持碳循环”，但老师强调的是细胞呼吸与光合作用的联动，而非生态学层面的碳循环细节，因此边界差异较小。
2. DS 未明确提及“非糖物质代谢”和“多因素互作”的综合分析，但 included_content 中已包含影响因素，且 core_meaning 强调“过程、场所、物质变化、能量变化、影响因素及其应用”，基本覆盖了老师原释义的核心，但“非糖物质代谢”未明确列出，可能属于边界差异。</t>
        </is>
      </c>
      <c r="S100" s="7" t="inlineStr"/>
      <c r="T100" s="7" t="inlineStr"/>
      <c r="U100" s="7" t="inlineStr">
        <is>
          <t>confirmed</t>
        </is>
      </c>
      <c r="V100" s="7" t="inlineStr">
        <is>
          <t>high</t>
        </is>
      </c>
      <c r="W100" s="7" t="inlineStr">
        <is>
          <t>compact_definition</t>
        </is>
      </c>
      <c r="X100" s="7" t="inlineStr">
        <is>
          <t>compact_definition</t>
        </is>
      </c>
      <c r="Y100" s="7" t="b">
        <v>0</v>
      </c>
      <c r="Z100" s="7" t="inlineStr">
        <is>
          <t>逐条核对确认主题清楚，但参考策略指出任务形态或命中/排除边界需要显式提供。</t>
        </is>
      </c>
      <c r="AA100" s="7" t="b">
        <v>0</v>
      </c>
      <c r="AB10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0" s="7" t="n"/>
      <c r="AD100" s="7" t="inlineStr">
        <is>
          <t>compact_definition</t>
        </is>
      </c>
      <c r="AE100" s="7" t="inlineStr">
        <is>
          <t>参考策略要求任务形态或命中/排除边界，补充精简老师释义以降低误标。</t>
        </is>
      </c>
      <c r="AF100" s="7" t="inlineStr">
        <is>
          <t>提供精简老师释义后由LLM裁决</t>
        </is>
      </c>
      <c r="AG100" s="7" t="inlineStr">
        <is>
          <t>1. label_name
2. definition
3. core_concepts
4. distinctions</t>
        </is>
      </c>
      <c r="AH100" s="7" t="b">
        <v>1</v>
      </c>
      <c r="AI100" s="7" t="inlineStr">
        <is>
          <t>high</t>
        </is>
      </c>
      <c r="AJ100" s="7" t="n"/>
      <c r="AK100" s="7" t="inlineStr">
        <is>
          <t>—</t>
        </is>
      </c>
      <c r="AL100" s="7" t="inlineStr"/>
      <c r="AM100" s="7" t="inlineStr">
        <is>
          <t>KC</t>
        </is>
      </c>
      <c r="AN100" s="7" t="inlineStr">
        <is>
          <t>必须给精简释义：命中条件+排除条件</t>
        </is>
      </c>
    </row>
    <row r="101" ht="180" customHeight="1">
      <c r="A101" s="7" t="n">
        <v>100</v>
      </c>
      <c r="B101" s="7" t="inlineStr">
        <is>
          <t>2276103102171205632</t>
        </is>
      </c>
      <c r="C101" s="7" t="inlineStr">
        <is>
          <t>光合作用色素的提取和分离实验</t>
        </is>
      </c>
      <c r="D101" s="7" t="inlineStr">
        <is>
          <t>知识点-&gt;分子与细胞-&gt;细胞的能量供应与利用-&gt;光合作用-&gt;光合作用色素的提取和分离实验</t>
        </is>
      </c>
      <c r="E101" s="7" t="inlineStr">
        <is>
          <t>知识</t>
        </is>
      </c>
      <c r="F101" s="7" t="inlineStr">
        <is>
          <t>利用无水乙醇提取绿叶中的色素，利用纸层析法（层析液为有机溶剂）分离四种光合色素，依据色素在层析液中溶解度不同导致扩散速度不同。</t>
        </is>
      </c>
      <c r="G101" s="7" t="inlineStr">
        <is>
          <t>提取（无水乙醇溶解色素，加SiO₂帮助研磨，加CaCO₃防止叶绿素被破坏）；分离（纸层析：层析液不能没过滤液细线，色素在滤纸条上从上到下依次为：胡萝卜素（橙黄）、叶黄素（黄）、叶绿素a（蓝绿）、叶绿素b（黄绿））；扩散原理（溶解度越高，扩散越快，色素带越靠上）。</t>
        </is>
      </c>
      <c r="H101" s="7" t="inlineStr">
        <is>
          <t>选择题考“色素在滤纸条上的分布顺序和颜色”“提取和分离实验中各试剂的作用”；非选择题考实验结果异常分析（如“滤纸条上只有两条色带，可能原因是什么？”）。</t>
        </is>
      </c>
      <c r="I101" s="7" t="inlineStr">
        <is>
          <t>提取（溶解色素）和分离（分离色素）是两个不同步骤，目的不同；区别于“观察叶绿体”实验——前者是色素分子的化学分离，后者是显微结构观察。</t>
        </is>
      </c>
      <c r="J101" s="7" t="inlineStr">
        <is>
          <t>光合作用色素的提取和分离实验是高中生物中关于绿叶中色素的提取、分离方法及色素种类和吸收光谱的实验，涉及实验原理、步骤、结果分析和注意事项。</t>
        </is>
      </c>
      <c r="K101" s="7" t="inlineStr">
        <is>
          <t>1. 实验原理：色素溶于有机溶剂（如无水乙醇）而不溶于水，可用层析液分离色素
2. 实验材料与试剂：新鲜绿叶（如菠菜）、无水乙醇、层析液（石油醚、丙酮、苯等）、二氧化硅、碳酸钙、滤纸条、毛细吸管等
3. 实验步骤：研磨、过滤、制备滤纸条、画滤液细线、层析分离
4. 注意事项：研磨时加二氧化硅（有助于研磨充分）和碳酸钙（防止色素被破坏），滤液细线要细、直、重复画线，层析时滤液细线不能触及层析液
5. 实验结果：滤纸条上出现四条色素带，从上到下依次为胡萝卜素（橙黄色）、叶黄素（黄色）、叶绿素a（蓝绿色）、叶绿素b（黄绿色）
6. 色素的功能：叶绿素主要吸收红光和蓝紫光，类胡萝卜素主要吸收蓝紫光
7. 实验异常分析：色素带颜色过浅的原因（研磨不充分、未加碳酸钙、画线次数少等）</t>
        </is>
      </c>
      <c r="L101" s="7" t="inlineStr">
        <is>
          <t>1. 光合作用的具体过程（光反应和暗反应）
2. 光合作用的影响因素（光照强度、CO2浓度、温度等）
3. 叶绿体的结构和功能（如类囊体、基质等）
4. 色素的合成与降解的分子机制
5. 其他生物（如细菌、藻类）的光合色素</t>
        </is>
      </c>
      <c r="M101" s="7" t="inlineStr">
        <is>
          <t>L1</t>
        </is>
      </c>
      <c r="N101" s="7" t="n">
        <v>4</v>
      </c>
      <c r="O101" s="7" t="inlineStr">
        <is>
          <t>名称本身足够</t>
        </is>
      </c>
      <c r="P101" s="7" t="inlineStr">
        <is>
          <t>两者基本等价</t>
        </is>
      </c>
      <c r="Q101" s="7" t="inlineStr">
        <is>
          <t>DS释义的核心含义、实验原理、步骤、结果、注意事项及异常分析均与老师原释义高度一致，仅增加了色素吸收光谱的补充说明，属于合理细化，未改变知识点边界。</t>
        </is>
      </c>
      <c r="R101" s="7" t="inlineStr">
        <is>
          <t>1. DS释义在included_content中包含了“色素的功能：叶绿素主要吸收红光和蓝紫光，类胡萝卜素主要吸收蓝紫光”，而老师原释义未提及此点，但该内容属于实验相关知识的合理延伸，不影响核心知识点归属。</t>
        </is>
      </c>
      <c r="S101" s="7" t="inlineStr"/>
      <c r="T101" s="7" t="inlineStr"/>
      <c r="U101" s="7" t="inlineStr">
        <is>
          <t>confirmed</t>
        </is>
      </c>
      <c r="V101" s="7" t="inlineStr">
        <is>
          <t>high</t>
        </is>
      </c>
      <c r="W101" s="7" t="inlineStr">
        <is>
          <t>compact_definition</t>
        </is>
      </c>
      <c r="X101" s="7" t="inlineStr">
        <is>
          <t>compact_definition</t>
        </is>
      </c>
      <c r="Y101" s="7" t="b">
        <v>0</v>
      </c>
      <c r="Z101" s="7" t="inlineStr">
        <is>
          <t>逐条核对确认主题清楚，但参考策略指出任务形态或命中/排除边界需要显式提供。</t>
        </is>
      </c>
      <c r="AA101" s="7" t="b">
        <v>0</v>
      </c>
      <c r="AB10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1" s="7" t="n"/>
      <c r="AD101" s="7" t="inlineStr">
        <is>
          <t>compact_definition</t>
        </is>
      </c>
      <c r="AE101" s="7" t="inlineStr">
        <is>
          <t>参考策略要求任务形态或命中/排除边界，补充精简老师释义以降低误标。</t>
        </is>
      </c>
      <c r="AF101" s="7" t="inlineStr">
        <is>
          <t>提供精简老师释义后由LLM裁决</t>
        </is>
      </c>
      <c r="AG101" s="7" t="inlineStr">
        <is>
          <t>1. label_name
2. definition
3. core_concepts
4. distinctions</t>
        </is>
      </c>
      <c r="AH101" s="7" t="b">
        <v>1</v>
      </c>
      <c r="AI101" s="7" t="inlineStr">
        <is>
          <t>high</t>
        </is>
      </c>
      <c r="AJ101" s="7" t="n"/>
      <c r="AK101" s="7" t="inlineStr">
        <is>
          <t>—</t>
        </is>
      </c>
      <c r="AL101" s="7" t="inlineStr"/>
      <c r="AM101" s="7" t="inlineStr">
        <is>
          <t>K3</t>
        </is>
      </c>
      <c r="AN101" s="7" t="inlineStr">
        <is>
          <t>建议给精简释义：突出任务形态/步骤边界</t>
        </is>
      </c>
    </row>
    <row r="102" ht="180" customHeight="1">
      <c r="A102" s="7" t="n">
        <v>101</v>
      </c>
      <c r="B102" s="7" t="inlineStr">
        <is>
          <t>2276103106315177984</t>
        </is>
      </c>
      <c r="C102" s="7" t="inlineStr">
        <is>
          <t>叶绿体结构及色素的分布和作用</t>
        </is>
      </c>
      <c r="D102" s="7" t="inlineStr">
        <is>
          <t>知识点-&gt;分子与细胞-&gt;细胞的能量供应与利用-&gt;光合作用-&gt;叶绿体结构及色素的分布和作用</t>
        </is>
      </c>
      <c r="E102" s="7" t="inlineStr">
        <is>
          <t>知识</t>
        </is>
      </c>
      <c r="F102" s="7" t="inlineStr">
        <is>
          <t>叶绿体具有双层膜，内部为基粒（类囊体堆叠）和基质。光合色素分布在类囊体薄膜上，吸收和传递光能。</t>
        </is>
      </c>
      <c r="G102" s="7" t="inlineStr">
        <is>
          <t>结构（外膜/内膜/基粒（类囊体）/基质）；色素分布（类囊体薄膜上，与光合作用光反应相关的蛋白质结合）；色素作用（叶绿素a和b主要吸收红光和蓝紫光，类胡萝卜素主要吸收蓝紫光；叶绿素a是反应中心色素，其余为天线色素）；意义（吸收的光能用于光反应中水的光解和ATP合成）。</t>
        </is>
      </c>
      <c r="H102" s="7" t="inlineStr">
        <is>
          <t>选择题考“色素的分布场所（类囊体薄膜）”“色素吸收光谱（叶绿素主要吸收红光和蓝紫光）”；非选择题结合光合作用曲线考查“不同波长的光对光合速率的影响”。</t>
        </is>
      </c>
      <c r="I102" s="7" t="inlineStr">
        <is>
          <t>色素位于类囊体薄膜上，而非叶绿体基质（基质是暗反应的场所）；叶绿素a（蓝绿色）与叶绿素b（黄绿色）的颜色区别，以及它们在层析带中的位置（a在下，b在上）需注意。</t>
        </is>
      </c>
      <c r="J102" s="7" t="inlineStr">
        <is>
          <t>叶绿体的内部结构（外膜、内膜、基粒、类囊体、基质）以及色素在类囊体薄膜上的分布和各自在光合作用中的功能。</t>
        </is>
      </c>
      <c r="K102" s="7" t="inlineStr">
        <is>
          <t>1. 叶绿体的双层膜结构及内膜、外膜的功能
2. 基粒由多个类囊体堆叠而成，类囊体薄膜是光反应场所
3. 叶绿体基质是暗反应（卡尔文循环）的场所
4. 四种光合色素（叶绿素a、叶绿素b、胡萝卜素、叶黄素）在类囊体薄膜上的分布
5. 色素的功能：吸收、传递和转化光能（叶绿素主要吸收红光和蓝紫光，类胡萝卜素主要吸收蓝紫光）
6. 色素提取和分离实验的原理及结果（纸层析法，色素带分布）</t>
        </is>
      </c>
      <c r="L102" s="7" t="inlineStr">
        <is>
          <t>1. 线粒体的结构和功能
2. 光合作用的具体反应步骤（如光反应和暗反应的详细物质变化）
3. 细胞呼吸过程
4. 叶绿体中DNA、RNA和核糖体的存在及半自主性
5. 色素在其他细胞器（如液泡）中的分布和作用</t>
        </is>
      </c>
      <c r="M102" s="7" t="inlineStr">
        <is>
          <t>L1</t>
        </is>
      </c>
      <c r="N102" s="7" t="n">
        <v>4</v>
      </c>
      <c r="O102" s="7" t="inlineStr">
        <is>
          <t>名称本身足够</t>
        </is>
      </c>
      <c r="P102" s="7" t="inlineStr">
        <is>
          <t>两者基本等价</t>
        </is>
      </c>
      <c r="Q102" s="7" t="inlineStr">
        <is>
          <t>DS 释义的核心内容与老师原释义高度一致，均涵盖叶绿体双层膜、基粒、类囊体、基质、色素分布及功能，且对边界内容的处理（排除线粒体、光合作用详细步骤等）符合常规教学范围。差异仅在于DS更明确地列出了排除和包含的边界，但未改变核心知识点。</t>
        </is>
      </c>
      <c r="R102" s="7" t="inlineStr">
        <is>
          <t>1. DS 明确将‘叶绿体中DNA、RNA和核糖体的存在及半自主性’排除，而老师原释义未提及，但该内容通常属于叶绿体结构范畴，可能影响边界判断。
2. DS 将‘色素提取和分离实验’纳入，老师原释义未提及，但该实验常与色素分布和作用结合考查，属于合理扩展。</t>
        </is>
      </c>
      <c r="S102" s="7" t="inlineStr"/>
      <c r="T102" s="7" t="inlineStr"/>
      <c r="U102" s="7" t="inlineStr">
        <is>
          <t>confirmed</t>
        </is>
      </c>
      <c r="V102" s="7" t="inlineStr">
        <is>
          <t>high</t>
        </is>
      </c>
      <c r="W102" s="7" t="inlineStr">
        <is>
          <t>name_plus_boundary</t>
        </is>
      </c>
      <c r="X102" s="7" t="inlineStr">
        <is>
          <t>name_plus_boundary</t>
        </is>
      </c>
      <c r="Y102" s="7" t="b">
        <v>0</v>
      </c>
      <c r="Z102" s="7" t="inlineStr">
        <is>
          <t>逐条核对确认名称足以召回；只附老师易混淆边界即可兼顾吞吐和稳定性。</t>
        </is>
      </c>
      <c r="AA102" s="7" t="b">
        <v>0</v>
      </c>
      <c r="AB10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2" s="7" t="n"/>
      <c r="AD102" s="7" t="inlineStr">
        <is>
          <t>name_plus_boundary</t>
        </is>
      </c>
      <c r="AE102" s="7" t="inlineStr">
        <is>
          <t>名称基本可理解；只附老师的易混淆边界，兼顾吞吐和边界稳定性。</t>
        </is>
      </c>
      <c r="AF102" s="7" t="inlineStr">
        <is>
          <t>名称召回并附一条边界后由LLM裁决</t>
        </is>
      </c>
      <c r="AG102" s="7" t="inlineStr">
        <is>
          <t>1. label_name
2. distinctions</t>
        </is>
      </c>
      <c r="AH102" s="7" t="b">
        <v>0</v>
      </c>
      <c r="AI102" s="7" t="inlineStr">
        <is>
          <t>high</t>
        </is>
      </c>
      <c r="AJ102" s="7" t="n"/>
      <c r="AK102" s="7" t="inlineStr">
        <is>
          <t>—</t>
        </is>
      </c>
      <c r="AL102" s="7" t="inlineStr"/>
      <c r="AM102" s="7" t="inlineStr">
        <is>
          <t>K2</t>
        </is>
      </c>
      <c r="AN102" s="7" t="inlineStr">
        <is>
          <t>可不给长释义，但建议保留1句边界</t>
        </is>
      </c>
    </row>
    <row r="103" ht="180" customHeight="1">
      <c r="A103" s="7" t="n">
        <v>102</v>
      </c>
      <c r="B103" s="7" t="inlineStr">
        <is>
          <t>2276103110475927552</t>
        </is>
      </c>
      <c r="C103" s="7" t="inlineStr">
        <is>
          <t>光合作用的探究历程</t>
        </is>
      </c>
      <c r="D103" s="7" t="inlineStr">
        <is>
          <t>知识点-&gt;分子与细胞-&gt;细胞的能量供应与利用-&gt;光合作用-&gt;光合作用的探究历程</t>
        </is>
      </c>
      <c r="E103" s="7" t="inlineStr">
        <is>
          <t>知识</t>
        </is>
      </c>
      <c r="F103" s="7" t="inlineStr">
        <is>
          <t>从普利斯特利、英格豪斯、萨克斯、恩格尔曼到卡尔文，科学家们逐步揭示光合作用的条件、产物和过程。</t>
        </is>
      </c>
      <c r="G103" s="7" t="inlineStr">
        <is>
          <t>普利斯特利（植物更新空气）；英格豪斯（光照是必要条件）；萨克斯（绿叶在光下产生淀粉，用碘液检测，证明光合产物有淀粉）；恩格尔曼（用水绵和好氧细菌证明光合作用释放O₂，且场所是叶绿体）；卡尔文（用¹⁴C标记CO₂，追踪碳途径，发现卡尔文循环）。</t>
        </is>
      </c>
      <c r="H103" s="7" t="inlineStr">
        <is>
          <t>选择题考“某科学家的实验结论是什么”；非选择题考科学史实验的逻辑分析（如“恩格尔曼实验为何选用水绵和好氧细菌？”）。</t>
        </is>
      </c>
      <c r="I103" s="7" t="inlineStr">
        <is>
          <t>区别于“酶”或“DNA是遗传物质”的探究历程——光合作用的探究历程以“产物和场所”为主线，重点关注光、CO₂、叶绿体的作用。</t>
        </is>
      </c>
      <c r="J103" s="7" t="inlineStr">
        <is>
          <t>光合作用探究历程中科学家们的经典实验、结论及其对光合作用原理揭示的贡献</t>
        </is>
      </c>
      <c r="K103" s="7" t="inlineStr">
        <is>
          <t>1. 普利斯特利、英格豪斯、梅耶、萨克斯等科学家的实验设计与结论
2. 恩格尔曼的水绵实验（证明氧气由叶绿体释放，叶绿体是光合作用场所）
3. 鲁宾和卡门的同位素标记实验（证明氧气来自水）
4. 卡尔文循环的发现（用14C标记CO2追踪碳转移路径）
5. 光合作用概念、反应式、场所、条件等基本知识
6. 光反应和暗反应（碳反应）的过程、物质变化、能量变化及相互关系</t>
        </is>
      </c>
      <c r="L103" s="7" t="inlineStr">
        <is>
          <t>1. 呼吸作用的具体过程及与光合作用的比较（除非涉及光合作用本身）
2. 影响光合作用的环境因素（如光照强度、CO2浓度等）的定量分析
3. 光合作用在农业生产中的应用（如提高光能利用率的具体措施）
4. 叶绿体结构、色素的提取和分离实验（属于细胞结构和实验技术范畴）</t>
        </is>
      </c>
      <c r="M103" s="7" t="inlineStr">
        <is>
          <t>L1</t>
        </is>
      </c>
      <c r="N103" s="7" t="n">
        <v>4</v>
      </c>
      <c r="O103" s="7" t="inlineStr">
        <is>
          <t>名称本身足够</t>
        </is>
      </c>
      <c r="P103" s="7" t="inlineStr">
        <is>
          <t>两者基本等价</t>
        </is>
      </c>
      <c r="Q103" s="7" t="inlineStr">
        <is>
          <t>DS 释义的核心内容（科学家实验、结论、场所、产物）与老师原释义高度一致，且明确排除了呼吸作用、环境因素、农业应用等无关内容，边界基本吻合。主要差异在于 DS 额外纳入了光合作用的具体过程（光反应、暗反应），这属于知识范围的扩张，但并未改变本 Label 的核心定位（科学史探究），且老师原释义的 distinctions 也强调“以产物和场所为主线”，并未明确排除过程，因此整体仍可视为基本等价。</t>
        </is>
      </c>
      <c r="R103" s="7" t="inlineStr">
        <is>
          <t>1. DS 的 included_content 包含“光合作用概念、反应式、场所、条件等基本知识”，而老师原释义的 core_concepts 仅列举科学家的实验结论，未包含这些基础概念。这可能导致边界扩大，但尚不构成严重偏差。</t>
        </is>
      </c>
      <c r="S103" s="7" t="inlineStr"/>
      <c r="T103" s="7" t="inlineStr">
        <is>
          <t>1. DS 将“光反应和暗反应（碳反应）的过程、物质变化、能量变化及相互关系”纳入本 Label 的 included_content，而老师原释义仅聚焦于科学史实验，未涉及光合作用的具体反应阶段。这属于对知识范围的明显扩张，可能将本应属于“光合作用的过程”的题目误判为本 Label。</t>
        </is>
      </c>
      <c r="U103" s="7" t="inlineStr">
        <is>
          <t>confirmed</t>
        </is>
      </c>
      <c r="V103" s="7" t="inlineStr">
        <is>
          <t>high</t>
        </is>
      </c>
      <c r="W103" s="7" t="inlineStr">
        <is>
          <t>compact_definition</t>
        </is>
      </c>
      <c r="X103" s="7" t="inlineStr">
        <is>
          <t>compact_definition</t>
        </is>
      </c>
      <c r="Y103" s="7" t="b">
        <v>0</v>
      </c>
      <c r="Z103" s="7" t="inlineStr">
        <is>
          <t>逐条核对确认主题清楚，但参考策略指出任务形态或命中/排除边界需要显式提供。</t>
        </is>
      </c>
      <c r="AA103" s="7" t="b">
        <v>0</v>
      </c>
      <c r="AB10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3" s="7" t="n"/>
      <c r="AD103" s="7" t="inlineStr">
        <is>
          <t>compact_definition</t>
        </is>
      </c>
      <c r="AE103" s="7" t="inlineStr">
        <is>
          <t>参考策略要求任务形态或命中/排除边界，补充精简老师释义以降低误标。</t>
        </is>
      </c>
      <c r="AF103" s="7" t="inlineStr">
        <is>
          <t>提供精简老师释义后由LLM裁决</t>
        </is>
      </c>
      <c r="AG103" s="7" t="inlineStr">
        <is>
          <t>1. label_name
2. definition
3. core_concepts
4. distinctions</t>
        </is>
      </c>
      <c r="AH103" s="7" t="b">
        <v>1</v>
      </c>
      <c r="AI103" s="7" t="inlineStr">
        <is>
          <t>high</t>
        </is>
      </c>
      <c r="AJ103" s="7" t="n"/>
      <c r="AK103" s="7" t="inlineStr">
        <is>
          <t>—</t>
        </is>
      </c>
      <c r="AL103" s="7" t="inlineStr"/>
      <c r="AM103" s="7" t="inlineStr">
        <is>
          <t>K2</t>
        </is>
      </c>
      <c r="AN103" s="7" t="inlineStr">
        <is>
          <t>建议给精简释义：突出任务形态/步骤边界</t>
        </is>
      </c>
    </row>
    <row r="104" ht="180" customHeight="1">
      <c r="A104" s="7" t="n">
        <v>103</v>
      </c>
      <c r="B104" s="7" t="inlineStr">
        <is>
          <t>2276103114754117632</t>
        </is>
      </c>
      <c r="C104" s="7" t="inlineStr">
        <is>
          <t>光反应、暗反应（碳反应）能量变化和物质变化</t>
        </is>
      </c>
      <c r="D104" s="7" t="inlineStr">
        <is>
          <t>知识点-&gt;分子与细胞-&gt;细胞的能量供应与利用-&gt;光合作用-&gt;光反应、暗反应（碳反应）能量变化和物质变化</t>
        </is>
      </c>
      <c r="E104" s="7" t="inlineStr">
        <is>
          <t>知识</t>
        </is>
      </c>
      <c r="F104" s="7" t="inlineStr">
        <is>
          <t>光反应（类囊体膜上，需光，水光解放O₂，产生ATP和NADPH）；暗反应（叶绿体基质中，不需光，CO₂被C₅固定形成C₃，C₃被还原为C₃H₆O₃（或(CH₂O)），消耗ATP和NADPH）。</t>
        </is>
      </c>
      <c r="G104" s="7" t="inlineStr">
        <is>
          <t>光反应（H₂O→O₂+[H]（NADPH）+ATP；能量变化：光能→ATP和NADPH中活跃的化学能）；暗反应（CO₂+C₅→2C₃（CO₂固定）；2C₃→（CH₂O）+C₅（C₃还原，需ATP和NADPH）；能量变化：ATP和NADPH中活跃的化学能→（CH₂O）中稳定的化学能）。</t>
        </is>
      </c>
      <c r="H104" s="7" t="inlineStr">
        <is>
          <t>选择题考“光反应和暗反应的场所、产物、是否需光”；非选择题考“突然停止光照/CO₂供应后，C₃/C₅/ATP/NADPH含量如何变化”。</t>
        </is>
      </c>
      <c r="I104" s="7" t="inlineStr">
        <is>
          <t>光反应是暗反应的能量来源（ATP和NADPH），暗反应不直接需要光，但需要光反应产物；CO₂固定（C₅→C₃）不消耗ATP，C₃还原（C₃→（CH₂O））消耗ATP和NADPH，两者不能混为一谈。</t>
        </is>
      </c>
      <c r="J104" s="7" t="inlineStr">
        <is>
          <t>光合作用中光反应和暗反应（碳反应）两个阶段的能量转换与物质变化过程及其相互关系。</t>
        </is>
      </c>
      <c r="K104" s="7" t="inlineStr">
        <is>
          <t>1. 光反应场所（类囊体薄膜）、条件（光、色素、酶）、物质变化（水的光解、ATP和NADPH的合成）和能量变化（光能→ATP和NADPH中活跃化学能）
2. 暗反应场所（叶绿体基质）、条件（酶、ATP、NADPH）、物质变化（CO2固定、C3还原、C5再生）和能量变化（ATP和NADPH中活跃化学能→有机物中稳定化学能）
3. 光反应与暗反应的联系：光反应为暗反应提供ATP和NADPH，暗反应为光反应提供ADP、Pi和NADP+
4. 光反应与暗反应的比较（场所、条件、物质变化、能量变化、影响因素等）
5. 环境因素（光照、CO2浓度）对光反应和暗反应速率的影响及C3、C5等物质含量的变化分析</t>
        </is>
      </c>
      <c r="L104" s="7" t="inlineStr">
        <is>
          <t>1. 有氧呼吸和无氧呼吸中的能量变化和物质变化
2. 光合作用中色素的提取和分离实验操作细节
3. 光合作用发现史（如普利斯特利、萨克斯等实验）
4. 化能合成作用（如硝化细菌）的能量来源和物质变化
5. 光呼吸或C4植物、CAM植物的具体代谢途径</t>
        </is>
      </c>
      <c r="M104" s="7" t="inlineStr">
        <is>
          <t>L1</t>
        </is>
      </c>
      <c r="N104" s="7" t="n">
        <v>5</v>
      </c>
      <c r="O104" s="7" t="inlineStr">
        <is>
          <t>名称本身足够</t>
        </is>
      </c>
      <c r="P104" s="7" t="inlineStr">
        <is>
          <t>两者基本等价</t>
        </is>
      </c>
      <c r="Q104" s="7" t="inlineStr">
        <is>
          <t>DS释义的core_meaning、included_content与老师原释义的definition、core_concepts、distinctions在核心内容上完全一致，均涵盖光反应与暗反应的场所、条件、物质变化、能量变化及相互关系；DS的excluded_content明确排除了无关内容，未发现重要遗漏或扩张。</t>
        </is>
      </c>
      <c r="R104" s="7" t="inlineStr"/>
      <c r="S104" s="7" t="inlineStr"/>
      <c r="T104" s="7" t="inlineStr"/>
      <c r="U104" s="7" t="inlineStr">
        <is>
          <t>confirmed</t>
        </is>
      </c>
      <c r="V104" s="7" t="inlineStr">
        <is>
          <t>high</t>
        </is>
      </c>
      <c r="W104" s="7" t="inlineStr">
        <is>
          <t>name_plus_boundary</t>
        </is>
      </c>
      <c r="X104" s="7" t="inlineStr">
        <is>
          <t>name_plus_boundary</t>
        </is>
      </c>
      <c r="Y104" s="7" t="b">
        <v>0</v>
      </c>
      <c r="Z104" s="7" t="inlineStr">
        <is>
          <t>逐条核对确认名称足以召回；只附老师易混淆边界即可兼顾吞吐和稳定性。</t>
        </is>
      </c>
      <c r="AA104" s="7" t="b">
        <v>0</v>
      </c>
      <c r="AB10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4" s="7" t="n"/>
      <c r="AD104" s="7" t="inlineStr">
        <is>
          <t>name_plus_boundary</t>
        </is>
      </c>
      <c r="AE104" s="7" t="inlineStr">
        <is>
          <t>名称基本可理解；只附老师的易混淆边界，兼顾吞吐和边界稳定性。</t>
        </is>
      </c>
      <c r="AF104" s="7" t="inlineStr">
        <is>
          <t>名称召回并附一条边界后由LLM裁决</t>
        </is>
      </c>
      <c r="AG104" s="7" t="inlineStr">
        <is>
          <t>1. label_name
2. distinctions</t>
        </is>
      </c>
      <c r="AH104" s="7" t="b">
        <v>0</v>
      </c>
      <c r="AI104" s="7" t="inlineStr">
        <is>
          <t>high</t>
        </is>
      </c>
      <c r="AJ104" s="7" t="n"/>
      <c r="AK104" s="7" t="inlineStr">
        <is>
          <t>—</t>
        </is>
      </c>
      <c r="AL104" s="7" t="inlineStr"/>
      <c r="AM104" s="7" t="inlineStr">
        <is>
          <t>K2</t>
        </is>
      </c>
      <c r="AN104" s="7" t="inlineStr">
        <is>
          <t>可不给长释义，但建议保留1句边界</t>
        </is>
      </c>
    </row>
    <row r="105" ht="180" customHeight="1">
      <c r="A105" s="7" t="n">
        <v>104</v>
      </c>
      <c r="B105" s="7" t="inlineStr">
        <is>
          <t>2276103118898089984</t>
        </is>
      </c>
      <c r="C105" s="7" t="inlineStr">
        <is>
          <t>光合作用的总过程和意义</t>
        </is>
      </c>
      <c r="D105" s="7" t="inlineStr">
        <is>
          <t>知识点-&gt;分子与细胞-&gt;细胞的能量供应与利用-&gt;光合作用-&gt;光合作用的总过程和意义</t>
        </is>
      </c>
      <c r="E105" s="7" t="inlineStr">
        <is>
          <t>知识</t>
        </is>
      </c>
      <c r="F105" s="7" t="inlineStr">
        <is>
          <t>光合作用是将CO₂和H₂O转化为有机物（主要是糖类）并释放O₂的过程，将光能转化为化学能储存在有机物中，是生物圈有机物和O₂的主要来源。</t>
        </is>
      </c>
      <c r="G105" s="7" t="inlineStr">
        <is>
          <t>总反应式（6CO₂+12H₂O→（光能/叶绿体）C₆H₁₂O₆+6O₂+6H₂O）；实质（无机物→有机物，光能→化学能）；意义（为几乎所有生物提供有机物来源；维持大气O₂与CO₂相对稳定；将太阳能转化为化学能，是生态系统能量流动的基础）。</t>
        </is>
      </c>
      <c r="H105" s="7" t="inlineStr">
        <is>
          <t>选择题考“光合作用的实质和意义（如O₂来自H₂O而非CO₂）”；非选择题综合考查光合作用在碳循环和能量流动中的地位。</t>
        </is>
      </c>
      <c r="I105" s="7" t="inlineStr">
        <is>
          <t>O₂来自于H₂O（光反应中水的光解），而非CO₂，这是同位素标记（¹⁸O）常考的高频易错点；区别于“细胞呼吸”（方向相反，光合作用合成有机物，呼吸分解有机物）。</t>
        </is>
      </c>
      <c r="J105" s="7" t="inlineStr">
        <is>
          <t>光合作用是指绿色植物通过叶绿体，利用光能，将二氧化碳和水转化成储存着能量的有机物，并且释放出氧气的过程。其总过程包括光反应和暗反应（碳反应）两个阶段，意义在于制造有机物、转化并储存能量、维持大气中氧气和二氧化碳的平衡。</t>
        </is>
      </c>
      <c r="K105" s="7" t="inlineStr">
        <is>
          <t>1. 光合作用的总反应式：6CO₂ + 12H₂O →(光能,叶绿体) C₆H₁₂O₆ + 6O₂ + 6H₂O
2. 光反应阶段：场所（类囊体薄膜）、条件（光、色素、酶）、物质变化（水的光解、ATP的合成）、能量变化（光能→ATP中活跃化学能）
3. 暗反应阶段：场所（叶绿体基质）、条件（多种酶、ATP和[H]）、物质变化（CO₂的固定、C₃的还原）、能量变化（ATP中活跃化学能→有机物中稳定化学能）
4. 光反应与暗反应的联系：光反应为暗反应提供[H]和ATP，暗反应为光反应提供ADP和Pi等
5. 光合作用的意义：制造有机物，为生物界提供物质基础；将光能转化为化学能，为生命活动提供能量；维持大气中O₂和CO₂的相对稳定
6. 影响光合作用的因素（如光照强度、CO₂浓度、温度）及其在生产实践中的应用（如提高光能利用率）</t>
        </is>
      </c>
      <c r="L105" s="7" t="inlineStr">
        <is>
          <t>1. 细胞呼吸的具体过程（有氧呼吸和无氧呼吸的详细步骤）
2. 光合作用与呼吸作用的综合计算题（如净光合速率、总光合速率的区分）
3. 叶绿体中色素的提取和分离实验的具体操作步骤
4. 光合作用发现史中的经典实验（如普利斯特利、萨克斯等实验）
5. 化能合成作用（如硝化细菌利用无机物氧化释放的能量合成有机物）</t>
        </is>
      </c>
      <c r="M105" s="7" t="inlineStr">
        <is>
          <t>L1</t>
        </is>
      </c>
      <c r="N105" s="7" t="n">
        <v>4</v>
      </c>
      <c r="O105" s="7" t="inlineStr">
        <is>
          <t>名称本身足够</t>
        </is>
      </c>
      <c r="P105" s="7" t="inlineStr">
        <is>
          <t>两者基本等价</t>
        </is>
      </c>
      <c r="Q105" s="7" t="inlineStr">
        <is>
          <t>DS 释义的核心含义与老师原释义一致，均涵盖光合作用的定义、总反应式、实质和意义；DS 对光反应和暗反应的细化属于合理补充，未改变知识点本质。边界上略有扩展，但未遗漏关键内容。</t>
        </is>
      </c>
      <c r="R105" s="7" t="inlineStr">
        <is>
          <t>1. DS 释义将“影响光合作用的因素及其应用”纳入 included_content，而老师原释义未提及，但该内容属于光合作用意义的延伸，边界略有扩展。</t>
        </is>
      </c>
      <c r="S105" s="7" t="inlineStr"/>
      <c r="T105" s="7" t="inlineStr">
        <is>
          <t>1. DS 释义中包含了光反应和暗反应的具体过程、场所、条件、物质变化和能量变化，以及光反应与暗反应的联系，这些内容在老师原释义中未明确提及，但属于光合作用总过程的合理细化，不算重要扩张。</t>
        </is>
      </c>
      <c r="U105" s="7" t="inlineStr">
        <is>
          <t>confirmed</t>
        </is>
      </c>
      <c r="V105" s="7" t="inlineStr">
        <is>
          <t>high</t>
        </is>
      </c>
      <c r="W105" s="7" t="inlineStr">
        <is>
          <t>name_plus_boundary</t>
        </is>
      </c>
      <c r="X105" s="7" t="inlineStr">
        <is>
          <t>name_plus_boundary</t>
        </is>
      </c>
      <c r="Y105" s="7" t="b">
        <v>0</v>
      </c>
      <c r="Z105" s="7" t="inlineStr">
        <is>
          <t>逐条核对确认名称足以召回；只附老师易混淆边界即可兼顾吞吐和稳定性。</t>
        </is>
      </c>
      <c r="AA105" s="7" t="b">
        <v>0</v>
      </c>
      <c r="AB10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5" s="7" t="n"/>
      <c r="AD105" s="7" t="inlineStr">
        <is>
          <t>name_plus_boundary</t>
        </is>
      </c>
      <c r="AE105" s="7" t="inlineStr">
        <is>
          <t>名称基本可理解；只附老师的易混淆边界，兼顾吞吐和边界稳定性。</t>
        </is>
      </c>
      <c r="AF105" s="7" t="inlineStr">
        <is>
          <t>名称召回并附一条边界后由LLM裁决</t>
        </is>
      </c>
      <c r="AG105" s="7" t="inlineStr">
        <is>
          <t>1. label_name
2. distinctions</t>
        </is>
      </c>
      <c r="AH105" s="7" t="b">
        <v>0</v>
      </c>
      <c r="AI105" s="7" t="inlineStr">
        <is>
          <t>high</t>
        </is>
      </c>
      <c r="AJ105" s="7" t="n"/>
      <c r="AK105" s="7" t="inlineStr">
        <is>
          <t>—</t>
        </is>
      </c>
      <c r="AL105" s="7" t="inlineStr"/>
      <c r="AM105" s="7" t="inlineStr">
        <is>
          <t>K2</t>
        </is>
      </c>
      <c r="AN105" s="7" t="inlineStr">
        <is>
          <t>可不给长释义，但建议保留1句边界</t>
        </is>
      </c>
    </row>
    <row r="106" ht="180" customHeight="1">
      <c r="A106" s="7" t="n">
        <v>105</v>
      </c>
      <c r="B106" s="7" t="inlineStr">
        <is>
          <t>2276103123260166144</t>
        </is>
      </c>
      <c r="C106" s="7" t="inlineStr">
        <is>
          <t>光合作用短时间内环境骤变引起的物质的变化</t>
        </is>
      </c>
      <c r="D106" s="7" t="inlineStr">
        <is>
          <t>知识点-&gt;分子与细胞-&gt;细胞的能量供应与利用-&gt;光合作用-&gt;光合作用短时间内环境骤变引起的物质的变化</t>
        </is>
      </c>
      <c r="E106" s="7" t="inlineStr">
        <is>
          <t>知识</t>
        </is>
      </c>
      <c r="F106" s="7" t="inlineStr">
        <is>
          <t>当光照强度、CO₂浓度等环境因素突然改变时，光反应和暗反应中C₃、C₅、ATP、NADPH、[H]的含量会发生连锁性变化。</t>
        </is>
      </c>
      <c r="G106" s="7" t="inlineStr">
        <is>
          <t>光照骤变（光照减弱/增强）：光照影响光反应→ATP和NADPH减少/增多→C₃还原受阻/增强→C₃增多/减少，C₅减少/增多；CO₂骤变（CO₂减少/增多）：CO₂影响暗反应固定阶段→C₅固定受阻/增强→C₅增多/减少，C₃减少/增多；分析原则（先看直接受影响的过程，再推下游）。</t>
        </is>
      </c>
      <c r="H106" s="7" t="inlineStr">
        <is>
          <t>非选择题必考题型，给出“突然停止光照”或“突然降低CO₂浓度”等条件，要求判断C₃、C₅、ATP、NADPH的含量变化，常以选择题或简答题形式出现。</t>
        </is>
      </c>
      <c r="I106" s="7" t="inlineStr">
        <is>
          <t>光照变化直接影响光反应（ATP和NADPH），进而影响C₃还原；CO₂变化直接影响暗反应的CO₂固定阶段。两者变化方向相反（光照下降→C₃上升、C₅下降；CO₂下降→C₃下降、C₅上升），需根据题干条件逐项判断。</t>
        </is>
      </c>
      <c r="J106" s="7" t="inlineStr">
        <is>
          <t>光合作用过程中，当外界环境条件（如光照、CO2浓度）突然改变时，短时间内叶绿体中C3、C5、[H]、ATP等物质的含量变化规律及其原因分析。</t>
        </is>
      </c>
      <c r="K106" s="7" t="inlineStr">
        <is>
          <t>1. 光照突然增强或减弱时，C3、C5、[H]、ATP含量的变化趋势及原因
2. CO2浓度突然升高或降低时，C3、C5、[H]、ATP含量的变化趋势及原因
3. 利用反应式（CO2固定和C3还原）分析物质变化的内在逻辑
4. 典型例题中“短时间内”条件限制下物质含量的相对变化（如增加、减少、基本不变）</t>
        </is>
      </c>
      <c r="L106" s="7" t="inlineStr">
        <is>
          <t>1. 长时间环境变化对光合作用的影响（如长期遮阴导致叶绿素含量改变）
2. 光合作用与呼吸作用综合计算（如净光合速率、总光合速率）
3. 光反应和暗反应的具体过程细节（如光系统、酶的种类）
4. 环境因素（如温度、水分）对光合作用影响的综合曲线分析</t>
        </is>
      </c>
      <c r="M106" s="7" t="inlineStr">
        <is>
          <t>L1</t>
        </is>
      </c>
      <c r="N106" s="7" t="n">
        <v>4</v>
      </c>
      <c r="O106" s="7" t="inlineStr">
        <is>
          <t>名称本身足够</t>
        </is>
      </c>
      <c r="P106" s="7" t="inlineStr">
        <is>
          <t>两者基本等价</t>
        </is>
      </c>
      <c r="Q106" s="7" t="inlineStr">
        <is>
          <t>DS释义的核心含义、包含内容与老师原释义高度一致，均聚焦于光照和CO2骤变对C3、C5、ATP、NADPH含量的影响及分析原则。DS的排除内容（如长期变化、呼吸作用综合计算、光反应细节、温度水分影响）在老师原释义中均未涉及，且老师原释义的common_assessments和distinctions也明确限定在'短时间内'和'光照、CO2'条件，因此DS的边界界定合理，无重要缺失或扩张。仅存在措辞和详略差异，不影响知识点归属。</t>
        </is>
      </c>
      <c r="R106" s="7" t="inlineStr">
        <is>
          <t>1. DS释义在excluded_content中明确排除了'光反应和暗反应的具体过程细节（如光系统、酶的种类）'，而老师原释义的core_concepts中提到了'C₃还原'、'CO₂固定'等过程，但未涉及光系统、酶种类等细节，因此该排除不构成实质差异。
2. DS释义在excluded_content中排除了'环境因素（如温度、水分）对光合作用影响的综合曲线分析'，而老师原释义的definition中明确提到'光照强度、CO₂浓度等环境因素'，但未涉及温度、水分，因此该排除与老师原释义一致。
3. DS释义在included_content中强调'利用反应式（CO2固定和C3还原）分析物质变化的内在逻辑'，而老师原释义的core_concepts中也有类似表述，因此无实质差异。</t>
        </is>
      </c>
      <c r="S106" s="7" t="inlineStr"/>
      <c r="T106" s="7" t="inlineStr"/>
      <c r="U106" s="7" t="inlineStr">
        <is>
          <t>confirmed</t>
        </is>
      </c>
      <c r="V106" s="7" t="inlineStr">
        <is>
          <t>high</t>
        </is>
      </c>
      <c r="W106" s="7" t="inlineStr">
        <is>
          <t>name_plus_boundary</t>
        </is>
      </c>
      <c r="X106" s="7" t="inlineStr">
        <is>
          <t>name_plus_boundary</t>
        </is>
      </c>
      <c r="Y106" s="7" t="b">
        <v>0</v>
      </c>
      <c r="Z106" s="7" t="inlineStr">
        <is>
          <t>逐条核对确认名称足以召回；只附老师易混淆边界即可兼顾吞吐和稳定性。</t>
        </is>
      </c>
      <c r="AA106" s="7" t="b">
        <v>0</v>
      </c>
      <c r="AB10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6" s="7" t="n"/>
      <c r="AD106" s="7" t="inlineStr">
        <is>
          <t>name_plus_boundary</t>
        </is>
      </c>
      <c r="AE106" s="7" t="inlineStr">
        <is>
          <t>名称基本可理解；只附老师的易混淆边界，兼顾吞吐和边界稳定性。</t>
        </is>
      </c>
      <c r="AF106" s="7" t="inlineStr">
        <is>
          <t>名称召回并附一条边界后由LLM裁决</t>
        </is>
      </c>
      <c r="AG106" s="7" t="inlineStr">
        <is>
          <t>1. label_name
2. distinctions</t>
        </is>
      </c>
      <c r="AH106" s="7" t="b">
        <v>0</v>
      </c>
      <c r="AI106" s="7" t="inlineStr">
        <is>
          <t>high</t>
        </is>
      </c>
      <c r="AJ106" s="7" t="n"/>
      <c r="AK106" s="7" t="inlineStr">
        <is>
          <t>—</t>
        </is>
      </c>
      <c r="AL106" s="7" t="inlineStr"/>
      <c r="AM106" s="7" t="inlineStr">
        <is>
          <t>K3</t>
        </is>
      </c>
      <c r="AN106" s="7" t="inlineStr">
        <is>
          <t>可不给长释义，但建议保留1句边界</t>
        </is>
      </c>
    </row>
    <row r="107" ht="180" customHeight="1">
      <c r="A107" s="7" t="n">
        <v>106</v>
      </c>
      <c r="B107" s="7" t="inlineStr">
        <is>
          <t>2276103127420915712</t>
        </is>
      </c>
      <c r="C107" s="7" t="inlineStr">
        <is>
          <t>影响光合作用的因素及相关探究实验</t>
        </is>
      </c>
      <c r="D107" s="7" t="inlineStr">
        <is>
          <t>知识点-&gt;分子与细胞-&gt;细胞的能量供应与利用-&gt;光合作用-&gt;影响光合作用的因素及相关探究实验</t>
        </is>
      </c>
      <c r="E107" s="7" t="inlineStr">
        <is>
          <t>知识</t>
        </is>
      </c>
      <c r="F107" s="7" t="inlineStr">
        <is>
          <t>光照强度（光补偿点、光饱和点）、CO₂浓度（CO₂补偿点、CO₂饱和点）、温度（影响酶活性）是影响光合速率的三大主要因素，可通过实验探究。</t>
        </is>
      </c>
      <c r="G107" s="7" t="inlineStr">
        <is>
          <t>光照强度曲线（A点（光补偿点，光合=呼吸），B点（光饱和点，光合不再随光照增加））；CO₂浓度曲线（有CO₂补偿点和饱和点）；温度曲线（最适温度时速率最大，酶变性后下降）；探究实验（设置不同光照强度（台灯距离）、不同CO₂浓度（NaHCO₃溶液浓度）、不同温度，测定O₂释放量或CO₂吸收量）。</t>
        </is>
      </c>
      <c r="H107" s="7" t="inlineStr">
        <is>
          <t>选择题考“光照强度/CO₂浓度/温度对光合速率的影响曲线识别”；非选择题考实验设计（如“探究光照强度对光合作用的影响，自变量和因变量分别是什么，如何控制无关变量？”）。</t>
        </is>
      </c>
      <c r="I107" s="7" t="inlineStr">
        <is>
          <t>光补偿点（光合=呼吸）与光饱和点（光合最大）是两个不同概念，常混淆；CO₂补偿点与CO₂饱和点同理；影响光合作用的因素与影响呼吸作用的因素有重叠（如温度、O₂），但曲线形态和参数不同。</t>
        </is>
      </c>
      <c r="J107" s="7" t="inlineStr">
        <is>
          <t>影响光合作用速率（强度）的各种环境因素（如光照强度、CO2浓度、温度、水分、矿质元素等）及其作用机理，以及通过实验设计探究这些因素对光合作用影响的方法和结果分析。</t>
        </is>
      </c>
      <c r="K107" s="7" t="inlineStr">
        <is>
          <t>1. 光照强度对光合作用速率的影响（光饱和点、光补偿点、暗呼吸）
2. CO2浓度对光合作用速率的影响（CO2饱和点、CO2补偿点）
3. 温度对光合作用的影响（酶活性、最适温度、高温/低温抑制）
4. 水分对光合作用的影响（气孔开闭、缺水导致气孔关闭）
5. 矿质元素（如N、Mg、P等）对光合作用的影响（叶绿素合成、酶、ATP等）
6. 多因素综合影响（如光强与CO2的交互作用）
7. 探究实验设计：控制变量、设置梯度、测定指标（如O2释放、CO2吸收、有机物积累）
8. 实验结果的曲线图分析（如光强-光合速率曲线、CO2浓度-光合速率曲线）
9. 光补偿点和光饱和点的移动（如改变CO2浓度或温度时）
10. 影响光反应和暗反应的具体环节（如光强影响光反应，CO2影响暗反应）</t>
        </is>
      </c>
      <c r="L107" s="7" t="inlineStr">
        <is>
          <t>1. 光合作用的具体过程（光反应和暗反应的详细步骤、物质变化）
2. 光合色素的提取和分离实验（属于色素相关实验）
3. 细胞呼吸的具体过程及影响因素（虽与光合作用相关，但属于独立知识点）
4. 光合作用与呼吸作用的综合计算（如净光合速率与总光合速率的换算，可能涉及但通常归入综合应用）
5. 植物激素对光合作用的影响（如生长素、细胞分裂素等，不属于常规考查）
6. 环境因素对呼吸作用的影响（如温度对呼吸的影响，若单独考查则不属于本标签）
7. 光合作用发现史（如普利斯特利、萨克斯等实验）
8. 叶绿体结构及功能（如类囊体、基质等，属于细胞器知识）</t>
        </is>
      </c>
      <c r="M107" s="7" t="inlineStr">
        <is>
          <t>L1</t>
        </is>
      </c>
      <c r="N107" s="7" t="n">
        <v>4</v>
      </c>
      <c r="O107" s="7" t="inlineStr">
        <is>
          <t>名称本身足够</t>
        </is>
      </c>
      <c r="P107" s="7" t="inlineStr">
        <is>
          <t>两者基本等价</t>
        </is>
      </c>
      <c r="Q107" s="7" t="inlineStr">
        <is>
          <t>DS 释义的核心内容（光照强度、CO₂浓度、温度的影响及实验探究）与老师原释义高度一致，且对边界有更详细的说明。虽然 DS 扩展了水分、矿质元素等因素，但属于合理补充，且明确排除了部分相关但非本标签的内容。老师原释义更聚焦，但 DS 的扩展并未改变核心判标，因此两者基本等价。</t>
        </is>
      </c>
      <c r="R107" s="7" t="inlineStr">
        <is>
          <t>1. DS 将水分、矿质元素等纳入，而老师原释义仅列三大因素，导致标签边界更宽。
2. DS 明确排除光合与呼吸综合计算，但老师原释义中光补偿点等概念隐含了光合与呼吸的比较，可能涉及净光合速率，边界处理不同。</t>
        </is>
      </c>
      <c r="S107" s="7" t="inlineStr"/>
      <c r="T107" s="7" t="inlineStr">
        <is>
          <t>1. DS 将水分、矿质元素等也纳入影响光合作用的因素，而老师原释义仅强调光照强度、CO₂浓度和温度三大主要因素。虽然水分和矿质元素确实影响光合作用，但老师原释义的边界更聚焦于三大因素，DS 的扩展可能使标签范围更宽。
2. DS 明确排除了光合作用与呼吸作用的综合计算（如净光合速率与总光合速率的换算），但老师原释义中提及光补偿点（光合=呼吸）和光饱和点，这些概念本身涉及光合与呼吸的比较，且常见考查中可能涉及净光合速率。DS 的排除可能过于绝对，导致边界差异。</t>
        </is>
      </c>
      <c r="U107" s="7" t="inlineStr">
        <is>
          <t>confirmed</t>
        </is>
      </c>
      <c r="V107" s="7" t="inlineStr">
        <is>
          <t>high</t>
        </is>
      </c>
      <c r="W107" s="7" t="inlineStr">
        <is>
          <t>compact_definition</t>
        </is>
      </c>
      <c r="X107" s="7" t="inlineStr">
        <is>
          <t>compact_definition</t>
        </is>
      </c>
      <c r="Y107" s="7" t="b">
        <v>0</v>
      </c>
      <c r="Z107" s="7" t="inlineStr">
        <is>
          <t>逐条核对确认主题清楚，但参考策略指出任务形态或命中/排除边界需要显式提供。</t>
        </is>
      </c>
      <c r="AA107" s="7" t="b">
        <v>0</v>
      </c>
      <c r="AB10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7" s="7" t="n"/>
      <c r="AD107" s="7" t="inlineStr">
        <is>
          <t>compact_definition</t>
        </is>
      </c>
      <c r="AE107" s="7" t="inlineStr">
        <is>
          <t>参考策略要求任务形态或命中/排除边界，补充精简老师释义以降低误标。</t>
        </is>
      </c>
      <c r="AF107" s="7" t="inlineStr">
        <is>
          <t>提供精简老师释义后由LLM裁决</t>
        </is>
      </c>
      <c r="AG107" s="7" t="inlineStr">
        <is>
          <t>1. label_name
2. definition
3. core_concepts
4. distinctions</t>
        </is>
      </c>
      <c r="AH107" s="7" t="b">
        <v>1</v>
      </c>
      <c r="AI107" s="7" t="inlineStr">
        <is>
          <t>high</t>
        </is>
      </c>
      <c r="AJ107" s="7" t="n"/>
      <c r="AK107" s="7" t="inlineStr">
        <is>
          <t>—</t>
        </is>
      </c>
      <c r="AL107" s="7" t="inlineStr"/>
      <c r="AM107" s="7" t="inlineStr">
        <is>
          <t>K1</t>
        </is>
      </c>
      <c r="AN107" s="7" t="inlineStr">
        <is>
          <t>建议给精简释义：突出任务形态/步骤边界</t>
        </is>
      </c>
    </row>
    <row r="108" ht="180" customHeight="1">
      <c r="A108" s="7" t="n">
        <v>107</v>
      </c>
      <c r="B108" s="7" t="inlineStr">
        <is>
          <t>2276103131749437440</t>
        </is>
      </c>
      <c r="C108" s="7" t="inlineStr">
        <is>
          <t>光合作用原理在生产与生活中的应用</t>
        </is>
      </c>
      <c r="D108" s="7" t="inlineStr">
        <is>
          <t>知识点-&gt;分子与细胞-&gt;细胞的能量供应与利用-&gt;光合作用-&gt;光合作用原理在生产与生活中的应用</t>
        </is>
      </c>
      <c r="E108" s="7" t="inlineStr">
        <is>
          <t>知识</t>
        </is>
      </c>
      <c r="F108" s="7" t="inlineStr">
        <is>
          <t>利用光合作用原理，通过调控光照、CO₂浓度、温度、水分等条件，提高农作物产量。</t>
        </is>
      </c>
      <c r="G108" s="7" t="inlineStr">
        <is>
          <t>措施：①提高光照强度（合理密植、轮作）；②提高CO₂浓度（温室中施放CO₂、施用有机肥）；③调节温度（白天适当升温促进光合，夜间适当降温减少呼吸消耗）；④补充矿质元素（Mg²⁺→叶绿素，N→酶）；⑤利用植物生长调节剂辅助。</t>
        </is>
      </c>
      <c r="H108" s="7" t="inlineStr">
        <is>
          <t>选择题考“下列措施中提高光合作用效率的是（如增施农家肥增加CO₂）”；非选择题结合农业生产实践分析原理（如“温室大棚为何要通风或补充CO₂？”）。</t>
        </is>
      </c>
      <c r="I108" s="7" t="inlineStr">
        <is>
          <t>提高光合作用速率（增产）与“促进细胞呼吸”（如松土）不同——前者是合成有机物，后者是分解有机物，两者在农业生产中需平衡调控。</t>
        </is>
      </c>
      <c r="J108" s="7" t="inlineStr">
        <is>
          <t>光合作用原理在农业生产、园艺、环境调控等实际场景中的具体应用，强调理论联系实际。</t>
        </is>
      </c>
      <c r="K108" s="7" t="inlineStr">
        <is>
          <t>1. 提高光能利用率的方法（如合理密植、间作套种）
2. 影响光合作用的环境因素（光照强度、CO2浓度、温度、水分、矿质元素）及其在生产中的调控措施
3. 温室大棚中提高作物产量的措施（如增加CO2浓度、调节光照、控制温度）
4. 阴雨天或冬季如何通过人工补光、增施有机肥等措施维持光合作用
5. 光合作用与呼吸作用的关系在作物储藏、保鲜中的应用（如降低呼吸消耗）
6. 轮作、休耕等农业措施对光合作用的影响</t>
        </is>
      </c>
      <c r="L108" s="7" t="inlineStr">
        <is>
          <t>1. 光合作用的具体过程（光反应、暗反应、物质变化、能量变化）的详细机制
2. 光合作用相关实验的步骤和现象（如绿叶中色素的提取和分离）
3. 细胞呼吸的具体过程及原理（除非与光合作用应用直接对比）
4. 光合作用发现史（如普利斯特利、萨克斯等经典实验）
5. 光合作用速率的测定方法（如黑藻产氧量测定）</t>
        </is>
      </c>
      <c r="M108" s="7" t="inlineStr">
        <is>
          <t>L1</t>
        </is>
      </c>
      <c r="N108" s="7" t="n">
        <v>4</v>
      </c>
      <c r="O108" s="7" t="inlineStr">
        <is>
          <t>名称本身足够</t>
        </is>
      </c>
      <c r="P108" s="7" t="inlineStr">
        <is>
          <t>两者基本等价</t>
        </is>
      </c>
      <c r="Q108" s="7" t="inlineStr">
        <is>
          <t>DS 释义的核心内容与老师原释义高度一致，均围绕环境因素调控和农业措施展开，仅存在少量边界差异（如储藏保鲜）和表述详略不同，不影响知识点归属判断。</t>
        </is>
      </c>
      <c r="R108" s="7" t="inlineStr">
        <is>
          <t>1. DS 将“轮作、休耕等农业措施”纳入应用，而老师原释义中轮作仅作为提高光照强度的例子，休耕未提及，但轮作本身属于合理密植范畴，差异不大。</t>
        </is>
      </c>
      <c r="S108" s="7" t="inlineStr"/>
      <c r="T108" s="7" t="inlineStr">
        <is>
          <t>1. DS 释义中“光合作用与呼吸作用的关系在作物储藏、保鲜中的应用（如降低呼吸消耗）”属于扩张，因为老师原释义仅提及夜间降温减少呼吸消耗，未涉及储藏保鲜场景。</t>
        </is>
      </c>
      <c r="U108" s="7" t="inlineStr">
        <is>
          <t>confirmed</t>
        </is>
      </c>
      <c r="V108" s="7" t="inlineStr">
        <is>
          <t>high</t>
        </is>
      </c>
      <c r="W108" s="7" t="inlineStr">
        <is>
          <t>compact_definition</t>
        </is>
      </c>
      <c r="X108" s="7" t="inlineStr">
        <is>
          <t>compact_definition</t>
        </is>
      </c>
      <c r="Y108" s="7" t="b">
        <v>0</v>
      </c>
      <c r="Z108" s="7" t="inlineStr">
        <is>
          <t>逐条核对确认主题清楚，但参考策略指出任务形态或命中/排除边界需要显式提供。</t>
        </is>
      </c>
      <c r="AA108" s="7" t="b">
        <v>0</v>
      </c>
      <c r="AB10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8" s="7" t="n"/>
      <c r="AD108" s="7" t="inlineStr">
        <is>
          <t>compact_definition</t>
        </is>
      </c>
      <c r="AE108" s="7" t="inlineStr">
        <is>
          <t>参考策略要求任务形态或命中/排除边界，补充精简老师释义以降低误标。</t>
        </is>
      </c>
      <c r="AF108" s="7" t="inlineStr">
        <is>
          <t>提供精简老师释义后由LLM裁决</t>
        </is>
      </c>
      <c r="AG108" s="7" t="inlineStr">
        <is>
          <t>1. label_name
2. definition
3. core_concepts
4. distinctions</t>
        </is>
      </c>
      <c r="AH108" s="7" t="b">
        <v>1</v>
      </c>
      <c r="AI108" s="7" t="inlineStr">
        <is>
          <t>high</t>
        </is>
      </c>
      <c r="AJ108" s="7" t="n"/>
      <c r="AK108" s="7" t="inlineStr">
        <is>
          <t>—</t>
        </is>
      </c>
      <c r="AL108" s="7" t="inlineStr"/>
      <c r="AM108" s="7" t="inlineStr">
        <is>
          <t>K1</t>
        </is>
      </c>
      <c r="AN108" s="7" t="inlineStr">
        <is>
          <t>必须给精简释义：命中条件+排除条件</t>
        </is>
      </c>
    </row>
    <row r="109" ht="180" customHeight="1">
      <c r="A109" s="7" t="n">
        <v>108</v>
      </c>
      <c r="B109" s="7" t="inlineStr">
        <is>
          <t>2276103135960518656</t>
        </is>
      </c>
      <c r="C109" s="7" t="inlineStr">
        <is>
          <t>化能合成作用</t>
        </is>
      </c>
      <c r="D109" s="7" t="inlineStr">
        <is>
          <t>知识点-&gt;分子与细胞-&gt;细胞的能量供应与利用-&gt;光合作用-&gt;化能合成作用</t>
        </is>
      </c>
      <c r="E109" s="7" t="inlineStr">
        <is>
          <t>知识</t>
        </is>
      </c>
      <c r="F109" s="7" t="inlineStr">
        <is>
          <t>某些微生物（如硝化细菌）能利用无机物氧化（如NH₃→NO₂⁻→NO₃⁻）释放的化学能，将CO₂和H₂O合成有机物，属于自养类型。</t>
        </is>
      </c>
      <c r="G109" s="7" t="inlineStr">
        <is>
          <t>代表生物（硝化细菌、铁细菌、硫细菌）；能量来源（无机物氧化释放的化学能，而非光能）；碳源（CO₂）；与光合作用的关系（均属于自养作用，但能量来源不同）；生态地位（化能合成作用是某些极端环境中（如深海热泉）生态系统的能量基础）。</t>
        </is>
      </c>
      <c r="H109" s="7" t="inlineStr">
        <is>
          <t>选择题考“化能合成作用的能量来源是什么（化学能）”或“硝化细菌属于哪种代谢类型”；非选择题考与光合作用的对比。</t>
        </is>
      </c>
      <c r="I109" s="7" t="inlineStr">
        <is>
          <t>光合作用（光能驱动）与化能合成作用（化学能驱动）均能合成有机物，但能量来源不同；两者均属于自养型，区别于异养型生物（需依赖现成有机物）。</t>
        </is>
      </c>
      <c r="J109" s="7" t="inlineStr">
        <is>
          <t>某些微生物利用无机物氧化释放的化学能，将CO2和H2O合成有机物的过程，属于自养生物的一种营养方式。</t>
        </is>
      </c>
      <c r="K109" s="7" t="inlineStr">
        <is>
          <t>1. 化能合成作用的定义和能量来源（如NH3、H2S、Fe2+等无机物氧化）
2. 典型实例：硝化细菌（将NH3氧化为亚硝酸盐/硝酸盐，利用释放的能量合成有机物）
3. 化能合成作用与光合作用的比较（能量来源不同，但都能将无机物合成有机物）
4. 化能合成作用在生态系统物质循环和能量流动中的作用（如硝化细菌在氮循环中的角色）
5. 化能合成作用与自养型、异养型概念的关联</t>
        </is>
      </c>
      <c r="L109" s="7" t="inlineStr">
        <is>
          <t>1. 光合作用的具体过程（如光反应、暗反应、色素等）
2. 呼吸作用（有氧呼吸和无氧呼吸）的详细机制
3. 异养生物（如动物、真菌）的有机物获取方式
4. 化能合成作用中具体的酶促反应步骤和电子传递链细节（高中阶段不要求）</t>
        </is>
      </c>
      <c r="M109" s="7" t="inlineStr">
        <is>
          <t>L1</t>
        </is>
      </c>
      <c r="N109" s="7" t="n">
        <v>4</v>
      </c>
      <c r="O109" s="7" t="inlineStr">
        <is>
          <t>名称本身足够</t>
        </is>
      </c>
      <c r="P109" s="7" t="inlineStr">
        <is>
          <t>两者基本等价</t>
        </is>
      </c>
      <c r="Q109" s="7" t="inlineStr">
        <is>
          <t>DS释义的核心定义、能量来源、代表生物、与光合作用的比较均与老师原释义一致，且明确排除了高中不要求的细节。老师原释义中的生态地位在DS中也有体现，只是表述不同。未发现实质遗漏或扩张，仅措辞和详略差异，不影响判标。</t>
        </is>
      </c>
      <c r="R109" s="7" t="inlineStr">
        <is>
          <t>1. DS释义未明确提及化能合成作用在极端环境（如深海热泉）中的生态地位，但老师原释义将其列为core_concepts之一，不过DS在included_content中提到了“在生态系统物质循环和能量流动中的作用”，可视为同义覆盖，故不构成关键差异。</t>
        </is>
      </c>
      <c r="S109" s="7" t="inlineStr"/>
      <c r="T109" s="7" t="inlineStr"/>
      <c r="U109" s="7" t="inlineStr">
        <is>
          <t>confirmed</t>
        </is>
      </c>
      <c r="V109" s="7" t="inlineStr">
        <is>
          <t>high</t>
        </is>
      </c>
      <c r="W109" s="7" t="inlineStr">
        <is>
          <t>name_plus_boundary</t>
        </is>
      </c>
      <c r="X109" s="7" t="inlineStr">
        <is>
          <t>name_plus_boundary</t>
        </is>
      </c>
      <c r="Y109" s="7" t="b">
        <v>0</v>
      </c>
      <c r="Z109" s="7" t="inlineStr">
        <is>
          <t>逐条核对确认名称足以召回；只附老师易混淆边界即可兼顾吞吐和稳定性。</t>
        </is>
      </c>
      <c r="AA109" s="7" t="b">
        <v>0</v>
      </c>
      <c r="AB10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09" s="7" t="n"/>
      <c r="AD109" s="7" t="inlineStr">
        <is>
          <t>name_plus_boundary</t>
        </is>
      </c>
      <c r="AE109" s="7" t="inlineStr">
        <is>
          <t>名称基本可理解；只附老师的易混淆边界，兼顾吞吐和边界稳定性。</t>
        </is>
      </c>
      <c r="AF109" s="7" t="inlineStr">
        <is>
          <t>名称召回并附一条边界后由LLM裁决</t>
        </is>
      </c>
      <c r="AG109" s="7" t="inlineStr">
        <is>
          <t>1. label_name
2. distinctions</t>
        </is>
      </c>
      <c r="AH109" s="7" t="b">
        <v>0</v>
      </c>
      <c r="AI109" s="7" t="inlineStr">
        <is>
          <t>high</t>
        </is>
      </c>
      <c r="AJ109" s="7" t="n"/>
      <c r="AK109" s="7" t="inlineStr">
        <is>
          <t>—</t>
        </is>
      </c>
      <c r="AL109" s="7" t="inlineStr"/>
      <c r="AM109" s="7" t="inlineStr">
        <is>
          <t>K2</t>
        </is>
      </c>
      <c r="AN109" s="7" t="inlineStr">
        <is>
          <t>可不给长释义，但建议保留1句边界</t>
        </is>
      </c>
    </row>
    <row r="110" ht="180" customHeight="1">
      <c r="A110" s="7" t="n">
        <v>109</v>
      </c>
      <c r="B110" s="7" t="inlineStr">
        <is>
          <t>2276103140154822656</t>
        </is>
      </c>
      <c r="C110" s="7" t="inlineStr">
        <is>
          <t>基于代谢类型对生物进行分类</t>
        </is>
      </c>
      <c r="D110" s="7" t="inlineStr">
        <is>
          <t>知识点-&gt;分子与细胞-&gt;细胞的能量供应与利用-&gt;光合作用-&gt;基于代谢类型对生物进行分类</t>
        </is>
      </c>
      <c r="E110" s="7" t="inlineStr">
        <is>
          <t>知识</t>
        </is>
      </c>
      <c r="F110" s="7" t="inlineStr">
        <is>
          <t>根据生物对碳源（CO₂/有机物）和能源（光能/化学能）的利用方式，将生物分为光能自养型、化能自养型、光能异养型、化能异养型。</t>
        </is>
      </c>
      <c r="G110" s="7" t="inlineStr">
        <is>
          <t>光能自养型（绿色植物、蓝藻，利用光能合成有机物）；化能自养型（硝化细菌、硫细菌，利用化学能合成有机物）；化能异养型（绝大多数动物、真菌、细菌，利用有机物氧化供能）；光能异养型（某些光合细菌，利用光能但需有机物作为碳源/供氢体，教材较少涉及）。</t>
        </is>
      </c>
      <c r="H110" s="7" t="inlineStr">
        <is>
          <t>选择题考“某生物属于哪种代谢类型（如硝化细菌是化能自养型）”；非选择题结合生态系统成分（生产者/消费者/分解者）综合考查。</t>
        </is>
      </c>
      <c r="I110" s="7" t="inlineStr">
        <is>
          <t>自养型（能自己合成有机物）包括光能自养和化能自养；异养型（需摄取现成有机物）中化能异养是主体；区分重点在于“能源来源”和“碳源”。</t>
        </is>
      </c>
      <c r="J110" s="7" t="inlineStr">
        <is>
          <t>根据生物获取营养和能量的方式（同化作用和异化作用）将生物划分为自养型/异养型、需氧型/厌氧型等类型，并理解其代谢特点。</t>
        </is>
      </c>
      <c r="K110" s="7" t="inlineStr">
        <is>
          <t>1. 自养型与异养型的定义及实例（如绿色植物、硝化细菌为自养型；动物、真菌为异养型）
2. 需氧型、厌氧型、兼性厌氧型的定义及实例（如人、酵母菌、乳酸菌、破伤风杆菌）
3. 同化作用类型与异化作用类型的组合判断（如硝化细菌为自养需氧型，乳酸菌为异养厌氧型）
4. 代谢类型与生活环境、细胞结构（如线粒体、叶绿体）的关联分析</t>
        </is>
      </c>
      <c r="L110" s="7" t="inlineStr">
        <is>
          <t>1. 具体的代谢途径细节（如光合作用暗反应、有氧呼吸三阶段）
2. 酶的特性及影响酶活性的因素
3. ATP与ADP的转化机制
4. 微生物的发酵工程或具体应用（如酿酒、制醋）</t>
        </is>
      </c>
      <c r="M110" s="7" t="inlineStr">
        <is>
          <t>L3</t>
        </is>
      </c>
      <c r="N110" s="7" t="n">
        <v>3</v>
      </c>
      <c r="O110" s="7" t="inlineStr">
        <is>
          <t>需要原释义</t>
        </is>
      </c>
      <c r="P110" s="7" t="inlineStr">
        <is>
          <t>两者都有问题</t>
        </is>
      </c>
      <c r="Q110" s="7" t="inlineStr">
        <is>
          <t>老师原释义聚焦于碳源和能源的二维分类，准确覆盖四类代谢类型，但未涉及异化作用类型；DS释义扩展了需氧/厌氧分类，但遗漏了光能异养型和碳源/能源维度，导致分类体系不完整。两者各有侧重，但均未完全覆盖对方的核心内容，因此不能简单判定谁更准确。</t>
        </is>
      </c>
      <c r="R110" s="7" t="inlineStr">
        <is>
          <t>1. 老师原释义严格基于碳源和能源划分四类代谢类型，DS则基于同化/异化作用划分，两者分类维度不同，可能导致同一生物被归入不同标签（如硝化细菌在老师体系中为化能自养型，在DS体系中为自养需氧型）
2. DS将光能异养型排除在核心内容之外，而老师原释义明确包含该类型，尽管教材较少涉及</t>
        </is>
      </c>
      <c r="S110" s="7" t="inlineStr">
        <is>
          <t>1. 光能异养型的具体定义和实例（如某些光合细菌）
2. 碳源和能源的二维分类维度（DS仅提及同化/异化作用，未明确碳源与能源的区分）</t>
        </is>
      </c>
      <c r="T110" s="7" t="inlineStr">
        <is>
          <t>1. 需氧型、厌氧型、兼性厌氧型的分类（老师原释义未涉及异化作用类型）
2. 代谢类型与细胞结构（线粒体、叶绿体）的关联分析（老师原释义未提及）</t>
        </is>
      </c>
      <c r="U110" s="7" t="inlineStr">
        <is>
          <t>confirmed_with_caution</t>
        </is>
      </c>
      <c r="V110" s="7" t="inlineStr">
        <is>
          <t>medium</t>
        </is>
      </c>
      <c r="W110" s="7" t="inlineStr">
        <is>
          <t>strict_definition</t>
        </is>
      </c>
      <c r="X110" s="7" t="inlineStr">
        <is>
          <t>strict_definition</t>
        </is>
      </c>
      <c r="Y110" s="7" t="b">
        <v>0</v>
      </c>
      <c r="Z110" s="7" t="inlineStr">
        <is>
          <t>逐条核对老师定义与 DS Judge（score=3，audit=两者都有问题）后，保留老师边界并要求命中/排除条件。</t>
        </is>
      </c>
      <c r="AA110" s="7" t="b">
        <v>1</v>
      </c>
      <c r="AB11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0" s="7" t="n"/>
      <c r="AD110" s="7" t="inlineStr">
        <is>
          <t>strict_definition</t>
        </is>
      </c>
      <c r="AE110" s="7" t="inlineStr">
        <is>
          <t>存在已知边界风险或 Stage 2 对齐不足，必须提供命中条件与排除条件。</t>
        </is>
      </c>
      <c r="AF110" s="7" t="inlineStr">
        <is>
          <t>提供老师边界后由LLM最终裁决</t>
        </is>
      </c>
      <c r="AG110" s="7" t="inlineStr">
        <is>
          <t>1. label_name
2. definition
3. core_concepts
4. common_assessments
5. distinctions
6. include_rule
7. exclude_rule</t>
        </is>
      </c>
      <c r="AH110" s="7" t="b">
        <v>1</v>
      </c>
      <c r="AI110" s="7" t="inlineStr">
        <is>
          <t>medium</t>
        </is>
      </c>
      <c r="AJ110" s="7" t="n"/>
      <c r="AK110" s="7" t="inlineStr">
        <is>
          <t>DS与老师原释义存在明显差异</t>
        </is>
      </c>
      <c r="AL110" s="7" t="inlineStr"/>
      <c r="AM110" s="7" t="inlineStr">
        <is>
          <t>K1</t>
        </is>
      </c>
      <c r="AN110" s="7" t="inlineStr">
        <is>
          <t>可不给长释义，但建议保留1句边界</t>
        </is>
      </c>
    </row>
    <row r="111" ht="180" customHeight="1">
      <c r="A111" s="7" t="n">
        <v>110</v>
      </c>
      <c r="B111" s="7" t="inlineStr">
        <is>
          <t>2276103144365903872</t>
        </is>
      </c>
      <c r="C111" s="7" t="inlineStr">
        <is>
          <t>光合作用综合</t>
        </is>
      </c>
      <c r="D111" s="7" t="inlineStr">
        <is>
          <t>知识点-&gt;分子与细胞-&gt;细胞的能量供应与利用-&gt;光合作用-&gt;光合作用综合</t>
        </is>
      </c>
      <c r="E111" s="7" t="inlineStr">
        <is>
          <t>知识</t>
        </is>
      </c>
      <c r="F111" s="7" t="inlineStr">
        <is>
          <t>将光合作用的色素、叶绿体结构、探究历程、光反应与暗反应过程、影响因素、以及化能合成作用进行系统整合，突出光合作用是生物圈物质和能量输入的核心环节。</t>
        </is>
      </c>
      <c r="G111" s="7" t="inlineStr">
        <is>
          <t>光合作用全貌（光反应与暗反应的物质和能量联系）；影响因素的多因素综合分析（光照、CO₂、温度三者协同作用）；与化能合成作用的横向对比（同为自养但能量来源不同）；光合作用与环境（碳循环、温室效应、生态系统的能量基础）。</t>
        </is>
      </c>
      <c r="H111" s="7" t="inlineStr">
        <is>
          <t>压轴综合性非选择题，给出某植物在不同光照和CO₂浓度下的净光合速率数据，要求全面调用色素、结构、过程、影响因素等多方面知识进行分析和计算。</t>
        </is>
      </c>
      <c r="I111" s="7" t="inlineStr">
        <is>
          <t>区别于单个光合知识条目——本条要求跨色素、结构、过程、因素、化能自养的综合联动，题干通常覆盖≥4个子模块。</t>
        </is>
      </c>
      <c r="J111" s="7" t="inlineStr">
        <is>
          <t>光合作用综合指对光合作用过程、场所、物质与能量变化、影响因素及实验探究等知识的整体理解和应用，涵盖光反应与暗反应（碳反应）的关联及综合计算。</t>
        </is>
      </c>
      <c r="K111" s="7" t="inlineStr">
        <is>
          <t>1. 光合作用的总反应式、场所（叶绿体）及结构（类囊体薄膜、基质）
2. 光反应和暗反应（碳反应）的具体过程、物质变化（水光解、ATP/NADPH合成、C3还原等）和能量变化（光能→活跃化学能→稳定化学能）
3. 光合作用中元素去向（如氧来自水，碳的固定与还原）
4. 影响光合作用强度的因素（光照强度、CO2浓度、温度、水分、矿质元素）及其曲线分析
5. 光合作用与呼吸作用的关系（净光合速率、总光合速率、表观光合与真正光合的区分及计算）
6. 光合作用相关实验（如恩格尔曼实验、鲁宾和卡门实验、探究环境因素对光合作用影响的实验）
7. 光合作用在农业生产中的应用（如提高光能利用率、合理密植、温室调控等）</t>
        </is>
      </c>
      <c r="L111" s="7" t="inlineStr">
        <is>
          <t>1. 细胞呼吸的详细过程（如糖酵解、三羧酸循环、电子传递链）
2. 酶和ATP的通用知识（不特指光合作用中的酶和ATP）
3. 叶绿体中色素的提取和分离实验（属于“绿叶中色素的提取和分离”标签）
4. 光合作用与化能合成作用的比较（属于“新陈代谢类型”或“自养生物”范畴）
5. 植物激素调节、光合作用与植物生长素的关系（属于植物生命活动调节）</t>
        </is>
      </c>
      <c r="M111" s="7" t="inlineStr">
        <is>
          <t>L3</t>
        </is>
      </c>
      <c r="N111" s="7" t="n">
        <v>4</v>
      </c>
      <c r="O111" s="7" t="inlineStr">
        <is>
          <t>需要原释义</t>
        </is>
      </c>
      <c r="P111" s="7" t="inlineStr">
        <is>
          <t>两者都有问题</t>
        </is>
      </c>
      <c r="Q111" s="7" t="inlineStr">
        <is>
          <t>DS释义在核心过程、影响因素、实验探究等方面与老师原释义高度一致，但遗漏了光合作用在生物圈和生态系统层面的宏观意义，且错误排除了化能合成作用的比较（老师原释义明确要求）。同时，DS对色素提取分离实验的排除可能过度收缩边界，因为该实验是光合作用综合的常见组成部分。老师原释义更全面，但未明确提及净光合速率等计算细节，两者各有侧重。</t>
        </is>
      </c>
      <c r="R111" s="7" t="inlineStr">
        <is>
          <t>1. DS释义明确排除了化能合成作用的比较，而老师原释义将其纳入核心概念，这是关键边界差异
2. DS释义明确排除了色素提取分离实验，但老师原释义的“色素”可能涵盖该实验，边界存在模糊</t>
        </is>
      </c>
      <c r="S111" s="7" t="inlineStr">
        <is>
          <t>1. DS释义未明确提及光合作用在生物圈物质和能量输入中的核心地位，以及与环境（碳循环、温室效应、生态系统的能量基础）的联系
2. DS释义未明确提及与化能合成作用的横向对比（虽然将其排除，但老师原释义将其作为核心概念之一）</t>
        </is>
      </c>
      <c r="T111" s="7" t="inlineStr">
        <is>
          <t>1. DS释义将“叶绿体中色素的提取和分离实验”明确排除，但老师原释义的“色素”可能包含该实验，且该实验是光合作用综合的常见考点，因此DS的排除可能过度收缩边界
2. DS释义将“光合作用与化能合成作用的比较”排除，但老师原释义将其作为核心概念，DS的排除与老师原释义冲突</t>
        </is>
      </c>
      <c r="U111" s="7" t="inlineStr">
        <is>
          <t>confirmed_with_caution</t>
        </is>
      </c>
      <c r="V111" s="7" t="inlineStr">
        <is>
          <t>medium</t>
        </is>
      </c>
      <c r="W111" s="7" t="inlineStr">
        <is>
          <t>strict_definition</t>
        </is>
      </c>
      <c r="X111" s="7" t="inlineStr">
        <is>
          <t>strict_definition</t>
        </is>
      </c>
      <c r="Y111" s="7" t="b">
        <v>0</v>
      </c>
      <c r="Z111" s="7" t="inlineStr">
        <is>
          <t>逐条核对老师定义与 DS Judge（score=4，audit=两者都有问题）后，保留老师边界并要求命中/排除条件。</t>
        </is>
      </c>
      <c r="AA111" s="7" t="b">
        <v>1</v>
      </c>
      <c r="AB11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1" s="7" t="n"/>
      <c r="AD111" s="7" t="inlineStr">
        <is>
          <t>strict_definition</t>
        </is>
      </c>
      <c r="AE111" s="7" t="inlineStr">
        <is>
          <t>存在已知边界风险或 Stage 2 对齐不足，必须提供命中条件与排除条件。</t>
        </is>
      </c>
      <c r="AF111" s="7" t="inlineStr">
        <is>
          <t>提供老师边界后由LLM最终裁决</t>
        </is>
      </c>
      <c r="AG111" s="7" t="inlineStr">
        <is>
          <t>1. label_name
2. definition
3. core_concepts
4. common_assessments
5. distinctions
6. include_rule
7. exclude_rule</t>
        </is>
      </c>
      <c r="AH111" s="7" t="b">
        <v>1</v>
      </c>
      <c r="AI111" s="7" t="inlineStr">
        <is>
          <t>medium</t>
        </is>
      </c>
      <c r="AJ111" s="7" t="n"/>
      <c r="AK111" s="7" t="inlineStr">
        <is>
          <t>DS与老师原释义存在明显差异</t>
        </is>
      </c>
      <c r="AL111" s="7" t="inlineStr"/>
      <c r="AM111" s="7" t="inlineStr">
        <is>
          <t>KC</t>
        </is>
      </c>
      <c r="AN111" s="7" t="inlineStr">
        <is>
          <t>必须给精简释义：命中条件+排除条件</t>
        </is>
      </c>
    </row>
    <row r="112" ht="180" customHeight="1">
      <c r="A112" s="7" t="n">
        <v>111</v>
      </c>
      <c r="B112" s="7" t="inlineStr">
        <is>
          <t>2276103152989392896</t>
        </is>
      </c>
      <c r="C112" s="7" t="inlineStr">
        <is>
          <t>光合作用与细胞呼吸在物质和能量代谢上的区别与联系</t>
        </is>
      </c>
      <c r="D112" s="7" t="inlineStr">
        <is>
          <t>知识点-&gt;分子与细胞-&gt;细胞的能量供应与利用-&gt;光合作用与呼吸作用-&gt;光合作用与细胞呼吸在物质和能量代谢上的区别与联系</t>
        </is>
      </c>
      <c r="E112" s="7" t="inlineStr">
        <is>
          <t>知识</t>
        </is>
      </c>
      <c r="F112" s="7" t="inlineStr">
        <is>
          <t>光合作用（合成有机物，储存能量）与细胞呼吸（分解有机物，释放能量）在物质循环和能量流动中互为逆过程，但在反应条件、场所、酶系等方面存在本质差异。</t>
        </is>
      </c>
      <c r="G112" s="7" t="inlineStr">
        <is>
          <t>物质联系（光合作用产生的O₂用于呼吸，呼吸产生的CO₂用于光合；有机物在两者间循环）；能量联系（光能→有机物中化学能（光合）→ATP中活跃化学能（呼吸）→生命活动）；区别（光合作用需光、场所叶绿体、合成代谢；呼吸不需光、场所线粒体/细胞质基质、分解代谢）。</t>
        </is>
      </c>
      <c r="H112" s="7" t="inlineStr">
        <is>
          <t>选择题考“光合作用和呼吸作用的对比（如O₂和CO₂的交换方向）”；非选择题考净光合速率的计算（真光合=呼吸+净光合），常结合24小时CO₂变化曲线考查。</t>
        </is>
      </c>
      <c r="I112" s="7" t="inlineStr">
        <is>
          <t>光合作用与呼吸作用并非简单“可逆反应”——两者途径、酶系、场所完全不同，只能说在物质和能量方向上大致相反；注意“总光合速率”=“净光合速率”+“呼吸速率”这一重要关系。</t>
        </is>
      </c>
      <c r="J112" s="7" t="inlineStr">
        <is>
          <t>光合作用与细胞呼吸在物质转化（如CO2、H2O、有机物、O2）和能量转化（光能→化学能，化学能→ATP中活跃化学能及热能）上的相互依存与区别，包括反应场所、条件、实质、物质变化和能量变化。</t>
        </is>
      </c>
      <c r="K112" s="7" t="inlineStr">
        <is>
          <t>1. 光合作用与有氧呼吸在物质变化上的区别（合成有机物、释放O2 vs 分解有机物、消耗O2）
2. 光合作用与有氧呼吸在能量变化上的区别（光能→有机物中化学能 vs 有机物中化学能→ATP中活跃化学能及热能）
3. 光合作用与细胞呼吸在场所上的区别（叶绿体 vs 细胞质基质和线粒体）
4. 光合作用与细胞呼吸在条件上的区别（需光、酶、色素 vs 需酶，有光无光均可）
5. 光合作用与细胞呼吸在物质上的联系（光合作用产生的O2用于呼吸，呼吸产生的CO2用于光合；光合作用产生的有机物是呼吸的底物）
6. 光合作用与细胞呼吸在能量上的联系（光合作用固定的太阳能是呼吸作用能量来源的基础）
7. 光合作用与细胞呼吸过程中ATP和[H]（NADPH/NADH）的产生与消耗区别
8. 净光合速率与呼吸速率的关系（表观光合=总光合-呼吸）</t>
        </is>
      </c>
      <c r="L112" s="7" t="inlineStr">
        <is>
          <t>1. 细胞呼吸的具体过程（如糖酵解、三羧酸循环、电子传递链的详细步骤）
2. 光合作用的具体过程（如光反应和暗反应的详细酶促反应步骤）
3. 影响光合作用和呼吸作用的外界因素（如光照强度、温度、CO2浓度等）的曲线分析
4. 细胞呼吸的类型（有氧呼吸和无氧呼吸）的详细比较
5. 光合作用色素的提取与分离实验
6. 细胞呼吸和光合作用在农业生产上的具体应用（如提高产量措施）</t>
        </is>
      </c>
      <c r="M112" s="7" t="inlineStr">
        <is>
          <t>L1</t>
        </is>
      </c>
      <c r="N112" s="7" t="n">
        <v>4</v>
      </c>
      <c r="O112" s="7" t="inlineStr">
        <is>
          <t>名称本身足够</t>
        </is>
      </c>
      <c r="P112" s="7" t="inlineStr">
        <is>
          <t>两者基本等价</t>
        </is>
      </c>
      <c r="Q112" s="7" t="inlineStr">
        <is>
          <t>DS 释义在核心概念、物质和能量联系、区别（场所、条件、实质）以及净光合速率关系上与原释义高度一致，无重要遗漏或扩张。主要差异在于边界处理：DS 明确排除了具体过程细节和外界因素曲线分析，而原释义在考查中涉及了 CO2 变化曲线，但该部分属于应用层面，不影响核心知识点判定。因此两者基本等价，但 DS 的边界更清晰。</t>
        </is>
      </c>
      <c r="R112" s="7" t="inlineStr">
        <is>
          <t>1. DS 明确排除了细胞呼吸的具体过程（如糖酵解、三羧酸循环等）和光合作用的具体过程（如光反应和暗反应的详细步骤），但老师原释义中并未明确排除这些内容，且原释义的 core_concepts 提到“场所、酶系”等，可能隐含对过程细节的涉及。不过，从 Label 名称“区别与联系”来看，DS 的排除更聚焦于对比层面，而原释义更宽泛。
2. DS 明确排除了外界因素曲线分析和农业生产应用，但老师原释义的 common_assessments 中提到了“24小时CO2变化曲线”，这属于外界因素（如光照、CO2浓度）影响的曲线分析，因此 DS 的排除与原释义的考查内容存在冲突。</t>
        </is>
      </c>
      <c r="S112" s="7" t="inlineStr"/>
      <c r="T112" s="7" t="inlineStr"/>
      <c r="U112" s="7" t="inlineStr">
        <is>
          <t>confirmed</t>
        </is>
      </c>
      <c r="V112" s="7" t="inlineStr">
        <is>
          <t>high</t>
        </is>
      </c>
      <c r="W112" s="7" t="inlineStr">
        <is>
          <t>compact_definition</t>
        </is>
      </c>
      <c r="X112" s="7" t="inlineStr">
        <is>
          <t>compact_definition</t>
        </is>
      </c>
      <c r="Y112" s="7" t="b">
        <v>0</v>
      </c>
      <c r="Z112" s="7" t="inlineStr">
        <is>
          <t>逐条核对确认主题清楚，但参考策略指出任务形态或命中/排除边界需要显式提供。</t>
        </is>
      </c>
      <c r="AA112" s="7" t="b">
        <v>0</v>
      </c>
      <c r="AB11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2" s="7" t="n"/>
      <c r="AD112" s="7" t="inlineStr">
        <is>
          <t>compact_definition</t>
        </is>
      </c>
      <c r="AE112" s="7" t="inlineStr">
        <is>
          <t>参考策略要求任务形态或命中/排除边界，补充精简老师释义以降低误标。</t>
        </is>
      </c>
      <c r="AF112" s="7" t="inlineStr">
        <is>
          <t>提供精简老师释义后由LLM裁决</t>
        </is>
      </c>
      <c r="AG112" s="7" t="inlineStr">
        <is>
          <t>1. label_name
2. definition
3. core_concepts
4. distinctions</t>
        </is>
      </c>
      <c r="AH112" s="7" t="b">
        <v>1</v>
      </c>
      <c r="AI112" s="7" t="inlineStr">
        <is>
          <t>high</t>
        </is>
      </c>
      <c r="AJ112" s="7" t="n"/>
      <c r="AK112" s="7" t="inlineStr">
        <is>
          <t>—</t>
        </is>
      </c>
      <c r="AL112" s="7" t="inlineStr"/>
      <c r="AM112" s="7" t="inlineStr">
        <is>
          <t>KC</t>
        </is>
      </c>
      <c r="AN112" s="7" t="inlineStr">
        <is>
          <t>必须给精简释义：命中条件+排除条件</t>
        </is>
      </c>
    </row>
    <row r="113" ht="180" customHeight="1">
      <c r="A113" s="7" t="n">
        <v>112</v>
      </c>
      <c r="B113" s="7" t="inlineStr">
        <is>
          <t>2276103157150142464</t>
        </is>
      </c>
      <c r="C113" s="7" t="inlineStr">
        <is>
          <t>光合速率的测定</t>
        </is>
      </c>
      <c r="D113" s="7" t="inlineStr">
        <is>
          <t>知识点-&gt;分子与细胞-&gt;细胞的能量供应与利用-&gt;光合作用与呼吸作用-&gt;光合速率的测定</t>
        </is>
      </c>
      <c r="E113" s="7" t="inlineStr">
        <is>
          <t>知识</t>
        </is>
      </c>
      <c r="F113" s="7" t="inlineStr">
        <is>
          <t>通过测定单位时间内O₂的释放量、CO₂的吸收量或有机物的积累量来测定光合速率，常用黑白瓶法、红外CO₂分析仪或半叶法。</t>
        </is>
      </c>
      <c r="G113" s="7" t="inlineStr">
        <is>
          <t>净光合速率（单位时间O₂释放量或CO₂吸收量，实测值）；真光合速率（总光合=净光合+呼吸速率，需在黑暗条件下测呼吸速率）；测定方法（黑白瓶法：黑瓶测呼吸，白瓶测净光合；改良半叶法：叶片一半曝光一半遮光，测干重差；CO₂分析仪连续测定密闭环境中CO₂变化）。</t>
        </is>
      </c>
      <c r="H113" s="7" t="inlineStr">
        <is>
          <t>选择题考“真光合速率和净光合速率的换算关系”；非选择题考实验设计（如“用黑白瓶法测定某水层的光合速率，需设置哪些对照？”），或给出实验数据要求计算真光合速率。</t>
        </is>
      </c>
      <c r="I113" s="7" t="inlineStr">
        <is>
          <t>净光合速率（实测的“表现”速率）不等于真光合速率（“实际”速率），真光合=净光合+呼吸速率；题干中“O₂释放量”是净光合，“产生量”才是真光合，“CO₂吸收量”是净光合，“固定量”是真光合——用词需仔细辨析。</t>
        </is>
      </c>
      <c r="J113" s="7" t="inlineStr">
        <is>
          <t>通过实验或计算测定植物（或藻类）在单位时间、单位面积内进行光合作用（总光合速率）或净光合速率的方法，通常涉及氧气的释放、二氧化碳的吸收或有机物的积累。</t>
        </is>
      </c>
      <c r="K113" s="7" t="inlineStr">
        <is>
          <t>1. 净光合速率与总光合速率的区别及换算（净光合速率 = 总光合速率 - 呼吸速率）
2. 测定方法：黑瓶白瓶法（测溶氧量变化）、半叶法（测干重变化）、气体体积变化法（如密闭装置中CO2或O2变化）
3. 实验设计中的对照原则（如遮光处理测呼吸速率，光照处理测净光合速率）
4. 影响光合速率测定的因素（光照强度、温度、CO2浓度等）及曲线分析
5. 单位：μmol/(m²·s) 或 mg/(dm²·h) 等，注意换算</t>
        </is>
      </c>
      <c r="L113" s="7" t="inlineStr">
        <is>
          <t>1. 光合作用的具体过程（光反应、暗反应中的物质变化和能量转换）
2. 叶绿体结构及色素提取分离实验
3. 呼吸作用的具体过程（有氧呼吸和无氧呼吸的详细步骤）
4. 光合作用与呼吸作用在生态系统碳循环中的宏观作用（如温室效应）</t>
        </is>
      </c>
      <c r="M113" s="7" t="inlineStr">
        <is>
          <t>L1</t>
        </is>
      </c>
      <c r="N113" s="7" t="n">
        <v>4</v>
      </c>
      <c r="O113" s="7" t="inlineStr">
        <is>
          <t>名称本身足够</t>
        </is>
      </c>
      <c r="P113" s="7" t="inlineStr">
        <is>
          <t>两者基本等价</t>
        </is>
      </c>
      <c r="Q113" s="7" t="inlineStr">
        <is>
          <t>DS释义的核心含义、包含内容与老师原释义高度一致，均涵盖净光合与总光合的区分、测定方法（黑白瓶、半叶法等）及实验设计要点。DS未遗漏重要内容，仅未详细展开用词辨析，但该细节属于解释细化，不影响知识点主体。老师原释义更侧重考试辨析，DS更全面，但核心一致。</t>
        </is>
      </c>
      <c r="R113" s="7" t="inlineStr">
        <is>
          <t>1. DS释义未明确强调题干中“释放量/吸收量”与“产生量/固定量”的用词辨析，而老师原释义特别指出这一关键区别，可能影响选择题判标。</t>
        </is>
      </c>
      <c r="S113" s="7" t="inlineStr"/>
      <c r="T113" s="7" t="inlineStr"/>
      <c r="U113" s="7" t="inlineStr">
        <is>
          <t>confirmed</t>
        </is>
      </c>
      <c r="V113" s="7" t="inlineStr">
        <is>
          <t>high</t>
        </is>
      </c>
      <c r="W113" s="7" t="inlineStr">
        <is>
          <t>compact_definition</t>
        </is>
      </c>
      <c r="X113" s="7" t="inlineStr">
        <is>
          <t>compact_definition</t>
        </is>
      </c>
      <c r="Y113" s="7" t="b">
        <v>0</v>
      </c>
      <c r="Z113" s="7" t="inlineStr">
        <is>
          <t>逐条核对确认主题清楚，但参考策略指出任务形态或命中/排除边界需要显式提供。</t>
        </is>
      </c>
      <c r="AA113" s="7" t="b">
        <v>0</v>
      </c>
      <c r="AB11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3" s="7" t="n"/>
      <c r="AD113" s="7" t="inlineStr">
        <is>
          <t>compact_definition</t>
        </is>
      </c>
      <c r="AE113" s="7" t="inlineStr">
        <is>
          <t>参考策略要求任务形态或命中/排除边界，补充精简老师释义以降低误标。</t>
        </is>
      </c>
      <c r="AF113" s="7" t="inlineStr">
        <is>
          <t>提供精简老师释义后由LLM裁决</t>
        </is>
      </c>
      <c r="AG113" s="7" t="inlineStr">
        <is>
          <t>1. label_name
2. definition
3. core_concepts
4. distinctions</t>
        </is>
      </c>
      <c r="AH113" s="7" t="b">
        <v>1</v>
      </c>
      <c r="AI113" s="7" t="inlineStr">
        <is>
          <t>high</t>
        </is>
      </c>
      <c r="AJ113" s="7" t="n"/>
      <c r="AK113" s="7" t="inlineStr">
        <is>
          <t>—</t>
        </is>
      </c>
      <c r="AL113" s="7" t="inlineStr"/>
      <c r="AM113" s="7" t="inlineStr">
        <is>
          <t>K3</t>
        </is>
      </c>
      <c r="AN113" s="7" t="inlineStr">
        <is>
          <t>建议给精简释义：突出任务形态/步骤边界</t>
        </is>
      </c>
    </row>
    <row r="114" ht="180" customHeight="1">
      <c r="A114" s="7" t="n">
        <v>113</v>
      </c>
      <c r="B114" s="7" t="inlineStr">
        <is>
          <t>2276103161294114816</t>
        </is>
      </c>
      <c r="C114" s="7" t="inlineStr">
        <is>
          <t>光合作用与呼吸作用的综合分析与计算</t>
        </is>
      </c>
      <c r="D114" s="7" t="inlineStr">
        <is>
          <t>知识点-&gt;分子与细胞-&gt;细胞的能量供应与利用-&gt;光合作用与呼吸作用-&gt;光合作用与呼吸作用的综合分析与计算</t>
        </is>
      </c>
      <c r="E114" s="7" t="inlineStr">
        <is>
          <t>知识</t>
        </is>
      </c>
      <c r="F114" s="7" t="inlineStr">
        <is>
          <t>将光合作用与呼吸作用同时放在一个密闭系统或自然环境中，综合分析气体变化、干重变化，并进行定量计算（如24小时有机物积累量）。</t>
        </is>
      </c>
      <c r="G114" s="7" t="inlineStr">
        <is>
          <t>密闭容器中CO₂/O₂浓度变化曲线（光补偿点、光饱和点、呼吸速率的判断）；24小时净积累量的计算（净积累=白天净光合积累量-夜间呼吸消耗量）；典型曲线（一昼夜CO₂浓度随时间变化：日出后开始下降，日落前后最低，夜间上升）；计算题型（根据光照强度和温度条件，计算一昼夜有机物积累或消耗）。</t>
        </is>
      </c>
      <c r="H114" s="7" t="inlineStr">
        <is>
          <t>非选择题必考压轴题，给出某植物在一天中不同时刻的CO₂吸收速率或O₂释放速率数据/曲线，要求计算全天有机物净积累量、呼吸速率、光补偿点位置等。</t>
        </is>
      </c>
      <c r="I114" s="7" t="inlineStr">
        <is>
          <t>该条目区别于“光合速率的测定”——后者侧重于单次测定方法和真/净光合的换算，本条侧重于“动态过程（如昼夜变化）”的综合曲线分析和长时间积累计算。</t>
        </is>
      </c>
      <c r="J114" s="7" t="inlineStr">
        <is>
          <t>光合作用与呼吸作用在细胞代谢中的相互关系，包括物质转化、能量流动及综合计算。</t>
        </is>
      </c>
      <c r="K114" s="7" t="inlineStr">
        <is>
          <t>1. 光合作用与有氧呼吸的反应式及物质（C、H、O）转移路径
2. 光补偿点、光饱和点与呼吸作用的关系
3. 净光合速率、总光合速率、呼吸速率的测定与计算
4. 密闭容器或自然环境中CO2、O2浓度变化与光合/呼吸强度的关系
5. 影响光合作用和呼吸作用的环境因素（光照、CO2浓度、温度等）的综合分析
6. 植物一昼夜中有机物的积累量计算（净积累=光合总量-呼吸消耗）
7. 叶绿体、线粒体之间气体交换（O2、CO2）的图示分析</t>
        </is>
      </c>
      <c r="L114" s="7" t="inlineStr">
        <is>
          <t>1. 光合作用的具体过程（光反应、暗反应）的分子机制细节
2. 有氧呼吸三个阶段的具体场所和酶的名称
3. 无氧呼吸（酒精发酵、乳酸发酵）的详细过程
4. 细胞呼吸中ATP生成的具体数量（如38个ATP）的精确计算
5. 光合色素的提取与分离实验操作
6. 影响酶活性的因素（如温度、pH）对酶促反应速率的单独考查</t>
        </is>
      </c>
      <c r="M114" s="7" t="inlineStr">
        <is>
          <t>L1</t>
        </is>
      </c>
      <c r="N114" s="7" t="n">
        <v>4</v>
      </c>
      <c r="O114" s="7" t="inlineStr">
        <is>
          <t>名称本身足够</t>
        </is>
      </c>
      <c r="P114" s="7" t="inlineStr">
        <is>
          <t>两者基本等价</t>
        </is>
      </c>
      <c r="Q114" s="7" t="inlineStr">
        <is>
          <t>DS 释义的核心含义、包含内容和排除内容与老师原释义高度一致，均强调光合与呼吸的综合关系、光补偿点/饱和点、净光合速率计算、密闭容器气体变化、一昼夜有机物积累等关键点。DS 释义在环境因素综合分析上略有扩展，但属于合理延伸，不改变题目归属。老师原释义更强调“动态过程”和“压轴题”的考查形式，但 DS 释义已涵盖其核心内容。</t>
        </is>
      </c>
      <c r="R114" s="7" t="inlineStr">
        <is>
          <t>1. DS 释义的 included_content 中包含了“影响光合作用和呼吸作用的环境因素（光照、CO2浓度、温度等）的综合分析”，而老师原释义更侧重于密闭系统或自然环境中昼夜动态变化和定量计算，环境因素的综合分析可能超出原释义的边界，但属于合理延伸。
2. DS 释义的 excluded_content 中排除了“无氧呼吸的详细过程”，但老师原释义并未明确提及无氧呼吸，因此该排除可能不必要，但也不影响核心内容。</t>
        </is>
      </c>
      <c r="S114" s="7" t="inlineStr"/>
      <c r="T114" s="7" t="inlineStr"/>
      <c r="U114" s="7" t="inlineStr">
        <is>
          <t>confirmed</t>
        </is>
      </c>
      <c r="V114" s="7" t="inlineStr">
        <is>
          <t>high</t>
        </is>
      </c>
      <c r="W114" s="7" t="inlineStr">
        <is>
          <t>compact_definition</t>
        </is>
      </c>
      <c r="X114" s="7" t="inlineStr">
        <is>
          <t>compact_definition</t>
        </is>
      </c>
      <c r="Y114" s="7" t="b">
        <v>0</v>
      </c>
      <c r="Z114" s="7" t="inlineStr">
        <is>
          <t>逐条核对确认主题清楚，但参考策略指出任务形态或命中/排除边界需要显式提供。</t>
        </is>
      </c>
      <c r="AA114" s="7" t="b">
        <v>0</v>
      </c>
      <c r="AB11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4" s="7" t="n"/>
      <c r="AD114" s="7" t="inlineStr">
        <is>
          <t>compact_definition</t>
        </is>
      </c>
      <c r="AE114" s="7" t="inlineStr">
        <is>
          <t>参考策略要求任务形态或命中/排除边界，补充精简老师释义以降低误标。</t>
        </is>
      </c>
      <c r="AF114" s="7" t="inlineStr">
        <is>
          <t>提供精简老师释义后由LLM裁决</t>
        </is>
      </c>
      <c r="AG114" s="7" t="inlineStr">
        <is>
          <t>1. label_name
2. definition
3. core_concepts
4. distinctions</t>
        </is>
      </c>
      <c r="AH114" s="7" t="b">
        <v>1</v>
      </c>
      <c r="AI114" s="7" t="inlineStr">
        <is>
          <t>high</t>
        </is>
      </c>
      <c r="AJ114" s="7" t="n"/>
      <c r="AK114" s="7" t="inlineStr">
        <is>
          <t>—</t>
        </is>
      </c>
      <c r="AL114" s="7" t="inlineStr"/>
      <c r="AM114" s="7" t="inlineStr">
        <is>
          <t>KC</t>
        </is>
      </c>
      <c r="AN114" s="7" t="inlineStr">
        <is>
          <t>必须给精简释义：命中条件+排除条件</t>
        </is>
      </c>
    </row>
    <row r="115" ht="180" customHeight="1">
      <c r="A115" s="7" t="n">
        <v>114</v>
      </c>
      <c r="B115" s="7" t="inlineStr">
        <is>
          <t>2276103165555527680</t>
        </is>
      </c>
      <c r="C115" s="7" t="inlineStr">
        <is>
          <t>细胞代谢综合</t>
        </is>
      </c>
      <c r="D115" s="7" t="inlineStr">
        <is>
          <t>知识点-&gt;分子与细胞-&gt;细胞的能量供应与利用-&gt;细胞代谢综合</t>
        </is>
      </c>
      <c r="E115" s="7" t="inlineStr">
        <is>
          <t>知识</t>
        </is>
      </c>
      <c r="F115" s="7" t="inlineStr">
        <is>
          <t>将酶、ATP、细胞呼吸、光合作用四大板块进行系统总览，强调细胞代谢是细胞内所有化学反应的总称，能量流动和物质转化是代谢的核心主线。</t>
        </is>
      </c>
      <c r="G115" s="7" t="inlineStr">
        <is>
          <t>细胞代谢网络（酶催化所有反应，ATP作为能量货币连接放能反应和吸能反应，光合作用合成有机物，细胞呼吸分解有机物，两者构成碳循环）；能量转化（光能→有机物化学能（光合）→ATP化学能（呼吸）→生命活动）；物质转化（无机物↔有机物在光合和呼吸间循环）。</t>
        </is>
      </c>
      <c r="H115" s="7" t="inlineStr">
        <is>
          <t>综合性压轴题，给出某一完整的生命活动过程（如叶片从光合到呼吸到物质运输），要求同时调用酶、ATP、光合、呼吸四方面知识进行综合分析，或者给出一个细胞代谢网络的图表，要求填写关键物质和能量转换节点。</t>
        </is>
      </c>
      <c r="I115" s="7" t="inlineStr">
        <is>
          <t>本条是“细胞的能量供应与利用”整章的总览与收束，区别于任何单一子模块（酶、ATP、呼吸、光合、呼吸与光合联动），题干必然同时涉及≥3个子模块，要求系统思维。</t>
        </is>
      </c>
      <c r="J115" s="7" t="inlineStr">
        <is>
          <t>细胞代谢是指细胞内发生的全部有序化学反应的总称，包括物质代谢和能量代谢，涉及酶、ATP、呼吸作用、光合作用等核心过程。</t>
        </is>
      </c>
      <c r="K115" s="7" t="inlineStr">
        <is>
          <t>1. 酶的本质、特性及影响酶活性的因素
2. ATP的结构、合成与水解及其与代谢的关系
3. 细胞呼吸（有氧呼吸和无氧呼吸）的过程、场所、反应式及影响因素
4. 光合作用（光反应和暗反应）的过程、场所、物质和能量变化及影响因素
5. 细胞代谢中物质变化与能量转换的综合分析（如光合与呼吸的关系）
6. 影响细胞代谢的环境因素（温度、pH、光照、CO2浓度、O2浓度等）
7. 细胞代谢相关实验（如探究酶活性、光合速率、呼吸速率的测定）</t>
        </is>
      </c>
      <c r="L115" s="7" t="inlineStr">
        <is>
          <t>1. 细胞增殖、分化、衰老、凋亡和癌变等细胞生命历程
2. 细胞膜的结构和功能（如物质跨膜运输方式，但若与代谢直接相关可部分涉及）
3. 遗传信息的传递和表达（DNA复制、转录、翻译）
4. 内环境稳态及神经-体液-免疫调节
5. 生态系统中的能量流动和物质循环（宏观生态代谢）</t>
        </is>
      </c>
      <c r="M115" s="7" t="inlineStr">
        <is>
          <t>L1</t>
        </is>
      </c>
      <c r="N115" s="7" t="n">
        <v>4</v>
      </c>
      <c r="O115" s="7" t="inlineStr">
        <is>
          <t>名称本身足够</t>
        </is>
      </c>
      <c r="P115" s="7" t="inlineStr">
        <is>
          <t>两者基本等价</t>
        </is>
      </c>
      <c r="Q115" s="7" t="inlineStr">
        <is>
          <t>DS 释义的核心含义与老师原释义一致，均涵盖酶、ATP、细胞呼吸、光合作用及物质能量代谢，且边界处理（排除细胞生命历程、遗传等）合理。DS 的 included_content 更具体，但未遗漏老师原释义的关键点（如能量流动主线在 core_meaning 中已隐含）。差异主要在于表述详略和边界明确性，不影响判标。</t>
        </is>
      </c>
      <c r="R115" s="7" t="inlineStr">
        <is>
          <t>1. DS 将“细胞代谢”明确限定为“细胞内发生的全部有序化学反应”，而老师原释义强调“能量流动和物质转化是代谢的核心主线”，DS 虽提及物质和能量代谢，但未突出“能量流动”作为主线，可能影响对代谢本质的理解。
2. DS 在 excluded_content 中排除了“细胞膜的结构和功能（如物质跨膜运输方式，但若与代谢直接相关可部分涉及）”，而老师原释义在 common_assessments 中举例“叶片从光合到呼吸到物质运输”，暗示物质运输可涉及，但 DS 的排除条件已允许部分涉及，因此差异不大。
3. DS 的 included_content 明确列出“影响细胞代谢的环境因素”和“细胞代谢相关实验”，而老师原释义未明确提及，但老师原释义的 common_assessments 中“综合性压轴题”可能隐含实验或环境因素，因此属于合理细化，不算重要扩张。</t>
        </is>
      </c>
      <c r="S115" s="7" t="inlineStr"/>
      <c r="T115" s="7" t="inlineStr"/>
      <c r="U115" s="7" t="inlineStr">
        <is>
          <t>confirmed</t>
        </is>
      </c>
      <c r="V115" s="7" t="inlineStr">
        <is>
          <t>high</t>
        </is>
      </c>
      <c r="W115" s="7" t="inlineStr">
        <is>
          <t>compact_definition</t>
        </is>
      </c>
      <c r="X115" s="7" t="inlineStr">
        <is>
          <t>compact_definition</t>
        </is>
      </c>
      <c r="Y115" s="7" t="b">
        <v>0</v>
      </c>
      <c r="Z115" s="7" t="inlineStr">
        <is>
          <t>逐条核对确认主题清楚，但参考策略指出任务形态或命中/排除边界需要显式提供。</t>
        </is>
      </c>
      <c r="AA115" s="7" t="b">
        <v>0</v>
      </c>
      <c r="AB11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5" s="7" t="n"/>
      <c r="AD115" s="7" t="inlineStr">
        <is>
          <t>compact_definition</t>
        </is>
      </c>
      <c r="AE115" s="7" t="inlineStr">
        <is>
          <t>参考策略要求任务形态或命中/排除边界，补充精简老师释义以降低误标。</t>
        </is>
      </c>
      <c r="AF115" s="7" t="inlineStr">
        <is>
          <t>提供精简老师释义后由LLM裁决</t>
        </is>
      </c>
      <c r="AG115" s="7" t="inlineStr">
        <is>
          <t>1. label_name
2. definition
3. core_concepts
4. distinctions</t>
        </is>
      </c>
      <c r="AH115" s="7" t="b">
        <v>1</v>
      </c>
      <c r="AI115" s="7" t="inlineStr">
        <is>
          <t>high</t>
        </is>
      </c>
      <c r="AJ115" s="7" t="n"/>
      <c r="AK115" s="7" t="inlineStr">
        <is>
          <t>—</t>
        </is>
      </c>
      <c r="AL115" s="7" t="inlineStr"/>
      <c r="AM115" s="7" t="inlineStr">
        <is>
          <t>KC</t>
        </is>
      </c>
      <c r="AN115" s="7" t="inlineStr">
        <is>
          <t>必须给精简释义：命中条件+排除条件</t>
        </is>
      </c>
    </row>
    <row r="116" ht="180" customHeight="1">
      <c r="A116" s="7" t="n">
        <v>115</v>
      </c>
      <c r="B116" s="7" t="inlineStr">
        <is>
          <t>2276103174195793920</t>
        </is>
      </c>
      <c r="C116" s="7" t="inlineStr">
        <is>
          <t>细胞不能无限长大的原因</t>
        </is>
      </c>
      <c r="D116" s="7" t="inlineStr">
        <is>
          <t>知识点-&gt;分子与细胞-&gt;细胞的生命历程-&gt;细胞不能无限长大的原因</t>
        </is>
      </c>
      <c r="E116" s="7" t="inlineStr">
        <is>
          <t>知识</t>
        </is>
      </c>
      <c r="F116" s="7" t="inlineStr">
        <is>
          <t>细胞体积越大，其相对表面积（表面积/体积）越小，物质交换效率越低；同时细胞核的控制范围有限，因此细胞不能无限长大。</t>
        </is>
      </c>
      <c r="G116" s="7" t="inlineStr">
        <is>
          <t>相对表面积（S/V）与细胞大小的关系（体积增大→S/V减小→物质运输效率降低）；核质比（细胞核所控制的细胞质范围有限）；细胞分裂是解决细胞增大与物质运输矛盾的根本途径。</t>
        </is>
      </c>
      <c r="H116" s="7" t="inlineStr">
        <is>
          <t>选择题考“细胞不能无限长大的原因（主要是S/V限制和核质比限制）”；非选择题结合细胞分裂的意义考查。</t>
        </is>
      </c>
      <c r="I116" s="7" t="inlineStr">
        <is>
          <t>细胞体积增大导致物质交换效率下降，与细胞分化（功能特化）是不同的概念，前者是物理限制，后者是基因选择性表达。</t>
        </is>
      </c>
      <c r="J116" s="7" t="inlineStr">
        <is>
          <t>细胞不能无限长大的原因，主要涉及细胞表面积与体积的关系以及细胞核的控制能力。</t>
        </is>
      </c>
      <c r="K116" s="7" t="inlineStr">
        <is>
          <t>1. 细胞表面积与体积之比（相对表面积）随细胞增大而减小，物质运输效率降低
2. 细胞核所控制的细胞质范围有限，核质比限制细胞大小
3. 细胞体积与物质运输效率的关系实验（如琼脂块模拟实验）
4. 细胞不能无限长大的生物学意义（保证细胞代谢和生命活动正常进行）</t>
        </is>
      </c>
      <c r="L116" s="7" t="inlineStr">
        <is>
          <t>1. 细胞分裂的具体过程（如有丝分裂、减数分裂）
2. 细胞分化、衰老、凋亡等生命历程
3. 细胞膜的结构和功能（如流动镶嵌模型）
4. 细胞器结构与功能（如线粒体、叶绿体等）</t>
        </is>
      </c>
      <c r="M116" s="7" t="inlineStr">
        <is>
          <t>L1</t>
        </is>
      </c>
      <c r="N116" s="7" t="n">
        <v>5</v>
      </c>
      <c r="O116" s="7" t="inlineStr">
        <is>
          <t>名称本身足够</t>
        </is>
      </c>
      <c r="P116" s="7" t="inlineStr">
        <is>
          <t>两者基本等价</t>
        </is>
      </c>
      <c r="Q116" s="7" t="inlineStr">
        <is>
          <t>DS释义的core_meaning和included_content完整覆盖了老师原释义中的核心概念（相对表面积、核质比），且excluded_content明确排除了细胞分裂过程、分化等无关内容，与老师原释义的distinctions一致。DS还补充了琼脂块模拟实验和生物学意义，属于合理举例和细化，不构成重要扩张。两者在核心知识点和边界上基本一致。</t>
        </is>
      </c>
      <c r="R116" s="7" t="inlineStr"/>
      <c r="S116" s="7" t="inlineStr"/>
      <c r="T116" s="7" t="inlineStr"/>
      <c r="U116" s="7" t="inlineStr">
        <is>
          <t>confirmed</t>
        </is>
      </c>
      <c r="V116" s="7" t="inlineStr">
        <is>
          <t>high</t>
        </is>
      </c>
      <c r="W116" s="7" t="inlineStr">
        <is>
          <t>name_plus_boundary</t>
        </is>
      </c>
      <c r="X116" s="7" t="inlineStr">
        <is>
          <t>name_plus_boundary</t>
        </is>
      </c>
      <c r="Y116" s="7" t="b">
        <v>0</v>
      </c>
      <c r="Z116" s="7" t="inlineStr">
        <is>
          <t>逐条核对确认名称足以召回；只附老师易混淆边界即可兼顾吞吐和稳定性。</t>
        </is>
      </c>
      <c r="AA116" s="7" t="b">
        <v>0</v>
      </c>
      <c r="AB11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6" s="7" t="n"/>
      <c r="AD116" s="7" t="inlineStr">
        <is>
          <t>name_plus_boundary</t>
        </is>
      </c>
      <c r="AE116" s="7" t="inlineStr">
        <is>
          <t>名称基本可理解；只附老师的易混淆边界，兼顾吞吐和边界稳定性。</t>
        </is>
      </c>
      <c r="AF116" s="7" t="inlineStr">
        <is>
          <t>名称召回并附一条边界后由LLM裁决</t>
        </is>
      </c>
      <c r="AG116" s="7" t="inlineStr">
        <is>
          <t>1. label_name
2. distinctions</t>
        </is>
      </c>
      <c r="AH116" s="7" t="b">
        <v>0</v>
      </c>
      <c r="AI116" s="7" t="inlineStr">
        <is>
          <t>high</t>
        </is>
      </c>
      <c r="AJ116" s="7" t="n"/>
      <c r="AK116" s="7" t="inlineStr">
        <is>
          <t>—</t>
        </is>
      </c>
      <c r="AL116" s="7" t="inlineStr"/>
      <c r="AM116" s="7" t="inlineStr">
        <is>
          <t>K2</t>
        </is>
      </c>
      <c r="AN116" s="7" t="inlineStr">
        <is>
          <t>可不给长释义，但建议保留1句边界</t>
        </is>
      </c>
    </row>
    <row r="117" ht="180" customHeight="1">
      <c r="A117" s="7" t="n">
        <v>116</v>
      </c>
      <c r="B117" s="7" t="inlineStr">
        <is>
          <t>2276103182466961408</t>
        </is>
      </c>
      <c r="C117" s="7" t="inlineStr">
        <is>
          <t>真核细胞的分裂方式</t>
        </is>
      </c>
      <c r="D117" s="7" t="inlineStr">
        <is>
          <t>知识点-&gt;分子与细胞-&gt;细胞的生命历程-&gt;细胞的增殖-&gt;真核细胞的分裂方式</t>
        </is>
      </c>
      <c r="E117" s="7" t="inlineStr">
        <is>
          <t>知识</t>
        </is>
      </c>
      <c r="F117" s="7" t="inlineStr">
        <is>
          <t>真核细胞的增殖方式包括有丝分裂（体细胞增殖的主要方式）、减数分裂（产生生殖细胞）和无丝分裂（如蛙的红细胞）。</t>
        </is>
      </c>
      <c r="G117" s="7" t="inlineStr">
        <is>
          <t>有丝分裂（体细胞增殖，保持染色体数目不变）；减数分裂（生殖细胞形成，染色体数目减半）；无丝分裂（核先延长→缢裂，无纺锤体和染色体变化，如蛙的红细胞、草履虫等）。</t>
        </is>
      </c>
      <c r="H117" s="7" t="inlineStr">
        <is>
          <t>选择题考“真核细胞分裂方式的种类及代表生物/细胞”；非选择题结合不同分裂方式的特点进行综合对比。</t>
        </is>
      </c>
      <c r="I117" s="7" t="inlineStr">
        <is>
          <t>有丝分裂（体细胞）和减数分裂（生殖细胞）的区别是核心考点；无丝分裂不出现纺锤体和染色体，区别于有丝分裂和减数分裂。</t>
        </is>
      </c>
      <c r="J117" s="7" t="inlineStr">
        <is>
          <t>真核细胞进行细胞分裂的三种主要方式及其特点、过程和意义。</t>
        </is>
      </c>
      <c r="K117" s="7" t="inlineStr">
        <is>
          <t>1. 有丝分裂各时期特征（间期、前期、中期、后期、末期）及DNA和染色体数目变化
2. 无丝分裂的过程（如蛙的红细胞）及特点（无纺锤丝和染色体出现）
3. 减数分裂的过程（减Ⅰ和减Ⅱ）及与有丝分裂的区别
4. 三种分裂方式在生物体中的实例（如体细胞、生殖细胞、原核细胞除外）
5. 分裂方式的比较（如是否出现纺锤体、是否均等分裂、子细胞染色体数）</t>
        </is>
      </c>
      <c r="L117" s="7" t="inlineStr">
        <is>
          <t>1. 原核细胞的分裂方式（如二分裂）
2. 细胞分化、衰老、凋亡、癌变等细胞生命历程的其他内容
3. 细胞周期中分裂间期的具体分子机制（如DNA复制酶）
4. 有丝分裂中具体蛋白质（如马达蛋白）的详细作用机制</t>
        </is>
      </c>
      <c r="M117" s="7" t="inlineStr">
        <is>
          <t>L1</t>
        </is>
      </c>
      <c r="N117" s="7" t="n">
        <v>4</v>
      </c>
      <c r="O117" s="7" t="inlineStr">
        <is>
          <t>名称本身足够</t>
        </is>
      </c>
      <c r="P117" s="7" t="inlineStr">
        <is>
          <t>两者基本等价</t>
        </is>
      </c>
      <c r="Q117" s="7" t="inlineStr">
        <is>
          <t>DS释义的核心含义与老师原释义一致，均围绕真核细胞三种分裂方式展开，且included_content覆盖了原释义的所有核心概念（有丝分裂、减数分裂、无丝分裂及其特点），excluded_content合理排除了原核分裂和细胞生命历程其他内容。DS释义在细节上更丰富，但未改变知识点边界，因此对齐分为4。</t>
        </is>
      </c>
      <c r="R117" s="7" t="inlineStr">
        <is>
          <t>1. DS释义明确排除了细胞周期中分裂间期的具体分子机制（如DNA复制酶），而老师原释义未提及此排除，但原释义的core_concepts中未包含该内容，因此边界一致。</t>
        </is>
      </c>
      <c r="S117" s="7" t="inlineStr"/>
      <c r="T117" s="7" t="inlineStr">
        <is>
          <t>1. DS释义在included_content中详细列出了有丝分裂各时期特征及DNA和染色体数目变化，而老师原释义仅提及有丝分裂是体细胞增殖的主要方式，未展开具体时期。这属于对核心概念的细化，但可能超出原释义的概括范围，不过并未改变知识点边界，因此不算重要扩张。</t>
        </is>
      </c>
      <c r="U117" s="7" t="inlineStr">
        <is>
          <t>confirmed</t>
        </is>
      </c>
      <c r="V117" s="7" t="inlineStr">
        <is>
          <t>high</t>
        </is>
      </c>
      <c r="W117" s="7" t="inlineStr">
        <is>
          <t>name_plus_boundary</t>
        </is>
      </c>
      <c r="X117" s="7" t="inlineStr">
        <is>
          <t>name_plus_boundary</t>
        </is>
      </c>
      <c r="Y117" s="7" t="b">
        <v>0</v>
      </c>
      <c r="Z117" s="7" t="inlineStr">
        <is>
          <t>逐条核对确认名称足以召回；只附老师易混淆边界即可兼顾吞吐和稳定性。</t>
        </is>
      </c>
      <c r="AA117" s="7" t="b">
        <v>0</v>
      </c>
      <c r="AB11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7" s="7" t="n"/>
      <c r="AD117" s="7" t="inlineStr">
        <is>
          <t>name_plus_boundary</t>
        </is>
      </c>
      <c r="AE117" s="7" t="inlineStr">
        <is>
          <t>名称基本可理解；只附老师的易混淆边界，兼顾吞吐和边界稳定性。</t>
        </is>
      </c>
      <c r="AF117" s="7" t="inlineStr">
        <is>
          <t>名称召回并附一条边界后由LLM裁决</t>
        </is>
      </c>
      <c r="AG117" s="7" t="inlineStr">
        <is>
          <t>1. label_name
2. distinctions</t>
        </is>
      </c>
      <c r="AH117" s="7" t="b">
        <v>0</v>
      </c>
      <c r="AI117" s="7" t="inlineStr">
        <is>
          <t>high</t>
        </is>
      </c>
      <c r="AJ117" s="7" t="n"/>
      <c r="AK117" s="7" t="inlineStr">
        <is>
          <t>—</t>
        </is>
      </c>
      <c r="AL117" s="7" t="inlineStr"/>
      <c r="AM117" s="7" t="inlineStr">
        <is>
          <t>K2</t>
        </is>
      </c>
      <c r="AN117" s="7" t="inlineStr">
        <is>
          <t>可不给长释义，但建议保留1句边界</t>
        </is>
      </c>
    </row>
    <row r="118" ht="180" customHeight="1">
      <c r="A118" s="7" t="n">
        <v>117</v>
      </c>
      <c r="B118" s="7" t="inlineStr">
        <is>
          <t>2276103186610933760</t>
        </is>
      </c>
      <c r="C118" s="7" t="inlineStr">
        <is>
          <t>原核细胞的分裂方式</t>
        </is>
      </c>
      <c r="D118" s="7" t="inlineStr">
        <is>
          <t>知识点-&gt;分子与细胞-&gt;细胞的生命历程-&gt;细胞的增殖-&gt;原核细胞的分裂方式</t>
        </is>
      </c>
      <c r="E118" s="7" t="inlineStr">
        <is>
          <t>知识</t>
        </is>
      </c>
      <c r="F118" s="7" t="inlineStr">
        <is>
          <t>原核细胞（如细菌）以二分裂方式进行增殖，DNA复制后细胞一分为二，不涉及纺锤体和染色体的变化。</t>
        </is>
      </c>
      <c r="G118" s="7" t="inlineStr">
        <is>
          <t>过程（DNA复制→细胞延长→细胞膜向内凹陷→形成两个子细胞）；特点（简单快速，无有丝分裂中出现的纺锤体、染色体等结构）；区别于真核细胞（无核膜、无染色体，分裂机制简单）。</t>
        </is>
      </c>
      <c r="H118" s="7" t="inlineStr">
        <is>
          <t>选择题考“原核细胞的分裂方式（二分裂，非无丝分裂）”；非选择题对比原核和真核细胞分裂方式的异同。</t>
        </is>
      </c>
      <c r="I118" s="7" t="inlineStr">
        <is>
          <t>二分裂（原核）与无丝分裂（真核）表面相似（都是直接分裂），但二分裂是原核特有的，无丝分裂是真核细胞的一种方式；二分裂不等同于无丝分裂。</t>
        </is>
      </c>
      <c r="J118" s="7" t="inlineStr">
        <is>
          <t>原核细胞（如细菌、蓝藻）进行细胞增殖的方式，主要是二分裂，不涉及有丝分裂、减数分裂等真核细胞分裂方式。</t>
        </is>
      </c>
      <c r="K118" s="7" t="inlineStr">
        <is>
          <t>1. 二分裂的过程（DNA复制、细胞质分裂、细胞壁形成）
2. 原核细胞与真核细胞分裂方式的区别（如无纺锤丝、无染色体）
3. 二分裂与有丝分裂的对比（如是否出现染色体、纺锤体）
4. 原核生物（细菌、蓝藻）的繁殖方式
5. 二分裂的结果（产生两个遗传物质相同的子细胞）</t>
        </is>
      </c>
      <c r="L118" s="7" t="inlineStr">
        <is>
          <t>1. 有丝分裂（真核细胞分裂方式）
2. 减数分裂（真核细胞产生配子的分裂方式）
3. 无丝分裂（某些真核细胞如蛙红细胞的分裂方式）
4. 细胞分化、细胞凋亡等细胞生命历程
5. 病毒增殖（如噬菌体复制）</t>
        </is>
      </c>
      <c r="M118" s="7" t="inlineStr">
        <is>
          <t>L1</t>
        </is>
      </c>
      <c r="N118" s="7" t="n">
        <v>4</v>
      </c>
      <c r="O118" s="7" t="inlineStr">
        <is>
          <t>名称本身足够</t>
        </is>
      </c>
      <c r="P118" s="7" t="inlineStr">
        <is>
          <t>两者基本等价</t>
        </is>
      </c>
      <c r="Q118" s="7" t="inlineStr">
        <is>
          <t>DS 释义与老师原释义在核心概念（二分裂、无纺锤体染色体、区别于真核分裂）上一致，DS 的 excluded_content 和 included_content 是对原释义的合理细化和边界明确，无重要遗漏或扩张。仅无丝分裂的处理略有差异，但不影响核心知识点。</t>
        </is>
      </c>
      <c r="R118" s="7" t="inlineStr">
        <is>
          <t>1. DS 将无丝分裂明确排除，而老师原释义强调二分裂与无丝分裂的区别，但未将无丝分裂完全排除在相关讨论之外，DS 的排除可能过于绝对，但核心边界一致。</t>
        </is>
      </c>
      <c r="S118" s="7" t="inlineStr"/>
      <c r="T118" s="7" t="inlineStr"/>
      <c r="U118" s="7" t="inlineStr">
        <is>
          <t>confirmed</t>
        </is>
      </c>
      <c r="V118" s="7" t="inlineStr">
        <is>
          <t>high</t>
        </is>
      </c>
      <c r="W118" s="7" t="inlineStr">
        <is>
          <t>name_plus_boundary</t>
        </is>
      </c>
      <c r="X118" s="7" t="inlineStr">
        <is>
          <t>name_plus_boundary</t>
        </is>
      </c>
      <c r="Y118" s="7" t="b">
        <v>0</v>
      </c>
      <c r="Z118" s="7" t="inlineStr">
        <is>
          <t>逐条核对确认名称足以召回；只附老师易混淆边界即可兼顾吞吐和稳定性。</t>
        </is>
      </c>
      <c r="AA118" s="7" t="b">
        <v>0</v>
      </c>
      <c r="AB11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8" s="7" t="n"/>
      <c r="AD118" s="7" t="inlineStr">
        <is>
          <t>name_plus_boundary</t>
        </is>
      </c>
      <c r="AE118" s="7" t="inlineStr">
        <is>
          <t>名称基本可理解；只附老师的易混淆边界，兼顾吞吐和边界稳定性。</t>
        </is>
      </c>
      <c r="AF118" s="7" t="inlineStr">
        <is>
          <t>名称召回并附一条边界后由LLM裁决</t>
        </is>
      </c>
      <c r="AG118" s="7" t="inlineStr">
        <is>
          <t>1. label_name
2. distinctions</t>
        </is>
      </c>
      <c r="AH118" s="7" t="b">
        <v>0</v>
      </c>
      <c r="AI118" s="7" t="inlineStr">
        <is>
          <t>high</t>
        </is>
      </c>
      <c r="AJ118" s="7" t="n"/>
      <c r="AK118" s="7" t="inlineStr">
        <is>
          <t>—</t>
        </is>
      </c>
      <c r="AL118" s="7" t="inlineStr"/>
      <c r="AM118" s="7" t="inlineStr">
        <is>
          <t>K2</t>
        </is>
      </c>
      <c r="AN118" s="7" t="inlineStr">
        <is>
          <t>可不给长释义，但建议保留1句边界</t>
        </is>
      </c>
    </row>
    <row r="119" ht="180" customHeight="1">
      <c r="A119" s="7" t="n">
        <v>118</v>
      </c>
      <c r="B119" s="7" t="inlineStr">
        <is>
          <t>2276103190738128896</t>
        </is>
      </c>
      <c r="C119" s="7" t="inlineStr">
        <is>
          <t>细胞周期的概念与图形表示</t>
        </is>
      </c>
      <c r="D119" s="7" t="inlineStr">
        <is>
          <t>知识点-&gt;分子与细胞-&gt;细胞的生命历程-&gt;细胞的增殖-&gt;细胞周期的概念与图形表示</t>
        </is>
      </c>
      <c r="E119" s="7" t="inlineStr">
        <is>
          <t>知识</t>
        </is>
      </c>
      <c r="F119" s="7" t="inlineStr">
        <is>
          <t>连续分裂的细胞，从一次分裂完成时开始，到下一次分裂完成时为止，为一个细胞周期，包括间期（G₁、S、G₂）和分裂期（M期）。</t>
        </is>
      </c>
      <c r="G119" s="7" t="inlineStr">
        <is>
          <t>间期（G₁期：合成蛋白质，S期：DNA复制，G₂期：合成少量蛋白质和RNA）；分裂期（M期：前期→中期→后期→末期）；图形表示（扇形图、直线图、坐标图，注意间期时长远大于分裂期）；不同细胞的细胞周期时长不同。</t>
        </is>
      </c>
      <c r="H119" s="7" t="inlineStr">
        <is>
          <t>选择题考“细胞周期的分段及各阶段的主要事件（如DNA复制在S期）”；非选择题考细胞周期图形识别（如“扇形图中哪一段代表间期”）。</t>
        </is>
      </c>
      <c r="I119" s="7" t="inlineStr">
        <is>
          <t>细胞周期只针对“连续分裂的细胞”（如根尖分生区、造血干细胞），不适用于已分化的细胞（如神经细胞、肌肉细胞等不再分裂的细胞）。</t>
        </is>
      </c>
      <c r="J119" s="7" t="inlineStr">
        <is>
          <t>细胞周期是指连续分裂的细胞，从一次分裂完成时开始，到下一次分裂完成时为止所经历的全过程，包括分裂间期和分裂期（M期），常用扇形图或直线图表示。</t>
        </is>
      </c>
      <c r="K119" s="7" t="inlineStr">
        <is>
          <t>1. 细胞周期的定义（起点、终点、前提条件：连续分裂的细胞）
2. 细胞周期的两个阶段：分裂间期（G1、S、G2）和分裂期（M期，包括前期、中期、后期、末期）
3. 细胞周期中分裂间期所占时间比例（通常远大于分裂期）
4. 扇形图（圆形图）中细胞周期的表示方法（顺时针或逆时针方向，间期和分裂期的顺序）
5. 直线图（线段图）中细胞周期的表示方法（起点、终点、各阶段顺序）
6. 不同细胞类型细胞周期长短的差异（如癌细胞周期短）
7. 细胞周期中DNA复制、蛋白质合成等主要事件发生时期（间期）
8. 细胞周期中染色体数目、DNA含量变化（结合图形判断）</t>
        </is>
      </c>
      <c r="L119" s="7" t="inlineStr">
        <is>
          <t>1. 减数分裂的周期（减数分裂没有细胞周期，不属于连续分裂）
2. 细胞分化、衰老、凋亡、坏死等非周期过程
3. 有丝分裂各时期染色体行为的具体细节（如纺锤丝附着、着丝点分裂等，属于有丝分裂内容）
4. 无丝分裂的过程
5. 细胞周期调控的分子机制（如CDK、cyclin等，超出高中范围）
6. 细胞周期中细胞器数量变化的具体细节（如中心体复制，可涉及但非核心）</t>
        </is>
      </c>
      <c r="M119" s="7" t="inlineStr">
        <is>
          <t>L1</t>
        </is>
      </c>
      <c r="N119" s="7" t="n">
        <v>4</v>
      </c>
      <c r="O119" s="7" t="inlineStr">
        <is>
          <t>名称本身足够</t>
        </is>
      </c>
      <c r="P119" s="7" t="inlineStr">
        <is>
          <t>两者基本等价</t>
        </is>
      </c>
      <c r="Q119" s="7" t="inlineStr">
        <is>
          <t>DS 释义的核心定义、阶段划分、图形表示、间期时长特点、不同细胞周期差异等均与老师原释义一致，且通过 excluded_content 和 included_content 明确了边界，未遗漏关键内容，也未引入超出高中范围的重要扩张。两者在核心知识点上完全一致，仅边界表述略有差异，但均不影响题目归属判断。</t>
        </is>
      </c>
      <c r="R119" s="7" t="inlineStr">
        <is>
          <t>1. DS 在 excluded_content 中明确排除了“有丝分裂各时期染色体行为的具体细节”，但老师原释义在 core_concepts 中列出了分裂期（M期）的时期顺序（前期→中期→后期→末期），并未强调染色体行为细节，因此该排除属于合理边界界定，不构成重要差异。
2. DS 在 included_content 中加入了“细胞周期中染色体数目、DNA含量变化（结合图形判断）”，老师原释义未明确提及，但属于图形表示的合理延伸，不改变核心知识点归属。</t>
        </is>
      </c>
      <c r="S119" s="7" t="inlineStr"/>
      <c r="T119" s="7" t="inlineStr"/>
      <c r="U119" s="7" t="inlineStr">
        <is>
          <t>confirmed</t>
        </is>
      </c>
      <c r="V119" s="7" t="inlineStr">
        <is>
          <t>high</t>
        </is>
      </c>
      <c r="W119" s="7" t="inlineStr">
        <is>
          <t>compact_definition</t>
        </is>
      </c>
      <c r="X119" s="7" t="inlineStr">
        <is>
          <t>compact_definition</t>
        </is>
      </c>
      <c r="Y119" s="7" t="b">
        <v>0</v>
      </c>
      <c r="Z119" s="7" t="inlineStr">
        <is>
          <t>逐条核对确认主题清楚，但参考策略指出任务形态或命中/排除边界需要显式提供。</t>
        </is>
      </c>
      <c r="AA119" s="7" t="b">
        <v>0</v>
      </c>
      <c r="AB11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19" s="7" t="n"/>
      <c r="AD119" s="7" t="inlineStr">
        <is>
          <t>compact_definition</t>
        </is>
      </c>
      <c r="AE119" s="7" t="inlineStr">
        <is>
          <t>参考策略要求任务形态或命中/排除边界，补充精简老师释义以降低误标。</t>
        </is>
      </c>
      <c r="AF119" s="7" t="inlineStr">
        <is>
          <t>提供精简老师释义后由LLM裁决</t>
        </is>
      </c>
      <c r="AG119" s="7" t="inlineStr">
        <is>
          <t>1. label_name
2. definition
3. core_concepts
4. distinctions</t>
        </is>
      </c>
      <c r="AH119" s="7" t="b">
        <v>1</v>
      </c>
      <c r="AI119" s="7" t="inlineStr">
        <is>
          <t>high</t>
        </is>
      </c>
      <c r="AJ119" s="7" t="n"/>
      <c r="AK119" s="7" t="inlineStr">
        <is>
          <t>—</t>
        </is>
      </c>
      <c r="AL119" s="7" t="inlineStr"/>
      <c r="AM119" s="7" t="inlineStr">
        <is>
          <t>K1</t>
        </is>
      </c>
      <c r="AN119" s="7" t="inlineStr">
        <is>
          <t>建议给精简释义：突出任务形态/步骤边界</t>
        </is>
      </c>
    </row>
    <row r="120" ht="180" customHeight="1">
      <c r="A120" s="7" t="n">
        <v>119</v>
      </c>
      <c r="B120" s="7" t="inlineStr">
        <is>
          <t>2276103195033096192</t>
        </is>
      </c>
      <c r="C120" s="7" t="inlineStr">
        <is>
          <t>有丝分裂的过程</t>
        </is>
      </c>
      <c r="D120" s="7" t="inlineStr">
        <is>
          <t>知识点-&gt;分子与细胞-&gt;细胞的生命历程-&gt;细胞的增殖-&gt;有丝分裂的过程</t>
        </is>
      </c>
      <c r="E120" s="7" t="inlineStr">
        <is>
          <t>知识</t>
        </is>
      </c>
      <c r="F120" s="7" t="inlineStr">
        <is>
          <t>有丝分裂分为间期（DNA复制）和分裂期（前期、中期、后期、末期），染色体在分裂期出现、排列、分离、解螺旋，最终平均分配到两个子细胞中。</t>
        </is>
      </c>
      <c r="G120" s="7" t="inlineStr">
        <is>
          <t>间期（DNA复制和有关蛋白质的合成）；前期（染色质→染色体，核膜消失、核仁解体、纺锤体形成）；中期（着丝粒排列在赤道板上，染色体形态最清晰、数目最易观察）；后期（着丝粒分裂，姐妹染色单体分开→两条染色体，由纺锤丝牵引分别移向两极）；末期（染色体→染色质，核膜、核仁重现，纺锤体消失，细胞质分裂）。</t>
        </is>
      </c>
      <c r="H120" s="7" t="inlineStr">
        <is>
          <t>选择题考“各时期的染色体行为特征”及“DNA/染色体数目变化”；非选择题考细胞分裂图时期判断或分裂期顺序排序。</t>
        </is>
      </c>
      <c r="I120" s="7" t="inlineStr">
        <is>
          <t>中期（着丝粒排列在赤道板上）与后期（着丝粒分裂）的染色体行为最容易混淆；赤道板是虚拟平面，区别于“细胞板”（植物细胞分裂末期形成的真实结构）。</t>
        </is>
      </c>
      <c r="J120" s="7" t="inlineStr">
        <is>
          <t>真核细胞通过有丝分裂将遗传物质复制后均等分配到两个子细胞中的过程，包括分裂间期和分裂期（前期、中期、后期、末期）的连续变化。</t>
        </is>
      </c>
      <c r="K120" s="7" t="inlineStr">
        <is>
          <t>1. 分裂间期的主要变化：DNA复制和有关蛋白质的合成，细胞体积略有增大
2. 前期：染色质螺旋化成为染色体，核膜解体、核仁消失，纺锤体形成（动物由中心体发出星射线，植物由细胞两极发出纺锤丝）
3. 中期：染色体的着丝点排列在赤道板上，染色体形态稳定、数目清晰，是观察染色体的最佳时期
4. 后期：着丝点分裂，姐妹染色单体分开成为两条子染色体，在纺锤丝牵引下移向细胞两极，染色体数目加倍
5. 末期：染色体解螺旋成为染色质，核膜、核仁重新出现，纺锤体消失，植物细胞在赤道板位置形成细胞板并扩展为细胞壁，动物细胞细胞膜向内凹陷缢裂为两个子细胞
6. 有丝分裂过程中染色体、DNA、染色单体数目的变化规律（包括间期复制后DNA加倍，后期染色体加倍等）
7. 动植物细胞有丝分裂的异同点（如纺锤体形成方式、细胞质分裂方式）
8. 有丝分裂的意义：将亲代细胞的染色体经过复制后，精确地平均分配到两个子细胞中，保持了遗传性状的稳定性</t>
        </is>
      </c>
      <c r="L120" s="7" t="inlineStr">
        <is>
          <t>1. 减数分裂的过程（如同源染色体联会、四分体、交叉互换、同源染色体分离等）
2. 无丝分裂（如蛙的红细胞分裂）
3. 细胞分化、衰老、凋亡、癌变等细胞生命历程的其他内容
4. 有丝分裂的调控机制（如细胞周期蛋白、CDK等分子机制）
5. DNA复制和转录翻译的具体分子过程（如半保留复制、遗传密码等）
6. 细胞周期中细胞器（如线粒体、叶绿体）的分配细节</t>
        </is>
      </c>
      <c r="M120" s="7" t="inlineStr">
        <is>
          <t>L1</t>
        </is>
      </c>
      <c r="N120" s="7" t="n">
        <v>4</v>
      </c>
      <c r="O120" s="7" t="inlineStr">
        <is>
          <t>名称本身足够</t>
        </is>
      </c>
      <c r="P120" s="7" t="inlineStr">
        <is>
          <t>两者基本等价</t>
        </is>
      </c>
      <c r="Q120" s="7" t="inlineStr">
        <is>
          <t>DS释义与老师原释义在核心概念（间期DNA复制、分裂期各时期特征、染色体行为、数目变化、动植物差异、意义）上高度一致，且DS的排除内容（如减数分裂、无丝分裂等）均不属于有丝分裂过程，属于合理边界划分。DS的表述更详细，但未遗漏关键考点，也未引入错误内容。</t>
        </is>
      </c>
      <c r="R120" s="7" t="inlineStr">
        <is>
          <t>1. DS释义中明确排除了'DNA复制和转录翻译的具体分子过程'，但老师原释义在间期提到'DNA复制'，且高中阶段常将DNA复制作为有丝分裂间期的核心变化，DS的排除可能过于严格，但并未影响核心内容。
2. DS释义中提及'细胞体积略有增大'，老师原释义未提及，但属于合理补充，不构成重要扩张。</t>
        </is>
      </c>
      <c r="S120" s="7" t="inlineStr"/>
      <c r="T120" s="7" t="inlineStr"/>
      <c r="U120" s="7" t="inlineStr">
        <is>
          <t>confirmed</t>
        </is>
      </c>
      <c r="V120" s="7" t="inlineStr">
        <is>
          <t>high</t>
        </is>
      </c>
      <c r="W120" s="7" t="inlineStr">
        <is>
          <t>name_plus_boundary</t>
        </is>
      </c>
      <c r="X120" s="7" t="inlineStr">
        <is>
          <t>name_plus_boundary</t>
        </is>
      </c>
      <c r="Y120" s="7" t="b">
        <v>0</v>
      </c>
      <c r="Z120" s="7" t="inlineStr">
        <is>
          <t>逐条核对确认名称足以召回；只附老师易混淆边界即可兼顾吞吐和稳定性。</t>
        </is>
      </c>
      <c r="AA120" s="7" t="b">
        <v>0</v>
      </c>
      <c r="AB12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0" s="7" t="n"/>
      <c r="AD120" s="7" t="inlineStr">
        <is>
          <t>name_plus_boundary</t>
        </is>
      </c>
      <c r="AE120" s="7" t="inlineStr">
        <is>
          <t>名称基本可理解；只附老师的易混淆边界，兼顾吞吐和边界稳定性。</t>
        </is>
      </c>
      <c r="AF120" s="7" t="inlineStr">
        <is>
          <t>名称召回并附一条边界后由LLM裁决</t>
        </is>
      </c>
      <c r="AG120" s="7" t="inlineStr">
        <is>
          <t>1. label_name
2. distinctions</t>
        </is>
      </c>
      <c r="AH120" s="7" t="b">
        <v>0</v>
      </c>
      <c r="AI120" s="7" t="inlineStr">
        <is>
          <t>high</t>
        </is>
      </c>
      <c r="AJ120" s="7" t="n"/>
      <c r="AK120" s="7" t="inlineStr">
        <is>
          <t>—</t>
        </is>
      </c>
      <c r="AL120" s="7" t="inlineStr"/>
      <c r="AM120" s="7" t="inlineStr">
        <is>
          <t>K2</t>
        </is>
      </c>
      <c r="AN120" s="7" t="inlineStr">
        <is>
          <t>可不给长释义，但建议保留1句边界</t>
        </is>
      </c>
    </row>
    <row r="121" ht="180" customHeight="1">
      <c r="A121" s="7" t="n">
        <v>120</v>
      </c>
      <c r="B121" s="7" t="inlineStr">
        <is>
          <t>2276103199193845760</t>
        </is>
      </c>
      <c r="C121" s="7" t="inlineStr">
        <is>
          <t>动、植物细胞有丝分裂的异同点</t>
        </is>
      </c>
      <c r="D121" s="7" t="inlineStr">
        <is>
          <t>知识点-&gt;分子与细胞-&gt;细胞的生命历程-&gt;细胞的增殖-&gt;动、植物细胞有丝分裂的异同点</t>
        </is>
      </c>
      <c r="E121" s="7" t="inlineStr">
        <is>
          <t>知识</t>
        </is>
      </c>
      <c r="F121" s="7" t="inlineStr">
        <is>
          <t>动物细胞和植物细胞有丝分裂的共同点（染色体行为相同）；区别点：纺锤体形成方式不同（动物由中心体发出星射线，植物由细胞两极发出纺锤丝），细胞质分裂方式不同（动物细胞膜凹陷，植物形成细胞板）。</t>
        </is>
      </c>
      <c r="G121" s="7" t="inlineStr">
        <is>
          <t>共同点（间期DNA复制，分裂期染色体行为完全相同）；区别（动物：中心体发出星射线形成纺锤体，末期细胞膜从中间向内凹陷缢裂；植物：细胞两极发出纺锤丝形成纺锤体，末期高尔基体合成纤维素形成细胞板，最终形成新的细胞壁）；低等植物既有中心体又有细胞板。</t>
        </is>
      </c>
      <c r="H121" s="7" t="inlineStr">
        <is>
          <t>选择题考“动物和植物细胞有丝分裂的区别（纺锤体形成和质分裂方式）”；非选择题考显微镜下根据细胞结构判断是动物还是植物细胞。</t>
        </is>
      </c>
      <c r="I121" s="7" t="inlineStr">
        <is>
          <t>中心体（动物和低等植物）形成纺锤体的方式不同于高等植物细胞两极发出纺锤丝；植物细胞板（高尔基体参与）与动物细胞缢裂是质分裂的两种不同方式。</t>
        </is>
      </c>
      <c r="J121" s="7" t="inlineStr">
        <is>
          <t>比较动、植物细胞在有丝分裂过程中，因细胞结构差异（如中心体、细胞壁）而表现出的相同点和不同点。</t>
        </is>
      </c>
      <c r="K121" s="7" t="inlineStr">
        <is>
          <t>1. 分裂间期：动植物细胞均进行DNA复制和有关蛋白质合成，但动物细胞中心体复制，植物细胞无中心体。
2. 前期：纺锤体形成方式不同——植物细胞由细胞两极发出纺锤丝形成纺锤体，动物细胞由中心体发出星射线形成纺锤体。
3. 末期：细胞质分裂方式不同——植物细胞在赤道板位置形成细胞板，扩展为细胞壁，将细胞一分为二；动物细胞细胞膜从细胞中部向内凹陷，缢裂为两个子细胞。
4. 染色体行为（复制、螺旋化、着丝点分裂、移向两极）在动植物细胞中基本相同。
5. 各时期（间期、前期、中期、后期、末期）的主要特征对比。
6. 识图判断：根据有无细胞壁、中心体、纺锤体形成方式、细胞质分裂方式等判断是动物细胞还是植物细胞的有丝分裂图。</t>
        </is>
      </c>
      <c r="L121" s="7" t="inlineStr">
        <is>
          <t>1. 减数分裂的过程和特点（如联会、四分体、同源染色体分离等）。
2. 无丝分裂和减数分裂的详细机制。
3. 细胞分化、衰老、凋亡、癌变等细胞生命历程的其他内容。
4. 有丝分裂中DNA、染色体、染色单体数量变化的曲线图（虽相关，但更侧重数量变化，而非异同点比较）。
5. 植物细胞壁的成分和合成过程（如纤维素、高尔基体作用，但可作为背景，不单独考查）。</t>
        </is>
      </c>
      <c r="M121" s="7" t="inlineStr">
        <is>
          <t>L1</t>
        </is>
      </c>
      <c r="N121" s="7" t="n">
        <v>4</v>
      </c>
      <c r="O121" s="7" t="inlineStr">
        <is>
          <t>名称本身足够</t>
        </is>
      </c>
      <c r="P121" s="7" t="inlineStr">
        <is>
          <t>两者基本等价</t>
        </is>
      </c>
      <c r="Q121" s="7" t="inlineStr">
        <is>
          <t>DS 释义的核心内容与老师原释义高度一致，均涵盖共同点（染色体行为）和区别点（纺锤体形成、细胞质分裂方式），并补充了低等植物等细节。DS 的排除内容属于合理边界划分，未遗漏关键知识点，也未引入无关内容。</t>
        </is>
      </c>
      <c r="R121" s="7" t="inlineStr">
        <is>
          <t>1. DS 在 excluded_content 中排除了“有丝分裂中DNA、染色体、染色单体数量变化的曲线图”，但老师原释义中并未明确排除，且该内容常与异同点结合考查，可能属于边界差异。</t>
        </is>
      </c>
      <c r="S121" s="7" t="inlineStr"/>
      <c r="T121" s="7" t="inlineStr"/>
      <c r="U121" s="7" t="inlineStr">
        <is>
          <t>confirmed</t>
        </is>
      </c>
      <c r="V121" s="7" t="inlineStr">
        <is>
          <t>high</t>
        </is>
      </c>
      <c r="W121" s="7" t="inlineStr">
        <is>
          <t>compact_definition</t>
        </is>
      </c>
      <c r="X121" s="7" t="inlineStr">
        <is>
          <t>compact_definition</t>
        </is>
      </c>
      <c r="Y121" s="7" t="b">
        <v>0</v>
      </c>
      <c r="Z121" s="7" t="inlineStr">
        <is>
          <t>逐条核对确认主题清楚，但参考策略指出任务形态或命中/排除边界需要显式提供。</t>
        </is>
      </c>
      <c r="AA121" s="7" t="b">
        <v>0</v>
      </c>
      <c r="AB12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1" s="7" t="n"/>
      <c r="AD121" s="7" t="inlineStr">
        <is>
          <t>compact_definition</t>
        </is>
      </c>
      <c r="AE121" s="7" t="inlineStr">
        <is>
          <t>参考策略要求任务形态或命中/排除边界，补充精简老师释义以降低误标。</t>
        </is>
      </c>
      <c r="AF121" s="7" t="inlineStr">
        <is>
          <t>提供精简老师释义后由LLM裁决</t>
        </is>
      </c>
      <c r="AG121" s="7" t="inlineStr">
        <is>
          <t>1. label_name
2. definition
3. core_concepts
4. distinctions</t>
        </is>
      </c>
      <c r="AH121" s="7" t="b">
        <v>1</v>
      </c>
      <c r="AI121" s="7" t="inlineStr">
        <is>
          <t>high</t>
        </is>
      </c>
      <c r="AJ121" s="7" t="n"/>
      <c r="AK121" s="7" t="inlineStr">
        <is>
          <t>—</t>
        </is>
      </c>
      <c r="AL121" s="7" t="inlineStr"/>
      <c r="AM121" s="7" t="inlineStr">
        <is>
          <t>KC</t>
        </is>
      </c>
      <c r="AN121" s="7" t="inlineStr">
        <is>
          <t>必须给精简释义：命中条件+排除条件</t>
        </is>
      </c>
    </row>
    <row r="122" ht="180" customHeight="1">
      <c r="A122" s="7" t="n">
        <v>121</v>
      </c>
      <c r="B122" s="7" t="inlineStr">
        <is>
          <t>2276103203472035840</t>
        </is>
      </c>
      <c r="C122" s="7" t="inlineStr">
        <is>
          <t>有丝分裂的特征和意义</t>
        </is>
      </c>
      <c r="D122" s="7" t="inlineStr">
        <is>
          <t>知识点-&gt;分子与细胞-&gt;细胞的生命历程-&gt;细胞的增殖-&gt;有丝分裂的特征和意义</t>
        </is>
      </c>
      <c r="E122" s="7" t="inlineStr">
        <is>
          <t>知识</t>
        </is>
      </c>
      <c r="F122" s="7" t="inlineStr">
        <is>
          <t>有丝分裂将亲代细胞的染色体经过复制后，精确地平均分配到两个子细胞中，保证了亲子代细胞遗传物质的稳定性。</t>
        </is>
      </c>
      <c r="G122" s="7" t="inlineStr">
        <is>
          <t>特征（染色体复制一次，细胞分裂一次，子细胞染色体数目与亲代相同）；意义（保证了遗传信息的连续性和稳定性，是生物体生长、发育、繁殖、遗传的基础）；与减数分裂的对比（有丝分裂保持遗传稳定，减数分裂产生遗传多样性）。</t>
        </is>
      </c>
      <c r="H122" s="7" t="inlineStr">
        <is>
          <t>选择题考“有丝分裂的意义（维持遗传稳定性）”；非选择题结合细胞增殖和个体发育综合考查。</t>
        </is>
      </c>
      <c r="I122" s="7" t="inlineStr">
        <is>
          <t>有丝分裂（体细胞增殖，遗传稳定性）与减数分裂（生殖细胞形成，遗传多样性）的根本目的不同，意义也不同。</t>
        </is>
      </c>
      <c r="J122" s="7" t="inlineStr">
        <is>
          <t>有丝分裂是真核生物体细胞增殖的主要方式，其核心特征是遗传物质（DNA）在分裂过程中精确复制并均等分配到两个子细胞中，从而保证子细胞遗传性状与亲代一致。</t>
        </is>
      </c>
      <c r="K122" s="7" t="inlineStr">
        <is>
          <t>1. 有丝分裂各时期（间期、前期、中期、后期、末期）的染色体、DNA、染色单体数目变化规律
2. 动植物细胞有丝分裂过程的异同点（如纺锤体形成方式、细胞质分裂方式）
3. 有丝分裂的实质：亲代细胞染色体复制后平均分配到两个子细胞中
4. 有丝分裂的意义：维持生物体细胞遗传性状的稳定性，是生物体生长、发育、繁殖和修复的基础
5. 有丝分裂过程中相关细胞器（如中心体、高尔基体、线粒体）的作用
6. 有丝分裂实验（如洋葱根尖分生区细胞观察）的操作要点和观察结果</t>
        </is>
      </c>
      <c r="L122" s="7" t="inlineStr">
        <is>
          <t>1. 减数分裂的过程、特征及与有丝分裂的区别（如联会、交叉互换、同源染色体分离）
2. 无丝分裂（如蛙红细胞分裂）的特征和过程
3. 细胞分化、衰老、凋亡和癌变的概念及机制
4. DNA复制和转录的具体分子机制（如酶、碱基配对细节）
5. 细胞周期中细胞分裂间期与分裂期的调控机制（如细胞周期蛋白）</t>
        </is>
      </c>
      <c r="M122" s="7" t="inlineStr">
        <is>
          <t>L1</t>
        </is>
      </c>
      <c r="N122" s="7" t="n">
        <v>4</v>
      </c>
      <c r="O122" s="7" t="inlineStr">
        <is>
          <t>名称本身足够</t>
        </is>
      </c>
      <c r="P122" s="7" t="inlineStr">
        <is>
          <t>两者基本等价</t>
        </is>
      </c>
      <c r="Q122" s="7" t="inlineStr">
        <is>
          <t>DS 释义的核心含义与老师原释义一致，均强调有丝分裂的实质（染色体复制后均等分配）和意义（维持遗传稳定性）。DS 的 included_content 覆盖了老师原释义中的特征和意义，且 excluded_content 合理排除了减数分裂等非本知识点内容。虽然 DS 增加了具体细节，但属于合理细化，不改变知识点边界。因此两者基本等价。</t>
        </is>
      </c>
      <c r="R122" s="7" t="inlineStr">
        <is>
          <t>1. DS 释义明确排除了减数分裂的详细过程，但老师原释义在 core_concepts 和 distinctions 中提到了与减数分裂的对比，DS 的排除可能过于绝对，但核心意义对比仍隐含在 included_content 中。</t>
        </is>
      </c>
      <c r="S122" s="7" t="inlineStr"/>
      <c r="T122" s="7" t="inlineStr">
        <is>
          <t>1. DS 释义中包含了有丝分裂各时期染色体、DNA、染色单体数目变化规律，动植物细胞有丝分裂过程的异同点，相关细胞器的作用，以及实验操作要点等具体细节，这些内容在老师原释义中未明确提及，但属于有丝分裂特征的合理展开，不算重要扩张。</t>
        </is>
      </c>
      <c r="U122" s="7" t="inlineStr">
        <is>
          <t>confirmed</t>
        </is>
      </c>
      <c r="V122" s="7" t="inlineStr">
        <is>
          <t>high</t>
        </is>
      </c>
      <c r="W122" s="7" t="inlineStr">
        <is>
          <t>name_plus_boundary</t>
        </is>
      </c>
      <c r="X122" s="7" t="inlineStr">
        <is>
          <t>name_plus_boundary</t>
        </is>
      </c>
      <c r="Y122" s="7" t="b">
        <v>0</v>
      </c>
      <c r="Z122" s="7" t="inlineStr">
        <is>
          <t>逐条核对确认名称足以召回；只附老师易混淆边界即可兼顾吞吐和稳定性。</t>
        </is>
      </c>
      <c r="AA122" s="7" t="b">
        <v>0</v>
      </c>
      <c r="AB12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2" s="7" t="n"/>
      <c r="AD122" s="7" t="inlineStr">
        <is>
          <t>name_plus_boundary</t>
        </is>
      </c>
      <c r="AE122" s="7" t="inlineStr">
        <is>
          <t>名称基本可理解；只附老师的易混淆边界，兼顾吞吐和边界稳定性。</t>
        </is>
      </c>
      <c r="AF122" s="7" t="inlineStr">
        <is>
          <t>名称召回并附一条边界后由LLM裁决</t>
        </is>
      </c>
      <c r="AG122" s="7" t="inlineStr">
        <is>
          <t>1. label_name
2. distinctions</t>
        </is>
      </c>
      <c r="AH122" s="7" t="b">
        <v>0</v>
      </c>
      <c r="AI122" s="7" t="inlineStr">
        <is>
          <t>high</t>
        </is>
      </c>
      <c r="AJ122" s="7" t="n"/>
      <c r="AK122" s="7" t="inlineStr">
        <is>
          <t>—</t>
        </is>
      </c>
      <c r="AL122" s="7" t="inlineStr"/>
      <c r="AM122" s="7" t="inlineStr">
        <is>
          <t>K2</t>
        </is>
      </c>
      <c r="AN122" s="7" t="inlineStr">
        <is>
          <t>可不给长释义，但建议保留1句边界</t>
        </is>
      </c>
    </row>
    <row r="123" ht="180" customHeight="1">
      <c r="A123" s="7" t="n">
        <v>122</v>
      </c>
      <c r="B123" s="7" t="inlineStr">
        <is>
          <t>2276103207716671488</t>
        </is>
      </c>
      <c r="C123" s="7" t="inlineStr">
        <is>
          <t>有丝分裂相关图像及计算</t>
        </is>
      </c>
      <c r="D123" s="7" t="inlineStr">
        <is>
          <t>知识点-&gt;分子与细胞-&gt;细胞的生命历程-&gt;细胞的增殖-&gt;有丝分裂相关图像及计算</t>
        </is>
      </c>
      <c r="E123" s="7" t="inlineStr">
        <is>
          <t>知识</t>
        </is>
      </c>
      <c r="F123" s="7" t="inlineStr">
        <is>
          <t>根据有丝分裂各时期的细胞图像判断所处时期，并根据DNA、染色体、染色单体的数量变化进行相应计算。</t>
        </is>
      </c>
      <c r="G123" s="7" t="inlineStr">
        <is>
          <t>图像判断（根据染色体的行为判断时期：散乱分布→前期，排列在赤道板→中期，着丝粒分裂→后期，核膜重现→末期）；数量变化（间期DNA复制→DNA加倍，后期着丝粒分裂→染色体数暂时加倍）；染色体数=着丝粒数；有染色单体时DNA数=染色体数×2。</t>
        </is>
      </c>
      <c r="H123" s="7" t="inlineStr">
        <is>
          <t>选择题考“某分裂图像对应的时期”或“某时期DNA/染色体/染色单体的数量关系”；非选择题考“某细胞含4条染色体，在有丝分裂后期含有多少条染色体和DNA”。</t>
        </is>
      </c>
      <c r="I123" s="7" t="inlineStr">
        <is>
          <t>有丝分裂后期着丝粒分裂导致染色体数目暂时加倍（4N），但DNA数不变（4N）；区分“染色体数”和“DNA数”，着丝粒数=染色体数，DNA数看染色单体存在情况。</t>
        </is>
      </c>
      <c r="J123" s="7" t="inlineStr">
        <is>
          <t>有丝分裂过程中细胞图像（如染色体、纺锤体、细胞板等）的识别与相关数量（染色体数、DNA数、染色单体数）的计算。</t>
        </is>
      </c>
      <c r="K123" s="7" t="inlineStr">
        <is>
          <t>1. 有丝分裂各时期（间期、前期、中期、后期、末期）细胞图像的识别特征
2. 动植物细胞有丝分裂图像的区分（如纺锤体形成方式、细胞质分裂方式）
3. 染色体、DNA、染色单体数目在细胞周期中的变化规律及计算
4. 根据图像判断细胞所处时期及对应的染色体/DNA/染色单体数量
5. 有丝分裂过程中染色体数目加倍（后期）和DNA数目加倍（间期）的时机
6. 细胞周期中不同时期图像排序及数量变化曲线图的分析</t>
        </is>
      </c>
      <c r="L123" s="7" t="inlineStr">
        <is>
          <t>1. 减数分裂的图像识别与计算（如同源染色体分离、四分体）
2. 无丝分裂和减数分裂的详细过程
3. 细胞分化、衰老、凋亡等细胞生命历程内容
4. 遗传规律（如基因分离定律、自由组合定律）的计算
5. DNA复制和转录翻译的具体分子机制</t>
        </is>
      </c>
      <c r="M123" s="7" t="inlineStr">
        <is>
          <t>L1</t>
        </is>
      </c>
      <c r="N123" s="7" t="n">
        <v>4</v>
      </c>
      <c r="O123" s="7" t="inlineStr">
        <is>
          <t>名称本身足够</t>
        </is>
      </c>
      <c r="P123" s="7" t="inlineStr">
        <is>
          <t>两者基本等价</t>
        </is>
      </c>
      <c r="Q123" s="7" t="inlineStr">
        <is>
          <t>DS 释义的核心内容与老师原释义高度一致，均围绕有丝分裂图像识别和染色体/DNA/染色单体数量计算，且正确排除了减数分裂、无丝分裂等无关内容。DS 释义在边界上略有扩张（如动植物细胞区分），但未改变核心知识点，且老师原释义的常见考查方式在DS中均有体现。因此两者基本等价，但DS在边界上稍宽。</t>
        </is>
      </c>
      <c r="R123" s="7" t="inlineStr">
        <is>
          <t>1. DS 释义将“细胞周期中不同时期图像排序及数量变化曲线图的分析”明确纳入，而老师原释义主要针对图像判断和数量计算，未明确提及曲线图分析，但曲线图分析属于数量变化的延伸，边界差异较小。</t>
        </is>
      </c>
      <c r="S123" s="7" t="inlineStr"/>
      <c r="T123" s="7" t="inlineStr">
        <is>
          <t>1. DS 释义中明确包含“动植物细胞有丝分裂图像的区分（如纺锤体形成方式、细胞质分裂方式）”，而老师原释义未提及此内容，这属于对知识点范围的扩张，可能将原本不属于该Label的题目（如仅考查动植物细胞分裂方式差异）纳入。</t>
        </is>
      </c>
      <c r="U123" s="7" t="inlineStr">
        <is>
          <t>confirmed</t>
        </is>
      </c>
      <c r="V123" s="7" t="inlineStr">
        <is>
          <t>high</t>
        </is>
      </c>
      <c r="W123" s="7" t="inlineStr">
        <is>
          <t>compact_definition</t>
        </is>
      </c>
      <c r="X123" s="7" t="inlineStr">
        <is>
          <t>compact_definition</t>
        </is>
      </c>
      <c r="Y123" s="7" t="b">
        <v>0</v>
      </c>
      <c r="Z123" s="7" t="inlineStr">
        <is>
          <t>逐条核对确认主题清楚，但参考策略指出任务形态或命中/排除边界需要显式提供。</t>
        </is>
      </c>
      <c r="AA123" s="7" t="b">
        <v>0</v>
      </c>
      <c r="AB12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3" s="7" t="n"/>
      <c r="AD123" s="7" t="inlineStr">
        <is>
          <t>compact_definition</t>
        </is>
      </c>
      <c r="AE123" s="7" t="inlineStr">
        <is>
          <t>参考策略要求任务形态或命中/排除边界，补充精简老师释义以降低误标。</t>
        </is>
      </c>
      <c r="AF123" s="7" t="inlineStr">
        <is>
          <t>提供精简老师释义后由LLM裁决</t>
        </is>
      </c>
      <c r="AG123" s="7" t="inlineStr">
        <is>
          <t>1. label_name
2. definition
3. core_concepts
4. distinctions</t>
        </is>
      </c>
      <c r="AH123" s="7" t="b">
        <v>1</v>
      </c>
      <c r="AI123" s="7" t="inlineStr">
        <is>
          <t>high</t>
        </is>
      </c>
      <c r="AJ123" s="7" t="n"/>
      <c r="AK123" s="7" t="inlineStr">
        <is>
          <t>—</t>
        </is>
      </c>
      <c r="AL123" s="7" t="inlineStr"/>
      <c r="AM123" s="7" t="inlineStr">
        <is>
          <t>K1</t>
        </is>
      </c>
      <c r="AN123" s="7" t="inlineStr">
        <is>
          <t>建议给精简释义：突出任务形态/步骤边界</t>
        </is>
      </c>
    </row>
    <row r="124" ht="180" customHeight="1">
      <c r="A124" s="7" t="n">
        <v>123</v>
      </c>
      <c r="B124" s="7" t="inlineStr">
        <is>
          <t>2276103212045193216</t>
        </is>
      </c>
      <c r="C124" s="7" t="inlineStr">
        <is>
          <t>观察根尖分生区组织细胞的有丝分裂</t>
        </is>
      </c>
      <c r="D124" s="7" t="inlineStr">
        <is>
          <t>知识点-&gt;分子与细胞-&gt;细胞的生命历程-&gt;细胞的增殖-&gt;观察根尖分生区组织细胞的有丝分裂</t>
        </is>
      </c>
      <c r="E124" s="7" t="inlineStr">
        <is>
          <t>知识</t>
        </is>
      </c>
      <c r="F124" s="7" t="inlineStr">
        <is>
          <t>通过制作洋葱根尖分生区细胞的临时装片（解离→漂洗→染色→制片），在显微镜下观察有丝分裂各时期的细胞，统计各时期的细胞数目。</t>
        </is>
      </c>
      <c r="G124" s="7" t="inlineStr">
        <is>
          <t>材料（洋葱根尖分生区细胞，分裂旺盛）；步骤（解离：盐酸+酒精使细胞分散开，杀死细胞并固定；漂洗：清水洗去解离液；染色：龙胆紫或醋酸洋红使染色体着色；制片：压片使细胞分散）；观察（先低倍镜找到分生区细胞（正方形、排列紧密），再高倍镜观察各时期）。</t>
        </is>
      </c>
      <c r="H124" s="7" t="inlineStr">
        <is>
          <t>选择题考“解离、漂洗、染色、制片各步骤的目的”或“某时期细胞在视野中数量最多（间期，因间期时长最长）”；非选择题考实验操作改错（如“制片时未压片，会导致什么结果？”）。</t>
        </is>
      </c>
      <c r="I124" s="7" t="inlineStr">
        <is>
          <t>解离（盐酸+酒精）使细胞分散开并杀死细胞（细胞不再分裂），区别于“漂洗”（洗去解离液）和“染色”（龙胆紫使染色体着色）；视野中多数细胞处于间期（因间期占细胞周期的时间最长）。</t>
        </is>
      </c>
      <c r="J124" s="7" t="inlineStr">
        <is>
          <t>通过显微镜观察植物根尖分生区细胞的有丝分裂过程，识别不同分裂时期的细胞特征，理解有丝分裂各时期染色体行为变化。</t>
        </is>
      </c>
      <c r="K124" s="7" t="inlineStr">
        <is>
          <t>1. 实验材料：洋葱根尖分生区细胞（或蚕豆根尖）的选择与处理
2. 实验步骤：解离、漂洗、染色、制片的具体操作及目的
3. 显微镜观察：低倍镜找到分生区，高倍镜观察各分裂时期细胞
4. 有丝分裂各时期（前期、中期、后期、末期）的细胞形态和染色体特征
5. 分裂间期的特征（DNA复制、蛋白质合成）及在观察中的表现
6. 统计各时期细胞数目，理解分裂间期时间最长
7. 染色体数目、DNA数目、染色单体数目的变化规律
8. 实验注意事项：解离时间、染色时间、压片力度等对观察效果的影响</t>
        </is>
      </c>
      <c r="L124" s="7" t="inlineStr">
        <is>
          <t>1. 减数分裂的过程和特征
2. 无丝分裂、有丝分裂的调控机制（如细胞周期蛋白、CDK等）
3. 植物细胞与动物细胞有丝分裂的详细差异（如中心体、纺锤体形成方式）
4. 细胞分化、衰老、凋亡、癌变等细胞生命历程内容
5. 遗传规律、基因表达等分子水平内容
6. 观察植物细胞质壁分离及复原实验
7. 显微镜使用的基础操作（如对光、调焦）但非本实验特有步骤</t>
        </is>
      </c>
      <c r="M124" s="7" t="inlineStr">
        <is>
          <t>L1</t>
        </is>
      </c>
      <c r="N124" s="7" t="n">
        <v>4</v>
      </c>
      <c r="O124" s="7" t="inlineStr">
        <is>
          <t>名称本身足够</t>
        </is>
      </c>
      <c r="P124" s="7" t="inlineStr">
        <is>
          <t>两者基本等价</t>
        </is>
      </c>
      <c r="Q124" s="7" t="inlineStr">
        <is>
          <t>DS 释义的核心含义、实验步骤、观察要点与老师原释义高度一致，均覆盖材料、解离漂洗染色制片、显微镜观察、统计间期最多等关键内容。DS 释义的 excluded_content 合理排除了减数分裂、细胞生命历程等无关内容，未遗漏老师原释义中的任何核心概念。两者在细节详略上略有差异，但均能准确指导该实验知识点的教学与考查。</t>
        </is>
      </c>
      <c r="R124" s="7" t="inlineStr">
        <is>
          <t>1. DS 释义在 included_content 中明确列出“染色体数目、DNA数目、染色单体数目的变化规律”，而老师原释义未直接提及，但该内容属于本实验观察的合理延伸，不构成重要扩张。
2. DS 释义在 excluded_content 中排除了“显微镜使用的基础操作（如对光、调焦）但非本实验特有步骤”，老师原释义未明确排除，但两者在边界上无实质冲突。</t>
        </is>
      </c>
      <c r="S124" s="7" t="inlineStr"/>
      <c r="T124" s="7" t="inlineStr"/>
      <c r="U124" s="7" t="inlineStr">
        <is>
          <t>adjusted</t>
        </is>
      </c>
      <c r="V124" s="7" t="inlineStr">
        <is>
          <t>medium</t>
        </is>
      </c>
      <c r="W124" s="7" t="inlineStr">
        <is>
          <t>taxonomy_hold</t>
        </is>
      </c>
      <c r="X124" s="7" t="inlineStr">
        <is>
          <t>strict_definition</t>
        </is>
      </c>
      <c r="Y124" s="7" t="b">
        <v>1</v>
      </c>
      <c r="Z124" s="7" t="inlineStr">
        <is>
          <t>老师原释义已给出两个条目的侧重点，生产阶段采用完整老师释义并加入侧重点边界；不要求老师逐条确认，但仍保留题面不可区分时的风险记录。</t>
        </is>
      </c>
      <c r="AA124" s="7" t="b">
        <v>0</v>
      </c>
      <c r="AB12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4" s="7" t="inlineStr">
        <is>
          <t>知识点考查（分裂时期、染色体变化、细胞计数）；与‘活动：观察细胞的有丝分裂’区分为教材实验操作侧重。</t>
        </is>
      </c>
      <c r="AD124" s="7" t="inlineStr">
        <is>
          <t>strict_definition</t>
        </is>
      </c>
      <c r="AE124" s="7" t="inlineStr">
        <is>
          <t>Label 名与释义或兄弟节点存在不可稳定裁决的图谱冲突，先修订 taxonomy。</t>
        </is>
      </c>
      <c r="AF124" s="7" t="inlineStr">
        <is>
          <t>提供老师边界后由LLM最终裁决</t>
        </is>
      </c>
      <c r="AG124" s="7" t="inlineStr">
        <is>
          <t>1. label_name
2. definition
3. core_concepts
4. common_assessments
5. distinctions
6. include_rule
7. exclude_rule</t>
        </is>
      </c>
      <c r="AH124" s="7" t="b">
        <v>0</v>
      </c>
      <c r="AI124" s="7" t="inlineStr">
        <is>
          <t>medium</t>
        </is>
      </c>
      <c r="AJ124" s="7" t="inlineStr">
        <is>
          <t>P0</t>
        </is>
      </c>
      <c r="AK124" s="7" t="inlineStr">
        <is>
          <t>业务侧重点边界覆盖</t>
        </is>
      </c>
      <c r="AL124" s="7" t="inlineStr">
        <is>
          <t>风险级别：P0
问题：与124原释义明确高度重合，题面无法稳定区分。
建议：建议合并；若业务必须保留，用教材来源ID/题库字段硬路由，不让LLM猜。</t>
        </is>
      </c>
      <c r="AM124" s="7" t="inlineStr">
        <is>
          <t>KE</t>
        </is>
      </c>
      <c r="AN124" s="7" t="inlineStr">
        <is>
          <t>先修图谱；当前释义不足以稳定区分</t>
        </is>
      </c>
    </row>
    <row r="125" ht="180" customHeight="1">
      <c r="A125" s="7" t="n">
        <v>124</v>
      </c>
      <c r="B125" s="7" t="inlineStr">
        <is>
          <t>2276103216289828864</t>
        </is>
      </c>
      <c r="C125" s="7" t="inlineStr">
        <is>
          <t>活动：观察细胞的有丝分裂</t>
        </is>
      </c>
      <c r="D125" s="7" t="inlineStr">
        <is>
          <t>知识点-&gt;分子与细胞-&gt;细胞的生命历程-&gt;细胞的增殖-&gt;活动：观察细胞的有丝分裂</t>
        </is>
      </c>
      <c r="E125" s="7" t="inlineStr">
        <is>
          <t>知识</t>
        </is>
      </c>
      <c r="F125" s="7" t="inlineStr">
        <is>
          <t>教材中通常安排的学生活动，通过制作临时装片观察有丝分裂，与“观察根尖分生区组织细胞的有丝分裂”内容一致，强调实践操作。</t>
        </is>
      </c>
      <c r="G125" s="7" t="inlineStr">
        <is>
          <t>活动目标（制作装片、观察各时期、统计各时期比例）；关键技能（制片技术、显微镜操作、分裂相识别）；注意事项（取材时间（上午10时左右，分裂旺盛）、解离时间不宜过长或过短）。</t>
        </is>
      </c>
      <c r="H125" s="7" t="inlineStr">
        <is>
          <t>选择题考“实验材料的选择（根尖分生区而非成熟区）”；非选择题考实验结果评价（如“视野中未找到分裂相，可能的原因有哪些？”）。</t>
        </is>
      </c>
      <c r="I125" s="7" t="inlineStr">
        <is>
          <t>该活动与“观察根尖分生区组织细胞的有丝分裂”本质相同，区别在于条目侧重“活动”的操作性，后者侧重知识点本身；两者易混淆但内容高度重合。</t>
        </is>
      </c>
      <c r="J125" s="7" t="inlineStr">
        <is>
          <t>通过制作临时装片并使用显微镜观察植物根尖分生区细胞的有丝分裂过程，识别不同分裂时期的细胞特征，理解有丝分裂各时期染色体行为变化。</t>
        </is>
      </c>
      <c r="K125" s="7" t="inlineStr">
        <is>
          <t>1. 实验材料的选择（如洋葱根尖分生区）及原因
2. 实验步骤：解离、漂洗、染色、制片的具体操作及目的
3. 显微镜下观察到的细胞分裂各时期（前期、中期、后期、末期）的染色体形态、数目和位置特征
4. 有丝分裂过程中DNA和染色体数目的变化规律（结合图像或曲线）
5. 根据细胞形态和染色体特征判断细胞所处的分裂时期
6. 实验注意事项（如解离后细胞已死亡，不能观察到动态分裂过程）</t>
        </is>
      </c>
      <c r="L125" s="7" t="inlineStr">
        <is>
          <t>1. 减数分裂的具体过程及与有丝分裂的区别（除非作为对比）
2. 无丝分裂和细胞分化、衰老、凋亡等细胞生命历程的其他内容
3. 植物细胞有丝分裂与动物细胞有丝分裂的详细比较（如纺锤体形成方式、细胞质分裂方式）
4. 有丝分裂的分子机制（如细胞周期蛋白、激酶调控）
5. 遗传变异、基因突变等与有丝分裂相关的遗传学内容</t>
        </is>
      </c>
      <c r="M125" s="7" t="inlineStr">
        <is>
          <t>L1</t>
        </is>
      </c>
      <c r="N125" s="7" t="n">
        <v>4</v>
      </c>
      <c r="O125" s="7" t="inlineStr">
        <is>
          <t>名称本身足够</t>
        </is>
      </c>
      <c r="P125" s="7" t="inlineStr">
        <is>
          <t>两者基本等价</t>
        </is>
      </c>
      <c r="Q125" s="7" t="inlineStr">
        <is>
          <t>DS释义的core_meaning和included_content覆盖了老师原释义的核心概念（实验材料、步骤、各时期特征、注意事项），且excluded_content合理排除了非核心内容。老师原释义强调“活动”的操作性，DS释义也以实验操作为主线，两者在知识边界上高度一致。DS未明确提及“统计各时期比例”，但该内容属于实验观察的自然部分，且老师原释义也未在common_assessments中单独强调，故不视为重要遗漏。</t>
        </is>
      </c>
      <c r="R125" s="7" t="inlineStr">
        <is>
          <t>1. DS释义未明确提及“统计各时期比例”这一活动目标，但该内容属于实验操作的自然延伸，且老师原释义中强调，DS的included_content中未直接列出，但可能隐含在“观察各时期”中，故不构成重要缺失。
2. DS释义的excluded_content中排除了“植物细胞与动物细胞有丝分裂的详细比较”，但老师原释义未涉及此内容，因此不构成冲突。</t>
        </is>
      </c>
      <c r="S125" s="7" t="inlineStr"/>
      <c r="T125" s="7" t="inlineStr"/>
      <c r="U125" s="7" t="inlineStr">
        <is>
          <t>adjusted</t>
        </is>
      </c>
      <c r="V125" s="7" t="inlineStr">
        <is>
          <t>medium</t>
        </is>
      </c>
      <c r="W125" s="7" t="inlineStr">
        <is>
          <t>taxonomy_hold</t>
        </is>
      </c>
      <c r="X125" s="7" t="inlineStr">
        <is>
          <t>strict_definition</t>
        </is>
      </c>
      <c r="Y125" s="7" t="b">
        <v>1</v>
      </c>
      <c r="Z125" s="7" t="inlineStr">
        <is>
          <t>老师原释义已给出两个条目的侧重点，生产阶段采用完整老师释义并加入侧重点边界；不要求老师逐条确认，但仍保留题面不可区分时的风险记录。</t>
        </is>
      </c>
      <c r="AA125" s="7" t="b">
        <v>0</v>
      </c>
      <c r="AB12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5" s="7" t="inlineStr">
        <is>
          <t>教材活动/实验操作（取材、解离、漂洗、染色、制片、显微镜观察）；与‘观察根尖分生区组织细胞的有丝分裂’区分为知识点考查侧重。</t>
        </is>
      </c>
      <c r="AD125" s="7" t="inlineStr">
        <is>
          <t>strict_definition</t>
        </is>
      </c>
      <c r="AE125" s="7" t="inlineStr">
        <is>
          <t>Label 名与释义或兄弟节点存在不可稳定裁决的图谱冲突，先修订 taxonomy。</t>
        </is>
      </c>
      <c r="AF125" s="7" t="inlineStr">
        <is>
          <t>提供老师边界后由LLM最终裁决</t>
        </is>
      </c>
      <c r="AG125" s="7" t="inlineStr">
        <is>
          <t>1. label_name
2. definition
3. core_concepts
4. common_assessments
5. distinctions
6. include_rule
7. exclude_rule</t>
        </is>
      </c>
      <c r="AH125" s="7" t="b">
        <v>0</v>
      </c>
      <c r="AI125" s="7" t="inlineStr">
        <is>
          <t>medium</t>
        </is>
      </c>
      <c r="AJ125" s="7" t="inlineStr">
        <is>
          <t>P0</t>
        </is>
      </c>
      <c r="AK125" s="7" t="inlineStr">
        <is>
          <t>业务侧重点边界覆盖</t>
        </is>
      </c>
      <c r="AL125" s="7" t="inlineStr">
        <is>
          <t>风险级别：P0
问题：与123本质相同。
建议：同上。</t>
        </is>
      </c>
      <c r="AM125" s="7" t="inlineStr">
        <is>
          <t>KE</t>
        </is>
      </c>
      <c r="AN125" s="7" t="inlineStr">
        <is>
          <t>先修图谱；当前释义不足以稳定区分</t>
        </is>
      </c>
    </row>
    <row r="126" ht="180" customHeight="1">
      <c r="A126" s="7" t="n">
        <v>125</v>
      </c>
      <c r="B126" s="7" t="inlineStr">
        <is>
          <t>2276103220517687296</t>
        </is>
      </c>
      <c r="C126" s="7" t="inlineStr">
        <is>
          <t>细胞的无丝分裂</t>
        </is>
      </c>
      <c r="D126" s="7" t="inlineStr">
        <is>
          <t>知识点-&gt;分子与细胞-&gt;细胞的生命历程-&gt;细胞的增殖-&gt;细胞的无丝分裂</t>
        </is>
      </c>
      <c r="E126" s="7" t="inlineStr">
        <is>
          <t>知识</t>
        </is>
      </c>
      <c r="F126" s="7" t="inlineStr">
        <is>
          <t>无丝分裂是少数真核细胞（如蛙的红细胞）的一种分裂方式，细胞核先延长，然后缢裂为两个子核，整个细胞随后缢裂为两个子细胞，不出现纺锤体和染色体变化。</t>
        </is>
      </c>
      <c r="G126" s="7" t="inlineStr">
        <is>
          <t>过程（细胞核延长→缢裂→两个子核；细胞质随之缢裂→两个子细胞）；特点（分裂过程简单，无纺锤体和染色体出现，DNA复制但无规律分配）；代表性细胞（蛙的红细胞、草履虫、人体某些组织细胞如肝细胞）。</t>
        </is>
      </c>
      <c r="H126" s="7" t="inlineStr">
        <is>
          <t>选择题考“无丝分裂的代表细胞（如蛙的红细胞）”或“无丝分裂的特点（无纺锤体、染色体）”；非选择题对比三种分裂方式的异同。</t>
        </is>
      </c>
      <c r="I126" s="7" t="inlineStr">
        <is>
          <t>无丝分裂（真核细胞，无纺锤体、染色体）与二分裂（原核细胞）都无纺锤体和染色体，但二分裂是原核的，无丝分裂是真核的，两者不能混淆。</t>
        </is>
      </c>
      <c r="J126" s="7" t="inlineStr">
        <is>
          <t>细胞无丝分裂是一种简单的分裂方式，不出现纺锤丝和染色体的变化，核膜、核仁不消失，细胞核先缢裂，随后细胞质分裂。</t>
        </is>
      </c>
      <c r="K126" s="7" t="inlineStr">
        <is>
          <t>1. 无丝分裂的过程（核缢裂、质缢裂）
2. 无丝分裂的特点（无纺锤丝、无染色体变化）
3. 无丝分裂的实例（如蛙的红细胞）
4. 无丝分裂与有丝分裂的简单比较</t>
        </is>
      </c>
      <c r="L126" s="7" t="inlineStr">
        <is>
          <t>1. 有丝分裂的详细过程（如前期、中期、后期、末期）
2. 减数分裂的过程和特点
3. 细胞分裂的调控机制（如细胞周期蛋白）
4. 细胞分化、衰老、凋亡等概念</t>
        </is>
      </c>
      <c r="M126" s="7" t="inlineStr">
        <is>
          <t>L1</t>
        </is>
      </c>
      <c r="N126" s="7" t="n">
        <v>4</v>
      </c>
      <c r="O126" s="7" t="inlineStr">
        <is>
          <t>名称本身足够</t>
        </is>
      </c>
      <c r="P126" s="7" t="inlineStr">
        <is>
          <t>两者基本等价</t>
        </is>
      </c>
      <c r="Q126" s="7" t="inlineStr">
        <is>
          <t>DS释义的核心含义、包含内容与老师原释义高度一致，均涵盖无丝分裂的过程、特点及实例，且正确排除了有丝分裂、减数分裂等无关内容。唯一差异是DS未明确提及与二分裂的区分，但该区分属于辨析细节，不影响对无丝分裂本身的理解，且老师原释义的distinctions部分属于补充说明，故整体等价。</t>
        </is>
      </c>
      <c r="R126" s="7" t="inlineStr">
        <is>
          <t>1. DS释义未明确提及无丝分裂与二分裂的区别，而老师原释义特别强调此点，可能影响对原核生物分裂方式的辨析题</t>
        </is>
      </c>
      <c r="S126" s="7" t="inlineStr"/>
      <c r="T126" s="7" t="inlineStr"/>
      <c r="U126" s="7" t="inlineStr">
        <is>
          <t>confirmed</t>
        </is>
      </c>
      <c r="V126" s="7" t="inlineStr">
        <is>
          <t>high</t>
        </is>
      </c>
      <c r="W126" s="7" t="inlineStr">
        <is>
          <t>name_plus_boundary</t>
        </is>
      </c>
      <c r="X126" s="7" t="inlineStr">
        <is>
          <t>name_plus_boundary</t>
        </is>
      </c>
      <c r="Y126" s="7" t="b">
        <v>0</v>
      </c>
      <c r="Z126" s="7" t="inlineStr">
        <is>
          <t>逐条核对确认名称足以召回；只附老师易混淆边界即可兼顾吞吐和稳定性。</t>
        </is>
      </c>
      <c r="AA126" s="7" t="b">
        <v>0</v>
      </c>
      <c r="AB12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6" s="7" t="n"/>
      <c r="AD126" s="7" t="inlineStr">
        <is>
          <t>name_plus_boundary</t>
        </is>
      </c>
      <c r="AE126" s="7" t="inlineStr">
        <is>
          <t>名称基本可理解；只附老师的易混淆边界，兼顾吞吐和边界稳定性。</t>
        </is>
      </c>
      <c r="AF126" s="7" t="inlineStr">
        <is>
          <t>名称召回并附一条边界后由LLM裁决</t>
        </is>
      </c>
      <c r="AG126" s="7" t="inlineStr">
        <is>
          <t>1. label_name
2. distinctions</t>
        </is>
      </c>
      <c r="AH126" s="7" t="b">
        <v>0</v>
      </c>
      <c r="AI126" s="7" t="inlineStr">
        <is>
          <t>high</t>
        </is>
      </c>
      <c r="AJ126" s="7" t="n"/>
      <c r="AK126" s="7" t="inlineStr">
        <is>
          <t>—</t>
        </is>
      </c>
      <c r="AL126" s="7" t="inlineStr"/>
      <c r="AM126" s="7" t="inlineStr">
        <is>
          <t>K2</t>
        </is>
      </c>
      <c r="AN126" s="7" t="inlineStr">
        <is>
          <t>可不给长释义，但建议保留1句边界</t>
        </is>
      </c>
    </row>
    <row r="127" ht="180" customHeight="1">
      <c r="A127" s="7" t="n">
        <v>126</v>
      </c>
      <c r="B127" s="7" t="inlineStr">
        <is>
          <t>2276103224896540672</t>
        </is>
      </c>
      <c r="C127" s="7" t="inlineStr">
        <is>
          <t>无性生殖和有性生殖</t>
        </is>
      </c>
      <c r="D127" s="7" t="inlineStr">
        <is>
          <t>知识点-&gt;分子与细胞-&gt;细胞的生命历程-&gt;无性生殖和有性生殖</t>
        </is>
      </c>
      <c r="E127" s="7" t="inlineStr">
        <is>
          <t>知识</t>
        </is>
      </c>
      <c r="F127" s="7" t="inlineStr">
        <is>
          <t>无性生殖（不经过生殖细胞的结合，由母体直接产生新个体，如分裂生殖、出芽生殖、营养繁殖等）；有性生殖（经过两性生殖细胞的结合，形成合子，由合子发育成新个体）。</t>
        </is>
      </c>
      <c r="G127" s="7" t="inlineStr">
        <is>
          <t>无性生殖（优点：繁殖速度快，保持亲本优良性状；缺点：后代遗传多样性低，适应环境变化能力差）；有性生殖（优点：基因重组产生变异，后代遗传多样性高，适应环境变化能力强；缺点：繁殖速度慢，需消耗能量）；常见实例（无性：酵母菌出芽、植物扦插/嫁接；有性：种子繁殖、动物交配繁殖）。</t>
        </is>
      </c>
      <c r="H127" s="7" t="inlineStr">
        <is>
          <t>选择题考“某繁殖方式属于无性还是有性生殖（如酵母菌出芽是无性）”；非选择题综合考查两种生殖方式的优缺点及其在育种中的应用。</t>
        </is>
      </c>
      <c r="I127" s="7" t="inlineStr">
        <is>
          <t>无性生殖（遗传稳定性高）与有性生殖（遗传多样性高）的根本区别在于是否经过两性生殖细胞的融合；无性生殖不等于“无性细胞”的生殖。</t>
        </is>
      </c>
      <c r="J127" s="7" t="inlineStr">
        <is>
          <t>生物生殖的两种基本类型，区分依据是是否经过两性生殖细胞的结合，以及后代遗传物质的来源。</t>
        </is>
      </c>
      <c r="K127" s="7" t="inlineStr">
        <is>
          <t>1. 无性生殖的类型（分裂生殖、出芽生殖、孢子生殖、营养生殖）及其特点（无两性生殖细胞结合，后代遗传物质与亲本相同）
2. 有性生殖的概念（经过两性生殖细胞结合形成合子，由合子发育成新个体）及其意义（后代具有双亲遗传物质，增加变异，有利于进化）
3. 有性生殖与无性生殖的比较（如产生后代速度、后代变异性、对环境的适应能力等）
4. 常见实例判断（如细菌分裂、酵母出芽、马铃薯块茎繁殖、草莓匍匐茎繁殖、动物交配产卵等）
5. 有性生殖中配子的形成（减数分裂）与受精作用的基本过程（不深入细节）</t>
        </is>
      </c>
      <c r="L127" s="7" t="inlineStr">
        <is>
          <t>1. 减数分裂的详细过程（如同源染色体联会、交叉互换、分裂各期特征）
2. 受精作用的分子机制（如精卵识别、顶体反应等）
3. 植物的双受精过程及胚乳发育细节
4. 克隆技术、组织培养等现代生物技术（属于无性生殖的应用，但通常单独考查）
5. 有丝分裂的具体过程（与无性生殖相关，但一般不在该标签下深入考查）</t>
        </is>
      </c>
      <c r="M127" s="7" t="inlineStr">
        <is>
          <t>L1</t>
        </is>
      </c>
      <c r="N127" s="7" t="n">
        <v>4</v>
      </c>
      <c r="O127" s="7" t="inlineStr">
        <is>
          <t>名称本身足够</t>
        </is>
      </c>
      <c r="P127" s="7" t="inlineStr">
        <is>
          <t>两者基本等价</t>
        </is>
      </c>
      <c r="Q127" s="7" t="inlineStr">
        <is>
          <t>DS 释义的核心含义、包含内容与老师原释义高度一致，均准确区分无性生殖与有性生殖的本质（是否经过两性生殖细胞结合），并涵盖类型、特点、实例及优缺点比较。DS 的 excluded_content 是对边界范围的细化，但未遗漏老师原释义中的关键内容，且合理排除了相关但非核心的细节。因此两者基本等价，仅存在细微边界差异。</t>
        </is>
      </c>
      <c r="R127" s="7" t="inlineStr">
        <is>
          <t>1. DS 在 excluded_content 中明确排除了“克隆技术、组织培养等现代生物技术”，但老师原释义在 core_concepts 中提及“植物扦插/嫁接”作为无性生殖实例，未明确排除克隆和组织培养，因此 DS 的排除可能缩小了该标签的考查范围，但通常这些技术属于无性生殖的应用，是否纳入该标签取决于教材和考试范围，属于边界差异。</t>
        </is>
      </c>
      <c r="S127" s="7" t="inlineStr"/>
      <c r="T127" s="7" t="inlineStr"/>
      <c r="U127" s="7" t="inlineStr">
        <is>
          <t>confirmed</t>
        </is>
      </c>
      <c r="V127" s="7" t="inlineStr">
        <is>
          <t>high</t>
        </is>
      </c>
      <c r="W127" s="7" t="inlineStr">
        <is>
          <t>name_plus_boundary</t>
        </is>
      </c>
      <c r="X127" s="7" t="inlineStr">
        <is>
          <t>name_plus_boundary</t>
        </is>
      </c>
      <c r="Y127" s="7" t="b">
        <v>0</v>
      </c>
      <c r="Z127" s="7" t="inlineStr">
        <is>
          <t>逐条核对确认名称足以召回；只附老师易混淆边界即可兼顾吞吐和稳定性。</t>
        </is>
      </c>
      <c r="AA127" s="7" t="b">
        <v>0</v>
      </c>
      <c r="AB12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7" s="7" t="n"/>
      <c r="AD127" s="7" t="inlineStr">
        <is>
          <t>name_plus_boundary</t>
        </is>
      </c>
      <c r="AE127" s="7" t="inlineStr">
        <is>
          <t>名称基本可理解；只附老师的易混淆边界，兼顾吞吐和边界稳定性。</t>
        </is>
      </c>
      <c r="AF127" s="7" t="inlineStr">
        <is>
          <t>名称召回并附一条边界后由LLM裁决</t>
        </is>
      </c>
      <c r="AG127" s="7" t="inlineStr">
        <is>
          <t>1. label_name
2. distinctions</t>
        </is>
      </c>
      <c r="AH127" s="7" t="b">
        <v>0</v>
      </c>
      <c r="AI127" s="7" t="inlineStr">
        <is>
          <t>high</t>
        </is>
      </c>
      <c r="AJ127" s="7" t="n"/>
      <c r="AK127" s="7" t="inlineStr">
        <is>
          <t>—</t>
        </is>
      </c>
      <c r="AL127" s="7" t="inlineStr"/>
      <c r="AM127" s="7" t="inlineStr">
        <is>
          <t>K2</t>
        </is>
      </c>
      <c r="AN127" s="7" t="inlineStr">
        <is>
          <t>可不给长释义，但建议保留1句边界</t>
        </is>
      </c>
    </row>
    <row r="128" ht="180" customHeight="1">
      <c r="A128" s="7" t="n">
        <v>127</v>
      </c>
      <c r="B128" s="7" t="inlineStr">
        <is>
          <t>2276103229057290240</t>
        </is>
      </c>
      <c r="C128" s="7" t="inlineStr">
        <is>
          <t>细胞的增殖综合</t>
        </is>
      </c>
      <c r="D128" s="7" t="inlineStr">
        <is>
          <t>知识点-&gt;分子与细胞-&gt;细胞的生命历程-&gt;细胞的增殖综合</t>
        </is>
      </c>
      <c r="E128" s="7" t="inlineStr">
        <is>
          <t>知识</t>
        </is>
      </c>
      <c r="F128" s="7" t="inlineStr">
        <is>
          <t>将真核细胞分裂方式（有丝分裂、减数分裂、无丝分裂）、原核细胞二分裂、细胞周期、有丝分裂过程与图像等知识进行系统整合，突出细胞增殖的多样性及其在生物体生命活动中的基础地位。</t>
        </is>
      </c>
      <c r="G128" s="7" t="inlineStr">
        <is>
          <t>三种分裂方式的对比（有丝分裂：体细胞增殖，遗传稳定；减数分裂：生殖细胞形成，遗传多样；无丝分裂：简单分裂，少数细胞）；细胞周期的调控（间期与分裂期的协调）；细胞增殖与个体生长、发育、修复的关系。</t>
        </is>
      </c>
      <c r="H128" s="7" t="inlineStr">
        <is>
          <t>综合性非选择题，给出某生物不同细胞的不同分裂方式，要求综合判断并说明理由，或比较三种分裂方式的关键异同。</t>
        </is>
      </c>
      <c r="I128" s="7" t="inlineStr">
        <is>
          <t>本条是“细胞的增殖”整章的总览，区别于单种分裂方式的知识条目，题干通常要求同时比较≥2种分裂方式。</t>
        </is>
      </c>
      <c r="J128" s="7" t="inlineStr">
        <is>
          <t>细胞增殖是生物体生长、发育、繁殖和遗传的基础，包括分裂间期和分裂期（有丝分裂、无丝分裂、减数分裂）的完整过程，以及相关物质变化、染色体行为、数目变化和意义。</t>
        </is>
      </c>
      <c r="K128" s="7" t="inlineStr">
        <is>
          <t>1. 细胞周期的概念、阶段划分（分裂间期和分裂期）及表示方法
2. 有丝分裂各时期（前期、中期、后期、末期）的染色体、DNA、染色单体数目变化及特征
3. 动植物细胞有丝分裂的异同点（纺锤体形成方式、细胞质分裂方式）
4. 有丝分裂的意义（保持亲子代细胞遗传性状的稳定性）
5. 无丝分裂的特点（无纺锤丝和染色体出现，如蛙红细胞）
6. 减数分裂与有丝分裂的异同（染色体行为、分裂次数、结果）
7. 细胞增殖过程中DNA复制、蛋白质合成、中心体复制等物质准备
8. 细胞周期中各时期图像识别、曲线图分析（DNA、染色体、染色单体变化）
9. 观察根尖分生组织细胞有丝分裂的实验原理、步骤和注意事项</t>
        </is>
      </c>
      <c r="L128" s="7" t="inlineStr">
        <is>
          <t>1. 细胞分化、衰老、凋亡、癌变等细胞生命历程的其他内容
2. 细胞分裂与遗传规律（如基因分离定律、自由组合定律）的具体应用
3. 减数分裂中同源染色体联会、交叉互换、分离等详细遗传学机制
4. 细胞全能性及干细胞相关内容
5. 细胞增殖的分子调控机制（如细胞周期蛋白、CDK等）
6. 病毒、细菌等原核生物的增殖方式（二分裂）</t>
        </is>
      </c>
      <c r="M128" s="7" t="inlineStr">
        <is>
          <t>L2</t>
        </is>
      </c>
      <c r="N128" s="7" t="n">
        <v>4</v>
      </c>
      <c r="O128" s="7" t="inlineStr">
        <is>
          <t>需要原释义</t>
        </is>
      </c>
      <c r="P128" s="7" t="inlineStr">
        <is>
          <t>两者基本等价</t>
        </is>
      </c>
      <c r="Q128" s="7" t="inlineStr">
        <is>
          <t>DS释义在核心内容（细胞周期、有丝分裂、无丝分裂、减数分裂对比、实验）上与老师原释义高度一致，但遗漏了原核二分裂和细胞增殖与个体生命活动的关系，同时明确排除了原核二分裂，与老师原释义冲突。不过，DS的included_content覆盖了主要考点，且excluded_content有助于明确边界，整体上主体一致，仅边界有少量差异，故评4分。</t>
        </is>
      </c>
      <c r="R128" s="7" t="inlineStr">
        <is>
          <t>1. DS将“减数分裂中同源染色体联会、交叉互换、分离等详细遗传学机制”排除，但老师原释义强调“三种分裂方式的对比”，减数分裂的染色体行为是对比的关键内容，DS的排除可能影响对减数分裂特征的完整理解
2. DS将“细胞分化、衰老、凋亡、癌变”排除，老师原释义未明确提及，但“细胞增殖综合”作为章节总览，可能需明确边界，DS的排除有助于清晰界定，但老师原释义未涉及，故为边界差异</t>
        </is>
      </c>
      <c r="S128" s="7" t="inlineStr">
        <is>
          <t>1. 原核细胞二分裂方式
2. 细胞增殖与个体生长、发育、修复的关系
3. 细胞增殖的多样性及其在生物体生命活动中的基础地位（DS虽提及生长、发育、繁殖和遗传，但未强调“多样性”和“基础地位”的整合视角）</t>
        </is>
      </c>
      <c r="T128" s="7" t="inlineStr">
        <is>
          <t>1. DS将“细胞增殖的分子调控机制（如细胞周期蛋白、CDK等）”明确排除，但老师原释义中“细胞周期的调控”属于核心概念，且高中阶段可能涉及简单调控（如分裂间期准备），此排除可能过度收缩边界
2. DS将“病毒、细菌等原核生物的增殖方式（二分裂）”明确排除，但老师原释义明确包含“原核细胞二分裂”，此排除与老师原释义冲突</t>
        </is>
      </c>
      <c r="U128" s="7" t="inlineStr">
        <is>
          <t>confirmed</t>
        </is>
      </c>
      <c r="V128" s="7" t="inlineStr">
        <is>
          <t>medium</t>
        </is>
      </c>
      <c r="W128" s="7" t="inlineStr">
        <is>
          <t>compact_definition</t>
        </is>
      </c>
      <c r="X128" s="7" t="inlineStr">
        <is>
          <t>compact_definition</t>
        </is>
      </c>
      <c r="Y128" s="7" t="b">
        <v>0</v>
      </c>
      <c r="Z128" s="7" t="inlineStr">
        <is>
          <t>逐条核对确认 Label 名能表达主题，但不足以稳定决定题目归属，需补充精简老师释义。</t>
        </is>
      </c>
      <c r="AA128" s="7" t="b">
        <v>0</v>
      </c>
      <c r="AB12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8" s="7" t="n"/>
      <c r="AD128" s="7" t="inlineStr">
        <is>
          <t>compact_definition</t>
        </is>
      </c>
      <c r="AE128" s="7" t="inlineStr">
        <is>
          <t>名称能表达主题但不足以稳定决定题目归属，补充精简定义和易混淆边界。</t>
        </is>
      </c>
      <c r="AF128" s="7" t="inlineStr">
        <is>
          <t>提供精简老师释义后由LLM裁决</t>
        </is>
      </c>
      <c r="AG128" s="7" t="inlineStr">
        <is>
          <t>1. label_name
2. definition
3. core_concepts
4. distinctions</t>
        </is>
      </c>
      <c r="AH128" s="7" t="b">
        <v>1</v>
      </c>
      <c r="AI128" s="7" t="inlineStr">
        <is>
          <t>medium</t>
        </is>
      </c>
      <c r="AJ128" s="7" t="n"/>
      <c r="AK128" s="7" t="inlineStr">
        <is>
          <t>—</t>
        </is>
      </c>
      <c r="AL128" s="7" t="inlineStr"/>
      <c r="AM128" s="7" t="inlineStr">
        <is>
          <t>KC</t>
        </is>
      </c>
      <c r="AN128" s="7" t="inlineStr">
        <is>
          <t>必须给精简释义：命中条件+排除条件</t>
        </is>
      </c>
    </row>
    <row r="129" ht="180" customHeight="1">
      <c r="A129" s="7" t="n">
        <v>128</v>
      </c>
      <c r="B129" s="7" t="inlineStr">
        <is>
          <t>2276103242193850368</t>
        </is>
      </c>
      <c r="C129" s="7" t="inlineStr">
        <is>
          <t>细胞的分化的概念、特点与实质</t>
        </is>
      </c>
      <c r="D129" s="7" t="inlineStr">
        <is>
          <t>知识点-&gt;分子与细胞-&gt;细胞的生命历程-&gt;细胞的分化、衰老、凋亡与癌变-&gt;细胞的分化及全能性-&gt;细胞的分化的概念、特点与实质</t>
        </is>
      </c>
      <c r="E129" s="7" t="inlineStr">
        <is>
          <t>知识</t>
        </is>
      </c>
      <c r="F129" s="7" t="inlineStr">
        <is>
          <t>细胞分化是在个体发育过程中，由一个或一种细胞增殖产生的后代，在形态、结构和生理功能上发生稳定性差异的过程，实质是基因的选择性表达。</t>
        </is>
      </c>
      <c r="G129" s="7" t="inlineStr">
        <is>
          <t>概念（同种细胞后代产生形态和功能差异）；特点（持久性、稳定性、不可逆性、普遍性）；实质（基因选择性表达，遗传物质不改变）；意义（形成多种组织和器官，使生物体功能专一化）；分化程度（越高等的生物分化程度越高）。</t>
        </is>
      </c>
      <c r="H129" s="7" t="inlineStr">
        <is>
          <t>选择题考“细胞分化的实质（基因选择性表达，遗传物质不变）”；非选择题考分化与基因表达的关系（如“同一生物的不同细胞中DNA相同，mRNA和蛋白质不完全相同，为什么？”）。</t>
        </is>
      </c>
      <c r="I129" s="7" t="inlineStr">
        <is>
          <t>细胞分化（基因选择性表达，遗传物质不变）与细胞分裂（遗传物质复制和均分）不同——分化是“基因表达的改变”，分裂是“细胞数目的增加”。</t>
        </is>
      </c>
      <c r="J129" s="7" t="inlineStr">
        <is>
          <t>细胞分化是指在个体发育中，由一个或一种细胞增殖产生的后代，在形态、结构和生理功能上发生稳定性差异的过程。其本质是基因的选择性表达，即不同细胞中遗传信息执行情况不同，但遗传物质（DNA）不变。</t>
        </is>
      </c>
      <c r="K129" s="7" t="inlineStr">
        <is>
          <t>1. 细胞分化的概念：发生时间、结果（形成不同组织/器官）
2. 细胞分化的特点：持久性、稳定性、不可逆性、普遍性
3. 细胞分化的实质：基因的选择性表达（mRNA和蛋白质种类不同）
4. 细胞分化与细胞分裂的关系：分化是建立在分裂基础上的，分裂增加细胞数量，分化增加细胞种类
5. 细胞分化过程中遗传物质不变（DNA不变），但mRNA和蛋白质不同
6. 细胞分化的意义：是生物个体发育的基础，使多细胞生物体中的细胞趋向专门化，提高生理功能效率
7. 细胞分化与细胞全能性的关系：分化程度越高，全能性越低</t>
        </is>
      </c>
      <c r="L129" s="7" t="inlineStr">
        <is>
          <t>1. 细胞分裂（有丝分裂、减数分裂）的具体过程
2. 细胞衰老、凋亡、坏死、癌变的概念和特征
3. 细胞全能性的具体实例（如植物组织培养、克隆羊）
4. 基因突变、基因重组等遗传变异内容
5. 细胞分化与癌变的关系（癌变是细胞异常分化，但通常归入细胞癌变专题）</t>
        </is>
      </c>
      <c r="M129" s="7" t="inlineStr">
        <is>
          <t>L1</t>
        </is>
      </c>
      <c r="N129" s="7" t="n">
        <v>5</v>
      </c>
      <c r="O129" s="7" t="inlineStr">
        <is>
          <t>名称本身足够</t>
        </is>
      </c>
      <c r="P129" s="7" t="inlineStr">
        <is>
          <t>两者基本等价</t>
        </is>
      </c>
      <c r="Q129" s="7" t="inlineStr">
        <is>
          <t>DS释义完整覆盖了老师原释义中的概念、特点、实质、意义及与分裂的关系，且明确排除了细胞分裂过程、衰老凋亡等非本Label内容，与老师原释义的边界一致。老师原释义中“分化程度（越高等的生物分化程度越高）”在DS中未直接提及，但该表述本身存在争议（通常分化程度与生物等级无直接必然关系），且不影响核心知识点判定，故不视为重要遗漏。</t>
        </is>
      </c>
      <c r="R129" s="7" t="inlineStr"/>
      <c r="S129" s="7" t="inlineStr"/>
      <c r="T129" s="7" t="inlineStr"/>
      <c r="U129" s="7" t="inlineStr">
        <is>
          <t>confirmed</t>
        </is>
      </c>
      <c r="V129" s="7" t="inlineStr">
        <is>
          <t>high</t>
        </is>
      </c>
      <c r="W129" s="7" t="inlineStr">
        <is>
          <t>name_plus_boundary</t>
        </is>
      </c>
      <c r="X129" s="7" t="inlineStr">
        <is>
          <t>name_plus_boundary</t>
        </is>
      </c>
      <c r="Y129" s="7" t="b">
        <v>0</v>
      </c>
      <c r="Z129" s="7" t="inlineStr">
        <is>
          <t>逐条核对确认名称足以召回；只附老师易混淆边界即可兼顾吞吐和稳定性。</t>
        </is>
      </c>
      <c r="AA129" s="7" t="b">
        <v>0</v>
      </c>
      <c r="AB12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29" s="7" t="n"/>
      <c r="AD129" s="7" t="inlineStr">
        <is>
          <t>name_plus_boundary</t>
        </is>
      </c>
      <c r="AE129" s="7" t="inlineStr">
        <is>
          <t>名称基本可理解；只附老师的易混淆边界，兼顾吞吐和边界稳定性。</t>
        </is>
      </c>
      <c r="AF129" s="7" t="inlineStr">
        <is>
          <t>名称召回并附一条边界后由LLM裁决</t>
        </is>
      </c>
      <c r="AG129" s="7" t="inlineStr">
        <is>
          <t>1. label_name
2. distinctions</t>
        </is>
      </c>
      <c r="AH129" s="7" t="b">
        <v>0</v>
      </c>
      <c r="AI129" s="7" t="inlineStr">
        <is>
          <t>high</t>
        </is>
      </c>
      <c r="AJ129" s="7" t="n"/>
      <c r="AK129" s="7" t="inlineStr">
        <is>
          <t>—</t>
        </is>
      </c>
      <c r="AL129" s="7" t="inlineStr"/>
      <c r="AM129" s="7" t="inlineStr">
        <is>
          <t>K2</t>
        </is>
      </c>
      <c r="AN129" s="7" t="inlineStr">
        <is>
          <t>可不给长释义，但建议保留1句边界</t>
        </is>
      </c>
    </row>
    <row r="130" ht="180" customHeight="1">
      <c r="A130" s="7" t="n">
        <v>129</v>
      </c>
      <c r="B130" s="7" t="inlineStr">
        <is>
          <t>2276103246321045504</t>
        </is>
      </c>
      <c r="C130" s="7" t="inlineStr">
        <is>
          <t>细胞的全能性及应用</t>
        </is>
      </c>
      <c r="D130" s="7" t="inlineStr">
        <is>
          <t>知识点-&gt;分子与细胞-&gt;细胞的生命历程-&gt;细胞的分化、衰老、凋亡与癌变-&gt;细胞的分化及全能性-&gt;细胞的全能性及应用</t>
        </is>
      </c>
      <c r="E130" s="7" t="inlineStr">
        <is>
          <t>知识</t>
        </is>
      </c>
      <c r="F130" s="7" t="inlineStr">
        <is>
          <t>细胞的全能性是指已经分化的细胞仍然具有发育成完整个体的潜能，原因是细胞含有该物种全套的遗传信息。</t>
        </is>
      </c>
      <c r="G130" s="7" t="inlineStr">
        <is>
          <t>全能性的原因（体细胞含全套遗传信息）；全能性大小（受精卵&gt;生殖细胞&gt;体细胞，分化程度越高全能性越低）；实例（植物组织培养证明植物细胞具有全能性；动物体细胞核移植（克隆）证明动物细胞核具有全能性，但体细胞本身尚未证明全能性）；应用（植物快速繁殖、花卉培养、拯救珍稀植物）。</t>
        </is>
      </c>
      <c r="H130" s="7" t="inlineStr">
        <is>
          <t>选择题考“全能性大小的比较（受精卵&gt;生殖细胞&gt;体细胞）”或“哪项实验证明细胞具有全能性（如胡萝卜组织培养）”；非选择题结合克隆或组织培养考查全能性的应用。</t>
        </is>
      </c>
      <c r="I130" s="7" t="inlineStr">
        <is>
          <t>植物细胞（体细胞可发育为完整植株，全能性较高）与动物细胞（体细胞难以发育为完整个体，目前仅证明细胞核具有全能性）的全能性表达程度不同，需区分“细胞全能性”和“细胞核全能性”。</t>
        </is>
      </c>
      <c r="J130" s="7" t="inlineStr">
        <is>
          <t>细胞全能性是指已经分化的细胞，仍然具有发育成完整个体的潜能。其应用主要涉及植物组织培养和动物克隆技术。</t>
        </is>
      </c>
      <c r="K130" s="7" t="inlineStr">
        <is>
          <t>1. 细胞全能性的概念及实例（如植物细胞全能性、动物细胞核全能性）
2. 细胞全能性表达的条件（离体、适宜的营养和外界条件）
3. 植物组织培养的原理、过程及应用（如快速繁殖、培育无病毒植株、育种）
4. 动物细胞核移植技术（如克隆羊多莉）的原理及应用
5. 干细胞的概念、类型（全能干细胞、多能干细胞、专能干细胞）及应用</t>
        </is>
      </c>
      <c r="L130" s="7" t="inlineStr">
        <is>
          <t>1. 细胞分化的概念和实质（属于细胞分化标签）
2. 细胞衰老和凋亡的特征及机制
3. 基因突变、基因重组和染色体变异等遗传变异内容
4. 植物体细胞杂交和动物细胞融合技术（属于细胞工程其他部分）</t>
        </is>
      </c>
      <c r="M130" s="7" t="inlineStr">
        <is>
          <t>L1</t>
        </is>
      </c>
      <c r="N130" s="7" t="n">
        <v>4</v>
      </c>
      <c r="O130" s="7" t="inlineStr">
        <is>
          <t>名称本身足够</t>
        </is>
      </c>
      <c r="P130" s="7" t="inlineStr">
        <is>
          <t>两者基本等价</t>
        </is>
      </c>
      <c r="Q130" s="7" t="inlineStr">
        <is>
          <t>DS 释义的核心概念、实例和应用与老师原释义高度一致，仅补充了表达条件和干细胞等细节，未遗漏关键内容，边界差异不影响判标。</t>
        </is>
      </c>
      <c r="R130" s="7" t="inlineStr">
        <is>
          <t>1. DS 将“植物体细胞杂交和动物细胞融合技术”明确排除，老师原释义未提及，但两者属于细胞工程其他部分，排除合理。
2. DS 未明确区分“细胞全能性”和“细胞核全能性”，但 included_content 中已包含“动物细胞核全能性”，且 core_meaning 中提及“动物克隆技术”，基本覆盖。</t>
        </is>
      </c>
      <c r="S130" s="7" t="inlineStr"/>
      <c r="T130" s="7" t="inlineStr">
        <is>
          <t>1. DS 在 included_content 中加入了“细胞全能性表达的条件（离体、适宜的营养和外界条件）”，老师原释义未明确提及，但属于合理补充，不算重要扩张。
2. DS 在 included_content 中加入了“干细胞的概念、类型及应用”，老师原释义未提及，但干细胞属于全能性应用的重要延伸，且不影响核心边界。</t>
        </is>
      </c>
      <c r="U130" s="7" t="inlineStr">
        <is>
          <t>confirmed</t>
        </is>
      </c>
      <c r="V130" s="7" t="inlineStr">
        <is>
          <t>high</t>
        </is>
      </c>
      <c r="W130" s="7" t="inlineStr">
        <is>
          <t>compact_definition</t>
        </is>
      </c>
      <c r="X130" s="7" t="inlineStr">
        <is>
          <t>compact_definition</t>
        </is>
      </c>
      <c r="Y130" s="7" t="b">
        <v>0</v>
      </c>
      <c r="Z130" s="7" t="inlineStr">
        <is>
          <t>逐条核对确认主题清楚，但参考策略指出任务形态或命中/排除边界需要显式提供。</t>
        </is>
      </c>
      <c r="AA130" s="7" t="b">
        <v>0</v>
      </c>
      <c r="AB13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0" s="7" t="n"/>
      <c r="AD130" s="7" t="inlineStr">
        <is>
          <t>compact_definition</t>
        </is>
      </c>
      <c r="AE130" s="7" t="inlineStr">
        <is>
          <t>参考策略要求任务形态或命中/排除边界，补充精简老师释义以降低误标。</t>
        </is>
      </c>
      <c r="AF130" s="7" t="inlineStr">
        <is>
          <t>提供精简老师释义后由LLM裁决</t>
        </is>
      </c>
      <c r="AG130" s="7" t="inlineStr">
        <is>
          <t>1. label_name
2. definition
3. core_concepts
4. distinctions</t>
        </is>
      </c>
      <c r="AH130" s="7" t="b">
        <v>1</v>
      </c>
      <c r="AI130" s="7" t="inlineStr">
        <is>
          <t>high</t>
        </is>
      </c>
      <c r="AJ130" s="7" t="n"/>
      <c r="AK130" s="7" t="inlineStr">
        <is>
          <t>—</t>
        </is>
      </c>
      <c r="AL130" s="7" t="inlineStr"/>
      <c r="AM130" s="7" t="inlineStr">
        <is>
          <t>K1</t>
        </is>
      </c>
      <c r="AN130" s="7" t="inlineStr">
        <is>
          <t>必须给精简释义：命中条件+排除条件</t>
        </is>
      </c>
    </row>
    <row r="131" ht="180" customHeight="1">
      <c r="A131" s="7" t="n">
        <v>130</v>
      </c>
      <c r="B131" s="7" t="inlineStr">
        <is>
          <t>2276103250448240640</t>
        </is>
      </c>
      <c r="C131" s="7" t="inlineStr">
        <is>
          <t>植物细胞分化的观察实验</t>
        </is>
      </c>
      <c r="D131" s="7" t="inlineStr">
        <is>
          <t>知识点-&gt;分子与细胞-&gt;细胞的生命历程-&gt;细胞的分化、衰老、凋亡与癌变-&gt;细胞的分化及全能性-&gt;植物细胞分化的观察实验</t>
        </is>
      </c>
      <c r="E131" s="7" t="inlineStr">
        <is>
          <t>知识</t>
        </is>
      </c>
      <c r="F131" s="7" t="inlineStr">
        <is>
          <t>通过观察植物根尖或茎尖切片中的细胞形态差异，直观了解植物细胞分化的表现（如分生区细胞与成熟区细胞的形态差异）。</t>
        </is>
      </c>
      <c r="G131" s="7" t="inlineStr">
        <is>
          <t>材料（洋葱根尖或茎尖纵切永久装片）；观察内容（分生区细胞（小、排列紧密、壁薄、核大、分裂旺盛）vs 成熟区细胞（大、有根毛、有中央液泡、不再分裂））；结论（同一植物不同部位的细胞形态和结构差异是细胞分化的结果）。</t>
        </is>
      </c>
      <c r="H131" s="7" t="inlineStr">
        <is>
          <t>选择题考“根尖分生区和成熟区细胞的结构差异（如有无大液泡）”；非选择题考实验结果描述（如“显微镜下观察到某区细胞有大液泡，该区属于什么区？”）。</t>
        </is>
      </c>
      <c r="I131" s="7" t="inlineStr">
        <is>
          <t>该实验观察的是分化后的形态差异，区别于“观察根尖分生区有丝分裂实验”（后者观察的是分裂过程，材料仅限分生区）。</t>
        </is>
      </c>
      <c r="J131" s="7" t="inlineStr">
        <is>
          <t>观察植物细胞分化现象的经典实验，通常以洋葱根尖或叶片等材料，通过显微观察不同形态的细胞，理解细胞分化的概念和结果。</t>
        </is>
      </c>
      <c r="K131" s="7" t="inlineStr">
        <is>
          <t>1. 实验材料的选择（如洋葱根尖、叶片表皮等）
2. 实验步骤（取材、制片、观察）
3. 显微镜下识别不同分化细胞（如根毛细胞、导管细胞、叶肉细胞等）的形态结构差异
4. 细胞分化的概念（在个体发育中，由一个或一种细胞增殖产生的后代，在形态、结构和生理功能上发生稳定性差异的过程）
5. 细胞分化的实质（基因的选择性表达）
6. 细胞分化与细胞分裂的区别与联系</t>
        </is>
      </c>
      <c r="L131" s="7" t="inlineStr">
        <is>
          <t>1. 植物组织培养技术（属于细胞全能性应用，非观察实验）
2. 观察植物细胞有丝分裂实验（侧重分裂过程，非分化）
3. 细胞凋亡、衰老、癌变等细胞生命历程的其他内容
4. 动物细胞分化的具体实验（如胚胎干细胞分化）
5. 基因表达的具体分子机制（如转录因子调控细节）</t>
        </is>
      </c>
      <c r="M131" s="7" t="inlineStr">
        <is>
          <t>L1</t>
        </is>
      </c>
      <c r="N131" s="7" t="n">
        <v>4</v>
      </c>
      <c r="O131" s="7" t="inlineStr">
        <is>
          <t>名称本身足够</t>
        </is>
      </c>
      <c r="P131" s="7" t="inlineStr">
        <is>
          <t>两者基本等价</t>
        </is>
      </c>
      <c r="Q131" s="7" t="inlineStr">
        <is>
          <t>DS 释义的核心内容与老师原释义高度一致，均围绕观察植物细胞分化后的形态差异，且正确排除了有丝分裂实验等。DS 在材料上略有扩张（叶片表皮），并加入了分化实质的说明，但未遗漏关键内容，整体边界基本吻合，仅存在少量非关键差异。</t>
        </is>
      </c>
      <c r="R131" s="7" t="inlineStr">
        <is>
          <t>1. DS 释义将“细胞分化的实质（基因的选择性表达）”纳入实验内容，但老师原释义强调实验观察的是形态差异，并未涉及分子机制，这属于知识点的延伸，可能影响题目归属（如涉及实质的题目可能不属于该实验）。</t>
        </is>
      </c>
      <c r="S131" s="7" t="inlineStr"/>
      <c r="T131" s="7" t="inlineStr">
        <is>
          <t>1. DS 释义中明确将“叶片表皮”作为实验材料，但老师原释义仅提及“根尖或茎尖切片”，且高中教材中该实验通常以根尖为材料，叶片表皮并非标准材料，可能造成边界扩张。</t>
        </is>
      </c>
      <c r="U131" s="7" t="inlineStr">
        <is>
          <t>confirmed</t>
        </is>
      </c>
      <c r="V131" s="7" t="inlineStr">
        <is>
          <t>high</t>
        </is>
      </c>
      <c r="W131" s="7" t="inlineStr">
        <is>
          <t>compact_definition</t>
        </is>
      </c>
      <c r="X131" s="7" t="inlineStr">
        <is>
          <t>compact_definition</t>
        </is>
      </c>
      <c r="Y131" s="7" t="b">
        <v>0</v>
      </c>
      <c r="Z131" s="7" t="inlineStr">
        <is>
          <t>逐条核对确认主题清楚，但参考策略指出任务形态或命中/排除边界需要显式提供。</t>
        </is>
      </c>
      <c r="AA131" s="7" t="b">
        <v>0</v>
      </c>
      <c r="AB13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1" s="7" t="n"/>
      <c r="AD131" s="7" t="inlineStr">
        <is>
          <t>compact_definition</t>
        </is>
      </c>
      <c r="AE131" s="7" t="inlineStr">
        <is>
          <t>参考策略要求任务形态或命中/排除边界，补充精简老师释义以降低误标。</t>
        </is>
      </c>
      <c r="AF131" s="7" t="inlineStr">
        <is>
          <t>提供精简老师释义后由LLM裁决</t>
        </is>
      </c>
      <c r="AG131" s="7" t="inlineStr">
        <is>
          <t>1. label_name
2. definition
3. core_concepts
4. distinctions</t>
        </is>
      </c>
      <c r="AH131" s="7" t="b">
        <v>1</v>
      </c>
      <c r="AI131" s="7" t="inlineStr">
        <is>
          <t>high</t>
        </is>
      </c>
      <c r="AJ131" s="7" t="n"/>
      <c r="AK131" s="7" t="inlineStr">
        <is>
          <t>—</t>
        </is>
      </c>
      <c r="AL131" s="7" t="inlineStr"/>
      <c r="AM131" s="7" t="inlineStr">
        <is>
          <t>K1</t>
        </is>
      </c>
      <c r="AN131" s="7" t="inlineStr">
        <is>
          <t>建议给精简释义：突出任务形态/步骤边界</t>
        </is>
      </c>
    </row>
    <row r="132" ht="180" customHeight="1">
      <c r="A132" s="7" t="n">
        <v>131</v>
      </c>
      <c r="B132" s="7" t="inlineStr">
        <is>
          <t>2276103254592212992</t>
        </is>
      </c>
      <c r="C132" s="7" t="inlineStr">
        <is>
          <t>干细胞的研究进展和应用</t>
        </is>
      </c>
      <c r="D132" s="7" t="inlineStr">
        <is>
          <t>知识点-&gt;分子与细胞-&gt;细胞的生命历程-&gt;细胞的分化、衰老、凋亡与癌变-&gt;细胞的分化及全能性-&gt;干细胞的研究进展和应用</t>
        </is>
      </c>
      <c r="E132" s="7" t="inlineStr">
        <is>
          <t>知识</t>
        </is>
      </c>
      <c r="F132" s="7" t="inlineStr">
        <is>
          <t>干细胞是一类具有分裂和分化潜能的细胞，包括胚胎干细胞（全能性高）和成体干细胞（多能性或专能性），在医学和组织工程中具有重要应用。</t>
        </is>
      </c>
      <c r="G132" s="7" t="inlineStr">
        <is>
          <t>分类（胚胎干细胞：全能性，可分化成所有组织；成体干细胞：多能性，如造血干细胞、神经干细胞，分化范围有限；诱导多能干细胞：iPS细胞，由体细胞重编程获得，类似于胚胎干细胞）；应用（组织修复、器官再生、治疗白血病等）；研究进展（iPS技术的突破解决了伦理问题）。</t>
        </is>
      </c>
      <c r="H132" s="7" t="inlineStr">
        <is>
          <t>选择题考“干细胞的概念和分类（胚胎干细胞vs成体干细胞）”或“造血干细胞属于哪种干细胞”；非选择题结合克隆或基因治疗考查干细胞的应用前景。</t>
        </is>
      </c>
      <c r="I132" s="7" t="inlineStr">
        <is>
          <t>干细胞（可分裂分化）与“已分化的细胞”（不再分裂或分裂能力有限）的区别；胚胎干细胞（全能性）和成体干细胞（多能性）的分化潜能不同。</t>
        </is>
      </c>
      <c r="J132" s="7" t="inlineStr">
        <is>
          <t>干细胞是一类具有自我更新和多向分化潜能的细胞，其研究进展和应用涉及干细胞类型、特点、获取途径、应用实例及伦理问题。</t>
        </is>
      </c>
      <c r="K132" s="7" t="inlineStr">
        <is>
          <t>1. 干细胞的分类（胚胎干细胞、成体干细胞、诱导多能干细胞）及其特点
2. 干细胞在医学上的应用（如治疗白血病、组织修复、器官再生等）
3. 干细胞研究的最新进展（如iPS细胞、基因编辑在干细胞中的应用）
4. 干细胞应用中的伦理问题（如胚胎干细胞的来源争议）</t>
        </is>
      </c>
      <c r="L132" s="7" t="inlineStr">
        <is>
          <t>1. 细胞分化的具体分子机制（如基因表达调控细节）
2. 克隆技术（如动物克隆、治疗性克隆与生殖性克隆的区别）
3. 干细胞培养的具体实验操作步骤（如培养基配方）</t>
        </is>
      </c>
      <c r="M132" s="7" t="inlineStr">
        <is>
          <t>L1</t>
        </is>
      </c>
      <c r="N132" s="7" t="n">
        <v>4</v>
      </c>
      <c r="O132" s="7" t="inlineStr">
        <is>
          <t>名称本身足够</t>
        </is>
      </c>
      <c r="P132" s="7" t="inlineStr">
        <is>
          <t>两者基本等价</t>
        </is>
      </c>
      <c r="Q132" s="7" t="inlineStr">
        <is>
          <t>DS 释义的核心含义、包含内容与老师原释义高度一致，均涵盖干细胞分类、应用、研究进展及伦理问题；DS 的排除内容（如细胞分化分子机制、克隆技术、培养操作）在原释义中未明确要求，属于合理边界界定，但克隆技术可能与原释义中的“研究进展”或“应用”相关，故存在轻微边界差异。</t>
        </is>
      </c>
      <c r="R132" s="7" t="inlineStr">
        <is>
          <t>1. DS 明确将“克隆技术”排除在外，但老师原释义中“研究进展”可能涉及克隆相关应用（如治疗性克隆），且非选择题可能结合克隆考查，因此边界存在差异。</t>
        </is>
      </c>
      <c r="S132" s="7" t="inlineStr"/>
      <c r="T132" s="7" t="inlineStr"/>
      <c r="U132" s="7" t="inlineStr">
        <is>
          <t>confirmed_with_caution</t>
        </is>
      </c>
      <c r="V132" s="7" t="inlineStr">
        <is>
          <t>medium</t>
        </is>
      </c>
      <c r="W132" s="7" t="inlineStr">
        <is>
          <t>strict_definition</t>
        </is>
      </c>
      <c r="X132" s="7" t="inlineStr">
        <is>
          <t>strict_definition</t>
        </is>
      </c>
      <c r="Y132" s="7" t="b">
        <v>0</v>
      </c>
      <c r="Z132" s="7" t="inlineStr">
        <is>
          <t>逐条核对老师定义与 DS Judge（score=4，audit=两者基本等价）后，保留老师边界并要求命中/排除条件。</t>
        </is>
      </c>
      <c r="AA132" s="7" t="b">
        <v>1</v>
      </c>
      <c r="AB13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2" s="7" t="n"/>
      <c r="AD132" s="7" t="inlineStr">
        <is>
          <t>strict_definition</t>
        </is>
      </c>
      <c r="AE132" s="7" t="inlineStr">
        <is>
          <t>存在已知边界风险或 Stage 2 对齐不足，必须提供命中条件与排除条件。</t>
        </is>
      </c>
      <c r="AF132" s="7" t="inlineStr">
        <is>
          <t>提供老师边界后由LLM最终裁决</t>
        </is>
      </c>
      <c r="AG132" s="7" t="inlineStr">
        <is>
          <t>1. label_name
2. definition
3. core_concepts
4. common_assessments
5. distinctions
6. include_rule
7. exclude_rule</t>
        </is>
      </c>
      <c r="AH132" s="7" t="b">
        <v>1</v>
      </c>
      <c r="AI132" s="7" t="inlineStr">
        <is>
          <t>medium</t>
        </is>
      </c>
      <c r="AJ132" s="7" t="inlineStr">
        <is>
          <t>P1</t>
        </is>
      </c>
      <c r="AK132" s="7" t="inlineStr">
        <is>
          <t>Label范围重叠或边界开放</t>
        </is>
      </c>
      <c r="AL132" s="7" t="inlineStr">
        <is>
          <t>风险级别：P1
问题：与386干细胞培养及其应用、404胚胎干细胞交叉。
建议：限定为干细胞分类/iPS/研究进展/医学前景的宏观知识。</t>
        </is>
      </c>
      <c r="AM132" s="7" t="inlineStr">
        <is>
          <t>K1</t>
        </is>
      </c>
      <c r="AN132" s="7" t="inlineStr">
        <is>
          <t>必须给精简释义：命中条件+排除条件</t>
        </is>
      </c>
    </row>
    <row r="133" ht="180" customHeight="1">
      <c r="A133" s="7" t="n">
        <v>132</v>
      </c>
      <c r="B133" s="7" t="inlineStr">
        <is>
          <t>2276103258887180288</t>
        </is>
      </c>
      <c r="C133" s="7" t="inlineStr">
        <is>
          <t>分化程度与分裂能力大小的关系</t>
        </is>
      </c>
      <c r="D133" s="7" t="inlineStr">
        <is>
          <t>知识点-&gt;分子与细胞-&gt;细胞的生命历程-&gt;细胞的分化、衰老、凋亡与癌变-&gt;细胞的分化及全能性-&gt;分化程度与分裂能力大小的关系</t>
        </is>
      </c>
      <c r="E133" s="7" t="inlineStr">
        <is>
          <t>知识</t>
        </is>
      </c>
      <c r="F133" s="7" t="inlineStr">
        <is>
          <t>细胞分化程度越高，分裂能力通常越低，两者呈负相关关系。</t>
        </is>
      </c>
      <c r="G133" s="7" t="inlineStr">
        <is>
          <t>分化程度（低→高：受精卵→干细胞→各种组织细胞）；分裂能力（低→高：神经细胞（几乎不分裂）&lt;成体干细胞&lt;胚胎干细胞&lt;受精卵）；关系（分化程度越高，分裂能力越弱，但部分细胞如肝细胞在特定条件下可重新进入细胞周期）。</t>
        </is>
      </c>
      <c r="H133" s="7" t="inlineStr">
        <is>
          <t>选择题考“分化程度与分裂能力的关系（负相关）”；非选择题结合细胞治疗或组织修复综合考查。</t>
        </is>
      </c>
      <c r="I133" s="7" t="inlineStr">
        <is>
          <t>分化程度高≠分裂能力高，两者是负相关；神经细胞（高度分化，几乎不分裂）与干细胞（低分化，分裂能力强）的对比是典型例证。</t>
        </is>
      </c>
      <c r="J133" s="7" t="inlineStr">
        <is>
          <t>细胞分化程度越高，其分裂能力通常越弱；分化程度越低，分裂能力越强。</t>
        </is>
      </c>
      <c r="K133" s="7" t="inlineStr">
        <is>
          <t>1. 分化程度与分裂能力的反向关系（如胚胎干细胞分化程度低、分裂能力强，神经细胞分化程度高、分裂能力弱）
2. 细胞全能性与分化程度的关系（分化程度越高，全能性越低）
3. 实例辨析：造血干细胞、皮肤生发层细胞、心肌细胞、神经细胞的分化程度和分裂能力比较
4. 分化程度对细胞周期的影响（高度分化细胞一般不再分裂，失去细胞周期）</t>
        </is>
      </c>
      <c r="L133" s="7" t="inlineStr">
        <is>
          <t>1. 细胞分化的实质（基因选择性表达）
2. 细胞衰老、凋亡与分裂能力的关系
3. 癌细胞无限增殖与分化程度的关系（癌细胞分化程度低但分裂能力强，属于特例，但若考查对比可涉及，但非本标签核心）
4. 细胞分裂的具体过程（有丝分裂各时期）</t>
        </is>
      </c>
      <c r="M133" s="7" t="inlineStr">
        <is>
          <t>L1</t>
        </is>
      </c>
      <c r="N133" s="7" t="n">
        <v>5</v>
      </c>
      <c r="O133" s="7" t="inlineStr">
        <is>
          <t>名称本身足够</t>
        </is>
      </c>
      <c r="P133" s="7" t="inlineStr">
        <is>
          <t>两者基本等价</t>
        </is>
      </c>
      <c r="Q133" s="7" t="inlineStr">
        <is>
          <t>DS释义的核心含义与老师原释义完全一致，均强调分化程度与分裂能力负相关；DS的included_content中补充了细胞全能性、细胞周期等关联内容，但属于合理扩展，且excluded_content明确排除了非核心内容，未改变知识点边界。老师原释义中的具体例子（如神经细胞、干细胞）在DS中也有体现，无重要遗漏或扩张。</t>
        </is>
      </c>
      <c r="R133" s="7" t="inlineStr"/>
      <c r="S133" s="7" t="inlineStr"/>
      <c r="T133" s="7" t="inlineStr"/>
      <c r="U133" s="7" t="inlineStr">
        <is>
          <t>confirmed</t>
        </is>
      </c>
      <c r="V133" s="7" t="inlineStr">
        <is>
          <t>high</t>
        </is>
      </c>
      <c r="W133" s="7" t="inlineStr">
        <is>
          <t>compact_definition</t>
        </is>
      </c>
      <c r="X133" s="7" t="inlineStr">
        <is>
          <t>compact_definition</t>
        </is>
      </c>
      <c r="Y133" s="7" t="b">
        <v>0</v>
      </c>
      <c r="Z133" s="7" t="inlineStr">
        <is>
          <t>逐条核对确认主题清楚，但参考策略指出任务形态或命中/排除边界需要显式提供。</t>
        </is>
      </c>
      <c r="AA133" s="7" t="b">
        <v>0</v>
      </c>
      <c r="AB13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3" s="7" t="n"/>
      <c r="AD133" s="7" t="inlineStr">
        <is>
          <t>compact_definition</t>
        </is>
      </c>
      <c r="AE133" s="7" t="inlineStr">
        <is>
          <t>参考策略要求任务形态或命中/排除边界，补充精简老师释义以降低误标。</t>
        </is>
      </c>
      <c r="AF133" s="7" t="inlineStr">
        <is>
          <t>提供精简老师释义后由LLM裁决</t>
        </is>
      </c>
      <c r="AG133" s="7" t="inlineStr">
        <is>
          <t>1. label_name
2. definition
3. core_concepts
4. distinctions</t>
        </is>
      </c>
      <c r="AH133" s="7" t="b">
        <v>1</v>
      </c>
      <c r="AI133" s="7" t="inlineStr">
        <is>
          <t>high</t>
        </is>
      </c>
      <c r="AJ133" s="7" t="n"/>
      <c r="AK133" s="7" t="inlineStr">
        <is>
          <t>—</t>
        </is>
      </c>
      <c r="AL133" s="7" t="inlineStr"/>
      <c r="AM133" s="7" t="inlineStr">
        <is>
          <t>K1</t>
        </is>
      </c>
      <c r="AN133" s="7" t="inlineStr">
        <is>
          <t>必须给精简释义：命中条件+排除条件</t>
        </is>
      </c>
    </row>
    <row r="134" ht="180" customHeight="1">
      <c r="A134" s="7" t="n">
        <v>133</v>
      </c>
      <c r="B134" s="7" t="inlineStr">
        <is>
          <t>2276103267191902208</t>
        </is>
      </c>
      <c r="C134" s="7" t="inlineStr">
        <is>
          <t>衰老细胞的主要特征</t>
        </is>
      </c>
      <c r="D134" s="7" t="inlineStr">
        <is>
          <t>知识点-&gt;分子与细胞-&gt;细胞的生命历程-&gt;细胞的分化、衰老、凋亡与癌变-&gt;细胞的衰老和死亡-&gt;衰老细胞的主要特征</t>
        </is>
      </c>
      <c r="E134" s="7" t="inlineStr">
        <is>
          <t>知识</t>
        </is>
      </c>
      <c r="F134" s="7" t="inlineStr">
        <is>
          <t>衰老细胞在结构、代谢和功能方面表现出多种特征：水分减少、代谢减慢、酶活性降低、色素积累、细胞核增大、细胞膜通透性改变等。</t>
        </is>
      </c>
      <c r="G134" s="7" t="inlineStr">
        <is>
          <t>特征归纳（①水分减少，细胞萎缩，体积变小；②多种酶活性降低（如酪氨酸酶活性降低→白发）；③色素积累（如老年斑）；④细胞核增大，核膜内折，染色质收缩；⑤细胞膜通透性改变，物质运输效率降低；⑥呼吸速率减慢）。</t>
        </is>
      </c>
      <c r="H134" s="7" t="inlineStr">
        <is>
          <t>选择题考“衰老细胞的特征判断（如核增大、酶活性降低）”；非选择题结合个体衰老与细胞衰老的关系进行考查。</t>
        </is>
      </c>
      <c r="I134" s="7" t="inlineStr">
        <is>
          <t>衰老细胞（功能衰退，核增大）与凋亡细胞（程序性死亡，结构解体）不同；衰老不等于癌变（癌变是增殖失控，衰老是功能衰退）。</t>
        </is>
      </c>
      <c r="J134" s="7" t="inlineStr">
        <is>
          <t>衰老细胞在形态、结构和生理功能上发生的变化特征，是细胞衰老这一生命现象的具体表现。</t>
        </is>
      </c>
      <c r="K134" s="7" t="inlineStr">
        <is>
          <t>1. 细胞体积减小，水分减少，细胞代谢速率减慢
2. 细胞核体积增大，核膜内折，染色质收缩、染色加深
3. 细胞内多种酶的活性降低，如酪氨酸酶活性降低导致白发
4. 细胞膜通透性改变，物质运输功能降低
5. 细胞内色素逐渐积累，如脂褐素沉积形成老年斑
6. 细胞呼吸速率减慢，线粒体数量减少或功能下降</t>
        </is>
      </c>
      <c r="L134" s="7" t="inlineStr">
        <is>
          <t>1. 细胞凋亡的机制和过程（如基因控制的程序性死亡）
2. 细胞癌变的特征（如无限增殖、形态改变、表面糖蛋白减少）
3. 细胞分化的概念和实质（基因选择性表达）
4. 细胞全能性的定义和应用
5. 个体衰老与细胞衰老的关系（虽然相关，但属于另一知识点）</t>
        </is>
      </c>
      <c r="M134" s="7" t="inlineStr">
        <is>
          <t>L1</t>
        </is>
      </c>
      <c r="N134" s="7" t="n">
        <v>4</v>
      </c>
      <c r="O134" s="7" t="inlineStr">
        <is>
          <t>名称本身足够</t>
        </is>
      </c>
      <c r="P134" s="7" t="inlineStr">
        <is>
          <t>两者基本等价</t>
        </is>
      </c>
      <c r="Q134" s="7" t="inlineStr">
        <is>
          <t>DS 的 core_meaning 和 included_content 完整覆盖了老师原释义中关于衰老细胞特征的所有核心要点（水分减少、酶活性降低、色素积累、核增大、膜通透性改变、呼吸减慢），且未遗漏任何关键特征。DS 的 excluded_content 中排除的细胞凋亡、癌变、分化、全能性等，在老师原释义中仅作为区分或对比出现，并非该 Label 的核心内容，因此不构成重要扩张。两者在核心内容上高度一致，仅边界表述略有差异。</t>
        </is>
      </c>
      <c r="R134" s="7" t="inlineStr">
        <is>
          <t>1. DS 将“个体衰老与细胞衰老的关系”明确排除，而老师原释义在 common_assessments 中提及“结合个体衰老与细胞衰老的关系进行考查”，但该关系并非衰老细胞特征本身，属于考查角度，不构成核心内容差异。</t>
        </is>
      </c>
      <c r="S134" s="7" t="inlineStr"/>
      <c r="T134" s="7" t="inlineStr"/>
      <c r="U134" s="7" t="inlineStr">
        <is>
          <t>confirmed</t>
        </is>
      </c>
      <c r="V134" s="7" t="inlineStr">
        <is>
          <t>high</t>
        </is>
      </c>
      <c r="W134" s="7" t="inlineStr">
        <is>
          <t>name_plus_boundary</t>
        </is>
      </c>
      <c r="X134" s="7" t="inlineStr">
        <is>
          <t>name_plus_boundary</t>
        </is>
      </c>
      <c r="Y134" s="7" t="b">
        <v>0</v>
      </c>
      <c r="Z134" s="7" t="inlineStr">
        <is>
          <t>逐条核对确认名称足以召回；只附老师易混淆边界即可兼顾吞吐和稳定性。</t>
        </is>
      </c>
      <c r="AA134" s="7" t="b">
        <v>0</v>
      </c>
      <c r="AB13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4" s="7" t="n"/>
      <c r="AD134" s="7" t="inlineStr">
        <is>
          <t>name_plus_boundary</t>
        </is>
      </c>
      <c r="AE134" s="7" t="inlineStr">
        <is>
          <t>名称基本可理解；只附老师的易混淆边界，兼顾吞吐和边界稳定性。</t>
        </is>
      </c>
      <c r="AF134" s="7" t="inlineStr">
        <is>
          <t>名称召回并附一条边界后由LLM裁决</t>
        </is>
      </c>
      <c r="AG134" s="7" t="inlineStr">
        <is>
          <t>1. label_name
2. distinctions</t>
        </is>
      </c>
      <c r="AH134" s="7" t="b">
        <v>0</v>
      </c>
      <c r="AI134" s="7" t="inlineStr">
        <is>
          <t>high</t>
        </is>
      </c>
      <c r="AJ134" s="7" t="n"/>
      <c r="AK134" s="7" t="inlineStr">
        <is>
          <t>—</t>
        </is>
      </c>
      <c r="AL134" s="7" t="inlineStr"/>
      <c r="AM134" s="7" t="inlineStr">
        <is>
          <t>K2</t>
        </is>
      </c>
      <c r="AN134" s="7" t="inlineStr">
        <is>
          <t>可不给长释义，但建议保留1句边界</t>
        </is>
      </c>
    </row>
    <row r="135" ht="180" customHeight="1">
      <c r="A135" s="7" t="n">
        <v>134</v>
      </c>
      <c r="B135" s="7" t="inlineStr">
        <is>
          <t>2276103271486869504</t>
        </is>
      </c>
      <c r="C135" s="7" t="inlineStr">
        <is>
          <t>细胞衰老的原因探究</t>
        </is>
      </c>
      <c r="D135" s="7" t="inlineStr">
        <is>
          <t>知识点-&gt;分子与细胞-&gt;细胞的生命历程-&gt;细胞的分化、衰老、凋亡与癌变-&gt;细胞的衰老和死亡-&gt;细胞衰老的原因探究</t>
        </is>
      </c>
      <c r="E135" s="7" t="inlineStr">
        <is>
          <t>知识</t>
        </is>
      </c>
      <c r="F135" s="7" t="inlineStr">
        <is>
          <t>关于细胞衰老的机制，主要有自由基学说（自由基攻击生物大分子导致损伤积累）和端粒学说（端粒随分裂次数增加而缩短，最终触发衰老）。</t>
        </is>
      </c>
      <c r="G135" s="7" t="inlineStr">
        <is>
          <t>自由基学说（代谢中产生的自由基含有未配对电子，攻击DNA、蛋白质、脂质等，引起损伤和功能衰退）；端粒学说（染色体末端端粒DNA随细胞分裂次数增加而逐渐缩短，当端粒缩短到一定程度时，细胞进入衰老状态）；两者相互补充，共同解释衰老机制。</t>
        </is>
      </c>
      <c r="H135" s="7" t="inlineStr">
        <is>
          <t>选择题考“细胞衰老的两种学说及其主要内容（自由基学说、端粒学说）”；非选择题结合实验结果分析（如“某实验发现端粒酶活性高的细胞分裂次数更多，这支持了什么学说？”）。</t>
        </is>
      </c>
      <c r="I135" s="7" t="inlineStr">
        <is>
          <t>自由基（代谢损伤累积）与端粒缩短（分裂次数限制）是两种不同的衰老机制，前者侧重“被动损伤”，后者侧重“主动时钟”，两者都是原因但不是同一层次的概念。</t>
        </is>
      </c>
      <c r="J135" s="7" t="inlineStr">
        <is>
          <t>细胞衰老的原因探究主要涉及细胞衰老的机制假说，包括自由基学说和端粒学说，以及相关实验证据和理论解释。</t>
        </is>
      </c>
      <c r="K135" s="7" t="inlineStr">
        <is>
          <t>1. 自由基学说：自由基产生的原因、对细胞成分（如DNA、蛋白质、脂质）的损伤及导致衰老的机制
2. 端粒学说：端粒的结构与功能、端粒随细胞分裂而缩短的过程、端粒酶的作用及与衰老的关系
3. 细胞衰老与个体衰老的关系（作为背景知识，但重点在原因）
4. 探究实验：如细胞传代培养中端粒长度变化、抗氧化剂对细胞寿命的影响等实验设计思路</t>
        </is>
      </c>
      <c r="L135" s="7" t="inlineStr">
        <is>
          <t>1. 细胞衰老的特征（如水分减少、酶活性降低、色素积累等）——这些属于衰老表现，而非原因探究
2. 细胞凋亡的机制（如基因控制的程序性死亡）——凋亡与衰老不同，不属于衰老原因
3. 细胞癌变的原因（如原癌基因和抑癌基因突变）——癌变与衰老机制不同
4. 细胞分化的原因（如基因选择性表达）——分化与衰老无关</t>
        </is>
      </c>
      <c r="M135" s="7" t="inlineStr">
        <is>
          <t>L1</t>
        </is>
      </c>
      <c r="N135" s="7" t="n">
        <v>5</v>
      </c>
      <c r="O135" s="7" t="inlineStr">
        <is>
          <t>名称本身足够</t>
        </is>
      </c>
      <c r="P135" s="7" t="inlineStr">
        <is>
          <t>两者基本等价</t>
        </is>
      </c>
      <c r="Q135" s="7" t="inlineStr">
        <is>
          <t>DS释义的核心含义、包含内容与老师原释义的definition和core_concepts高度一致，均聚焦于自由基学说和端粒学说；DS的excluded_content明确排除了衰老特征、凋亡、癌变、分化，与老师原释义的distinctions中强调的机制区别相符；DS的included_content中提及细胞衰老与个体衰老的关系及实验设计，属于合理背景和举例，未超出原释义范围。因此两者在知识点边界和核心内容上基本一致。</t>
        </is>
      </c>
      <c r="R135" s="7" t="inlineStr"/>
      <c r="S135" s="7" t="inlineStr"/>
      <c r="T135" s="7" t="inlineStr"/>
      <c r="U135" s="7" t="inlineStr">
        <is>
          <t>confirmed</t>
        </is>
      </c>
      <c r="V135" s="7" t="inlineStr">
        <is>
          <t>high</t>
        </is>
      </c>
      <c r="W135" s="7" t="inlineStr">
        <is>
          <t>compact_definition</t>
        </is>
      </c>
      <c r="X135" s="7" t="inlineStr">
        <is>
          <t>compact_definition</t>
        </is>
      </c>
      <c r="Y135" s="7" t="b">
        <v>0</v>
      </c>
      <c r="Z135" s="7" t="inlineStr">
        <is>
          <t>逐条核对确认主题清楚，但参考策略指出任务形态或命中/排除边界需要显式提供。</t>
        </is>
      </c>
      <c r="AA135" s="7" t="b">
        <v>0</v>
      </c>
      <c r="AB13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5" s="7" t="n"/>
      <c r="AD135" s="7" t="inlineStr">
        <is>
          <t>compact_definition</t>
        </is>
      </c>
      <c r="AE135" s="7" t="inlineStr">
        <is>
          <t>参考策略要求任务形态或命中/排除边界，补充精简老师释义以降低误标。</t>
        </is>
      </c>
      <c r="AF135" s="7" t="inlineStr">
        <is>
          <t>提供精简老师释义后由LLM裁决</t>
        </is>
      </c>
      <c r="AG135" s="7" t="inlineStr">
        <is>
          <t>1. label_name
2. definition
3. core_concepts
4. distinctions</t>
        </is>
      </c>
      <c r="AH135" s="7" t="b">
        <v>1</v>
      </c>
      <c r="AI135" s="7" t="inlineStr">
        <is>
          <t>high</t>
        </is>
      </c>
      <c r="AJ135" s="7" t="n"/>
      <c r="AK135" s="7" t="inlineStr">
        <is>
          <t>—</t>
        </is>
      </c>
      <c r="AL135" s="7" t="inlineStr"/>
      <c r="AM135" s="7" t="inlineStr">
        <is>
          <t>K2</t>
        </is>
      </c>
      <c r="AN135" s="7" t="inlineStr">
        <is>
          <t>建议给精简释义：突出任务形态/步骤边界</t>
        </is>
      </c>
    </row>
    <row r="136" ht="180" customHeight="1">
      <c r="A136" s="7" t="n">
        <v>135</v>
      </c>
      <c r="B136" s="7" t="inlineStr">
        <is>
          <t>2276103275664396288</t>
        </is>
      </c>
      <c r="C136" s="7" t="inlineStr">
        <is>
          <t>细胞凋亡</t>
        </is>
      </c>
      <c r="D136" s="7" t="inlineStr">
        <is>
          <t>知识点-&gt;分子与细胞-&gt;细胞的生命历程-&gt;细胞的分化、衰老、凋亡与癌变-&gt;细胞的衰老和死亡-&gt;细胞凋亡</t>
        </is>
      </c>
      <c r="E136" s="7" t="inlineStr">
        <is>
          <t>知识</t>
        </is>
      </c>
      <c r="F136" s="7" t="inlineStr">
        <is>
          <t>细胞凋亡是由基因决定的细胞自动结束生命的过程，是一种程序性死亡，对生物体发育和稳态维持具有积极意义。</t>
        </is>
      </c>
      <c r="G136" s="7" t="inlineStr">
        <is>
          <t>特征（细胞膜完整但内陷，细胞核固缩、DNA片段化，凋亡小体形成，被吞噬细胞清除，不引发炎症）；实例（蝌蚪尾的消失、胎儿手指发育中细胞凋亡、人体每天大量细胞更新）；意义（清除多余、衰老或受损细胞，维持组织稳态）。</t>
        </is>
      </c>
      <c r="H136" s="7" t="inlineStr">
        <is>
          <t>选择题考“细胞凋亡的特征（如是否引发炎症）”或“某现象属于凋亡还是坏死”；非选择题结合个体发育或免疫调节综合考查。</t>
        </is>
      </c>
      <c r="I136" s="7" t="inlineStr">
        <is>
          <t>细胞凋亡（程序性死亡，主动的、有益的过程）与细胞坏死（被动死亡，有害的、引发炎症的过程）本质完全不同，是高频对比考点。</t>
        </is>
      </c>
      <c r="J136" s="7" t="inlineStr">
        <is>
          <t>细胞凋亡是由基因控制的细胞程序性死亡过程，是细胞主动的、有序的死亡，对生物体正常发育和维持内环境稳定具有重要意义。</t>
        </is>
      </c>
      <c r="K136" s="7" t="inlineStr">
        <is>
          <t>1. 细胞凋亡的概念和特点（如主动性、程序性、受基因调控）
2. 细胞凋亡的实例（如蝌蚪尾的消失、胎儿手指发育、衰老细胞的清除）
3. 细胞凋亡与细胞坏死的区别（凋亡是主动的，坏死是被动的）
4. 细胞凋亡的生理意义（维持组织器官正常形态、清除多余或受损细胞、免疫调节等）
5. 细胞凋亡的分子机制（如凋亡相关基因、caspase等，但高中层面一般只要求知道受基因控制）</t>
        </is>
      </c>
      <c r="L136" s="7" t="inlineStr">
        <is>
          <t>1. 细胞坏死（被动死亡，由外界不利因素引起）
2. 细胞癌变（异常增殖，与凋亡调控失衡相关但属于另一知识点）
3. 细胞衰老（细胞功能衰退，与凋亡不同，衰老细胞不一定立即凋亡）
4. 细胞分裂和分化（与凋亡无直接关系）
5. 细胞自噬（虽然与凋亡有联系，但高中教材通常不涉及或作为拓展）</t>
        </is>
      </c>
      <c r="M136" s="7" t="inlineStr">
        <is>
          <t>L1</t>
        </is>
      </c>
      <c r="N136" s="7" t="n">
        <v>5</v>
      </c>
      <c r="O136" s="7" t="inlineStr">
        <is>
          <t>名称本身足够</t>
        </is>
      </c>
      <c r="P136" s="7" t="inlineStr">
        <is>
          <t>两者基本等价</t>
        </is>
      </c>
      <c r="Q136" s="7" t="inlineStr">
        <is>
          <t>DS释义的核心含义、实例、意义及与坏死的区别均与老师原释义一致，且明确排除了细胞坏死、癌变、衰老等边界内容，无重要遗漏或扩张。</t>
        </is>
      </c>
      <c r="R136" s="7" t="inlineStr"/>
      <c r="S136" s="7" t="inlineStr"/>
      <c r="T136" s="7" t="inlineStr"/>
      <c r="U136" s="7" t="inlineStr">
        <is>
          <t>confirmed</t>
        </is>
      </c>
      <c r="V136" s="7" t="inlineStr">
        <is>
          <t>high</t>
        </is>
      </c>
      <c r="W136" s="7" t="inlineStr">
        <is>
          <t>name_plus_boundary</t>
        </is>
      </c>
      <c r="X136" s="7" t="inlineStr">
        <is>
          <t>name_plus_boundary</t>
        </is>
      </c>
      <c r="Y136" s="7" t="b">
        <v>0</v>
      </c>
      <c r="Z136" s="7" t="inlineStr">
        <is>
          <t>逐条核对确认名称足以召回；只附老师易混淆边界即可兼顾吞吐和稳定性。</t>
        </is>
      </c>
      <c r="AA136" s="7" t="b">
        <v>0</v>
      </c>
      <c r="AB13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6" s="7" t="n"/>
      <c r="AD136" s="7" t="inlineStr">
        <is>
          <t>name_plus_boundary</t>
        </is>
      </c>
      <c r="AE136" s="7" t="inlineStr">
        <is>
          <t>名称基本可理解；只附老师的易混淆边界，兼顾吞吐和边界稳定性。</t>
        </is>
      </c>
      <c r="AF136" s="7" t="inlineStr">
        <is>
          <t>名称召回并附一条边界后由LLM裁决</t>
        </is>
      </c>
      <c r="AG136" s="7" t="inlineStr">
        <is>
          <t>1. label_name
2. distinctions</t>
        </is>
      </c>
      <c r="AH136" s="7" t="b">
        <v>0</v>
      </c>
      <c r="AI136" s="7" t="inlineStr">
        <is>
          <t>high</t>
        </is>
      </c>
      <c r="AJ136" s="7" t="n"/>
      <c r="AK136" s="7" t="inlineStr">
        <is>
          <t>—</t>
        </is>
      </c>
      <c r="AL136" s="7" t="inlineStr"/>
      <c r="AM136" s="7" t="inlineStr">
        <is>
          <t>K2</t>
        </is>
      </c>
      <c r="AN136" s="7" t="inlineStr">
        <is>
          <t>可不给长释义，但建议保留1句边界</t>
        </is>
      </c>
    </row>
    <row r="137" ht="180" customHeight="1">
      <c r="A137" s="7" t="n">
        <v>136</v>
      </c>
      <c r="B137" s="7" t="inlineStr">
        <is>
          <t>2276103279841923072</t>
        </is>
      </c>
      <c r="C137" s="7" t="inlineStr">
        <is>
          <t>细胞坏死</t>
        </is>
      </c>
      <c r="D137" s="7" t="inlineStr">
        <is>
          <t>知识点-&gt;分子与细胞-&gt;细胞的生命历程-&gt;细胞的分化、衰老、凋亡与癌变-&gt;细胞的衰老和死亡-&gt;细胞坏死</t>
        </is>
      </c>
      <c r="E137" s="7" t="inlineStr">
        <is>
          <t>知识</t>
        </is>
      </c>
      <c r="F137" s="7" t="inlineStr">
        <is>
          <t>细胞坏死是细胞受到外界不利因素（如高温、缺氧、机械损伤、感染等）引起的被动、非程序性死亡，对生物体有害。</t>
        </is>
      </c>
      <c r="G137" s="7" t="inlineStr">
        <is>
          <t>特征（细胞膜破裂，内容物外泄，引发炎症反应，周围组织受损）；原因（理化因素、创伤、缺血等）；与凋亡对比（坏死是被动的、无序的、引发炎症；凋亡是主动的、有序的、不引发炎症）。</t>
        </is>
      </c>
      <c r="H137" s="7" t="inlineStr">
        <is>
          <t>选择题考“细胞坏死和凋亡的区别（是否引发炎症、是否主动）”；非选择题结合疾病或创伤案例分析（如“心肌缺血导致心肌细胞坏死”）。</t>
        </is>
      </c>
      <c r="I137" s="7" t="inlineStr">
        <is>
          <t>坏死（被动、引发炎症）与凋亡（主动、不引发炎症）是核心对比点；坏死不等于“细胞死亡”的全部，凋亡也是细胞死亡的一种形式。</t>
        </is>
      </c>
      <c r="J137" s="7" t="inlineStr">
        <is>
          <t>细胞坏死是指在不利因素（如物理损伤、化学毒物、病原体感染等）作用下，细胞正常代谢活动受损或中断，引起的细胞被动死亡过程。</t>
        </is>
      </c>
      <c r="K137" s="7" t="inlineStr">
        <is>
          <t>1. 细胞坏死的概念及与细胞凋亡的区别（被动死亡 vs 主动程序性死亡）
2. 细胞坏死的常见原因（如缺氧、高温、强酸强碱、机械损伤等）
3. 细胞坏死的形态特征（细胞膜破裂、细胞内容物外泄、引起炎症反应）
4. 细胞坏死对机体的影响（如引发炎症、组织损伤）
5. 细胞坏死与细胞凋亡在基因调控上的差异（坏死不受基因调控，凋亡受基因调控）</t>
        </is>
      </c>
      <c r="L137" s="7" t="inlineStr">
        <is>
          <t>1. 细胞凋亡（程序性细胞死亡）的详细机制（如凋亡小体、caspase等）
2. 细胞自噬（另一种程序性死亡方式）
3. 细胞癌变或细胞衰老的相关内容
4. 细胞坏死的具体分子信号通路（如坏死性凋亡的RIPK等，超出高中范围）</t>
        </is>
      </c>
      <c r="M137" s="7" t="inlineStr">
        <is>
          <t>L1</t>
        </is>
      </c>
      <c r="N137" s="7" t="n">
        <v>5</v>
      </c>
      <c r="O137" s="7" t="inlineStr">
        <is>
          <t>名称本身足够</t>
        </is>
      </c>
      <c r="P137" s="7" t="inlineStr">
        <is>
          <t>两者基本等价</t>
        </is>
      </c>
      <c r="Q137" s="7" t="inlineStr">
        <is>
          <t>DS释义在核心概念、原因、特征、与凋亡对比等方面与老师原释义高度一致，且明确排除了超出高中范围的细节，无实质遗漏或扩张。</t>
        </is>
      </c>
      <c r="R137" s="7" t="inlineStr"/>
      <c r="S137" s="7" t="inlineStr"/>
      <c r="T137" s="7" t="inlineStr"/>
      <c r="U137" s="7" t="inlineStr">
        <is>
          <t>confirmed</t>
        </is>
      </c>
      <c r="V137" s="7" t="inlineStr">
        <is>
          <t>high</t>
        </is>
      </c>
      <c r="W137" s="7" t="inlineStr">
        <is>
          <t>name_plus_boundary</t>
        </is>
      </c>
      <c r="X137" s="7" t="inlineStr">
        <is>
          <t>name_plus_boundary</t>
        </is>
      </c>
      <c r="Y137" s="7" t="b">
        <v>0</v>
      </c>
      <c r="Z137" s="7" t="inlineStr">
        <is>
          <t>逐条核对确认名称足以召回；只附老师易混淆边界即可兼顾吞吐和稳定性。</t>
        </is>
      </c>
      <c r="AA137" s="7" t="b">
        <v>0</v>
      </c>
      <c r="AB13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7" s="7" t="n"/>
      <c r="AD137" s="7" t="inlineStr">
        <is>
          <t>name_plus_boundary</t>
        </is>
      </c>
      <c r="AE137" s="7" t="inlineStr">
        <is>
          <t>名称基本可理解；只附老师的易混淆边界，兼顾吞吐和边界稳定性。</t>
        </is>
      </c>
      <c r="AF137" s="7" t="inlineStr">
        <is>
          <t>名称召回并附一条边界后由LLM裁决</t>
        </is>
      </c>
      <c r="AG137" s="7" t="inlineStr">
        <is>
          <t>1. label_name
2. distinctions</t>
        </is>
      </c>
      <c r="AH137" s="7" t="b">
        <v>0</v>
      </c>
      <c r="AI137" s="7" t="inlineStr">
        <is>
          <t>high</t>
        </is>
      </c>
      <c r="AJ137" s="7" t="n"/>
      <c r="AK137" s="7" t="inlineStr">
        <is>
          <t>—</t>
        </is>
      </c>
      <c r="AL137" s="7" t="inlineStr"/>
      <c r="AM137" s="7" t="inlineStr">
        <is>
          <t>K2</t>
        </is>
      </c>
      <c r="AN137" s="7" t="inlineStr">
        <is>
          <t>可不给长释义，但建议保留1句边界</t>
        </is>
      </c>
    </row>
    <row r="138" ht="180" customHeight="1">
      <c r="A138" s="7" t="n">
        <v>137</v>
      </c>
      <c r="B138" s="7" t="inlineStr">
        <is>
          <t>2276103283985895424</t>
        </is>
      </c>
      <c r="C138" s="7" t="inlineStr">
        <is>
          <t>细胞自噬</t>
        </is>
      </c>
      <c r="D138" s="7" t="inlineStr">
        <is>
          <t>知识点-&gt;分子与细胞-&gt;细胞的生命历程-&gt;细胞的分化、衰老、凋亡与癌变-&gt;细胞的衰老和死亡-&gt;细胞自噬</t>
        </is>
      </c>
      <c r="E138" s="7" t="inlineStr">
        <is>
          <t>知识</t>
        </is>
      </c>
      <c r="F138" s="7" t="inlineStr">
        <is>
          <t>细胞自噬是细胞通过溶酶体（或液泡）降解自身受损的细胞器或大分子物质，以实现细胞成分的循环利用和维持细胞内稳态的过程。</t>
        </is>
      </c>
      <c r="G138" s="7" t="inlineStr">
        <is>
          <t>过程（内质网/高尔基体形成双层膜包裹受损细胞器→自噬体→与溶酶体融合→内容物被水解酶降解→降解产物被重新利用）；功能（清除受损线粒体等，提供能量和原料，抵抗营养缺乏，与衰老和疾病相关）；意义（维持细胞稳态，参与个体发育、免疫应答）。</t>
        </is>
      </c>
      <c r="H138" s="7" t="inlineStr">
        <is>
          <t>选择题考“细胞自噬的场所（溶酶体参与）”或“细胞自噬的意义”；非选择题结合线粒体损伤清除或神经退行性疾病（如帕金森症）综合考查。</t>
        </is>
      </c>
      <c r="I138" s="7" t="inlineStr">
        <is>
          <t>自噬（降解自身细胞器，循环利用）与凋亡（程序性杀死整个细胞）不同——自噬是“修整”和“回收”，凋亡是“自杀”；自噬不等于溶酶体的吞噬作用（后者吞噬外来物质）。</t>
        </is>
      </c>
      <c r="J138" s="7" t="inlineStr">
        <is>
          <t>细胞通过溶酶体（或液泡）降解自身受损、衰老或多余的细胞器或蛋白质等成分的过程，属于细胞自噬，是细胞维持稳态的重要机制。</t>
        </is>
      </c>
      <c r="K138" s="7" t="inlineStr">
        <is>
          <t>1. 自噬的概念和类型（巨自噬、微自噬、分子伴侣介导自噬）
2. 自噬过程：内质网或高尔基体形成自噬体，与溶酶体融合，降解内容物
3. 自噬的生理意义：清除衰老细胞器、应对营养缺乏、维持细胞稳态、参与细胞凋亡和免疫防御
4. 自噬与细胞凋亡、细胞坏死的区别和联系
5. 自噬在高中教材中的实例（如酵母菌在营养缺乏时通过自噬获得营养）
6. 自噬的调控（如mTOR通路，但高中层面可能只涉及简单调控）</t>
        </is>
      </c>
      <c r="L138" s="7" t="inlineStr">
        <is>
          <t>1. 细胞凋亡（程序性细胞死亡）的详细机制（如caspase级联）
2. 细胞坏死（被动死亡）的详细过程
3. 溶酶体酶的具体种类和生化性质
4. 自噬相关基因（如ATG）的分子生物学细节
5. 细胞自噬与疾病（如癌症、神经退行性疾病）的临床治疗细节
6. 细胞自噬在植物中的特殊机制（如液泡自噬）</t>
        </is>
      </c>
      <c r="M138" s="7" t="inlineStr">
        <is>
          <t>L1</t>
        </is>
      </c>
      <c r="N138" s="7" t="n">
        <v>4</v>
      </c>
      <c r="O138" s="7" t="inlineStr">
        <is>
          <t>名称本身足够</t>
        </is>
      </c>
      <c r="P138" s="7" t="inlineStr">
        <is>
          <t>两者基本等价</t>
        </is>
      </c>
      <c r="Q138" s="7" t="inlineStr">
        <is>
          <t>DS 的 core_meaning 与老师原释义的 definition 核心一致，均强调溶酶体降解自身成分、维持稳态。DS 的 included_content 覆盖了老师原释义中的过程、功能、意义，且明确区分了自噬与凋亡、坏死。主要差异在于 DS 将疾病相关考查内容排除，但老师原释义将其作为常见考查点，这属于边界差异，但核心概念一致。DS 额外提及 mTOR 调控，属于超出高中范围的扩张，但未影响核心理解。因此两者基本等价，但 DS 在边界处理上略有偏差。</t>
        </is>
      </c>
      <c r="R138" s="7" t="inlineStr">
        <is>
          <t>1. DS 在 excluded_content 中排除了“细胞自噬与疾病（如癌症、神经退行性疾病）的临床治疗细节”，但老师原释义在 common_assessments 中明确提到“结合神经退行性疾病（如帕金森症）综合考查”，因此 DS 将疾病相关考查内容排除，可能影响对考试范围的判断。</t>
        </is>
      </c>
      <c r="S138" s="7" t="inlineStr"/>
      <c r="T138" s="7" t="inlineStr">
        <is>
          <t>1. DS 在 included_content 中提及“自噬的调控（如mTOR通路）”，但老师原释义未涉及，且高中层面通常不要求，属于超出高中范围的扩张。</t>
        </is>
      </c>
      <c r="U138" s="7" t="inlineStr">
        <is>
          <t>confirmed</t>
        </is>
      </c>
      <c r="V138" s="7" t="inlineStr">
        <is>
          <t>high</t>
        </is>
      </c>
      <c r="W138" s="7" t="inlineStr">
        <is>
          <t>name_plus_boundary</t>
        </is>
      </c>
      <c r="X138" s="7" t="inlineStr">
        <is>
          <t>name_plus_boundary</t>
        </is>
      </c>
      <c r="Y138" s="7" t="b">
        <v>0</v>
      </c>
      <c r="Z138" s="7" t="inlineStr">
        <is>
          <t>逐条核对确认名称足以召回；只附老师易混淆边界即可兼顾吞吐和稳定性。</t>
        </is>
      </c>
      <c r="AA138" s="7" t="b">
        <v>0</v>
      </c>
      <c r="AB13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8" s="7" t="n"/>
      <c r="AD138" s="7" t="inlineStr">
        <is>
          <t>name_plus_boundary</t>
        </is>
      </c>
      <c r="AE138" s="7" t="inlineStr">
        <is>
          <t>名称基本可理解；只附老师的易混淆边界，兼顾吞吐和边界稳定性。</t>
        </is>
      </c>
      <c r="AF138" s="7" t="inlineStr">
        <is>
          <t>名称召回并附一条边界后由LLM裁决</t>
        </is>
      </c>
      <c r="AG138" s="7" t="inlineStr">
        <is>
          <t>1. label_name
2. distinctions</t>
        </is>
      </c>
      <c r="AH138" s="7" t="b">
        <v>0</v>
      </c>
      <c r="AI138" s="7" t="inlineStr">
        <is>
          <t>high</t>
        </is>
      </c>
      <c r="AJ138" s="7" t="n"/>
      <c r="AK138" s="7" t="inlineStr">
        <is>
          <t>—</t>
        </is>
      </c>
      <c r="AL138" s="7" t="inlineStr"/>
      <c r="AM138" s="7" t="inlineStr">
        <is>
          <t>K2</t>
        </is>
      </c>
      <c r="AN138" s="7" t="inlineStr">
        <is>
          <t>可不给长释义，但建议保留1句边界</t>
        </is>
      </c>
    </row>
    <row r="139" ht="180" customHeight="1">
      <c r="A139" s="7" t="n">
        <v>138</v>
      </c>
      <c r="B139" s="7" t="inlineStr">
        <is>
          <t>2276103288264085504</t>
        </is>
      </c>
      <c r="C139" s="7" t="inlineStr">
        <is>
          <t>细胞的衰老和死亡与人类健康的关系</t>
        </is>
      </c>
      <c r="D139" s="7" t="inlineStr">
        <is>
          <t>知识点-&gt;分子与细胞-&gt;细胞的生命历程-&gt;细胞的分化、衰老、凋亡与癌变-&gt;细胞的衰老和死亡-&gt;细胞的衰老和死亡与人类健康的关系</t>
        </is>
      </c>
      <c r="E139" s="7" t="inlineStr">
        <is>
          <t>知识</t>
        </is>
      </c>
      <c r="F139" s="7" t="inlineStr">
        <is>
          <t>细胞衰老与死亡在人类健康中扮演双重角色：衰老积累导致退行性疾病（如阿尔茨海默症、动脉硬化）；凋亡异常可导致癌症（凋亡不足）或自身免疫病（凋亡过度）。</t>
        </is>
      </c>
      <c r="G139" s="7" t="inlineStr">
        <is>
          <t>衰老相关疾病（心血管疾病、神经退行性疾病、2型糖尿病等与细胞衰老积累有关）；凋亡相关疾病（凋亡不足→癌细胞无限增殖；凋亡过度→神经退行性疾病、免疫系统紊乱）；抗衰老研究（清除衰老细胞、激活自噬、端粒酶调控等）。</t>
        </is>
      </c>
      <c r="H139" s="7" t="inlineStr">
        <is>
          <t>选择题考“细胞衰老/凋亡异常导致的疾病实例（如凋亡不足→癌症）”；非选择题结合健康热点（如抗衰老药物靶点、癌症治疗中的凋亡诱导）综合考查。</t>
        </is>
      </c>
      <c r="I139" s="7" t="inlineStr">
        <is>
          <t>衰老细胞（功能衰退但仍存活）与凋亡细胞（程序性清除）对健康的影响不同——衰老细胞积累有害，凋亡是必需的生理过程。</t>
        </is>
      </c>
      <c r="J139" s="7" t="inlineStr">
        <is>
          <t>细胞衰老和死亡（包括凋亡和坏死）的基本概念、特征及其在人体健康维护和疾病发生中的意义。</t>
        </is>
      </c>
      <c r="K139" s="7" t="inlineStr">
        <is>
          <t>1. 细胞衰老的特征（如水分减少、酶活性降低、色素积累等）及个体衰老与细胞衰老的关系
2. 细胞凋亡的概念、机制（如基因控制的程序性死亡）及生理意义（如清除多余或受损细胞）
3. 细胞坏死与凋亡的区别（被动死亡 vs 主动死亡）
4. 细胞衰老和凋亡与人类健康的关系，如延缓衰老、癌症发生与凋亡异常、神经退行性疾病等
5. 细胞自噬的概念及其与细胞死亡和健康的关系（如清除受损细胞器）</t>
        </is>
      </c>
      <c r="L139" s="7" t="inlineStr">
        <is>
          <t>1. 细胞分裂和增殖的具体过程（如有丝分裂、减数分裂的详细机制）
2. 细胞分化的具体调控机制（如基因选择性表达的具体分子过程）
3. 细胞癌变的具体分子机制（如原癌基因和抑癌基因的具体突变位点）
4. 细胞衰老和死亡在植物或微生物中的具体表现（如植物细胞程序性死亡的特殊类型）
5. 细胞凋亡的详细信号通路（如Caspase级联反应的具体步骤）</t>
        </is>
      </c>
      <c r="M139" s="7" t="inlineStr">
        <is>
          <t>L1</t>
        </is>
      </c>
      <c r="N139" s="7" t="n">
        <v>4</v>
      </c>
      <c r="O139" s="7" t="inlineStr">
        <is>
          <t>名称本身足够</t>
        </is>
      </c>
      <c r="P139" s="7" t="inlineStr">
        <is>
          <t>两者基本等价</t>
        </is>
      </c>
      <c r="Q139" s="7" t="inlineStr">
        <is>
          <t>DS 释义完整覆盖了老师原释义的核心内容（衰老与疾病、凋亡异常与癌症/自身免疫病、抗衰老研究等），且明确排除了细胞分裂、分化、癌变分子机制等非本 Label 内容，边界清晰。DS 额外提及细胞坏死和自噬，但属于细胞死亡相关概念的合理延伸，不改变题目归属。两者在核心概念和边界上高度一致，仅详略和表述方式不同。</t>
        </is>
      </c>
      <c r="R139" s="7" t="inlineStr">
        <is>
          <t>1. DS 将细胞坏死纳入核心理解，而老师原释义未提及坏死，但坏死属于细胞死亡范畴，且与凋亡对比有助于理解健康影响，属于合理补充而非关键差异</t>
        </is>
      </c>
      <c r="S139" s="7" t="inlineStr"/>
      <c r="T139" s="7" t="inlineStr"/>
      <c r="U139" s="7" t="inlineStr">
        <is>
          <t>confirmed</t>
        </is>
      </c>
      <c r="V139" s="7" t="inlineStr">
        <is>
          <t>high</t>
        </is>
      </c>
      <c r="W139" s="7" t="inlineStr">
        <is>
          <t>compact_definition</t>
        </is>
      </c>
      <c r="X139" s="7" t="inlineStr">
        <is>
          <t>compact_definition</t>
        </is>
      </c>
      <c r="Y139" s="7" t="b">
        <v>0</v>
      </c>
      <c r="Z139" s="7" t="inlineStr">
        <is>
          <t>逐条核对确认主题清楚，但参考策略指出任务形态或命中/排除边界需要显式提供。</t>
        </is>
      </c>
      <c r="AA139" s="7" t="b">
        <v>0</v>
      </c>
      <c r="AB13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39" s="7" t="n"/>
      <c r="AD139" s="7" t="inlineStr">
        <is>
          <t>compact_definition</t>
        </is>
      </c>
      <c r="AE139" s="7" t="inlineStr">
        <is>
          <t>参考策略要求任务形态或命中/排除边界，补充精简老师释义以降低误标。</t>
        </is>
      </c>
      <c r="AF139" s="7" t="inlineStr">
        <is>
          <t>提供精简老师释义后由LLM裁决</t>
        </is>
      </c>
      <c r="AG139" s="7" t="inlineStr">
        <is>
          <t>1. label_name
2. definition
3. core_concepts
4. distinctions</t>
        </is>
      </c>
      <c r="AH139" s="7" t="b">
        <v>1</v>
      </c>
      <c r="AI139" s="7" t="inlineStr">
        <is>
          <t>high</t>
        </is>
      </c>
      <c r="AJ139" s="7" t="n"/>
      <c r="AK139" s="7" t="inlineStr">
        <is>
          <t>—</t>
        </is>
      </c>
      <c r="AL139" s="7" t="inlineStr"/>
      <c r="AM139" s="7" t="inlineStr">
        <is>
          <t>K1</t>
        </is>
      </c>
      <c r="AN139" s="7" t="inlineStr">
        <is>
          <t>必须给精简释义：命中条件+排除条件</t>
        </is>
      </c>
    </row>
    <row r="140" ht="180" customHeight="1">
      <c r="A140" s="7" t="n">
        <v>139</v>
      </c>
      <c r="B140" s="7" t="inlineStr">
        <is>
          <t>2276103296988237824</t>
        </is>
      </c>
      <c r="C140" s="7" t="inlineStr">
        <is>
          <t>癌细胞的主要特征</t>
        </is>
      </c>
      <c r="D140" s="7" t="inlineStr">
        <is>
          <t>知识点-&gt;分子与细胞-&gt;细胞的生命历程-&gt;细胞的分化、衰老、凋亡与癌变-&gt;细胞的癌变-&gt;癌细胞的主要特征</t>
        </is>
      </c>
      <c r="E140" s="7" t="inlineStr">
        <is>
          <t>知识</t>
        </is>
      </c>
      <c r="F140" s="7" t="inlineStr">
        <is>
          <t>癌细胞是受到致癌因子作用后，遗传物质发生改变，导致细胞恶性增殖的细胞，具有无限增殖、形态结构改变、细胞膜表面糖蛋白减少等特征。</t>
        </is>
      </c>
      <c r="G140" s="7" t="inlineStr">
        <is>
          <t>主要特征：①无限增殖（不死性，分裂失去次数限制，端粒酶活性高）；②形态结构改变（细胞呈球形，核质比增大，核仁明显）；③细胞膜表面糖蛋白等减少，黏着性降低，易分散转移；④失去接触抑制（正常细胞接触后停止分裂，癌细胞继续增殖）；⑤代谢旺盛。</t>
        </is>
      </c>
      <c r="H140" s="7" t="inlineStr">
        <is>
          <t>选择题考“癌细胞的特征判断（如糖蛋白减少导致易转移、失去接触抑制）”；非选择题结合实验考查“癌细胞的增殖与正常细胞的区别”。</t>
        </is>
      </c>
      <c r="I140" s="7" t="inlineStr">
        <is>
          <t>癌细胞（糖蛋白减少、易转移）与正常细胞（有接触抑制、增殖受控）对比明显；区别于“衰老细胞”（功能衰退，不再增殖）和“凋亡细胞”（主动死亡）。</t>
        </is>
      </c>
      <c r="J140" s="7" t="inlineStr">
        <is>
          <t>癌细胞区别于正常细胞的主要生物学特征，包括无限增殖、形态结构改变、细胞表面变化及代谢特点等。</t>
        </is>
      </c>
      <c r="K140" s="7" t="inlineStr">
        <is>
          <t>1. 癌细胞能够无限增殖，失去接触抑制现象
2. 癌细胞的形态结构发生显著变化（如细胞核体积增大、核质比升高）
3. 癌细胞表面糖蛋白减少，黏着性降低，易于扩散和转移
4. 癌细胞代谢旺盛，尤其是糖酵解增强（无氧呼吸产生乳酸）
5. 癌细胞可逃避细胞凋亡，具有不死性
6. 原癌基因和抑癌基因突变导致细胞癌变（作为特征背后的机制）</t>
        </is>
      </c>
      <c r="L140" s="7" t="inlineStr">
        <is>
          <t>1. 细胞癌变的诱因（如物理、化学、生物致癌因子）的具体分类
2. 癌症的预防和治疗措施（如化疗、放疗原理）
3. 细胞衰老和凋亡的特征（与癌细胞特征对比时除外）
4. 细胞全能性及干细胞分化相关内容
5. 基因突变的具体类型和分子机制细节（如碱基替换、插入缺失）</t>
        </is>
      </c>
      <c r="M140" s="7" t="inlineStr">
        <is>
          <t>L1</t>
        </is>
      </c>
      <c r="N140" s="7" t="n">
        <v>4</v>
      </c>
      <c r="O140" s="7" t="inlineStr">
        <is>
          <t>名称本身足够</t>
        </is>
      </c>
      <c r="P140" s="7" t="inlineStr">
        <is>
          <t>两者基本等价</t>
        </is>
      </c>
      <c r="Q140" s="7" t="inlineStr">
        <is>
          <t>DS释义的核心内容与老师原释义高度一致，涵盖了无限增殖、形态结构改变、糖蛋白减少、失去接触抑制、代谢旺盛等主要特征，且对边界内容（如诱因、治疗）的排除合理。唯一差异在于DS将基因突变机制纳入included_content，而老师原释义未明确提及，但属于合理细化；另外DS在excluded_content中排除了衰老凋亡对比，但老师原释义的distinctions属于对比说明，不影响核心特征。因此两者基本等价。</t>
        </is>
      </c>
      <c r="R140" s="7" t="inlineStr">
        <is>
          <t>1. DS释义将'原癌基因和抑癌基因突变'纳入included_content，而老师原释义仅在定义中提及'遗传物质发生改变'，未具体到基因层面，但属于合理细化，不改变边界。
2. DS释义在excluded_content中排除了'细胞衰老和凋亡的特征'，但老师原释义在distinctions中明确将癌细胞与衰老细胞、凋亡细胞对比，因此DS的排除可能造成对比内容的缺失，但核心特征仍完整。</t>
        </is>
      </c>
      <c r="S140" s="7" t="inlineStr"/>
      <c r="T140" s="7" t="inlineStr"/>
      <c r="U140" s="7" t="inlineStr">
        <is>
          <t>confirmed</t>
        </is>
      </c>
      <c r="V140" s="7" t="inlineStr">
        <is>
          <t>high</t>
        </is>
      </c>
      <c r="W140" s="7" t="inlineStr">
        <is>
          <t>name_plus_boundary</t>
        </is>
      </c>
      <c r="X140" s="7" t="inlineStr">
        <is>
          <t>name_plus_boundary</t>
        </is>
      </c>
      <c r="Y140" s="7" t="b">
        <v>0</v>
      </c>
      <c r="Z140" s="7" t="inlineStr">
        <is>
          <t>逐条核对确认名称足以召回；只附老师易混淆边界即可兼顾吞吐和稳定性。</t>
        </is>
      </c>
      <c r="AA140" s="7" t="b">
        <v>0</v>
      </c>
      <c r="AB14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0" s="7" t="n"/>
      <c r="AD140" s="7" t="inlineStr">
        <is>
          <t>name_plus_boundary</t>
        </is>
      </c>
      <c r="AE140" s="7" t="inlineStr">
        <is>
          <t>名称基本可理解；只附老师的易混淆边界，兼顾吞吐和边界稳定性。</t>
        </is>
      </c>
      <c r="AF140" s="7" t="inlineStr">
        <is>
          <t>名称召回并附一条边界后由LLM裁决</t>
        </is>
      </c>
      <c r="AG140" s="7" t="inlineStr">
        <is>
          <t>1. label_name
2. distinctions</t>
        </is>
      </c>
      <c r="AH140" s="7" t="b">
        <v>0</v>
      </c>
      <c r="AI140" s="7" t="inlineStr">
        <is>
          <t>high</t>
        </is>
      </c>
      <c r="AJ140" s="7" t="n"/>
      <c r="AK140" s="7" t="inlineStr">
        <is>
          <t>—</t>
        </is>
      </c>
      <c r="AL140" s="7" t="inlineStr"/>
      <c r="AM140" s="7" t="inlineStr">
        <is>
          <t>K2</t>
        </is>
      </c>
      <c r="AN140" s="7" t="inlineStr">
        <is>
          <t>可不给长释义，但建议保留1句边界</t>
        </is>
      </c>
    </row>
    <row r="141" ht="180" customHeight="1">
      <c r="A141" s="7" t="n">
        <v>140</v>
      </c>
      <c r="B141" s="7" t="inlineStr">
        <is>
          <t>2276103301333536768</t>
        </is>
      </c>
      <c r="C141" s="7" t="inlineStr">
        <is>
          <t>细胞癌变的原因和致癌因子</t>
        </is>
      </c>
      <c r="D141" s="7" t="inlineStr">
        <is>
          <t>知识点-&gt;分子与细胞-&gt;细胞的生命历程-&gt;细胞的分化、衰老、凋亡与癌变-&gt;细胞的癌变-&gt;细胞癌变的原因和致癌因子</t>
        </is>
      </c>
      <c r="E141" s="7" t="inlineStr">
        <is>
          <t>知识</t>
        </is>
      </c>
      <c r="F141" s="7" t="inlineStr">
        <is>
          <t>细胞癌变是原癌基因和抑癌基因突变的结果，致癌因子分为物理（辐射）、化学（苯并芘、黄曲霉素）、病毒（HPV、HBV）三大类。</t>
        </is>
      </c>
      <c r="G141" s="7" t="inlineStr">
        <is>
          <t>原癌基因（调节细胞周期，控制生长和分裂，突变后过度表达→细胞增殖失控）；抑癌基因（抑制细胞过度增殖，突变后失活→失去抑制）；致癌因子分类（物理：紫外线、X射线→损伤DNA；化学：亚硝胺、黄曲霉素、烟焦油→诱发突变；病毒：致癌病毒将癌基因整合入宿主DNA）。</t>
        </is>
      </c>
      <c r="H141" s="7" t="inlineStr">
        <is>
          <t>选择题考“原癌基因和抑癌基因的功能区别”或“某致癌因子属于哪一类（如HPV属于病毒致癌因子）”；非选择题结合肿瘤发生的过程分析。</t>
        </is>
      </c>
      <c r="I141" s="7" t="inlineStr">
        <is>
          <t>原癌基因（正常存在，负责促进增殖）与抑癌基因（正常存在，负责抑制增殖）都是正常细胞基因，突变才导致癌变——两者不是“好基因”和“坏基因”的关系。</t>
        </is>
      </c>
      <c r="J141" s="7" t="inlineStr">
        <is>
          <t>细胞癌变是原癌基因和抑癌基因发生突变导致细胞异常增殖的过程，致癌因子是诱发这些基因突变的外部因素。</t>
        </is>
      </c>
      <c r="K141" s="7" t="inlineStr">
        <is>
          <t>1. 原癌基因和抑癌基因的功能及突变与癌变的关系
2. 物理致癌因子（如紫外线、X射线）、化学致癌因子（如亚硝胺、黄曲霉毒素）、生物致癌因子（如某些病毒）
3. 癌细胞的主要特征（无限增殖、形态结构改变、细胞膜表面糖蛋白减少等）
4. 致癌因子导致基因突变的机制（如DNA损伤、病毒癌基因整合等）</t>
        </is>
      </c>
      <c r="L141" s="7" t="inlineStr">
        <is>
          <t>1. 细胞凋亡与细胞坏死的区别
2. 细胞衰老的特征及机制
3. 细胞分化的概念及实质
4. 癌症的预防和治疗具体方法（如化疗、放疗的详细机制）</t>
        </is>
      </c>
      <c r="M141" s="7" t="inlineStr">
        <is>
          <t>L1</t>
        </is>
      </c>
      <c r="N141" s="7" t="n">
        <v>4</v>
      </c>
      <c r="O141" s="7" t="inlineStr">
        <is>
          <t>名称本身足够</t>
        </is>
      </c>
      <c r="P141" s="7" t="inlineStr">
        <is>
          <t>两者基本等价</t>
        </is>
      </c>
      <c r="Q141" s="7" t="inlineStr">
        <is>
          <t>DS 释义与老师原释义在核心概念（原癌基因、抑癌基因突变，致癌因子分类）上完全一致，仅增加了癌细胞特征等合理延伸，且未遗漏关键内容。边界差异不影响题目归属判断。</t>
        </is>
      </c>
      <c r="R141" s="7" t="inlineStr">
        <is>
          <t>1. DS 将“生物致癌因子”表述为“某些病毒”，而老师原释义明确为“病毒（HPV、HBV）”，DS 的表述更宽泛，但未改变分类本质。
2. DS 在 excluded_content 中排除了“癌症的预防和治疗具体方法”，而老师原释义未涉及，但该内容不属于本 Label 核心，故边界差异不显著。</t>
        </is>
      </c>
      <c r="S141" s="7" t="inlineStr"/>
      <c r="T141" s="7" t="inlineStr">
        <is>
          <t>1. DS 在 included_content 中加入了“癌细胞的主要特征（无限增殖、形态结构改变、细胞膜表面糖蛋白减少等）”，而老师原释义未提及此内容，但该内容属于细胞癌变知识点的合理延伸，且不影响核心定义。
2. DS 在 included_content 中提及“致癌因子导致基因突变的机制（如DNA损伤、病毒癌基因整合等）”，老师原释义在 core_concepts 中已有类似描述，故不算重要扩张。</t>
        </is>
      </c>
      <c r="U141" s="7" t="inlineStr">
        <is>
          <t>confirmed</t>
        </is>
      </c>
      <c r="V141" s="7" t="inlineStr">
        <is>
          <t>high</t>
        </is>
      </c>
      <c r="W141" s="7" t="inlineStr">
        <is>
          <t>name_plus_boundary</t>
        </is>
      </c>
      <c r="X141" s="7" t="inlineStr">
        <is>
          <t>name_plus_boundary</t>
        </is>
      </c>
      <c r="Y141" s="7" t="b">
        <v>0</v>
      </c>
      <c r="Z141" s="7" t="inlineStr">
        <is>
          <t>逐条核对确认名称足以召回；只附老师易混淆边界即可兼顾吞吐和稳定性。</t>
        </is>
      </c>
      <c r="AA141" s="7" t="b">
        <v>0</v>
      </c>
      <c r="AB14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1" s="7" t="n"/>
      <c r="AD141" s="7" t="inlineStr">
        <is>
          <t>name_plus_boundary</t>
        </is>
      </c>
      <c r="AE141" s="7" t="inlineStr">
        <is>
          <t>名称基本可理解；只附老师的易混淆边界，兼顾吞吐和边界稳定性。</t>
        </is>
      </c>
      <c r="AF141" s="7" t="inlineStr">
        <is>
          <t>名称召回并附一条边界后由LLM裁决</t>
        </is>
      </c>
      <c r="AG141" s="7" t="inlineStr">
        <is>
          <t>1. label_name
2. distinctions</t>
        </is>
      </c>
      <c r="AH141" s="7" t="b">
        <v>0</v>
      </c>
      <c r="AI141" s="7" t="inlineStr">
        <is>
          <t>high</t>
        </is>
      </c>
      <c r="AJ141" s="7" t="n"/>
      <c r="AK141" s="7" t="inlineStr">
        <is>
          <t>—</t>
        </is>
      </c>
      <c r="AL141" s="7" t="inlineStr"/>
      <c r="AM141" s="7" t="inlineStr">
        <is>
          <t>K2</t>
        </is>
      </c>
      <c r="AN141" s="7" t="inlineStr">
        <is>
          <t>可不给长释义，但建议保留1句边界</t>
        </is>
      </c>
    </row>
    <row r="142" ht="180" customHeight="1">
      <c r="A142" s="7" t="n">
        <v>141</v>
      </c>
      <c r="B142" s="7" t="inlineStr">
        <is>
          <t>2276103305494286336</t>
        </is>
      </c>
      <c r="C142" s="7" t="inlineStr">
        <is>
          <t>癌症的机理及防治</t>
        </is>
      </c>
      <c r="D142" s="7" t="inlineStr">
        <is>
          <t>知识点-&gt;分子与细胞-&gt;细胞的生命历程-&gt;细胞的分化、衰老、凋亡与癌变-&gt;细胞的癌变-&gt;癌症的机理及防治</t>
        </is>
      </c>
      <c r="E142" s="7" t="inlineStr">
        <is>
          <t>知识</t>
        </is>
      </c>
      <c r="F142" s="7" t="inlineStr">
        <is>
          <t>癌症的机理是原癌基因和抑癌基因的多次突变积累导致细胞增殖失控，防治策略包括早期筛查、手术切除、放疗、化疗及靶向治疗。</t>
        </is>
      </c>
      <c r="G142" s="7" t="inlineStr">
        <is>
          <t>机理（多次突变累积，通常需多个基因突变（如5~6个）才能导致癌变）；预防（远离致癌因子、健康饮食、接种疫苗如HPV疫苗）；治疗（手术切除、放疗（电离辐射杀死癌细胞）、化疗（药物抑制分裂）、靶向治疗（如格列卫抑制特定癌蛋白）、免疫疗法（PD-1/PD-L1抑制剂））。</t>
        </is>
      </c>
      <c r="H142" s="7" t="inlineStr">
        <is>
          <t>选择题考“癌症的预防措施（如避免接触致癌因子）”或“常见的治疗方法及其原理”；非选择题结合健康生活或医学进展综合考查。</t>
        </is>
      </c>
      <c r="I142" s="7" t="inlineStr">
        <is>
          <t>放疗（局部电离辐射杀伤，对正常组织也有损伤）与化疗（全身性药物，副作用大）作用机制不同；靶向治疗和免疫治疗是新型疗法，区别于传统放化疗。</t>
        </is>
      </c>
      <c r="J142" s="7" t="inlineStr">
        <is>
          <t>癌症发生的根本原因（原癌基因和抑癌基因突变）及预防、诊断和治疗的基本原理。</t>
        </is>
      </c>
      <c r="K142" s="7" t="inlineStr">
        <is>
          <t>1. 原癌基因和抑癌基因的功能及突变导致细胞癌变
2. 癌细胞的主要特征（无限增殖、形态结构改变、细胞膜表面糖蛋白减少等）
3. 癌症的预防措施（远离致癌因子、健康生活方式）
4. 癌症的诊断方法（病理切片、基因检测等）
5. 癌症的治疗手段（手术切除、化疗、放疗、靶向治疗等）</t>
        </is>
      </c>
      <c r="L142" s="7" t="inlineStr">
        <is>
          <t>1. 细胞凋亡与细胞坏死的详细机制
2. 细胞周期的具体调控分子（如CDK、cyclin）
3. 免疫系统对癌细胞的清除过程（属于免疫调节）
4. 致癌因子的具体化学结构或物理性质
5. 基因突变的具体类型（如点突变、移码突变）的分子细节</t>
        </is>
      </c>
      <c r="M142" s="7" t="inlineStr">
        <is>
          <t>L1</t>
        </is>
      </c>
      <c r="N142" s="7" t="n">
        <v>4</v>
      </c>
      <c r="O142" s="7" t="inlineStr">
        <is>
          <t>名称本身足够</t>
        </is>
      </c>
      <c r="P142" s="7" t="inlineStr">
        <is>
          <t>两者基本等价</t>
        </is>
      </c>
      <c r="Q142" s="7" t="inlineStr">
        <is>
          <t>DS 释义的核心内容与老师原释义高度一致，均涵盖原癌基因/抑癌基因突变、癌细胞特征、预防和治疗手段。DS 的排除内容多为细节或跨章节内容，不影响核心知识点。但 DS 未将免疫疗法明确列入 included_content，而老师原释义将其作为治疗手段之一，这可能导致边界理解上的细微差异，但整体对齐度较高。</t>
        </is>
      </c>
      <c r="R142" s="7" t="inlineStr">
        <is>
          <t>1. DS 明确将“细胞凋亡与细胞坏死的详细机制”、“细胞周期的具体调控分子”、“免疫系统对癌细胞的清除过程”等排除在外，而老师原释义未明确这些边界，但老师原释义中提及“免疫疗法（PD-1/PD-L1抑制剂）”，DS 的排除可能造成对免疫疗法相关内容的边界理解差异，但 DS 在 included_content 中未包含免疫疗法，而老师原释义明确包含，这属于重要差异。</t>
        </is>
      </c>
      <c r="S142" s="7" t="inlineStr"/>
      <c r="T142" s="7" t="inlineStr">
        <is>
          <t>1. DS 在 included_content 中加入了“癌症的诊断方法（病理切片、基因检测等）”，而老师原释义未明确提及诊断方法，但诊断属于癌症防治的合理延伸，且不影响核心知识点边界。</t>
        </is>
      </c>
      <c r="U142" s="7" t="inlineStr">
        <is>
          <t>confirmed</t>
        </is>
      </c>
      <c r="V142" s="7" t="inlineStr">
        <is>
          <t>high</t>
        </is>
      </c>
      <c r="W142" s="7" t="inlineStr">
        <is>
          <t>name_plus_boundary</t>
        </is>
      </c>
      <c r="X142" s="7" t="inlineStr">
        <is>
          <t>name_plus_boundary</t>
        </is>
      </c>
      <c r="Y142" s="7" t="b">
        <v>0</v>
      </c>
      <c r="Z142" s="7" t="inlineStr">
        <is>
          <t>逐条核对确认名称足以召回；只附老师易混淆边界即可兼顾吞吐和稳定性。</t>
        </is>
      </c>
      <c r="AA142" s="7" t="b">
        <v>0</v>
      </c>
      <c r="AB14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2" s="7" t="n"/>
      <c r="AD142" s="7" t="inlineStr">
        <is>
          <t>name_plus_boundary</t>
        </is>
      </c>
      <c r="AE142" s="7" t="inlineStr">
        <is>
          <t>名称基本可理解；只附老师的易混淆边界，兼顾吞吐和边界稳定性。</t>
        </is>
      </c>
      <c r="AF142" s="7" t="inlineStr">
        <is>
          <t>名称召回并附一条边界后由LLM裁决</t>
        </is>
      </c>
      <c r="AG142" s="7" t="inlineStr">
        <is>
          <t>1. label_name
2. distinctions</t>
        </is>
      </c>
      <c r="AH142" s="7" t="b">
        <v>0</v>
      </c>
      <c r="AI142" s="7" t="inlineStr">
        <is>
          <t>high</t>
        </is>
      </c>
      <c r="AJ142" s="7" t="n"/>
      <c r="AK142" s="7" t="inlineStr">
        <is>
          <t>—</t>
        </is>
      </c>
      <c r="AL142" s="7" t="inlineStr"/>
      <c r="AM142" s="7" t="inlineStr">
        <is>
          <t>K1</t>
        </is>
      </c>
      <c r="AN142" s="7" t="inlineStr">
        <is>
          <t>可不给长释义，但建议保留1句边界</t>
        </is>
      </c>
    </row>
    <row r="143" ht="180" customHeight="1">
      <c r="A143" s="7" t="n">
        <v>142</v>
      </c>
      <c r="B143" s="7" t="inlineStr">
        <is>
          <t>2276103309772476416</t>
        </is>
      </c>
      <c r="C143" s="7" t="inlineStr">
        <is>
          <t>细胞的生命历程综合</t>
        </is>
      </c>
      <c r="D143" s="7" t="inlineStr">
        <is>
          <t>知识点-&gt;分子与细胞-&gt;细胞的生命历程-&gt;细胞的生命历程综合</t>
        </is>
      </c>
      <c r="E143" s="7" t="inlineStr">
        <is>
          <t>知识</t>
        </is>
      </c>
      <c r="F143" s="7" t="inlineStr">
        <is>
          <t>将细胞增殖（分裂）、分化、衰老、凋亡、癌变五个子过程进行系统总览，强调细胞生命历程中各环节的内在联系，以及癌变是分化、衰老、凋亡调控失常的结果。</t>
        </is>
      </c>
      <c r="G143" s="7" t="inlineStr">
        <is>
          <t>五个过程的逻辑关系（细胞增殖是基础→分化是增殖后功能特化→衰老是分化后功能衰退→凋亡是衰老后有序清除；癌变是增殖失控且分化受阻、逃避凋亡的异常状态）；细胞生命历程的整体性（每一环节由基因精密调控，任一环节异常都会影响个体健康）。</t>
        </is>
      </c>
      <c r="H143" s="7" t="inlineStr">
        <is>
          <t>综合性非选择题，给出某一细胞从新生到衰老死亡的全过程情境，或给出肿瘤发生过程中的多环节异常，要求综合分析各环节的调控机制及其关系。</t>
        </is>
      </c>
      <c r="I143" s="7" t="inlineStr">
        <is>
          <t>本条是“细胞的生命历程”整章的总览，区别于任何单个过程（如仅考分化或仅考凋亡），题干必然同时涉及增殖、分化、衰老、凋亡、癌变中的至少3个环节。</t>
        </is>
      </c>
      <c r="J143" s="7" t="inlineStr">
        <is>
          <t>细胞从产生到死亡的全过程，包括增殖、分化、衰老和凋亡等生命活动规律及其调控机制。</t>
        </is>
      </c>
      <c r="K143" s="7" t="inlineStr">
        <is>
          <t>1. 细胞增殖的方式（有丝分裂、无丝分裂、减数分裂）及有丝分裂各时期特征
2. 细胞分化的概念、实质（基因选择性表达）及意义
3. 细胞的全能性及干细胞的概念和应用
4. 细胞衰老的特征（如水分减少、酶活性降低等）及原因（自由基学说、端粒学说）
5. 细胞凋亡的概念、实例及与细胞坏死的区别
6. 细胞癌变的特征、致癌因子及预防
7. 细胞生命历程各阶段与生物体生长发育、衰老、死亡的关系</t>
        </is>
      </c>
      <c r="L143" s="7" t="inlineStr">
        <is>
          <t>1. 细胞的结构和功能（如细胞器、细胞膜等）
2. 物质的跨膜运输方式（自由扩散、协助扩散、主动运输等）
3. 细胞代谢的具体过程（如光合作用、呼吸作用的详细步骤）
4. 遗传的分子基础（如DNA复制、转录、翻译）
5. 减数分裂与遗传定律的详细计算（如基因自由组合）</t>
        </is>
      </c>
      <c r="M143" s="7" t="inlineStr">
        <is>
          <t>L1</t>
        </is>
      </c>
      <c r="N143" s="7" t="n">
        <v>4</v>
      </c>
      <c r="O143" s="7" t="inlineStr">
        <is>
          <t>名称本身足够</t>
        </is>
      </c>
      <c r="P143" s="7" t="inlineStr">
        <is>
          <t>两者基本等价</t>
        </is>
      </c>
      <c r="Q143" s="7" t="inlineStr">
        <is>
          <t>DS 释义的核心含义和包含内容覆盖了细胞增殖、分化、衰老、凋亡、癌变五个子过程，与老师原释义的主体一致。DS 未遗漏关键知识点，但未像原释义那样突出癌变与调控失常的因果联系及综合性考查的判别标准，这些属于表述侧重点差异，不影响知识点边界。</t>
        </is>
      </c>
      <c r="R143" s="7" t="inlineStr">
        <is>
          <t>1. DS 释义未明确强调癌变是分化、衰老、凋亡调控失常的结果这一内在联系，而老师原释义将其作为核心概念之一。
2. DS 释义未明确强调题干需同时涉及至少3个环节的综合性考查特点，而老师原释义在distinctions中特别指出。</t>
        </is>
      </c>
      <c r="S143" s="7" t="inlineStr"/>
      <c r="T143" s="7" t="inlineStr"/>
      <c r="U143" s="7" t="inlineStr">
        <is>
          <t>confirmed</t>
        </is>
      </c>
      <c r="V143" s="7" t="inlineStr">
        <is>
          <t>high</t>
        </is>
      </c>
      <c r="W143" s="7" t="inlineStr">
        <is>
          <t>compact_definition</t>
        </is>
      </c>
      <c r="X143" s="7" t="inlineStr">
        <is>
          <t>compact_definition</t>
        </is>
      </c>
      <c r="Y143" s="7" t="b">
        <v>0</v>
      </c>
      <c r="Z143" s="7" t="inlineStr">
        <is>
          <t>逐条核对确认主题清楚，但参考策略指出任务形态或命中/排除边界需要显式提供。</t>
        </is>
      </c>
      <c r="AA143" s="7" t="b">
        <v>0</v>
      </c>
      <c r="AB14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3" s="7" t="n"/>
      <c r="AD143" s="7" t="inlineStr">
        <is>
          <t>compact_definition</t>
        </is>
      </c>
      <c r="AE143" s="7" t="inlineStr">
        <is>
          <t>参考策略要求任务形态或命中/排除边界，补充精简老师释义以降低误标。</t>
        </is>
      </c>
      <c r="AF143" s="7" t="inlineStr">
        <is>
          <t>提供精简老师释义后由LLM裁决</t>
        </is>
      </c>
      <c r="AG143" s="7" t="inlineStr">
        <is>
          <t>1. label_name
2. definition
3. core_concepts
4. distinctions</t>
        </is>
      </c>
      <c r="AH143" s="7" t="b">
        <v>1</v>
      </c>
      <c r="AI143" s="7" t="inlineStr">
        <is>
          <t>high</t>
        </is>
      </c>
      <c r="AJ143" s="7" t="n"/>
      <c r="AK143" s="7" t="inlineStr">
        <is>
          <t>—</t>
        </is>
      </c>
      <c r="AL143" s="7" t="inlineStr"/>
      <c r="AM143" s="7" t="inlineStr">
        <is>
          <t>KC</t>
        </is>
      </c>
      <c r="AN143" s="7" t="inlineStr">
        <is>
          <t>必须给精简释义：命中条件+排除条件</t>
        </is>
      </c>
    </row>
    <row r="144" ht="180" customHeight="1">
      <c r="A144" s="7" t="n">
        <v>143</v>
      </c>
      <c r="B144" s="7" t="inlineStr">
        <is>
          <t>2276103326600024064</t>
        </is>
      </c>
      <c r="C144" s="7" t="inlineStr">
        <is>
          <t>精子与卵细胞的形成过程</t>
        </is>
      </c>
      <c r="D144" s="7" t="inlineStr">
        <is>
          <t>知识点-&gt;遗传与进化-&gt;遗传的细胞基础-&gt;减数分裂-&gt;精子与卵细胞的形成过程</t>
        </is>
      </c>
      <c r="E144" s="7" t="inlineStr">
        <is>
          <t>知识</t>
        </is>
      </c>
      <c r="F144" s="7" t="inlineStr">
        <is>
          <t>精子和卵细胞分别通过减数分裂在动物睾丸（精巢）和卵巢中形成，精子的形成需经历变形阶段，卵细胞的形成过程中细胞质分配不均等。</t>
        </is>
      </c>
      <c r="G144" s="7" t="inlineStr">
        <is>
          <t>精子形成（精原细胞→初级精母细胞→次级精母细胞→精细胞→变形为精子（含头部（细胞核+顶体）、尾部（线粒体+鞭毛））；卵细胞形成（卵原细胞→初级卵母细胞→次级卵母细胞（减I后细胞质不均等分裂，产生第一极体）→卵细胞+第二极体（减II后，次级卵母细胞分裂产生一个大的卵细胞和一个小的第二极体，第一极体分裂为两个第二极体））；一个精原细胞→4个精子；一个卵原细胞→1个卵细胞+3个极体（退化）。</t>
        </is>
      </c>
      <c r="H144" s="7" t="inlineStr">
        <is>
          <t>选择题考“精子与卵细胞形成过程的异同（如细胞质分裂方式、是否有变形阶段）”；非选择题结合减数分裂过程图像判断是精子还是卵细胞的形成。</t>
        </is>
      </c>
      <c r="I144" s="7" t="inlineStr">
        <is>
          <t>精子形成（均等分裂、需变形）与卵细胞形成（不均等分裂、不需变形）是核心对比点；卵细胞形成过程中的“第一极体”和“第二极体”是教材特有概念，区别于精子形成过程中无此类结构。</t>
        </is>
      </c>
      <c r="J144" s="7" t="inlineStr">
        <is>
          <t>精子与卵细胞形成过程的比较，包括场所、时期、分裂方式、结果及差异。</t>
        </is>
      </c>
      <c r="K144" s="7" t="inlineStr">
        <is>
          <t>1. 精子和卵细胞形成的场所（睾丸、卵巢）及时期（性成熟后）
2. 减数分裂过程（间期、减Ⅰ、减Ⅱ）中染色体、DNA、染色单体数目变化
3. 精子形成中细胞质均等分裂，卵细胞形成中细胞质不均等分裂
4. 精子形成中形成4个精子，卵细胞形成中形成1个卵细胞和3个极体
5. 减数分裂过程中同源染色体分离、非同源染色体自由组合、交叉互换
6. 精子和卵细胞形成过程中各时期细胞名称（精原细胞、初级精母细胞、次级精母细胞、精细胞；卵原细胞、初级卵母细胞、次级卵母细胞、卵细胞）
7. 减数分裂各时期图像识别（区分精卵形成）
8. 减数分裂与有丝分裂的区分</t>
        </is>
      </c>
      <c r="L144" s="7" t="inlineStr">
        <is>
          <t>1. 受精作用过程及意义
2. 有丝分裂的详细过程
3. 减数分裂中基因的分离定律和自由组合定律的实质（属于遗传规律）
4. 减数分裂异常导致的染色体变异（如21三体）
5. 配子形成中基因突变和基因重组的具体机制（属于变异）</t>
        </is>
      </c>
      <c r="M144" s="7" t="inlineStr">
        <is>
          <t>L1</t>
        </is>
      </c>
      <c r="N144" s="7" t="n">
        <v>4</v>
      </c>
      <c r="O144" s="7" t="inlineStr">
        <is>
          <t>名称本身足够</t>
        </is>
      </c>
      <c r="P144" s="7" t="inlineStr">
        <is>
          <t>两者基本等价</t>
        </is>
      </c>
      <c r="Q144" s="7" t="inlineStr">
        <is>
          <t>DS 释义的核心内容与老师原释义高度一致，均涵盖场所、过程、细胞质分裂方式、结果及极体等关键点。DS 的排除内容（如受精作用、有丝分裂、遗传规律实质等）与老师原释义的边界基本吻合，未遗漏核心概念。DS 额外纳入“减数分裂与有丝分裂的区分”和“染色体数目变化”等，属于合理扩展，不改变核心知识点。</t>
        </is>
      </c>
      <c r="R144" s="7" t="inlineStr">
        <is>
          <t>1. DS 将“减数分裂中基因的分离定律和自由组合定律的实质”明确排除，但老师原释义中并未涉及，因此不算扩张。
2. DS 将“减数分裂与有丝分裂的区分”纳入，但老师原释义中未明确提及，可能属于边界扩张。</t>
        </is>
      </c>
      <c r="S144" s="7" t="inlineStr"/>
      <c r="T144" s="7" t="inlineStr">
        <is>
          <t>1. DS 将“减数分裂中基因的分离定律和自由组合定律的实质”明确排除，但老师原释义中并未涉及，因此不算扩张。
2. DS 将“减数分裂与有丝分裂的区分”纳入，但老师原释义中未明确提及，可能属于边界扩张。</t>
        </is>
      </c>
      <c r="U144" s="7" t="inlineStr">
        <is>
          <t>confirmed_with_caution</t>
        </is>
      </c>
      <c r="V144" s="7" t="inlineStr">
        <is>
          <t>medium</t>
        </is>
      </c>
      <c r="W144" s="7" t="inlineStr">
        <is>
          <t>strict_definition</t>
        </is>
      </c>
      <c r="X144" s="7" t="inlineStr">
        <is>
          <t>strict_definition</t>
        </is>
      </c>
      <c r="Y144" s="7" t="b">
        <v>0</v>
      </c>
      <c r="Z144" s="7" t="inlineStr">
        <is>
          <t>逐条核对老师定义与 DS Judge（score=4，audit=两者基本等价）后，保留老师边界并要求命中/排除条件。</t>
        </is>
      </c>
      <c r="AA144" s="7" t="b">
        <v>1</v>
      </c>
      <c r="AB14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4" s="7" t="n"/>
      <c r="AD144" s="7" t="inlineStr">
        <is>
          <t>strict_definition</t>
        </is>
      </c>
      <c r="AE144" s="7" t="inlineStr">
        <is>
          <t>存在已知边界风险或 Stage 2 对齐不足，必须提供命中条件与排除条件。</t>
        </is>
      </c>
      <c r="AF144" s="7" t="inlineStr">
        <is>
          <t>提供老师边界后由LLM最终裁决</t>
        </is>
      </c>
      <c r="AG144" s="7" t="inlineStr">
        <is>
          <t>1. label_name
2. definition
3. core_concepts
4. common_assessments
5. distinctions
6. include_rule
7. exclude_rule</t>
        </is>
      </c>
      <c r="AH144" s="7" t="b">
        <v>1</v>
      </c>
      <c r="AI144" s="7" t="inlineStr">
        <is>
          <t>medium</t>
        </is>
      </c>
      <c r="AJ144" s="7" t="inlineStr">
        <is>
          <t>P1</t>
        </is>
      </c>
      <c r="AK144" s="7" t="inlineStr">
        <is>
          <t>Label范围重叠或边界开放</t>
        </is>
      </c>
      <c r="AL144" s="7" t="inlineStr">
        <is>
          <t>风险级别：P1
问题：与394“精子与卵子的产生”语义重叠。
建议：143限定遗传/减数分裂中的配子发生；394限定胚胎工程的配子获得与成熟。</t>
        </is>
      </c>
      <c r="AM144" s="7" t="inlineStr">
        <is>
          <t>K2</t>
        </is>
      </c>
      <c r="AN144" s="7" t="inlineStr">
        <is>
          <t>可不给长释义，但建议保留1句边界</t>
        </is>
      </c>
    </row>
    <row r="145" ht="180" customHeight="1">
      <c r="A145" s="7" t="n">
        <v>144</v>
      </c>
      <c r="B145" s="7" t="inlineStr">
        <is>
          <t>2276103330894991360</t>
        </is>
      </c>
      <c r="C145" s="7" t="inlineStr">
        <is>
          <t>细胞减数分裂的过程与意义</t>
        </is>
      </c>
      <c r="D145" s="7" t="inlineStr">
        <is>
          <t>知识点-&gt;遗传与进化-&gt;遗传的细胞基础-&gt;减数分裂-&gt;细胞减数分裂的过程与意义</t>
        </is>
      </c>
      <c r="E145" s="7" t="inlineStr">
        <is>
          <t>知识</t>
        </is>
      </c>
      <c r="F145" s="7" t="inlineStr">
        <is>
          <t>减数分裂是进行有性生殖的生物在产生成熟生殖细胞时，染色体复制一次，细胞连续分裂两次，使成熟生殖细胞中染色体数目减半的细胞分裂方式。</t>
        </is>
      </c>
      <c r="G145" s="7" t="inlineStr">
        <is>
          <t>减数分裂I（同源染色体分离）：前期I（同源染色体联会形成四分体，可发生交叉互换），中期I（同源染色体排列在赤道板两侧），后期I（同源染色体分别移向两极，染色体数目减半），末期I；减数分裂II（着丝粒分裂，类似有丝分裂）：前期II（核膜消失），中期II（着丝粒排列赤道板），后期II（着丝粒分裂），末期II；意义（产生染色体数目减半的生殖细胞，经受精作用后恢复亲代染色体数目，维持物种遗传稳定性；通过基因重组（交叉互换和自由组合）增加后代遗传多样性）。</t>
        </is>
      </c>
      <c r="H145" s="7" t="inlineStr">
        <is>
          <t>选择题考“减数分裂各时期的关键特征（联会、四分体、交叉互换、同源染色体分离）”及“减数分裂的意义”；非选择题考分裂图像时期判断或减数分裂异常分析。</t>
        </is>
      </c>
      <c r="I145" s="7" t="inlineStr">
        <is>
          <t>减数分裂I（同源染色体分离，染色体数目减半）与减数分裂II（着丝粒分裂，类似有丝分裂）的根本区别在于是否发生同源染色体的联会和分离；交叉互换发生在前期I，不属于基因突变或基因重组中的自由组合。</t>
        </is>
      </c>
      <c r="J145" s="7" t="inlineStr">
        <is>
          <t>减数分裂是进行有性生殖的生物产生成熟生殖细胞时，染色体复制一次而细胞连续分裂两次，导致染色体数目减半的特殊分裂方式，其意义在于维持有性生殖后代染色体数目的恒定，并增加遗传多样性。</t>
        </is>
      </c>
      <c r="K145" s="7" t="inlineStr">
        <is>
          <t>1. 减数分裂各时期（间期、减Ⅰ前期、中期、后期、末期，减Ⅱ前期、中期、后期、末期）的染色体、DNA、染色单体数目变化及图像识别
2. 同源染色体联会、四分体形成、交叉互换（基因重组）及同源染色体分离、非同源染色体自由组合的过程
3. 减数分裂与有丝分裂的异同点比较（图像、曲线、物质变化）
4. 精子与卵细胞形成过程的差异（如细胞质分裂是否均等、产生生殖细胞数量）
5. 减数分裂的意义：染色体数目减半、遗传稳定性、遗传多样性（基因重组）
6. 减数分裂过程中异常情况（如染色体不分离）导致的遗传病（如21三体）的简单分析</t>
        </is>
      </c>
      <c r="L145" s="7" t="inlineStr">
        <is>
          <t>1. 有丝分裂的详细过程（如纺锤体形成、着丝点分裂等，除非用于对比）
2. 受精作用的具体分子机制（如精卵识别、融合过程）
3. 基因的分离定律和自由组合定律的遗传题计算（如概率、比例）
4. DNA复制和转录翻译的详细分子机制
5. 细胞凋亡、细胞分化、细胞衰老等细胞生命历程的其他内容
6. 减数分裂中染色体交叉互换的分子机制（如酶切、修复）</t>
        </is>
      </c>
      <c r="M145" s="7" t="inlineStr">
        <is>
          <t>L1</t>
        </is>
      </c>
      <c r="N145" s="7" t="n">
        <v>4</v>
      </c>
      <c r="O145" s="7" t="inlineStr">
        <is>
          <t>名称本身足够</t>
        </is>
      </c>
      <c r="P145" s="7" t="inlineStr">
        <is>
          <t>两者基本等价</t>
        </is>
      </c>
      <c r="Q145" s="7" t="inlineStr">
        <is>
          <t>DS 释义的核心含义、包含内容与排除内容均与老师原释义高度一致，仅在表述详略和边界划分上略有差异，但未改变知识点归属。</t>
        </is>
      </c>
      <c r="R145" s="7" t="inlineStr">
        <is>
          <t>1. DS 将'减数分裂中染色体交叉互换的分子机制'明确排除，而老师原释义在 distinctions 中提及交叉互换发生在前期I，但未涉及分子机制，因此排除合理，不构成差异。
2. DS 在 included_content 中包含了'减数分裂过程中异常情况（如染色体不分离）导致的遗传病（如21三体）的简单分析'，老师原释义在 common_assessments 中提及'减数分裂异常分析'，两者一致。
3. DS 在 excluded_content 中排除了'基因的分离定律和自由组合定律的遗传题计算'，老师原释义在 core_concepts 中提及'基因重组（交叉互换和自由组合）'，但未涉及遗传题计算，因此排除合理，不构成差异。</t>
        </is>
      </c>
      <c r="S145" s="7" t="inlineStr"/>
      <c r="T145" s="7" t="inlineStr"/>
      <c r="U145" s="7" t="inlineStr">
        <is>
          <t>confirmed</t>
        </is>
      </c>
      <c r="V145" s="7" t="inlineStr">
        <is>
          <t>high</t>
        </is>
      </c>
      <c r="W145" s="7" t="inlineStr">
        <is>
          <t>name_plus_boundary</t>
        </is>
      </c>
      <c r="X145" s="7" t="inlineStr">
        <is>
          <t>name_plus_boundary</t>
        </is>
      </c>
      <c r="Y145" s="7" t="b">
        <v>0</v>
      </c>
      <c r="Z145" s="7" t="inlineStr">
        <is>
          <t>逐条核对确认名称足以召回；只附老师易混淆边界即可兼顾吞吐和稳定性。</t>
        </is>
      </c>
      <c r="AA145" s="7" t="b">
        <v>0</v>
      </c>
      <c r="AB14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5" s="7" t="n"/>
      <c r="AD145" s="7" t="inlineStr">
        <is>
          <t>name_plus_boundary</t>
        </is>
      </c>
      <c r="AE145" s="7" t="inlineStr">
        <is>
          <t>名称基本可理解；只附老师的易混淆边界，兼顾吞吐和边界稳定性。</t>
        </is>
      </c>
      <c r="AF145" s="7" t="inlineStr">
        <is>
          <t>名称召回并附一条边界后由LLM裁决</t>
        </is>
      </c>
      <c r="AG145" s="7" t="inlineStr">
        <is>
          <t>1. label_name
2. distinctions</t>
        </is>
      </c>
      <c r="AH145" s="7" t="b">
        <v>0</v>
      </c>
      <c r="AI145" s="7" t="inlineStr">
        <is>
          <t>high</t>
        </is>
      </c>
      <c r="AJ145" s="7" t="n"/>
      <c r="AK145" s="7" t="inlineStr">
        <is>
          <t>—</t>
        </is>
      </c>
      <c r="AL145" s="7" t="inlineStr"/>
      <c r="AM145" s="7" t="inlineStr">
        <is>
          <t>K2</t>
        </is>
      </c>
      <c r="AN145" s="7" t="inlineStr">
        <is>
          <t>可不给长释义，但建议保留1句边界</t>
        </is>
      </c>
    </row>
    <row r="146" ht="180" customHeight="1">
      <c r="A146" s="7" t="n">
        <v>145</v>
      </c>
      <c r="B146" s="7" t="inlineStr">
        <is>
          <t>2276103335055740928</t>
        </is>
      </c>
      <c r="C146" s="7" t="inlineStr">
        <is>
          <t>细胞分裂图像分析与计算</t>
        </is>
      </c>
      <c r="D146" s="7" t="inlineStr">
        <is>
          <t>知识点-&gt;遗传与进化-&gt;遗传的细胞基础-&gt;减数分裂-&gt;细胞分裂图像分析与计算</t>
        </is>
      </c>
      <c r="E146" s="7" t="inlineStr">
        <is>
          <t>知识</t>
        </is>
      </c>
      <c r="F146" s="7" t="inlineStr">
        <is>
          <t>根据细胞分裂图像中染色体的形态、数目和行为，判断细胞所处的分裂方式和时期，并进行染色体、DNA、染色单体数目的计算。</t>
        </is>
      </c>
      <c r="G146" s="7" t="inlineStr">
        <is>
          <t>图像判断口诀（“有同源，看联会”——有联会/四分体为减I；无联会，有同源为有丝分裂；无同源为减II）；染色体/DNA/染色单体数量的计算公式（染色体数=着丝粒数；有染色单体时DNA数=染色体数×2；无染色单体时DNA数=染色体数）；各时期数量变化表（减I后期染色体数=2N，DNA=4N；减II后期染色体数=2N，DNA=2N）。</t>
        </is>
      </c>
      <c r="H146" s="7" t="inlineStr">
        <is>
          <t>选择题考“根据细胞图像判断分裂方式和时期”；非选择题考“某细胞含N条染色体，在减I后期和减II后期分别含多少条染色体和DNA”。</t>
        </is>
      </c>
      <c r="I146" s="7" t="inlineStr">
        <is>
          <t>有丝分裂中“有同源染色体但无联会”与减数分裂I中“有同源且有联会/四分体”的区别；减数分裂II中“无同源染色体”与减数分裂I（有同源）的区别是该类题目的核心判别点。</t>
        </is>
      </c>
      <c r="J146" s="7" t="inlineStr">
        <is>
          <t>对细胞分裂（有丝分裂、减数分裂）过程中染色体、DNA、染色单体等数量变化及图像特征的识别与计算，并据此判断分裂时期和细胞类型。</t>
        </is>
      </c>
      <c r="K146" s="7" t="inlineStr">
        <is>
          <t>1. 有丝分裂各时期图像特征（染色体、纺锤体、细胞板等）及染色体/DNA/染色单体数量变化
2. 减数分裂各时期图像特征（同源染色体联会、四分体、分离等）及染色体/DNA/染色单体数量变化
3. 有丝分裂与减数分裂图像的比较与区分（如是否有同源染色体、联会、交叉互换等）
4. 根据图像或曲线图计算染色体、DNA、染色单体数目，以及染色体组数
5. 细胞分裂过程中DNA、染色体数量变化的曲线图分析（如间期复制、后期加倍等）
6. 精子和卵细胞形成过程中减数分裂图像及数量变化（如极体、卵细胞等）
7. 细胞分裂与遗传变异（如基因重组、染色体变异）在图像中的体现</t>
        </is>
      </c>
      <c r="L146" s="7" t="inlineStr">
        <is>
          <t>1. 细胞周期中物质合成、能量代谢等生化过程（如DNA复制、蛋白质合成的具体机制）
2. 细胞分化、衰老、凋亡、癌变等细胞生命历程的其他方面
3. 遗传规律（如孟德尔定律、伴性遗传）的遗传分析计算
4. 基因表达（转录、翻译）过程及调控
5. 显微镜使用、装片制作等实验操作细节</t>
        </is>
      </c>
      <c r="M146" s="7" t="inlineStr">
        <is>
          <t>L1</t>
        </is>
      </c>
      <c r="N146" s="7" t="n">
        <v>4</v>
      </c>
      <c r="O146" s="7" t="inlineStr">
        <is>
          <t>名称本身足够</t>
        </is>
      </c>
      <c r="P146" s="7" t="inlineStr">
        <is>
          <t>两者基本等价</t>
        </is>
      </c>
      <c r="Q146" s="7" t="inlineStr">
        <is>
          <t>DS 释义的核心含义与老师原释义高度一致，均围绕细胞分裂图像识别和数量计算展开。DS 的 excluded_content 明确排除了遗传规律、基因表达等，与老师原释义的边界基本吻合。DS 的 included_content 覆盖了老师原释义中的核心概念和常见考查点，且没有重要遗漏。仅有的差异是 DS 额外提及染色体组数和遗传变异在图像中的体现，但属于合理延伸，不改变该 Label 的核心判定。</t>
        </is>
      </c>
      <c r="R146" s="7" t="inlineStr">
        <is>
          <t>1. DS 的 included_content 中包含了“细胞分裂与遗传变异（如基因重组、染色体变异）在图像中的体现”，而老师原释义未明确涉及，但基因重组（交叉互换）和染色体变异在减数分裂图像中确实可能出现，属于边界内容，但老师原释义的“图像判断口诀”中已包含“联会/四分体”，隐含了交叉互换的可能，因此差异不大。</t>
        </is>
      </c>
      <c r="S146" s="7" t="inlineStr"/>
      <c r="T146" s="7" t="inlineStr">
        <is>
          <t>1. DS 将“染色体组数”的计算纳入，而老师原释义未明确提及，但染色体组数在细胞分裂图像分析中常作为延伸考点，属于合理扩展，不构成重要扩张。</t>
        </is>
      </c>
      <c r="U146" s="7" t="inlineStr">
        <is>
          <t>confirmed</t>
        </is>
      </c>
      <c r="V146" s="7" t="inlineStr">
        <is>
          <t>high</t>
        </is>
      </c>
      <c r="W146" s="7" t="inlineStr">
        <is>
          <t>compact_definition</t>
        </is>
      </c>
      <c r="X146" s="7" t="inlineStr">
        <is>
          <t>compact_definition</t>
        </is>
      </c>
      <c r="Y146" s="7" t="b">
        <v>0</v>
      </c>
      <c r="Z146" s="7" t="inlineStr">
        <is>
          <t>逐条核对确认主题清楚，但参考策略指出任务形态或命中/排除边界需要显式提供。</t>
        </is>
      </c>
      <c r="AA146" s="7" t="b">
        <v>0</v>
      </c>
      <c r="AB14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6" s="7" t="n"/>
      <c r="AD146" s="7" t="inlineStr">
        <is>
          <t>compact_definition</t>
        </is>
      </c>
      <c r="AE146" s="7" t="inlineStr">
        <is>
          <t>参考策略要求任务形态或命中/排除边界，补充精简老师释义以降低误标。</t>
        </is>
      </c>
      <c r="AF146" s="7" t="inlineStr">
        <is>
          <t>提供精简老师释义后由LLM裁决</t>
        </is>
      </c>
      <c r="AG146" s="7" t="inlineStr">
        <is>
          <t>1. label_name
2. definition
3. core_concepts
4. distinctions</t>
        </is>
      </c>
      <c r="AH146" s="7" t="b">
        <v>1</v>
      </c>
      <c r="AI146" s="7" t="inlineStr">
        <is>
          <t>high</t>
        </is>
      </c>
      <c r="AJ146" s="7" t="n"/>
      <c r="AK146" s="7" t="inlineStr">
        <is>
          <t>—</t>
        </is>
      </c>
      <c r="AL146" s="7" t="inlineStr"/>
      <c r="AM146" s="7" t="inlineStr">
        <is>
          <t>K1</t>
        </is>
      </c>
      <c r="AN146" s="7" t="inlineStr">
        <is>
          <t>建议给精简释义：突出任务形态/步骤边界</t>
        </is>
      </c>
    </row>
    <row r="147" ht="180" customHeight="1">
      <c r="A147" s="7" t="n">
        <v>146</v>
      </c>
      <c r="B147" s="7" t="inlineStr">
        <is>
          <t>2276103339250044928</t>
        </is>
      </c>
      <c r="C147" s="7" t="inlineStr">
        <is>
          <t>同源染色体与等位基因的概念</t>
        </is>
      </c>
      <c r="D147" s="7" t="inlineStr">
        <is>
          <t>知识点-&gt;遗传与进化-&gt;遗传的细胞基础-&gt;减数分裂-&gt;同源染色体与等位基因的概念</t>
        </is>
      </c>
      <c r="E147" s="7" t="inlineStr">
        <is>
          <t>知识</t>
        </is>
      </c>
      <c r="F147" s="7" t="inlineStr">
        <is>
          <t>同源染色体是减数分裂中配对的两条染色体，形状和大小一般相同，一条来自父方、一条来自母方；等位基因是位于同源染色体相同位置上，控制相对性状的基因。</t>
        </is>
      </c>
      <c r="G147" s="7" t="inlineStr">
        <is>
          <t>同源染色体（减I中两两配对，图示中常以不同颜色表示父方和母方来源）；等位基因（如A和a，控制同一种性状的不同表现类型）；非等位基因（位于同源染色体的不同位置或非同源染色体上的基因，遵循自由组合定律）；注意（性染色体X和Y虽大小不同但也是同源染色体，有同源区段和非同源区段）。</t>
        </is>
      </c>
      <c r="H147" s="7" t="inlineStr">
        <is>
          <t>选择题考“同源染色体和等位基因的概念判断（如姐妹染色单体上的两个相同基因是否是等位基因？——不是，是相同基因）”；非选择题结合孟德尔定律或伴性遗传考查。</t>
        </is>
      </c>
      <c r="I147" s="7" t="inlineStr">
        <is>
          <t>等位基因（A/a，控制相对性状）与相同基因（A/A，控制相同性状）的区别；同源染色体（形状大小一般相同，X/Y例外）与姐妹染色单体（由同一条染色体复制而来，含相同基因）的区别。</t>
        </is>
      </c>
      <c r="J147" s="7" t="inlineStr">
        <is>
          <t>同源染色体是指形态、大小一般相同，一条来自父方、一条来自母方的染色体；等位基因是指位于同源染色体的相同位置上，控制相对性状的基因。</t>
        </is>
      </c>
      <c r="K147" s="7" t="inlineStr">
        <is>
          <t>1. 同源染色体的概念、特征（形态大小、来源）及判断方法
2. 等位基因的概念、位置（同源染色体相同位置）及作用（控制相对性状）
3. 同源染色体与等位基因的关系（等位基因位于同源染色体上）
4. 减数分裂中同源染色体的行为（联会、分离）与等位基因分离的关系
5. 区分同源染色体与非同源染色体、等位基因与非等位基因</t>
        </is>
      </c>
      <c r="L147" s="7" t="inlineStr">
        <is>
          <t>1. 姐妹染色单体及其上的相同基因（不属于等位基因）
2. 非同源染色体上的非等位基因（自由组合定律相关）
3. 伴性遗传中X和Y染色体上的基因（非同源区段不属于等位基因）
4. 基因突变、基因重组等变异类型的具体机制
5. 染色体组、二倍体、多倍体等染色体数目变异概念</t>
        </is>
      </c>
      <c r="M147" s="7" t="inlineStr">
        <is>
          <t>L1</t>
        </is>
      </c>
      <c r="N147" s="7" t="n">
        <v>4</v>
      </c>
      <c r="O147" s="7" t="inlineStr">
        <is>
          <t>名称本身足够</t>
        </is>
      </c>
      <c r="P147" s="7" t="inlineStr">
        <is>
          <t>两者基本等价</t>
        </is>
      </c>
      <c r="Q147" s="7" t="inlineStr">
        <is>
          <t>DS的core_meaning与老师原释义的definition核心一致，included_content覆盖了同源染色体、等位基因、减数分裂行为及区分等关键点，excluded_content合理排除了非等位基因、变异机制等非核心内容。唯一差异在于对X/Y染色体非同源区段的处理，DS将其排除在等位基因之外，但老师原释义强调X/Y是同源染色体且有同源区段，可能隐含同源区段存在等位基因，但DS的排除仅针对非同源区段，并未否定同源区段，因此不构成重要缺失或扩张。整体核心一致，边界有细微差异。</t>
        </is>
      </c>
      <c r="R147" s="7" t="inlineStr">
        <is>
          <t>1. DS在excluded_content中明确将“伴性遗传中X和Y染色体上的基因（非同源区段不属于等位基因）”排除，但老师原释义在core_concepts中强调“性染色体X和Y虽大小不同但也是同源染色体，有同源区段和非同源区段”，并指出同源区段可能存在等位基因，DS的排除表述可能过于绝对，未区分同源区段与非同源区段，可能影响对伴性遗传中同源区段等位基因的判断。</t>
        </is>
      </c>
      <c r="S147" s="7" t="inlineStr"/>
      <c r="T147" s="7" t="inlineStr"/>
      <c r="U147" s="7" t="inlineStr">
        <is>
          <t>confirmed</t>
        </is>
      </c>
      <c r="V147" s="7" t="inlineStr">
        <is>
          <t>high</t>
        </is>
      </c>
      <c r="W147" s="7" t="inlineStr">
        <is>
          <t>name_plus_boundary</t>
        </is>
      </c>
      <c r="X147" s="7" t="inlineStr">
        <is>
          <t>name_plus_boundary</t>
        </is>
      </c>
      <c r="Y147" s="7" t="b">
        <v>0</v>
      </c>
      <c r="Z147" s="7" t="inlineStr">
        <is>
          <t>逐条核对确认名称足以召回；只附老师易混淆边界即可兼顾吞吐和稳定性。</t>
        </is>
      </c>
      <c r="AA147" s="7" t="b">
        <v>0</v>
      </c>
      <c r="AB14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7" s="7" t="n"/>
      <c r="AD147" s="7" t="inlineStr">
        <is>
          <t>name_plus_boundary</t>
        </is>
      </c>
      <c r="AE147" s="7" t="inlineStr">
        <is>
          <t>名称基本可理解；只附老师的易混淆边界，兼顾吞吐和边界稳定性。</t>
        </is>
      </c>
      <c r="AF147" s="7" t="inlineStr">
        <is>
          <t>名称召回并附一条边界后由LLM裁决</t>
        </is>
      </c>
      <c r="AG147" s="7" t="inlineStr">
        <is>
          <t>1. label_name
2. distinctions</t>
        </is>
      </c>
      <c r="AH147" s="7" t="b">
        <v>0</v>
      </c>
      <c r="AI147" s="7" t="inlineStr">
        <is>
          <t>high</t>
        </is>
      </c>
      <c r="AJ147" s="7" t="n"/>
      <c r="AK147" s="7" t="inlineStr">
        <is>
          <t>—</t>
        </is>
      </c>
      <c r="AL147" s="7" t="inlineStr"/>
      <c r="AM147" s="7" t="inlineStr">
        <is>
          <t>K2</t>
        </is>
      </c>
      <c r="AN147" s="7" t="inlineStr">
        <is>
          <t>可不给长释义，但建议保留1句边界</t>
        </is>
      </c>
    </row>
    <row r="148" ht="180" customHeight="1">
      <c r="A148" s="7" t="n">
        <v>147</v>
      </c>
      <c r="B148" s="7" t="inlineStr">
        <is>
          <t>2276103343427571712</t>
        </is>
      </c>
      <c r="C148" s="7" t="inlineStr">
        <is>
          <t>减数分裂异常情况分析</t>
        </is>
      </c>
      <c r="D148" s="7" t="inlineStr">
        <is>
          <t>知识点-&gt;遗传与进化-&gt;遗传的细胞基础-&gt;减数分裂-&gt;减数分裂异常情况分析</t>
        </is>
      </c>
      <c r="E148" s="7" t="inlineStr">
        <is>
          <t>知识</t>
        </is>
      </c>
      <c r="F148" s="7" t="inlineStr">
        <is>
          <t>减数分裂过程中，同源染色体不分离（减I异常）或姐妹染色单体不分离（减II异常）可导致配子中染色体数目异常，进而导致后代染色体异常综合征（如21三体综合征）。</t>
        </is>
      </c>
      <c r="G148" s="7" t="inlineStr">
        <is>
          <t>减I异常（同源染色体未分离→产生的4个配子均异常：2个多一条同源染色体（n+1），2个少一条同源染色体（n-1））；减II异常（姐妹染色单体未分离→产生的4个配子中2个正常（n），1个多一条（n+1），1个少一条（n-1））；实例（21三体综合征（唐氏综合征）通常由卵细胞形成过程中21号染色体不分离导致）；性染色体异常（XXY、XYY、XO等）。</t>
        </is>
      </c>
      <c r="H148" s="7" t="inlineStr">
        <is>
          <t>选择题考“减I和减II异常分别导致什么样的配子异常”或“某染色体异常综合征的产生原因”；非选择题结合遗传系谱图或生殖细胞形成过程综合考查。</t>
        </is>
      </c>
      <c r="I148" s="7" t="inlineStr">
        <is>
          <t>减I同源染色体不分离（所有配子均异常）与减II姐妹染色单体不分离（部分配子正常）产生的配子类型不同；减I异常导致同源染色体配对失败，减II异常导致着丝粒分裂后染色体无法平均分配。</t>
        </is>
      </c>
      <c r="J148" s="7" t="inlineStr">
        <is>
          <t>减数分裂过程中染色体行为或数目发生异常，导致配子染色体组成异常，进而影响遗传结果的分析。</t>
        </is>
      </c>
      <c r="K148" s="7" t="inlineStr">
        <is>
          <t>1. 减数第一次分裂同源染色体未分离（导致配子多一条或少一条同源染色体）
2. 减数第二次分裂姐妹染色单体未分离（导致配子多一条或少一条相同染色体）
3. 异常配子与正常配子结合后子代染色体数目异常（如21三体、性染色体异常）
4. 减数分裂异常与基因型变化的关系（如等位基因、相同基因的分配异常）
5. 异常配子类型及比例的判断（如产生正常配子、异常配子的概率）
6. 减数分裂异常与遗传病（如唐氏综合征、克氏综合征、特纳综合征）的关联</t>
        </is>
      </c>
      <c r="L148" s="7" t="inlineStr">
        <is>
          <t>1. 有丝分裂异常（如体细胞突变、癌变）
2. 基因突变和基因重组（正常减数分裂中的遗传变异）
3. 染色体结构变异（如缺失、重复、倒位、易位）
4. 减数分裂正常过程的基本描述（如同源染色体联会、交叉互换）
5. 受精作用正常过程及遗传稳定性的意义</t>
        </is>
      </c>
      <c r="M148" s="7" t="inlineStr">
        <is>
          <t>L1</t>
        </is>
      </c>
      <c r="N148" s="7" t="n">
        <v>4</v>
      </c>
      <c r="O148" s="7" t="inlineStr">
        <is>
          <t>名称本身足够</t>
        </is>
      </c>
      <c r="P148" s="7" t="inlineStr">
        <is>
          <t>两者基本等价</t>
        </is>
      </c>
      <c r="Q148" s="7" t="inlineStr">
        <is>
          <t>DS 释义的核心含义、包含内容与老师原释义高度一致，均聚焦于减数分裂异常导致的配子染色体数目异常及遗传病关联，且正确区分了减I和减II异常。DS 的排除内容合理，未遗漏关键点，仅存在轻微边界表述差异，不影响判标。</t>
        </is>
      </c>
      <c r="R148" s="7" t="inlineStr">
        <is>
          <t>1. DS 的 excluded_content 中排除了'减数分裂正常过程的基本描述'，但老师原释义中提及'减I异常导致同源染色体配对失败'，这属于异常机制的解释，并非正常过程描述，因此排除可能造成边界理解偏差。
2. DS 的 included_content 中提及'减数分裂异常与基因型变化的关系'，老师原释义未明确提及，但属于合理延伸，不改变核心边界。</t>
        </is>
      </c>
      <c r="S148" s="7" t="inlineStr"/>
      <c r="T148" s="7" t="inlineStr"/>
      <c r="U148" s="7" t="inlineStr">
        <is>
          <t>confirmed</t>
        </is>
      </c>
      <c r="V148" s="7" t="inlineStr">
        <is>
          <t>high</t>
        </is>
      </c>
      <c r="W148" s="7" t="inlineStr">
        <is>
          <t>name_plus_boundary</t>
        </is>
      </c>
      <c r="X148" s="7" t="inlineStr">
        <is>
          <t>name_plus_boundary</t>
        </is>
      </c>
      <c r="Y148" s="7" t="b">
        <v>0</v>
      </c>
      <c r="Z148" s="7" t="inlineStr">
        <is>
          <t>逐条核对确认名称足以召回；只附老师易混淆边界即可兼顾吞吐和稳定性。</t>
        </is>
      </c>
      <c r="AA148" s="7" t="b">
        <v>0</v>
      </c>
      <c r="AB14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8" s="7" t="n"/>
      <c r="AD148" s="7" t="inlineStr">
        <is>
          <t>name_plus_boundary</t>
        </is>
      </c>
      <c r="AE148" s="7" t="inlineStr">
        <is>
          <t>名称基本可理解；只附老师的易混淆边界，兼顾吞吐和边界稳定性。</t>
        </is>
      </c>
      <c r="AF148" s="7" t="inlineStr">
        <is>
          <t>名称召回并附一条边界后由LLM裁决</t>
        </is>
      </c>
      <c r="AG148" s="7" t="inlineStr">
        <is>
          <t>1. label_name
2. distinctions</t>
        </is>
      </c>
      <c r="AH148" s="7" t="b">
        <v>0</v>
      </c>
      <c r="AI148" s="7" t="inlineStr">
        <is>
          <t>high</t>
        </is>
      </c>
      <c r="AJ148" s="7" t="n"/>
      <c r="AK148" s="7" t="inlineStr">
        <is>
          <t>—</t>
        </is>
      </c>
      <c r="AL148" s="7" t="inlineStr"/>
      <c r="AM148" s="7" t="inlineStr">
        <is>
          <t>K2</t>
        </is>
      </c>
      <c r="AN148" s="7" t="inlineStr">
        <is>
          <t>可不给长释义，但建议保留1句边界</t>
        </is>
      </c>
    </row>
    <row r="149" ht="180" customHeight="1">
      <c r="A149" s="7" t="n">
        <v>148</v>
      </c>
      <c r="B149" s="7" t="inlineStr">
        <is>
          <t>2276103347605098496</t>
        </is>
      </c>
      <c r="C149" s="7" t="inlineStr">
        <is>
          <t>减数分裂模型制作</t>
        </is>
      </c>
      <c r="D149" s="7" t="inlineStr">
        <is>
          <t>知识点-&gt;遗传与进化-&gt;遗传的细胞基础-&gt;减数分裂-&gt;减数分裂模型制作</t>
        </is>
      </c>
      <c r="E149" s="7" t="inlineStr">
        <is>
          <t>知识</t>
        </is>
      </c>
      <c r="F149" s="7" t="inlineStr">
        <is>
          <t>利用橡皮泥、扭扭棒、卡片等材料制作减数分裂过程的物理模型，模拟染色体（非同源染色体用不同颜色表示）、交叉互换等关键事件，帮助学生理解染色体行为和数目变化。</t>
        </is>
      </c>
      <c r="G149" s="7" t="inlineStr">
        <is>
          <t>材料选择（不同颜色代表父方和母方染色体，不同大小代表非同源染色体）；模型制作步骤（模拟间期DNA复制（每条染色体含两条姐妹染色单体）→前期I联会形成四分体并模拟交叉互换→后期I同源染色体分离→减II着丝粒分裂→最终形成4个配子）；要求（体现染色体数目减半的过程，区分减I和减II）。</t>
        </is>
      </c>
      <c r="H149" s="7" t="inlineStr">
        <is>
          <t>选择题考“模型制作中不同颜色代表什么（父方/母方染色体）”；非选择题考模型制作中某一步骤的生物学意义（如“为什么要模拟交叉互换？——体现基因重组”）或改错（如“某同学模型中没有区分父方和母方染色体，这会导致什么问题？”）。</t>
        </is>
      </c>
      <c r="I149" s="7" t="inlineStr">
        <is>
          <t>模型制作（理解染色体行为）与“观察蝗虫精母细胞减数分裂装片”（下一条，真实观察玻片标本）是不同的学习方式——前者是物理模型建构，后者是显微观察实验。</t>
        </is>
      </c>
      <c r="J149" s="7" t="inlineStr">
        <is>
          <t>减数分裂过程中染色体行为、数目变化及配子形成的模型构建与理解</t>
        </is>
      </c>
      <c r="K149" s="7" t="inlineStr">
        <is>
          <t>1. 减数分裂各时期（间期、减Ⅰ、减Ⅱ）染色体、DNA、染色单体数目变化
2. 同源染色体联会、四分体形成、交叉互换的模型表示
3. 同源染色体分离与非同源染色体自由组合的模型模拟
4. 减数分裂过程中染色体形态变化（如纺锤丝牵引、着丝点分裂）
5. 利用模型（如橡皮泥、卡片、计算机模拟）制作或分析减数分裂过程
6. 减数分裂与有丝分裂的模型对比（染色体行为差异）
7. 配子类型多样性的模型解释（如2^n种配子）</t>
        </is>
      </c>
      <c r="L149" s="7" t="inlineStr">
        <is>
          <t>1. 有丝分裂的详细过程（除非作为对比）
2. 受精作用的具体分子机制（如精卵识别）
3. 遗传定律的孟德尔实验细节（如豌豆杂交操作）
4. 基因突变、基因重组、染色体变异的具体类型和实例
5. 减数分裂异常导致的遗传病（如21三体综合征）的临床诊断
6. DNA复制和转录翻译的分子机制</t>
        </is>
      </c>
      <c r="M149" s="7" t="inlineStr">
        <is>
          <t>L1</t>
        </is>
      </c>
      <c r="N149" s="7" t="n">
        <v>4</v>
      </c>
      <c r="O149" s="7" t="inlineStr">
        <is>
          <t>名称本身足够</t>
        </is>
      </c>
      <c r="P149" s="7" t="inlineStr">
        <is>
          <t>两者基本等价</t>
        </is>
      </c>
      <c r="Q149" s="7" t="inlineStr">
        <is>
          <t>DS 释义的核心含义与老师原释义高度一致，均强调通过模型制作理解染色体行为和数目变化，且 included_content 覆盖了原释义中的关键步骤（如联会、交叉互换、同源染色体分离等）。DS 的 excluded_content 合理排除了非核心内容，未遗漏原释义中的必要元素。边界差异仅为合理扩展或明确排除，不影响核心判标。</t>
        </is>
      </c>
      <c r="R149" s="7" t="inlineStr">
        <is>
          <t>1. DS 的 included_content 中明确包含“减数分裂与有丝分裂的模型对比”，而老师原释义未提及有丝分裂对比，但该内容属于合理扩展，不改变核心边界。
2. DS 的 excluded_content 中排除了“减数分裂异常导致的遗传病”，老师原释义未涉及，但该内容通常不属于模型制作的核心，边界差异不大。</t>
        </is>
      </c>
      <c r="S149" s="7" t="inlineStr"/>
      <c r="T149" s="7" t="inlineStr"/>
      <c r="U149" s="7" t="inlineStr">
        <is>
          <t>confirmed</t>
        </is>
      </c>
      <c r="V149" s="7" t="inlineStr">
        <is>
          <t>high</t>
        </is>
      </c>
      <c r="W149" s="7" t="inlineStr">
        <is>
          <t>compact_definition</t>
        </is>
      </c>
      <c r="X149" s="7" t="inlineStr">
        <is>
          <t>compact_definition</t>
        </is>
      </c>
      <c r="Y149" s="7" t="b">
        <v>0</v>
      </c>
      <c r="Z149" s="7" t="inlineStr">
        <is>
          <t>逐条核对确认主题清楚，但参考策略指出任务形态或命中/排除边界需要显式提供。</t>
        </is>
      </c>
      <c r="AA149" s="7" t="b">
        <v>0</v>
      </c>
      <c r="AB14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49" s="7" t="n"/>
      <c r="AD149" s="7" t="inlineStr">
        <is>
          <t>compact_definition</t>
        </is>
      </c>
      <c r="AE149" s="7" t="inlineStr">
        <is>
          <t>参考策略要求任务形态或命中/排除边界，补充精简老师释义以降低误标。</t>
        </is>
      </c>
      <c r="AF149" s="7" t="inlineStr">
        <is>
          <t>提供精简老师释义后由LLM裁决</t>
        </is>
      </c>
      <c r="AG149" s="7" t="inlineStr">
        <is>
          <t>1. label_name
2. definition
3. core_concepts
4. distinctions</t>
        </is>
      </c>
      <c r="AH149" s="7" t="b">
        <v>1</v>
      </c>
      <c r="AI149" s="7" t="inlineStr">
        <is>
          <t>high</t>
        </is>
      </c>
      <c r="AJ149" s="7" t="n"/>
      <c r="AK149" s="7" t="inlineStr">
        <is>
          <t>—</t>
        </is>
      </c>
      <c r="AL149" s="7" t="inlineStr"/>
      <c r="AM149" s="7" t="inlineStr">
        <is>
          <t>K1</t>
        </is>
      </c>
      <c r="AN149" s="7" t="inlineStr">
        <is>
          <t>建议给精简释义：突出任务形态/步骤边界</t>
        </is>
      </c>
    </row>
    <row r="150" ht="180" customHeight="1">
      <c r="A150" s="7" t="n">
        <v>149</v>
      </c>
      <c r="B150" s="7" t="inlineStr">
        <is>
          <t>2276103351782625280</t>
        </is>
      </c>
      <c r="C150" s="7" t="inlineStr">
        <is>
          <t>蝗虫精母细胞减数分裂固定装片的观察</t>
        </is>
      </c>
      <c r="D150" s="7" t="inlineStr">
        <is>
          <t>知识点-&gt;遗传与进化-&gt;遗传的细胞基础-&gt;减数分裂-&gt;蝗虫精母细胞减数分裂固定装片的观察</t>
        </is>
      </c>
      <c r="E150" s="7" t="inlineStr">
        <is>
          <t>知识</t>
        </is>
      </c>
      <c r="F150" s="7" t="inlineStr">
        <is>
          <t>用蝗虫精巢制成的永久装片，在显微镜下观察减数分裂各时期的细胞（初级精母细胞、次级精母细胞、精细胞等），以验证减数分裂过程中染色体的行为变化。</t>
        </is>
      </c>
      <c r="G150" s="7" t="inlineStr">
        <is>
          <t>材料（蝗虫精巢，分裂旺盛）；观察内容（减I前期的联会/四分体、减I后期的同源染色体分离、减II后期的姐妹染色单体分离等）；识别方法（根据细胞中染色体数目和形态判断分期：精原细胞（2n）→初级精母细胞（减I各期，2n）→次级精母细胞（n，减II各期）→精细胞（n））。</t>
        </is>
      </c>
      <c r="H150" s="7" t="inlineStr">
        <is>
          <t>选择题考“蝗虫精母细胞减数分裂装片中可以观察到哪些时期”或“某细胞图像属于哪个时期”；非选择题考实验操作或结果分析（如“视野中哪种细胞数量最多？——间期细胞或精原细胞”）。</t>
        </is>
      </c>
      <c r="I150" s="7" t="inlineStr">
        <is>
          <t>该实验使用“永久装片”（不需自己制片，直接观察）与“观察根尖分生区有丝分裂实验”不同——后者需自己制片（解离→漂洗→染色→制片）；前者观察的是减数分裂，后者观察的是有丝分裂。</t>
        </is>
      </c>
      <c r="J150" s="7" t="inlineStr">
        <is>
          <t>观察蝗虫精母细胞减数分裂固定装片，识别减数分裂各时期细胞特征，理解减数分裂过程。</t>
        </is>
      </c>
      <c r="K150" s="7" t="inlineStr">
        <is>
          <t>1. 蝗虫精母细胞减数分裂各时期（间期、前期I、中期I、后期I、末期I、前期II、中期II、后期II、末期II）的染色体行为特征
2. 固定装片的制作原理（固定、染色等）及观察方法（低倍镜找视野，高倍镜观察）
3. 根据染色体数目、形态、位置判断细胞所处的分裂时期
4. 减数分裂过程中染色体数目的变化（2n→n→2n→n）及DNA含量变化
5. 同源染色体联会、四分体、交叉互换、分离等关键事件在装片中的体现</t>
        </is>
      </c>
      <c r="L150" s="7" t="inlineStr">
        <is>
          <t>1. 有丝分裂装片的观察（如洋葱根尖细胞有丝分裂）
2. 减数分裂过程中基因的分离定律和自由组合定律的遗传学计算
3. 蝗虫的生活史、生殖方式等生态学内容
4. 减数分裂与受精作用的具体分子机制（如DNA复制、蛋白质合成细节）
5. 其他生物（如植物、人）的减数分裂装片观察</t>
        </is>
      </c>
      <c r="M150" s="7" t="inlineStr">
        <is>
          <t>L1</t>
        </is>
      </c>
      <c r="N150" s="7" t="n">
        <v>4</v>
      </c>
      <c r="O150" s="7" t="inlineStr">
        <is>
          <t>名称本身足够</t>
        </is>
      </c>
      <c r="P150" s="7" t="inlineStr">
        <is>
          <t>两者基本等价</t>
        </is>
      </c>
      <c r="Q150" s="7" t="inlineStr">
        <is>
          <t>DS 释义与老师原释义在核心内容（观察蝗虫精母细胞减数分裂装片，识别各时期染色体行为）上高度一致，仅存在少量边界差异和合理细化，未发现重要遗漏或方向偏差。</t>
        </is>
      </c>
      <c r="R150" s="7" t="inlineStr">
        <is>
          <t>1. DS 的 excluded_content 中排除了“减数分裂过程中基因的分离定律和自由组合定律的遗传学计算”，但老师原释义的 core_concepts 中提到了“减I后期的同源染色体分离、减II后期的姐妹染色单体分离”，这些是分离定律的细胞学基础，但并未涉及遗传学计算，因此排除遗传学计算是合理的，不构成边界差异。
2. DS 的 included_content 中包含了“间期”作为观察时期，但老师原释义的 core_concepts 中列举的观察内容从“减I前期”开始，且 common_assessments 中提到“视野中哪种细胞数量最多？——间期细胞或精原细胞”，说明间期细胞在视野中可见，但并非主要观察时期。DS 将间期列入观察时期，与老师原释义略有差异，但属于合理补充。</t>
        </is>
      </c>
      <c r="S150" s="7" t="inlineStr"/>
      <c r="T150" s="7" t="inlineStr">
        <is>
          <t>1. DS 的 included_content 中包含了“固定装片的制作原理（固定、染色等）”，但老师原释义明确强调该实验使用永久装片，不需自己制片，因此制作原理并非本实验的核心内容，属于轻微扩张。
2. DS 的 included_content 中包含了“减数分裂过程中染色体数目的变化（2n→n→2n→n）及DNA含量变化”，老师原释义虽提及染色体数目变化，但未明确提及DNA含量变化，属于合理细化，不算重要扩张。</t>
        </is>
      </c>
      <c r="U150" s="7" t="inlineStr">
        <is>
          <t>confirmed</t>
        </is>
      </c>
      <c r="V150" s="7" t="inlineStr">
        <is>
          <t>high</t>
        </is>
      </c>
      <c r="W150" s="7" t="inlineStr">
        <is>
          <t>compact_definition</t>
        </is>
      </c>
      <c r="X150" s="7" t="inlineStr">
        <is>
          <t>compact_definition</t>
        </is>
      </c>
      <c r="Y150" s="7" t="b">
        <v>0</v>
      </c>
      <c r="Z150" s="7" t="inlineStr">
        <is>
          <t>逐条核对确认主题清楚，但参考策略指出任务形态或命中/排除边界需要显式提供。</t>
        </is>
      </c>
      <c r="AA150" s="7" t="b">
        <v>0</v>
      </c>
      <c r="AB15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0" s="7" t="n"/>
      <c r="AD150" s="7" t="inlineStr">
        <is>
          <t>compact_definition</t>
        </is>
      </c>
      <c r="AE150" s="7" t="inlineStr">
        <is>
          <t>参考策略要求任务形态或命中/排除边界，补充精简老师释义以降低误标。</t>
        </is>
      </c>
      <c r="AF150" s="7" t="inlineStr">
        <is>
          <t>提供精简老师释义后由LLM裁决</t>
        </is>
      </c>
      <c r="AG150" s="7" t="inlineStr">
        <is>
          <t>1. label_name
2. definition
3. core_concepts
4. distinctions</t>
        </is>
      </c>
      <c r="AH150" s="7" t="b">
        <v>1</v>
      </c>
      <c r="AI150" s="7" t="inlineStr">
        <is>
          <t>high</t>
        </is>
      </c>
      <c r="AJ150" s="7" t="n"/>
      <c r="AK150" s="7" t="inlineStr">
        <is>
          <t>—</t>
        </is>
      </c>
      <c r="AL150" s="7" t="inlineStr"/>
      <c r="AM150" s="7" t="inlineStr">
        <is>
          <t>K3</t>
        </is>
      </c>
      <c r="AN150" s="7" t="inlineStr">
        <is>
          <t>建议给精简释义：突出任务形态/步骤边界</t>
        </is>
      </c>
    </row>
    <row r="151" ht="180" customHeight="1">
      <c r="A151" s="7" t="n">
        <v>150</v>
      </c>
      <c r="B151" s="7" t="inlineStr">
        <is>
          <t>2276103360339005440</t>
        </is>
      </c>
      <c r="C151" s="7" t="inlineStr">
        <is>
          <t>受精作用的过程与意义</t>
        </is>
      </c>
      <c r="D151" s="7" t="inlineStr">
        <is>
          <t>知识点-&gt;遗传与进化-&gt;遗传的细胞基础-&gt;受精作用-&gt;受精作用的过程与意义</t>
        </is>
      </c>
      <c r="E151" s="7" t="inlineStr">
        <is>
          <t>知识</t>
        </is>
      </c>
      <c r="F151" s="7" t="inlineStr">
        <is>
          <t>受精作用是卵细胞和精子相互识别、融合成为受精卵的过程，精子头部进入卵细胞，尾部留在外面，精子与卵细胞的细胞核融合形成合子（受精卵），染色体恢复到亲代体细胞染色体数（2n）。</t>
        </is>
      </c>
      <c r="G151" s="7" t="inlineStr">
        <is>
          <t>过程（精子与卵细胞识别→精子入卵（仅头部进入，尾部退化）→卵细胞膜发生反应阻止多精入卵→精子细胞核与卵细胞核融合→形成受精卵）；意义（①使染色体数目恢复到体细胞水平（2n），维持物种遗传稳定性；②受精卵中的染色体一半来自父方、一半来自母方，具有双亲的遗传物质，为变异提供来源）；受精卵中的细胞质几乎全部来自卵细胞（母系遗传的物质基础）。</t>
        </is>
      </c>
      <c r="H151" s="7" t="inlineStr">
        <is>
          <t>选择题考“受精作用中精子和卵细胞的贡献（细胞核各一半，细胞质几乎全来自卵细胞）”；非选择题结合减数分裂综合考查（如“减数分裂和受精作用对于维持物种染色体数目的恒定有何意义？”）。</t>
        </is>
      </c>
      <c r="I151" s="7" t="inlineStr">
        <is>
          <t>受精卵中的遗传物质（核DNA一半来自父方一半来自母方；细胞质DNA几乎全部来自母方）与“受精卵中所有遗传物质一半来自父方一半来自母方”这种错误说法区分——线粒体DNA来自母方，核DNA各一半。</t>
        </is>
      </c>
      <c r="J151" s="7" t="inlineStr">
        <is>
          <t>受精作用是指精子和卵细胞相互识别、融合成为受精卵的过程，强调遗传物质的组合与细胞分裂的启动。</t>
        </is>
      </c>
      <c r="K151" s="7" t="inlineStr">
        <is>
          <t>1. 受精作用的场所（输卵管）和过程（精子穿越放射冠、透明带，进入卵细胞，精卵细胞核融合）
2. 受精作用的实质：精子的细胞核与卵细胞的细胞核融合，使染色体会合，恢复体细胞染色体数目
3. 受精作用的意义：维持前后代体细胞染色体数目的恒定，为生物的变异提供可能（基因重组）
4. 受精作用与减数分裂的关系：减数分裂形成配子，受精作用使配子结合，共同保证有性生殖后代遗传稳定性
5. 受精作用的随机性：精子和卵细胞结合的随机性导致后代多样性</t>
        </is>
      </c>
      <c r="L151" s="7" t="inlineStr">
        <is>
          <t>1. 减数分裂的具体过程（如同源染色体分离、交叉互换等）
2. 胚胎发育的详细过程（如卵裂、分化）
3. 植物双受精作用（属于植物特有，与动物受精不同）
4. 克隆、人工授精等生物技术操作
5. 遗传定律的详细计算（如分离定律、自由组合定律的应用）</t>
        </is>
      </c>
      <c r="M151" s="7" t="inlineStr">
        <is>
          <t>L1</t>
        </is>
      </c>
      <c r="N151" s="7" t="n">
        <v>4</v>
      </c>
      <c r="O151" s="7" t="inlineStr">
        <is>
          <t>名称本身足够</t>
        </is>
      </c>
      <c r="P151" s="7" t="inlineStr">
        <is>
          <t>两者基本等价</t>
        </is>
      </c>
      <c r="Q151" s="7" t="inlineStr">
        <is>
          <t>DS释义的核心含义、过程、意义与老师原释义高度一致，均强调精卵识别融合、核融合恢复2n、维持遗传稳定性及提供变异来源。DS释义的排除内容（如减数分裂细节、胚胎发育）与老师原释义的边界相符，未遗漏关键点。仅存在细微的详略差异，不影响知识点判定。</t>
        </is>
      </c>
      <c r="R151" s="7" t="inlineStr">
        <is>
          <t>1. DS释义将“受精作用的场所（输卵管）”纳入核心内容，而老师原释义未提及场所，但场所属于常识性背景，不影响核心知识边界。
2. DS释义在excluded_content中明确排除“植物双受精作用”，而老师原释义未涉及植物，但两者均针对动物受精作用，边界一致。</t>
        </is>
      </c>
      <c r="S151" s="7" t="inlineStr"/>
      <c r="T151" s="7" t="inlineStr">
        <is>
          <t>1. DS释义中“受精作用的随机性：精子和卵细胞结合的随机性导致后代多样性”在老师原释义中未明确提及，但属于对“为变异提供来源”的合理细化，不算重要扩张。</t>
        </is>
      </c>
      <c r="U151" s="7" t="inlineStr">
        <is>
          <t>confirmed</t>
        </is>
      </c>
      <c r="V151" s="7" t="inlineStr">
        <is>
          <t>high</t>
        </is>
      </c>
      <c r="W151" s="7" t="inlineStr">
        <is>
          <t>name_plus_boundary</t>
        </is>
      </c>
      <c r="X151" s="7" t="inlineStr">
        <is>
          <t>name_plus_boundary</t>
        </is>
      </c>
      <c r="Y151" s="7" t="b">
        <v>0</v>
      </c>
      <c r="Z151" s="7" t="inlineStr">
        <is>
          <t>逐条核对确认名称足以召回；只附老师易混淆边界即可兼顾吞吐和稳定性。</t>
        </is>
      </c>
      <c r="AA151" s="7" t="b">
        <v>0</v>
      </c>
      <c r="AB15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1" s="7" t="n"/>
      <c r="AD151" s="7" t="inlineStr">
        <is>
          <t>name_plus_boundary</t>
        </is>
      </c>
      <c r="AE151" s="7" t="inlineStr">
        <is>
          <t>名称基本可理解；只附老师的易混淆边界，兼顾吞吐和边界稳定性。</t>
        </is>
      </c>
      <c r="AF151" s="7" t="inlineStr">
        <is>
          <t>名称召回并附一条边界后由LLM裁决</t>
        </is>
      </c>
      <c r="AG151" s="7" t="inlineStr">
        <is>
          <t>1. label_name
2. distinctions</t>
        </is>
      </c>
      <c r="AH151" s="7" t="b">
        <v>0</v>
      </c>
      <c r="AI151" s="7" t="inlineStr">
        <is>
          <t>high</t>
        </is>
      </c>
      <c r="AJ151" s="7" t="n"/>
      <c r="AK151" s="7" t="inlineStr">
        <is>
          <t>—</t>
        </is>
      </c>
      <c r="AL151" s="7" t="inlineStr"/>
      <c r="AM151" s="7" t="inlineStr">
        <is>
          <t>K2</t>
        </is>
      </c>
      <c r="AN151" s="7" t="inlineStr">
        <is>
          <t>可不给长释义，但建议保留1句边界</t>
        </is>
      </c>
    </row>
    <row r="152" ht="180" customHeight="1">
      <c r="A152" s="7" t="n">
        <v>151</v>
      </c>
      <c r="B152" s="7" t="inlineStr">
        <is>
          <t>2276103364482977792</t>
        </is>
      </c>
      <c r="C152" s="7" t="inlineStr">
        <is>
          <t>植物的受精作用与发育</t>
        </is>
      </c>
      <c r="D152" s="7" t="inlineStr">
        <is>
          <t>知识点-&gt;遗传与进化-&gt;遗传的细胞基础-&gt;受精作用-&gt;植物的受精作用与发育</t>
        </is>
      </c>
      <c r="E152" s="7" t="inlineStr">
        <is>
          <t>知识</t>
        </is>
      </c>
      <c r="F152" s="7" t="inlineStr">
        <is>
          <t>被子植物（开花植物）进行双受精：一个精子与卵细胞融合形成受精卵（2n），发育成胚；另一个精子与两个极核融合形成受精极核（3n），发育成胚乳（种子中的营养物质来源）。</t>
        </is>
      </c>
      <c r="G152" s="7" t="inlineStr">
        <is>
          <t>双受精过程（花粉管释放两个精子→一个精子+卵细胞→受精卵（2n）→胚；另一个精子+两个极核（中央细胞）→受精极核（3n）→胚乳）；发育（受精卵→胚（包括子叶、胚芽、胚轴、胚根）；受精极核→胚乳（双子叶植物种子中胚乳被吸收后储存于子叶中，如菜豆；单子叶植物种子中胚乳保留，如小麦、玉米））；果实的发育（子房壁→果皮，胚珠→种子）。</t>
        </is>
      </c>
      <c r="H152" s="7" t="inlineStr">
        <is>
          <t>选择题考“双受精的概念（两个精子分别与卵细胞和极核融合）”或“胚和胚乳的染色体数目（胚2n，胚乳3n）”；非选择题结合植物育种（如三倍体无子西瓜）综合考查。</t>
        </is>
      </c>
      <c r="I152" s="7" t="inlineStr">
        <is>
          <t>被子植物的双受精（2个精子，分别与卵细胞和极核融合）与动物的受精作用（仅一个精子与卵细胞融合）不同；胚乳（3n，由受精极核发育）与子叶（2n，胚的一部分）的来源和染色体数目不同。</t>
        </is>
      </c>
      <c r="J152" s="7" t="inlineStr">
        <is>
          <t>植物（被子植物）从花粉落到柱头上开始，经过双受精过程形成受精卵和受精极核，进而发育为胚和胚乳，最终形成种子的过程。</t>
        </is>
      </c>
      <c r="K152" s="7" t="inlineStr">
        <is>
          <t>1. 花粉粒在柱头上的萌发及花粉管的形成
2. 双受精过程：一个精子与卵细胞结合形成受精卵，另一个精子与两个极核结合形成受精极核
3. 受精卵发育为胚（包括胚芽、胚轴、胚根、子叶）的过程
4. 受精极核发育为胚乳的过程
5. 珠被发育为种皮，整个胚珠发育为种子，子房发育为果实
6. 胚珠的结构（珠被、珠孔、卵细胞、极核等）
7. 传粉与受精的关系及条件</t>
        </is>
      </c>
      <c r="L152" s="7" t="inlineStr">
        <is>
          <t>1. 动物的受精作用与胚胎发育
2. 植物的无性生殖（如营养繁殖、组织培养）
3. 减数分裂形成精子和卵细胞的具体过程（属于配子形成）
4. 种子萌发成幼苗的过程（属于个体发育的后续阶段）
5. 果实和种子的传播方式</t>
        </is>
      </c>
      <c r="M152" s="7" t="inlineStr">
        <is>
          <t>L1</t>
        </is>
      </c>
      <c r="N152" s="7" t="n">
        <v>4</v>
      </c>
      <c r="O152" s="7" t="inlineStr">
        <is>
          <t>名称本身足够</t>
        </is>
      </c>
      <c r="P152" s="7" t="inlineStr">
        <is>
          <t>两者基本等价</t>
        </is>
      </c>
      <c r="Q152" s="7" t="inlineStr">
        <is>
          <t>DS释义与老师原释义在核心概念（双受精、胚和胚乳发育、果实种子形成）上高度一致，DS的included_content覆盖了老师原释义的所有核心要点，且excluded_content合理排除了动物受精、无性生殖等无关内容。DS在果实发育细节上略有扩展，但属于合理细化，不影响知识点归属。因此两者基本等价。</t>
        </is>
      </c>
      <c r="R152" s="7" t="inlineStr">
        <is>
          <t>1. DS释义将“传粉与受精的关系及条件”纳入included_content，而老师原释义未明确提及传粉，但传粉是受精的前提，属于该主题的合理边界，不构成关键差异。</t>
        </is>
      </c>
      <c r="S152" s="7" t="inlineStr"/>
      <c r="T152" s="7" t="inlineStr">
        <is>
          <t>1. DS释义中明确包含“珠被发育为种皮，整个胚珠发育为种子，子房发育为果实”，而老师原释义仅在core_concepts中提及“子房壁→果皮，胚珠→种子”，未明确提及珠被和种皮，但此内容属于果实和种子发育的合理细化，且与“植物的受精作用与发育”主题一致，不构成重要扩张。</t>
        </is>
      </c>
      <c r="U152" s="7" t="inlineStr">
        <is>
          <t>confirmed</t>
        </is>
      </c>
      <c r="V152" s="7" t="inlineStr">
        <is>
          <t>high</t>
        </is>
      </c>
      <c r="W152" s="7" t="inlineStr">
        <is>
          <t>name_plus_boundary</t>
        </is>
      </c>
      <c r="X152" s="7" t="inlineStr">
        <is>
          <t>name_plus_boundary</t>
        </is>
      </c>
      <c r="Y152" s="7" t="b">
        <v>0</v>
      </c>
      <c r="Z152" s="7" t="inlineStr">
        <is>
          <t>逐条核对确认名称足以召回；只附老师易混淆边界即可兼顾吞吐和稳定性。</t>
        </is>
      </c>
      <c r="AA152" s="7" t="b">
        <v>0</v>
      </c>
      <c r="AB15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2" s="7" t="n"/>
      <c r="AD152" s="7" t="inlineStr">
        <is>
          <t>name_plus_boundary</t>
        </is>
      </c>
      <c r="AE152" s="7" t="inlineStr">
        <is>
          <t>名称基本可理解；只附老师的易混淆边界，兼顾吞吐和边界稳定性。</t>
        </is>
      </c>
      <c r="AF152" s="7" t="inlineStr">
        <is>
          <t>名称召回并附一条边界后由LLM裁决</t>
        </is>
      </c>
      <c r="AG152" s="7" t="inlineStr">
        <is>
          <t>1. label_name
2. distinctions</t>
        </is>
      </c>
      <c r="AH152" s="7" t="b">
        <v>0</v>
      </c>
      <c r="AI152" s="7" t="inlineStr">
        <is>
          <t>high</t>
        </is>
      </c>
      <c r="AJ152" s="7" t="n"/>
      <c r="AK152" s="7" t="inlineStr">
        <is>
          <t>—</t>
        </is>
      </c>
      <c r="AL152" s="7" t="inlineStr"/>
      <c r="AM152" s="7" t="inlineStr">
        <is>
          <t>K2</t>
        </is>
      </c>
      <c r="AN152" s="7" t="inlineStr">
        <is>
          <t>可不给长释义，但建议保留1句边界</t>
        </is>
      </c>
    </row>
    <row r="153" ht="180" customHeight="1">
      <c r="A153" s="7" t="n">
        <v>152</v>
      </c>
      <c r="B153" s="7" t="inlineStr">
        <is>
          <t>2276103368643727360</t>
        </is>
      </c>
      <c r="C153" s="7" t="inlineStr">
        <is>
          <t>有丝分裂与减数分裂的区别与联系</t>
        </is>
      </c>
      <c r="D153" s="7" t="inlineStr">
        <is>
          <t>知识点-&gt;遗传与进化-&gt;遗传的细胞基础-&gt;有丝分裂与减数分裂的区别与联系</t>
        </is>
      </c>
      <c r="E153" s="7" t="inlineStr">
        <is>
          <t>知识</t>
        </is>
      </c>
      <c r="F153" s="7" t="inlineStr">
        <is>
          <t>有丝分裂（体细胞增殖，一次分裂，染色体数目不变）和减数分裂（生殖细胞形成，两次分裂，染色体数目减半）在分裂次数、同源染色体行为、遗传结果等方面有本质差异，但减数分裂I前的间期也进行DNA复制。</t>
        </is>
      </c>
      <c r="G153" s="7" t="inlineStr">
        <is>
          <t>区别表：分裂次数（有丝分裂1次，减数分裂2次）；同源染色体行为（有丝分裂无联会/交叉互换/分离；减数分裂有联会/四分体/交叉互换，减I同源染色体分离）；子细胞（有丝分裂：2个体细胞，2n；减数分裂：4个生殖细胞，n）；遗传结果（有丝分裂：遗传稳定；减数分裂：遗传多样）；相同点（均有间期DNA复制，减II与有丝分裂过程相似）。</t>
        </is>
      </c>
      <c r="H153" s="7" t="inlineStr">
        <is>
          <t>选择题考“有丝分裂和减数分裂的异同点（如哪个过程有联会和交叉互换？）”；非选择题考给出某一细胞图像，要求判断属于哪种分裂方式及时期。</t>
        </is>
      </c>
      <c r="I153" s="7" t="inlineStr">
        <is>
          <t>减数分裂II（无同源染色体）与有丝分裂（有同源染色体）的区分是图像题的核心考点；有丝分裂中DNA复制一次分裂一次，减数分裂中DNA复制一次分裂两次。</t>
        </is>
      </c>
      <c r="J153" s="7" t="inlineStr">
        <is>
          <t>有丝分裂与减数分裂在细胞分裂过程中的异同点，包括分裂方式、染色体行为、结果及生物学意义。</t>
        </is>
      </c>
      <c r="K153" s="7" t="inlineStr">
        <is>
          <t>1. 有丝分裂和减数分裂各时期（间期、前期、中期、后期、末期）的染色体、DNA、染色单体数量变化规律
2. 减数分裂过程中同源染色体的联会、四分体、交叉互换及非同源染色体自由组合
3. 有丝分裂与减数第一次分裂、减数第二次分裂的图形识别与判断（如细胞中染色体数目、有无同源染色体、有无联会等）
4. 有丝分裂与减数分裂的相同点（如DNA复制、纺锤体形成、着丝点分裂等）和不同点（如分裂次数、子细胞染色体数目、是否发生基因重组等）
5. 有丝分裂和减数分裂的坐标曲线图、柱状图分析（染色体数、DNA数、染色单体数的变化）
6. 有丝分裂与减数分裂在生物体发育中的意义（体细胞增殖与配子形成）</t>
        </is>
      </c>
      <c r="L153" s="7" t="inlineStr">
        <is>
          <t>1. 无丝分裂、二分裂等其他分裂方式的具体过程
2. 细胞分化、细胞凋亡、细胞衰老等细胞生命历程的其他内容
3. 基因的分离定律和自由组合定律的遗传计算（但可涉及减数分裂中基因重组的机制）
4. DNA复制、转录、翻译等分子水平的具体过程（但可涉及DNA复制与分裂的关系）
5. 有丝分裂和减数分裂中具体基因突变、染色体变异类型的详细分类</t>
        </is>
      </c>
      <c r="M153" s="7" t="inlineStr">
        <is>
          <t>L1</t>
        </is>
      </c>
      <c r="N153" s="7" t="n">
        <v>4</v>
      </c>
      <c r="O153" s="7" t="inlineStr">
        <is>
          <t>名称本身足够</t>
        </is>
      </c>
      <c r="P153" s="7" t="inlineStr">
        <is>
          <t>两者基本等价</t>
        </is>
      </c>
      <c r="Q153" s="7" t="inlineStr">
        <is>
          <t>DS 释义的核心内容与老师原释义高度一致，均覆盖了分裂次数、同源染色体行为、子细胞类型、遗传结果、相同点等关键区别与联系。DS 的 included_content 和 excluded_content 对边界进行了更明确的界定，但未遗漏老师原释义中的核心概念，也未引入不相关的内容。两者在边界上仅有少量表述差异，不影响知识点归属判断。</t>
        </is>
      </c>
      <c r="R153" s="7" t="inlineStr">
        <is>
          <t>1. DS 的 excluded_content 中排除了“基因的分离定律和自由组合定律的遗传计算”，但老师原释义的 core_concepts 中提及“减数分裂有联会/四分体/交叉互换，减I同源染色体分离”，这涉及基因重组的机制，DS 在 included_content 中也包含了“非同源染色体自由组合”，因此排除遗传计算并不影响核心概念，但可能影响某些涉及遗传定律应用的题目归属。
2. DS 的 included_content 中包含了“有丝分裂和减数分裂各时期的染色体、DNA、染色单体数量变化规律”以及“坐标曲线图、柱状图分析”，老师原释义未明确提及这些，但属于该知识点的常见考查形式，属于合理细化，不构成重要扩张。</t>
        </is>
      </c>
      <c r="S153" s="7" t="inlineStr"/>
      <c r="T153" s="7" t="inlineStr"/>
      <c r="U153" s="7" t="inlineStr">
        <is>
          <t>confirmed</t>
        </is>
      </c>
      <c r="V153" s="7" t="inlineStr">
        <is>
          <t>high</t>
        </is>
      </c>
      <c r="W153" s="7" t="inlineStr">
        <is>
          <t>compact_definition</t>
        </is>
      </c>
      <c r="X153" s="7" t="inlineStr">
        <is>
          <t>compact_definition</t>
        </is>
      </c>
      <c r="Y153" s="7" t="b">
        <v>0</v>
      </c>
      <c r="Z153" s="7" t="inlineStr">
        <is>
          <t>逐条核对确认主题清楚，但参考策略指出任务形态或命中/排除边界需要显式提供。</t>
        </is>
      </c>
      <c r="AA153" s="7" t="b">
        <v>0</v>
      </c>
      <c r="AB15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3" s="7" t="n"/>
      <c r="AD153" s="7" t="inlineStr">
        <is>
          <t>compact_definition</t>
        </is>
      </c>
      <c r="AE153" s="7" t="inlineStr">
        <is>
          <t>参考策略要求任务形态或命中/排除边界，补充精简老师释义以降低误标。</t>
        </is>
      </c>
      <c r="AF153" s="7" t="inlineStr">
        <is>
          <t>提供精简老师释义后由LLM裁决</t>
        </is>
      </c>
      <c r="AG153" s="7" t="inlineStr">
        <is>
          <t>1. label_name
2. definition
3. core_concepts
4. distinctions</t>
        </is>
      </c>
      <c r="AH153" s="7" t="b">
        <v>1</v>
      </c>
      <c r="AI153" s="7" t="inlineStr">
        <is>
          <t>high</t>
        </is>
      </c>
      <c r="AJ153" s="7" t="n"/>
      <c r="AK153" s="7" t="inlineStr">
        <is>
          <t>—</t>
        </is>
      </c>
      <c r="AL153" s="7" t="inlineStr"/>
      <c r="AM153" s="7" t="inlineStr">
        <is>
          <t>KC</t>
        </is>
      </c>
      <c r="AN153" s="7" t="inlineStr">
        <is>
          <t>必须给精简释义：命中条件+排除条件</t>
        </is>
      </c>
    </row>
    <row r="154" ht="180" customHeight="1">
      <c r="A154" s="7" t="n">
        <v>153</v>
      </c>
      <c r="B154" s="7" t="inlineStr">
        <is>
          <t>2276103373442011136</t>
        </is>
      </c>
      <c r="C154" s="7" t="inlineStr">
        <is>
          <t>细胞分裂综合</t>
        </is>
      </c>
      <c r="D154" s="7" t="inlineStr">
        <is>
          <t>知识点-&gt;遗传与进化-&gt;遗传的细胞基础-&gt;细胞分裂综合</t>
        </is>
      </c>
      <c r="E154" s="7" t="inlineStr">
        <is>
          <t>知识</t>
        </is>
      </c>
      <c r="F154" s="7" t="inlineStr">
        <is>
          <t>将有丝分裂、减数分裂、受精作用进行系统整合，强调细胞分裂与遗传变异、个体发育之间的内在联系，构建“细胞分裂—配子形成—受精作用—个体发育”的完整知识链条。</t>
        </is>
      </c>
      <c r="G154" s="7" t="inlineStr">
        <is>
          <t>三者的关系（有丝分裂→体细胞增殖，为个体生长、发育、修复提供细胞基础；减数分裂→产生配子，为有性生殖提供遗传多样性的基础；受精作用→恢复染色体数，将亲代遗传信息传递给子代）；三者在遗传稳定性与变异性中的统一（有丝分裂维持稳定→减数分裂产生变异→受精作用重组变异）；与孟德尔定律的联系（减数分裂中同源染色体的分离→基因分离定律的细胞学基础；非同源染色体的自由组合→基因自由组合定律的细胞学基础）。</t>
        </is>
      </c>
      <c r="H154" s="7" t="inlineStr">
        <is>
          <t>压轴综合性非选择题，给出一个完整的生物繁殖发育情境（如“某生物体细胞含2n条染色体，从精原细胞到子代个体，染色体数和DNA数如何变化？”），要求同时调用有丝分裂、减数分裂、受精作用三方面知识进行综合分析和计算。</t>
        </is>
      </c>
      <c r="I154" s="7" t="inlineStr">
        <is>
          <t>本条是“遗传的细胞基础”整章的总览，区别于任何单一分裂方式（仅有丝分裂或仅减数分裂）或单一过程（仅受精作用）；题干必然同时涉及有丝分裂、减数分裂、受精作用中的至少2个环节。</t>
        </is>
      </c>
      <c r="J154" s="7" t="inlineStr">
        <is>
          <t>细胞分裂综合指对有丝分裂、减数分裂及无丝分裂等细胞分裂方式的综合考查，涵盖分裂过程、特征、图像识别、染色体与DNA变化规律及其与遗传变异的关系。</t>
        </is>
      </c>
      <c r="K154" s="7" t="inlineStr">
        <is>
          <t>1. 有丝分裂各时期特征及染色体、DNA、染色单体数量变化
2. 减数分裂过程（含同源染色体分离、非同源染色体自由组合）及配子形成
3. 有丝分裂与减数分裂的异同点比较（如分裂次数、同源染色体行为、子细胞类型）
4. 细胞分裂图像的时期判断（动物细胞与植物细胞区别）
5. 细胞分裂过程中DNA、染色体、染色单体数量变化曲线图分析
6. 细胞分裂与遗传变异（基因重组、染色体变异）的联系
7. 观察细胞有丝分裂实验（材料选择、装片制作、观察要点）
8. 无丝分裂的特点及实例（如蛙的红细胞）</t>
        </is>
      </c>
      <c r="L154" s="7" t="inlineStr">
        <is>
          <t>1. 细胞分化、衰老、凋亡、癌变等细胞生命历程的其他方面
2. 细胞周期中分裂间期的具体分子机制（如DNA复制酶、调控蛋白）
3. 减数分裂中具体基因的连锁互换定律计算
4. 细胞分裂与个体发育中胚胎发育的具体过程
5. 细胞分裂与癌症治疗药物作用机理的深入探讨</t>
        </is>
      </c>
      <c r="M154" s="7" t="inlineStr">
        <is>
          <t>L3</t>
        </is>
      </c>
      <c r="N154" s="7" t="n">
        <v>3</v>
      </c>
      <c r="O154" s="7" t="inlineStr">
        <is>
          <t>需要原释义</t>
        </is>
      </c>
      <c r="P154" s="7" t="inlineStr">
        <is>
          <t>原释义更准确</t>
        </is>
      </c>
      <c r="Q154" s="7" t="inlineStr">
        <is>
          <t>老师原释义明确将细胞分裂综合定义为有丝分裂、减数分裂、受精作用的系统整合，并强调与遗传变异、个体发育及孟德尔定律的联系，而DS释义遗漏了受精作用这一关键环节，且错误纳入无丝分裂，导致核心理解方向有偏差。</t>
        </is>
      </c>
      <c r="R154" s="7" t="inlineStr">
        <is>
          <t>1. DS将无丝分裂纳入综合，而老师原释义强调有丝分裂、减数分裂、受精作用的系统整合，无丝分裂可能不属于该综合的核心
2. DS未强调受精作用，导致综合范围偏向分裂过程本身，而非完整的遗传传递链条</t>
        </is>
      </c>
      <c r="S154" s="7" t="inlineStr">
        <is>
          <t>1. 受精作用在细胞分裂综合中的核心地位（恢复染色体数、连接亲代与子代遗传信息）
2. 细胞分裂、配子形成、受精作用、个体发育的完整知识链条构建
3. 与孟德尔定律（基因分离定律和自由组合定律）的细胞学基础联系</t>
        </is>
      </c>
      <c r="T154" s="7" t="inlineStr">
        <is>
          <t>1. 无丝分裂作为综合考查的一部分（老师原释义未提及无丝分裂，且无丝分裂不属于有丝分裂或减数分裂，可能超出综合范围）
2. 观察细胞有丝分裂实验（老师原释义未明确提及实验，但可能属于合理扩展，不算重要扩张）</t>
        </is>
      </c>
      <c r="U154" s="7" t="inlineStr">
        <is>
          <t>confirmed_with_caution</t>
        </is>
      </c>
      <c r="V154" s="7" t="inlineStr">
        <is>
          <t>medium</t>
        </is>
      </c>
      <c r="W154" s="7" t="inlineStr">
        <is>
          <t>strict_definition</t>
        </is>
      </c>
      <c r="X154" s="7" t="inlineStr">
        <is>
          <t>strict_definition</t>
        </is>
      </c>
      <c r="Y154" s="7" t="b">
        <v>0</v>
      </c>
      <c r="Z154" s="7" t="inlineStr">
        <is>
          <t>逐条核对老师定义与 DS Judge（score=3，audit=原释义更准确）后，保留老师边界并要求命中/排除条件。</t>
        </is>
      </c>
      <c r="AA154" s="7" t="b">
        <v>1</v>
      </c>
      <c r="AB15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4" s="7" t="n"/>
      <c r="AD154" s="7" t="inlineStr">
        <is>
          <t>strict_definition</t>
        </is>
      </c>
      <c r="AE154" s="7" t="inlineStr">
        <is>
          <t>存在已知边界风险或 Stage 2 对齐不足，必须提供命中条件与排除条件。</t>
        </is>
      </c>
      <c r="AF154" s="7" t="inlineStr">
        <is>
          <t>提供老师边界后由LLM最终裁决</t>
        </is>
      </c>
      <c r="AG154" s="7" t="inlineStr">
        <is>
          <t>1. label_name
2. definition
3. core_concepts
4. common_assessments
5. distinctions
6. include_rule
7. exclude_rule</t>
        </is>
      </c>
      <c r="AH154" s="7" t="b">
        <v>1</v>
      </c>
      <c r="AI154" s="7" t="inlineStr">
        <is>
          <t>medium</t>
        </is>
      </c>
      <c r="AJ154" s="7" t="n"/>
      <c r="AK154" s="7" t="inlineStr">
        <is>
          <t>DS与老师原释义存在明显差异</t>
        </is>
      </c>
      <c r="AL154" s="7" t="inlineStr"/>
      <c r="AM154" s="7" t="inlineStr">
        <is>
          <t>KC</t>
        </is>
      </c>
      <c r="AN154" s="7" t="inlineStr">
        <is>
          <t>必须给精简释义：命中条件+排除条件</t>
        </is>
      </c>
    </row>
    <row r="155" ht="180" customHeight="1">
      <c r="A155" s="7" t="n">
        <v>154</v>
      </c>
      <c r="B155" s="7" t="inlineStr">
        <is>
          <t>2276103386192695296</t>
        </is>
      </c>
      <c r="C155" s="7" t="inlineStr">
        <is>
          <t>人工授粉实验和孟德尔成功的原因</t>
        </is>
      </c>
      <c r="D155" s="7" t="inlineStr">
        <is>
          <t>知识点-&gt;遗传与进化-&gt;遗传的基本规律-&gt;遗传学基础概念及研究方法-&gt;人工授粉实验和孟德尔成功的原因</t>
        </is>
      </c>
      <c r="E155" s="7" t="inlineStr">
        <is>
          <t>知识</t>
        </is>
      </c>
      <c r="F155" s="7" t="inlineStr">
        <is>
          <t>孟德尔以豌豆为实验材料，采用人工异花传粉技术（去雄→套袋→授粉→再套袋），运用假说-演绎法成功揭示了遗传的两大定律。</t>
        </is>
      </c>
      <c r="G155" s="7" t="inlineStr">
        <is>
          <t>豌豆作为实验材料的优点（自花传粉、闭花受粉，自然状态下一般为纯种；相对性状易于区分；后代数量多，便于统计分析）；人工异花传粉操作（母本去雄（防止自花传粉）→套袋（防止外来花粉干扰）→采集父本花粉→人工授粉→再套袋）；孟德尔成功的原因（①正确选用豌豆作为实验材料；②采用由简到繁的研究方法（先研究一对相对性状，再研究两对或多对）；③运用统计学方法对实验结果进行分析；④科学地设计了实验程序（假说-演绎法，提出问题→作出假设→演绎推理→实验验证））。</t>
        </is>
      </c>
      <c r="H155" s="7" t="inlineStr">
        <is>
          <t>选择题考“豌豆作为实验材料的优点”或“人工异花传粉的操作流程”；非选择题考“孟德尔成功的原因（如为什么用统计学方法很重要？）”或“假说-演绎法的具体步骤在孟德尔实验中的应用”。</t>
        </is>
      </c>
      <c r="I155" s="7" t="inlineStr">
        <is>
          <t>区别于“遗传学的基本概念”（下一条）——本条侧重于“孟德尔为什么成功”以及“实验操作流程”，而基本概念条目侧重于名词术语本身（如性状、相对性状等）。</t>
        </is>
      </c>
      <c r="J155" s="7" t="inlineStr">
        <is>
          <t>人工授粉实验是孟德尔遗传实验中的关键操作步骤，涉及去雄、套袋、授粉、再套袋等程序；孟德尔成功的原因包括选材、统计学方法、假说演绎法等。</t>
        </is>
      </c>
      <c r="K155" s="7" t="inlineStr">
        <is>
          <t>1. 人工授粉的具体步骤（去雄、套袋、授粉、再套袋）及目的
2. 孟德尔选用豌豆作为实验材料的优点（自花传粉、闭花受粉、性状明显等）
3. 孟德尔成功的原因（选材正确、由单因子到多因子、运用统计学、假说演绎法）
4. 人工授粉实验中父本和母本的确定及操作注意事项</t>
        </is>
      </c>
      <c r="L155" s="7" t="inlineStr">
        <is>
          <t>1. 基因的分离定律和自由组合定律的具体内容及计算
2. 减数分裂过程中染色体的行为变化
3. 基因与性状的关系（如显隐性、基因型与表现型）
4. 其他遗传实验（如摩尔根果蝇实验、肺炎双球菌转化实验）</t>
        </is>
      </c>
      <c r="M155" s="7" t="inlineStr">
        <is>
          <t>L1</t>
        </is>
      </c>
      <c r="N155" s="7" t="n">
        <v>5</v>
      </c>
      <c r="O155" s="7" t="inlineStr">
        <is>
          <t>名称本身足够</t>
        </is>
      </c>
      <c r="P155" s="7" t="inlineStr">
        <is>
          <t>两者基本等价</t>
        </is>
      </c>
      <c r="Q155" s="7" t="inlineStr">
        <is>
          <t>DS释义的core_meaning和included_content完整覆盖了老师原释义的definition和core_concepts中的核心内容，包括人工授粉步骤、豌豆选材优点、孟德尔成功原因（选材、由简到繁、统计学、假说演绎法）。excluded_content明确排除了遗传定律具体内容、减数分裂、基因与性状关系等，与老师原释义的distinctions中强调的“区别于遗传学基本概念”一致。两者在核心内容和边界上基本一致，无重要遗漏或扩张。</t>
        </is>
      </c>
      <c r="R155" s="7" t="inlineStr"/>
      <c r="S155" s="7" t="inlineStr"/>
      <c r="T155" s="7" t="inlineStr"/>
      <c r="U155" s="7" t="inlineStr">
        <is>
          <t>confirmed</t>
        </is>
      </c>
      <c r="V155" s="7" t="inlineStr">
        <is>
          <t>high</t>
        </is>
      </c>
      <c r="W155" s="7" t="inlineStr">
        <is>
          <t>compact_definition</t>
        </is>
      </c>
      <c r="X155" s="7" t="inlineStr">
        <is>
          <t>compact_definition</t>
        </is>
      </c>
      <c r="Y155" s="7" t="b">
        <v>0</v>
      </c>
      <c r="Z155" s="7" t="inlineStr">
        <is>
          <t>逐条核对确认主题清楚，但参考策略指出任务形态或命中/排除边界需要显式提供。</t>
        </is>
      </c>
      <c r="AA155" s="7" t="b">
        <v>0</v>
      </c>
      <c r="AB15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5" s="7" t="n"/>
      <c r="AD155" s="7" t="inlineStr">
        <is>
          <t>compact_definition</t>
        </is>
      </c>
      <c r="AE155" s="7" t="inlineStr">
        <is>
          <t>参考策略要求任务形态或命中/排除边界，补充精简老师释义以降低误标。</t>
        </is>
      </c>
      <c r="AF155" s="7" t="inlineStr">
        <is>
          <t>提供精简老师释义后由LLM裁决</t>
        </is>
      </c>
      <c r="AG155" s="7" t="inlineStr">
        <is>
          <t>1. label_name
2. definition
3. core_concepts
4. distinctions</t>
        </is>
      </c>
      <c r="AH155" s="7" t="b">
        <v>1</v>
      </c>
      <c r="AI155" s="7" t="inlineStr">
        <is>
          <t>high</t>
        </is>
      </c>
      <c r="AJ155" s="7" t="n"/>
      <c r="AK155" s="7" t="inlineStr">
        <is>
          <t>—</t>
        </is>
      </c>
      <c r="AL155" s="7" t="inlineStr"/>
      <c r="AM155" s="7" t="inlineStr">
        <is>
          <t>K3</t>
        </is>
      </c>
      <c r="AN155" s="7" t="inlineStr">
        <is>
          <t>建议给精简释义：突出任务形态/步骤边界</t>
        </is>
      </c>
    </row>
    <row r="156" ht="180" customHeight="1">
      <c r="A156" s="7" t="n">
        <v>155</v>
      </c>
      <c r="B156" s="7" t="inlineStr">
        <is>
          <t>2276103390487662592</t>
        </is>
      </c>
      <c r="C156" s="7" t="inlineStr">
        <is>
          <t>遗传学的基本概念</t>
        </is>
      </c>
      <c r="D156" s="7" t="inlineStr">
        <is>
          <t>知识点-&gt;遗传与进化-&gt;遗传的基本规律-&gt;遗传学基础概念及研究方法-&gt;遗传学的基本概念</t>
        </is>
      </c>
      <c r="E156" s="7" t="inlineStr">
        <is>
          <t>知识</t>
        </is>
      </c>
      <c r="F156" s="7" t="inlineStr">
        <is>
          <t>遗传学中用于描述性状遗传规律的核心术语，包括性状、相对性状、显隐性、纯合子/杂合子、杂交/自交/测交/正交/反交等。</t>
        </is>
      </c>
      <c r="G156" s="7" t="inlineStr">
        <is>
          <t>主要概念：性状（生物体表现出来的形态特征或生理特性）；相对性状（同种生物同一性状的不同表现类型）；显性性状（F1表现出来的性状）与隐性性状（F1未表现出来的性状）；纯合子（遗传因子组成相同，如DD、dd）与杂合子（遗传因子组成不同，如Dd）；杂交（遗传组成不同的个体间交配）；自交（遗传组成相同的个体间交配，植物中指自花传粉）；测交（F1与隐性纯合子杂交，用于检测F1的基因型）；正交与反交（用于判断细胞质遗传或伴性遗传）。</t>
        </is>
      </c>
      <c r="H156" s="7" t="inlineStr">
        <is>
          <t>选择题考“某概念的定义判断（如‘相对性状’的例子）”；非选择题考“根据给定遗传图谱或实验判断属于哪类交配方式”或“设计测交实验验证某个体基因型”。</t>
        </is>
      </c>
      <c r="I156" s="7" t="inlineStr">
        <is>
          <t>自交（相同基因型个体交配）与测交（待测个体×隐性纯合子）的目的不同；正交/反交的结果差异可用于判断基因位于常染色体还是性染色体（或细胞质遗传），是本条中的重要应用点。</t>
        </is>
      </c>
      <c r="J156" s="7" t="inlineStr">
        <is>
          <t>遗传学中关于遗传物质、基因、性状传递和变异的基本概念，包括遗传定律的基础术语和原理。</t>
        </is>
      </c>
      <c r="K156" s="7" t="inlineStr">
        <is>
          <t>1. 基因、等位基因、显性基因、隐性基因的概念
2. 性状、相对性状、显性性状、隐性性状、性状分离
3. 纯合子、杂合子、基因型、表现型
4. 杂交、自交、测交、正交、反交
5. 分离定律和自由组合定律的实质与适用范围
6. 配子形成过程中等位基因分离和非等位基因自由组合
7. 孟德尔实验的基本方法（假说-演绎法）</t>
        </is>
      </c>
      <c r="L156" s="7" t="inlineStr">
        <is>
          <t>1. 伴性遗传的具体实例和计算
2. 基因突变、基因重组、染色体变异等变异类型
3. 遗传病的类型和遗传方式判断
4. DNA复制、转录、翻译等分子遗传学内容
5. 基因工程、育种技术等应用遗传学内容</t>
        </is>
      </c>
      <c r="M156" s="7" t="inlineStr">
        <is>
          <t>L1</t>
        </is>
      </c>
      <c r="N156" s="7" t="n">
        <v>4</v>
      </c>
      <c r="O156" s="7" t="inlineStr">
        <is>
          <t>名称本身足够</t>
        </is>
      </c>
      <c r="P156" s="7" t="inlineStr">
        <is>
          <t>两者基本等价</t>
        </is>
      </c>
      <c r="Q156" s="7" t="inlineStr">
        <is>
          <t>DS 的核心概念与老师原释义高度一致，涵盖了所有关键术语（性状、相对性状、显隐性、纯合子/杂合子、杂交/自交/测交/正交/反交），且没有遗漏老师原释义中的任何核心内容。DS 额外加入了分离定律和自由组合定律的实质、配子形成过程以及孟德尔实验方法，这些内容虽与遗传学基本概念相关，但老师原释义未明确包含，属于合理扩展而非错误。边界上DS对伴性遗传的排除与老师原释义的提及略有差异，但老师原释义仅作为应用点提及，不影响核心概念的一致性。因此两者基本等价。</t>
        </is>
      </c>
      <c r="R156" s="7" t="inlineStr">
        <is>
          <t>1. DS 明确排除了“伴性遗传的具体实例和计算”，但老师原释义在正交/反交的应用中提及“判断细胞质遗传或伴性遗传”，因此DS的排除可能过于绝对，但老师原释义也未深入展开，边界存在细微差异。</t>
        </is>
      </c>
      <c r="S156" s="7" t="inlineStr"/>
      <c r="T156" s="7" t="inlineStr">
        <is>
          <t>1. DS 将“分离定律和自由组合定律的实质与适用范围”以及“配子形成过程中等位基因分离和非等位基因自由组合”纳入本概念，而老师原释义未明确提及这些内容，属于对“遗传学的基本概念”的扩张。
2. DS 将“孟德尔实验的基本方法（假说-演绎法）”纳入本概念，而老师原释义未提及，属于扩张。</t>
        </is>
      </c>
      <c r="U156" s="7" t="inlineStr">
        <is>
          <t>confirmed</t>
        </is>
      </c>
      <c r="V156" s="7" t="inlineStr">
        <is>
          <t>high</t>
        </is>
      </c>
      <c r="W156" s="7" t="inlineStr">
        <is>
          <t>name_plus_boundary</t>
        </is>
      </c>
      <c r="X156" s="7" t="inlineStr">
        <is>
          <t>name_plus_boundary</t>
        </is>
      </c>
      <c r="Y156" s="7" t="b">
        <v>0</v>
      </c>
      <c r="Z156" s="7" t="inlineStr">
        <is>
          <t>逐条核对确认名称足以召回；只附老师易混淆边界即可兼顾吞吐和稳定性。</t>
        </is>
      </c>
      <c r="AA156" s="7" t="b">
        <v>0</v>
      </c>
      <c r="AB15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6" s="7" t="n"/>
      <c r="AD156" s="7" t="inlineStr">
        <is>
          <t>name_plus_boundary</t>
        </is>
      </c>
      <c r="AE156" s="7" t="inlineStr">
        <is>
          <t>名称基本可理解；只附老师的易混淆边界，兼顾吞吐和边界稳定性。</t>
        </is>
      </c>
      <c r="AF156" s="7" t="inlineStr">
        <is>
          <t>名称召回并附一条边界后由LLM裁决</t>
        </is>
      </c>
      <c r="AG156" s="7" t="inlineStr">
        <is>
          <t>1. label_name
2. distinctions</t>
        </is>
      </c>
      <c r="AH156" s="7" t="b">
        <v>0</v>
      </c>
      <c r="AI156" s="7" t="inlineStr">
        <is>
          <t>high</t>
        </is>
      </c>
      <c r="AJ156" s="7" t="n"/>
      <c r="AK156" s="7" t="inlineStr">
        <is>
          <t>—</t>
        </is>
      </c>
      <c r="AL156" s="7" t="inlineStr"/>
      <c r="AM156" s="7" t="inlineStr">
        <is>
          <t>K2</t>
        </is>
      </c>
      <c r="AN156" s="7" t="inlineStr">
        <is>
          <t>可不给长释义，但建议保留1句边界</t>
        </is>
      </c>
    </row>
    <row r="157" ht="180" customHeight="1">
      <c r="A157" s="7" t="n">
        <v>156</v>
      </c>
      <c r="B157" s="7" t="inlineStr">
        <is>
          <t>2276103398859493376</t>
        </is>
      </c>
      <c r="C157" s="7" t="inlineStr">
        <is>
          <t>一对相对性状的杂交与测交实验</t>
        </is>
      </c>
      <c r="D157" s="7" t="inlineStr">
        <is>
          <t>知识点-&gt;遗传与进化-&gt;遗传的基本规律-&gt;孟德尔的一对相对性状的杂交实验-&gt;一对相对性状的杂交与测交实验</t>
        </is>
      </c>
      <c r="E157" s="7" t="inlineStr">
        <is>
          <t>知识</t>
        </is>
      </c>
      <c r="F157" s="7" t="inlineStr">
        <is>
          <t>孟德尔通过纯种高茎与矮茎杂交（P：DD×dd→F1：Dd），F1自交得F2（高茎:矮茎=3:1）；通过测交（F1×dd→后代高茎:矮茎=1:1）验证了分离假说。</t>
        </is>
      </c>
      <c r="G157" s="7" t="inlineStr">
        <is>
          <t>杂交实验（P纯合高茎×纯合矮茎→F1全为高茎；F1自交→F2中出现性状分离，比例为3:1）；测交实验（F1（Dd）与隐性纯合子（dd）杂交，后代高茎:矮茎=1:1，证明F1产生了D和d两种比例相等的配子）；假说-演绎法的完整应用（提出问题→提出假说（遗传因子成对、分离）→演绎推理（预测测交结果）→实验验证）。</t>
        </is>
      </c>
      <c r="H157" s="7" t="inlineStr">
        <is>
          <t>选择题考“F2中高茎中纯合子和杂合子的比例（1:2）”；非选择题考“设计测交实验验证分离定律”或“根据子代表型比例反推亲本基因型”。</t>
        </is>
      </c>
      <c r="I157" s="7" t="inlineStr">
        <is>
          <t>F1自交后代出现3:1性状分离比（基因型比为1:2:1）与测交后代1:1（基因型及表型均为1:1）不同，前者是验证分离定律的“现象”，后者是验证假说的“关键证据”。</t>
        </is>
      </c>
      <c r="J157" s="7" t="inlineStr">
        <is>
          <t>孟德尔一对相对性状的杂交实验（P、F1、F2）及测交实验的设计、结果与结论，用于验证分离定律。</t>
        </is>
      </c>
      <c r="K157" s="7" t="inlineStr">
        <is>
          <t>1. 杂交实验的过程：纯合高茎与矮茎杂交，F1全为高茎，F2出现3:1性状分离比
2. 显性性状、隐性性状、性状分离的概念及判断方法
3. 测交实验的设计：F1与隐性纯合子杂交，预期后代比例为1:1，用于验证F1产生两种比例相等的配子
4. 遗传图解（P、F1、F2、测交）的书写，包括基因型、表现型及比例
5. 分离定律的实质：等位基因随同源染色体分开而分离，产生比例相等的配子
6. 相关概率计算：如F2中显性个体中纯合子与杂合子的比例</t>
        </is>
      </c>
      <c r="L157" s="7" t="inlineStr">
        <is>
          <t>1. 两对及两对以上相对性状的杂交实验（自由组合定律）
2. 伴性遗传及性染色体上的基因传递
3. 基因突变、基因重组、染色体变异等变异类型
4. 减数分裂的具体过程（如同源染色体联会、交叉互换）
5. 基因的连锁与交换定律
6. 人类遗传病系谱图的分析（涉及多对性状或伴性遗传）</t>
        </is>
      </c>
      <c r="M157" s="7" t="inlineStr">
        <is>
          <t>L1</t>
        </is>
      </c>
      <c r="N157" s="7" t="n">
        <v>4</v>
      </c>
      <c r="O157" s="7" t="inlineStr">
        <is>
          <t>名称本身足够</t>
        </is>
      </c>
      <c r="P157" s="7" t="inlineStr">
        <is>
          <t>两者基本等价</t>
        </is>
      </c>
      <c r="Q157" s="7" t="inlineStr">
        <is>
          <t>DS释义的核心含义、包含内容与老师原释义高度一致，均涵盖杂交实验、测交实验、性状分离、遗传图解、概率计算等关键点；DS的排除内容（如自由组合、伴性遗传等）与原释义边界相符。仅在对分离定律实质的表述上略有扩展，但属于合理延伸，不影响知识点归属。</t>
        </is>
      </c>
      <c r="R157" s="7" t="inlineStr">
        <is>
          <t>1. DS释义将'分离定律的实质'（等位基因随同源染色体分开而分离）纳入本Label，而老师原释义更聚焦于孟德尔的实验过程和假说-演绎法，未明确提及减数分裂层面的实质。但该内容属于分离定律的必然延伸，且高中教材常在此处讲解，故不构成重要扩张。</t>
        </is>
      </c>
      <c r="S157" s="7" t="inlineStr"/>
      <c r="T157" s="7" t="inlineStr"/>
      <c r="U157" s="7" t="inlineStr">
        <is>
          <t>confirmed</t>
        </is>
      </c>
      <c r="V157" s="7" t="inlineStr">
        <is>
          <t>high</t>
        </is>
      </c>
      <c r="W157" s="7" t="inlineStr">
        <is>
          <t>compact_definition</t>
        </is>
      </c>
      <c r="X157" s="7" t="inlineStr">
        <is>
          <t>compact_definition</t>
        </is>
      </c>
      <c r="Y157" s="7" t="b">
        <v>0</v>
      </c>
      <c r="Z157" s="7" t="inlineStr">
        <is>
          <t>逐条核对确认主题清楚，但参考策略指出任务形态或命中/排除边界需要显式提供。</t>
        </is>
      </c>
      <c r="AA157" s="7" t="b">
        <v>0</v>
      </c>
      <c r="AB15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7" s="7" t="n"/>
      <c r="AD157" s="7" t="inlineStr">
        <is>
          <t>compact_definition</t>
        </is>
      </c>
      <c r="AE157" s="7" t="inlineStr">
        <is>
          <t>参考策略要求任务形态或命中/排除边界，补充精简老师释义以降低误标。</t>
        </is>
      </c>
      <c r="AF157" s="7" t="inlineStr">
        <is>
          <t>提供精简老师释义后由LLM裁决</t>
        </is>
      </c>
      <c r="AG157" s="7" t="inlineStr">
        <is>
          <t>1. label_name
2. definition
3. core_concepts
4. distinctions</t>
        </is>
      </c>
      <c r="AH157" s="7" t="b">
        <v>1</v>
      </c>
      <c r="AI157" s="7" t="inlineStr">
        <is>
          <t>high</t>
        </is>
      </c>
      <c r="AJ157" s="7" t="n"/>
      <c r="AK157" s="7" t="inlineStr">
        <is>
          <t>—</t>
        </is>
      </c>
      <c r="AL157" s="7" t="inlineStr"/>
      <c r="AM157" s="7" t="inlineStr">
        <is>
          <t>K2</t>
        </is>
      </c>
      <c r="AN157" s="7" t="inlineStr">
        <is>
          <t>建议给精简释义：突出任务形态/步骤边界</t>
        </is>
      </c>
    </row>
    <row r="158" ht="180" customHeight="1">
      <c r="A158" s="7" t="n">
        <v>157</v>
      </c>
      <c r="B158" s="7" t="inlineStr">
        <is>
          <t>2276103403020242944</t>
        </is>
      </c>
      <c r="C158" s="7" t="inlineStr">
        <is>
          <t>性状分离比的模拟实验</t>
        </is>
      </c>
      <c r="D158" s="7" t="inlineStr">
        <is>
          <t>知识点-&gt;遗传与进化-&gt;遗传的基本规律-&gt;孟德尔的一对相对性状的杂交实验-&gt;性状分离比的模拟实验</t>
        </is>
      </c>
      <c r="E158" s="7" t="inlineStr">
        <is>
          <t>知识</t>
        </is>
      </c>
      <c r="F158" s="7" t="inlineStr">
        <is>
          <t>利用小球、卡片或计算机模拟雌雄配子的随机结合，模拟一对等位基因的分离和受精作用，理解3:1性状分离比的产生机制。</t>
        </is>
      </c>
      <c r="G158" s="7" t="inlineStr">
        <is>
          <t>材料（两个小桶分别代表雌雄生殖器官，桶内两种小球（如D和d）各占一半，代表两种配子）；操作（随机从每个桶中各取一个小球组合在一起，记录组合类型，重复多次）；结果（DD:Dd:dd接近1:2:1，显性:隐性接近3:1）；结论（配子的随机结合是分离比出现的原因，模拟实验验证了孟德尔假说的合理性）。</t>
        </is>
      </c>
      <c r="H158" s="7" t="inlineStr">
        <is>
          <t>选择题考“模拟实验中两个小桶分别代表什么（雌雄生殖器官）”“每次取完小球后是否放回（必须放回，以保证每次概率不变）”；非选择题考实验误差分析（如“为什么模拟次数越多，比例越接近理论值？”）。</t>
        </is>
      </c>
      <c r="I158" s="7" t="inlineStr">
        <is>
          <t>该模拟实验（一对等位基因的配子随机结合）与“自由组合定律的模拟实验”（两对等位基因）使用的材料数量和设计不同，前者只需两种小球，后者需要两套不同颜色/标记的小球模拟两对基因。</t>
        </is>
      </c>
      <c r="J158" s="7" t="inlineStr">
        <is>
          <t>通过模拟实验理解孟德尔分离定律中雌雄配子随机结合导致性状分离比（3:1）的统计学原理。</t>
        </is>
      </c>
      <c r="K158" s="7" t="inlineStr">
        <is>
          <t>1. 实验材料（如小桶、彩球）代表雌雄生殖器官和配子（D、d）
2. 每次抓取后需放回并摇匀，模拟配子结合前雌雄配子数量相等且随机结合
3. 重复多次实验（如50次以上）以减小误差，统计性状分离比接近3:1
4. 实验操作步骤和注意事项（如随机抓取、避免人为选择）
5. 对实验结果的解释：配子结合是随机的，分离比是统计规律</t>
        </is>
      </c>
      <c r="L158" s="7" t="inlineStr">
        <is>
          <t>1. 孟德尔豌豆杂交实验的具体过程（如人工授粉、去雄）
2. 基因分离定律的实质（如等位基因随同源染色体分开而分离）
3. 显隐性性状的判断方法
4. 测交、自交等遗传实验设计
5. 基因自由组合定律的模拟实验</t>
        </is>
      </c>
      <c r="M158" s="7" t="inlineStr">
        <is>
          <t>L1</t>
        </is>
      </c>
      <c r="N158" s="7" t="n">
        <v>4</v>
      </c>
      <c r="O158" s="7" t="inlineStr">
        <is>
          <t>名称本身足够</t>
        </is>
      </c>
      <c r="P158" s="7" t="inlineStr">
        <is>
          <t>两者基本等价</t>
        </is>
      </c>
      <c r="Q158" s="7" t="inlineStr">
        <is>
          <t>DS 释义的核心含义、包含内容与老师原释义高度一致，均强调模拟实验的材料、操作、结果及统计规律，且明确排除了自由组合模拟实验等边界内容。DS 的 excluded_content 中排除分离定律实质，但原释义也未深入展开，因此不构成重要遗漏或扩张。仅存在细微的边界表述差异，不影响整体等价。</t>
        </is>
      </c>
      <c r="R158" s="7" t="inlineStr">
        <is>
          <t>1. DS 在 excluded_content 中明确排除了“基因分离定律的实质（如等位基因随同源染色体分开而分离）”，但老师原释义的 core_concepts 中“模拟一对等位基因的分离”可能隐含了分离实质，不过原释义主要强调配子随机结合，因此该排除不构成关键差异。</t>
        </is>
      </c>
      <c r="S158" s="7" t="inlineStr"/>
      <c r="T158" s="7" t="inlineStr"/>
      <c r="U158" s="7" t="inlineStr">
        <is>
          <t>confirmed</t>
        </is>
      </c>
      <c r="V158" s="7" t="inlineStr">
        <is>
          <t>high</t>
        </is>
      </c>
      <c r="W158" s="7" t="inlineStr">
        <is>
          <t>compact_definition</t>
        </is>
      </c>
      <c r="X158" s="7" t="inlineStr">
        <is>
          <t>compact_definition</t>
        </is>
      </c>
      <c r="Y158" s="7" t="b">
        <v>0</v>
      </c>
      <c r="Z158" s="7" t="inlineStr">
        <is>
          <t>逐条核对确认主题清楚，但参考策略指出任务形态或命中/排除边界需要显式提供。</t>
        </is>
      </c>
      <c r="AA158" s="7" t="b">
        <v>0</v>
      </c>
      <c r="AB15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8" s="7" t="n"/>
      <c r="AD158" s="7" t="inlineStr">
        <is>
          <t>compact_definition</t>
        </is>
      </c>
      <c r="AE158" s="7" t="inlineStr">
        <is>
          <t>参考策略要求任务形态或命中/排除边界，补充精简老师释义以降低误标。</t>
        </is>
      </c>
      <c r="AF158" s="7" t="inlineStr">
        <is>
          <t>提供精简老师释义后由LLM裁决</t>
        </is>
      </c>
      <c r="AG158" s="7" t="inlineStr">
        <is>
          <t>1. label_name
2. definition
3. core_concepts
4. distinctions</t>
        </is>
      </c>
      <c r="AH158" s="7" t="b">
        <v>1</v>
      </c>
      <c r="AI158" s="7" t="inlineStr">
        <is>
          <t>high</t>
        </is>
      </c>
      <c r="AJ158" s="7" t="n"/>
      <c r="AK158" s="7" t="inlineStr">
        <is>
          <t>—</t>
        </is>
      </c>
      <c r="AL158" s="7" t="inlineStr"/>
      <c r="AM158" s="7" t="inlineStr">
        <is>
          <t>K3</t>
        </is>
      </c>
      <c r="AN158" s="7" t="inlineStr">
        <is>
          <t>建议给精简释义：突出任务形态/步骤边界</t>
        </is>
      </c>
    </row>
    <row r="159" ht="180" customHeight="1">
      <c r="A159" s="7" t="n">
        <v>158</v>
      </c>
      <c r="B159" s="7" t="inlineStr">
        <is>
          <t>2276103407466205184</t>
        </is>
      </c>
      <c r="C159" s="7" t="inlineStr">
        <is>
          <t>一对等位基因的推导与计算</t>
        </is>
      </c>
      <c r="D159" s="7" t="inlineStr">
        <is>
          <t>知识点-&gt;遗传与进化-&gt;遗传的基本规律-&gt;孟德尔的一对相对性状的杂交实验-&gt;一对等位基因的推导与计算</t>
        </is>
      </c>
      <c r="E159" s="7" t="inlineStr">
        <is>
          <t>知识</t>
        </is>
      </c>
      <c r="F159" s="7" t="inlineStr">
        <is>
          <t>根据亲本和子代的表型及比例，推知亲本基因型，或由亲本基因型推断子代的基因型、表型及其比例，包括正推和逆推两种题型。</t>
        </is>
      </c>
      <c r="G159" s="7" t="inlineStr">
        <is>
          <t>正推（已知亲本基因型→推断子代基因型/表型比例，如Dd×Dd→子代DD:Dd:dd=1:2:1，表型显:隐=3:1）；逆推（已知子代表型比例→推亲本基因型，关键比例识别：①子代显:隐=3:1→亲本均为杂合子（Dd×Dd）；②子代显:隐=1:1→亲本为测交组合（Dd×dd）；③子代全显→亲本至少一方为显性纯合（DD×__）；④子代全隐→亲本均为隐性纯合（dd×dd））。</t>
        </is>
      </c>
      <c r="H159" s="7" t="inlineStr">
        <is>
          <t>选择题考“根据子代表型比例推断亲本基因型”；非选择题常结合遗传系谱图或连续杂交实验考查基因型的推导和概率计算（如“某个体为杂合子的概率是多少？”）。</t>
        </is>
      </c>
      <c r="I159" s="7" t="inlineStr">
        <is>
          <t>正推（从亲代到子代）与逆推（从子代到亲代）的解题逻辑不同；在概率计算中需注意“已知表型”下的条件概率（如“高茎个体中杂合子的概率为2/3”，而非在所有后代中杂合子的概率1/2）。</t>
        </is>
      </c>
      <c r="J159" s="7" t="inlineStr">
        <is>
          <t>基于孟德尔分离定律，通过亲本或子代的表型比例、基因型比例或遗传系谱图，推导一对等位基因的显隐性关系、基因型组成及概率计算。</t>
        </is>
      </c>
      <c r="K159" s="7" t="inlineStr">
        <is>
          <t>1. 显性性状与隐性性状的判断（如根据子代性状分离比3:1或1:1）
2. 基因型与表现型的对应关系（如AA、Aa、aa）
3. 亲本基因型的推导（正推法、逆推法）
4. 子代基因型及表现型的比例计算（如自交、测交、杂交）
5. 概率计算（如某基因型出现的概率、患病概率）
6. 分离定律的实质与验证（如测交验证）</t>
        </is>
      </c>
      <c r="L159" s="7" t="inlineStr">
        <is>
          <t>1. 两对及以上等位基因的自由组合定律
2. 伴性遗传（性染色体上的等位基因）
3. 基因突变、基因重组等变异类型
4. 基因频率与基因型频率的计算（种群遗传学）
5. 连锁互换定律</t>
        </is>
      </c>
      <c r="M159" s="7" t="inlineStr">
        <is>
          <t>L1</t>
        </is>
      </c>
      <c r="N159" s="7" t="n">
        <v>4</v>
      </c>
      <c r="O159" s="7" t="inlineStr">
        <is>
          <t>名称本身足够</t>
        </is>
      </c>
      <c r="P159" s="7" t="inlineStr">
        <is>
          <t>两者基本等价</t>
        </is>
      </c>
      <c r="Q159" s="7" t="inlineStr">
        <is>
          <t>DS释义的核心含义、包含内容与老师原释义高度一致，均涵盖正推、逆推、比例识别、概率计算等关键点。DS的排除内容中关于伴性遗传的排除可能超出原释义边界，但原释义未明确包含伴性遗传，且该差异不影响主体一致性。</t>
        </is>
      </c>
      <c r="R159" s="7" t="inlineStr">
        <is>
          <t>1. DS释义在excluded_content中明确排除了伴性遗传，但老师原释义并未明确提及伴性遗传，且伴性遗传也涉及一对等位基因的推导与计算，因此该排除可能过于绝对，可能将部分伴性遗传题目错误排除。</t>
        </is>
      </c>
      <c r="S159" s="7" t="inlineStr"/>
      <c r="T159" s="7" t="inlineStr"/>
      <c r="U159" s="7" t="inlineStr">
        <is>
          <t>confirmed</t>
        </is>
      </c>
      <c r="V159" s="7" t="inlineStr">
        <is>
          <t>high</t>
        </is>
      </c>
      <c r="W159" s="7" t="inlineStr">
        <is>
          <t>compact_definition</t>
        </is>
      </c>
      <c r="X159" s="7" t="inlineStr">
        <is>
          <t>compact_definition</t>
        </is>
      </c>
      <c r="Y159" s="7" t="b">
        <v>0</v>
      </c>
      <c r="Z159" s="7" t="inlineStr">
        <is>
          <t>逐条核对确认主题清楚，但参考策略指出任务形态或命中/排除边界需要显式提供。</t>
        </is>
      </c>
      <c r="AA159" s="7" t="b">
        <v>0</v>
      </c>
      <c r="AB15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59" s="7" t="n"/>
      <c r="AD159" s="7" t="inlineStr">
        <is>
          <t>compact_definition</t>
        </is>
      </c>
      <c r="AE159" s="7" t="inlineStr">
        <is>
          <t>参考策略要求任务形态或命中/排除边界，补充精简老师释义以降低误标。</t>
        </is>
      </c>
      <c r="AF159" s="7" t="inlineStr">
        <is>
          <t>提供精简老师释义后由LLM裁决</t>
        </is>
      </c>
      <c r="AG159" s="7" t="inlineStr">
        <is>
          <t>1. label_name
2. definition
3. core_concepts
4. distinctions</t>
        </is>
      </c>
      <c r="AH159" s="7" t="b">
        <v>1</v>
      </c>
      <c r="AI159" s="7" t="inlineStr">
        <is>
          <t>high</t>
        </is>
      </c>
      <c r="AJ159" s="7" t="n"/>
      <c r="AK159" s="7" t="inlineStr">
        <is>
          <t>—</t>
        </is>
      </c>
      <c r="AL159" s="7" t="inlineStr"/>
      <c r="AM159" s="7" t="inlineStr">
        <is>
          <t>K2</t>
        </is>
      </c>
      <c r="AN159" s="7" t="inlineStr">
        <is>
          <t>建议给精简释义：突出任务形态/步骤边界</t>
        </is>
      </c>
    </row>
    <row r="160" ht="180" customHeight="1">
      <c r="A160" s="7" t="n">
        <v>159</v>
      </c>
      <c r="B160" s="7" t="inlineStr">
        <is>
          <t>2276103411727618048</t>
        </is>
      </c>
      <c r="C160" s="7" t="inlineStr">
        <is>
          <t>基因分离定律的实质与应用</t>
        </is>
      </c>
      <c r="D160" s="7" t="inlineStr">
        <is>
          <t>知识点-&gt;遗传与进化-&gt;遗传的基本规律-&gt;孟德尔的一对相对性状的杂交实验-&gt;基因分离定律的实质与应用</t>
        </is>
      </c>
      <c r="E160" s="7" t="inlineStr">
        <is>
          <t>知识</t>
        </is>
      </c>
      <c r="F160" s="7" t="inlineStr">
        <is>
          <t>基因分离定律的实质：在杂合子的细胞中，位于一对同源染色体上的等位基因具有一定的独立性；在减数分裂形成配子时，等位基因随同源染色体的分开而分离，分别进入两个配子中，独立地随配子遗传给后代。</t>
        </is>
      </c>
      <c r="G160" s="7" t="inlineStr">
        <is>
          <t>实质（等位基因随同源染色体的分离而分离，发生在减数分裂I后期）；细胞学基础（同源染色体在减I后期分离）；应用（①指导杂交育种——通过连续自交提高纯合子比例；②医学遗传学——推断单基因遗传病的发病概率，如白化病、囊性纤维化等）；验证方法（测交是最直接的验证方法）。</t>
        </is>
      </c>
      <c r="H160" s="7" t="inlineStr">
        <is>
          <t>选择题考“分离定律的实质是什么（等位基因随同源染色体分开而分离，而非性状分离）”或“分离定律发生在减数分裂的哪个时期（减I后期）”；非选择题结合育种或遗传咨询考查分离定律的实践应用。</t>
        </is>
      </c>
      <c r="I160" s="7" t="inlineStr">
        <is>
          <t>分离定律的“实质”（减I后期等位基因分离）与“表现”（F2出现3:1的性状分离比）不同——实质是细胞学事件，表现是统计结果；做题时需根据题干问的是“原因”还是“现象”来判断。</t>
        </is>
      </c>
      <c r="J160" s="7" t="inlineStr">
        <is>
          <t>基因分离定律的实质是等位基因随同源染色体的分开而分离，分别进入不同的配子，在形成配子时彼此分离，互不干扰。应用主要涉及遗传概率计算、显隐性判断、基因型推断及育种实践。</t>
        </is>
      </c>
      <c r="K160" s="7" t="inlineStr">
        <is>
          <t>1. 分离定律的实质（等位基因在减数分裂时随同源染色体分开而分离）
2. 一对相对性状的杂交实验（豌豆高茎与矮茎）及3:1性状分离比
3. 显隐性性状的判断方法（如自交、杂交、性状分离）
4. 基因型与表现型的关系，纯合子与杂合子的概念
5. 配子类型及比例（如Aa产生A和a配子各占1/2）
6. 遗传概率计算（如Aa×Aa后代基因型比例1:2:1，表现型比例3:1）
7. 测交实验及其应用（鉴定个体基因型）
8. 自交与自由交配（随机交配）的区别及概率计算
9. 分离定律在育种中的应用（如选育显性纯合子需连续自交）
10. 分离定律在人类遗传病分析中的应用（如常染色体显性/隐性遗传病）</t>
        </is>
      </c>
      <c r="L160" s="7" t="inlineStr">
        <is>
          <t>1. 基因自由组合定律（涉及两对或两对以上等位基因的独立分配）
2. 连锁与交换定律（基因位于同一染色体上的遗传）
3. 伴性遗传（基因位于性染色体上的特殊遗传方式）
4. 基因突变、基因重组、染色体变异等变异内容
5. DNA复制、转录、翻译等分子生物学内容
6. 孟德尔实验中的统计学方法（如卡方检验）
7. 基因频率和基因型频率的计算（属于进化内容）
8. 多基因遗传和数量性状遗传</t>
        </is>
      </c>
      <c r="M160" s="7" t="inlineStr">
        <is>
          <t>L1</t>
        </is>
      </c>
      <c r="N160" s="7" t="n">
        <v>4</v>
      </c>
      <c r="O160" s="7" t="inlineStr">
        <is>
          <t>名称本身足够</t>
        </is>
      </c>
      <c r="P160" s="7" t="inlineStr">
        <is>
          <t>两者基本等价</t>
        </is>
      </c>
      <c r="Q160" s="7" t="inlineStr">
        <is>
          <t>DS 释义的核心含义与老师原释义完全一致，均强调等位基因随同源染色体分离而分离的实质，并涵盖应用、验证方法等关键内容。DS 的 included_content 和 excluded_content 对边界进行了更细致的划分，但未遗漏老师原释义中的任何核心概念，也未引入与分离定律无关的内容。两者在核心知识点上高度一致，仅存在边界表述的细微差异，不影响对知识点的理解。</t>
        </is>
      </c>
      <c r="R160" s="7" t="inlineStr">
        <is>
          <t>1. DS 的 excluded_content 中明确排除了“孟德尔实验中的统计学方法（如卡方检验）”，但老师原释义中并未提及统计学方法，且分离定律的教学中通常不涉及卡方检验，此排除可能过于严格，但实际影响不大。
2. DS 的 included_content 中包含了“显隐性性状的判断方法（如自交、杂交、性状分离）”，老师原释义中未明确列出，但属于分离定律应用的合理延伸，不算重要扩张。</t>
        </is>
      </c>
      <c r="S160" s="7" t="inlineStr"/>
      <c r="T160" s="7" t="inlineStr"/>
      <c r="U160" s="7" t="inlineStr">
        <is>
          <t>confirmed</t>
        </is>
      </c>
      <c r="V160" s="7" t="inlineStr">
        <is>
          <t>high</t>
        </is>
      </c>
      <c r="W160" s="7" t="inlineStr">
        <is>
          <t>compact_definition</t>
        </is>
      </c>
      <c r="X160" s="7" t="inlineStr">
        <is>
          <t>compact_definition</t>
        </is>
      </c>
      <c r="Y160" s="7" t="b">
        <v>0</v>
      </c>
      <c r="Z160" s="7" t="inlineStr">
        <is>
          <t>逐条核对确认主题清楚，但参考策略指出任务形态或命中/排除边界需要显式提供。</t>
        </is>
      </c>
      <c r="AA160" s="7" t="b">
        <v>0</v>
      </c>
      <c r="AB16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0" s="7" t="n"/>
      <c r="AD160" s="7" t="inlineStr">
        <is>
          <t>compact_definition</t>
        </is>
      </c>
      <c r="AE160" s="7" t="inlineStr">
        <is>
          <t>参考策略要求任务形态或命中/排除边界，补充精简老师释义以降低误标。</t>
        </is>
      </c>
      <c r="AF160" s="7" t="inlineStr">
        <is>
          <t>提供精简老师释义后由LLM裁决</t>
        </is>
      </c>
      <c r="AG160" s="7" t="inlineStr">
        <is>
          <t>1. label_name
2. definition
3. core_concepts
4. distinctions</t>
        </is>
      </c>
      <c r="AH160" s="7" t="b">
        <v>1</v>
      </c>
      <c r="AI160" s="7" t="inlineStr">
        <is>
          <t>high</t>
        </is>
      </c>
      <c r="AJ160" s="7" t="n"/>
      <c r="AK160" s="7" t="inlineStr">
        <is>
          <t>—</t>
        </is>
      </c>
      <c r="AL160" s="7" t="inlineStr"/>
      <c r="AM160" s="7" t="inlineStr">
        <is>
          <t>K1</t>
        </is>
      </c>
      <c r="AN160" s="7" t="inlineStr">
        <is>
          <t>必须给精简释义：命中条件+排除条件</t>
        </is>
      </c>
    </row>
    <row r="161" ht="180" customHeight="1">
      <c r="A161" s="7" t="n">
        <v>160</v>
      </c>
      <c r="B161" s="7" t="inlineStr">
        <is>
          <t>2276103415938699264</t>
        </is>
      </c>
      <c r="C161" s="7" t="inlineStr">
        <is>
          <t>一对等位基因的特殊情况及计算</t>
        </is>
      </c>
      <c r="D161" s="7" t="inlineStr">
        <is>
          <t>知识点-&gt;遗传与进化-&gt;遗传的基本规律-&gt;孟德尔的一对相对性状的杂交实验-&gt;一对等位基因的特殊情况及计算</t>
        </is>
      </c>
      <c r="E161" s="7" t="inlineStr">
        <is>
          <t>知识</t>
        </is>
      </c>
      <c r="F161" s="7" t="inlineStr">
        <is>
          <t>除完全显性（3:1）外，一对等位基因还存在不完全显性（1:2:1）、共显性（如ABO血型中的IA和IB）、致死效应（显性纯合致死或隐性纯合致死）等特殊情况，需灵活计算。</t>
        </is>
      </c>
      <c r="G161" s="7" t="inlineStr">
        <is>
          <t>不完全显性（如紫茉莉花色：RR（红）×rr（白）→F1（Rr）粉红，F2红:粉:白=1:2:1）；共显性（如ABO血型：IA和IB均表达，IAIB为AB型）；致死情况（①显性纯合致死：Aa×Aa→后代Aa:aa=2:1（无AA）；②隐性纯合致死：Aa×Aa→后代AA:Aa=1:2（无aa）；③配子致死：某基因型的配子不参与受精，需根据具体题目重新计算配子比例）。</t>
        </is>
      </c>
      <c r="H161" s="7" t="inlineStr">
        <is>
          <t>选择题考“不完全显性后代的表现型比例（1:2:1）”或“致死情况下后代的存活比例（如显性纯合致死为2:1）”；非选择题考“结合致死效应的遗传概率计算”或“ABO血型的基因型与表现型对应关系”。</t>
        </is>
      </c>
      <c r="I161" s="7" t="inlineStr">
        <is>
          <t>不完全显性（杂合子表现介于两纯合子之间，1:2:1）与完全显性（杂合子表现显性性状，3:1）的表型比例不同；共显性（两个等位基因同时表达）与不完全显性（杂合子为中间类型）的机制不同，但F2比例均为1:2:1，需根据具体实例（如花色vs血型）区分。</t>
        </is>
      </c>
      <c r="J161" s="7" t="inlineStr">
        <is>
          <t>针对一对等位基因在遗传中出现的非标准分离比或特殊遗传现象，以及相关概率计算。</t>
        </is>
      </c>
      <c r="K161" s="7" t="inlineStr">
        <is>
          <t>1. 不完全显性（如红花×白花→粉红花，分离比1:2:1）
2. 共显性（如ABO血型中IA、IB为共显性，但仅涉及一对等位基因时如MN血型）
3. 致死基因（显性纯合致死、隐性纯合致死、配子致死等导致的分离比改变，如2:1）
4. 复等位基因（但仅涉及一对等位基因的特殊情况，如ABO血型中IA、i或IB、i的遗传）
5. 从性遗传（如秃顶基因在男女性中表现不同，但仍是等位基因）
6. 表型模拟（环境因素导致表型与基因型不符，影响分离比判断）
7. 基因互作（但仅限一对等位基因自身，如显性上位？不，一对等位基因无互作，但可涉及显性抑制？通常一对等位基因不涉及互作，但可涉及显性致死等）
8. 配子致死或胚胎致死导致的特殊比例（如雄配子致死导致后代性别比例或性状比例改变）
9. 基因频率与基因型频率的计算（在特殊情况下，如致死后重新计算）
10. 自交与自由交配（随机交配）下的比例计算（包括淘汰隐性个体后）</t>
        </is>
      </c>
      <c r="L161" s="7" t="inlineStr">
        <is>
          <t>1. 两对及以上等位基因的遗传（如自由组合定律、连锁互换）
2. 伴性遗传（涉及性染色体上的等位基因，但若为常染色体则不属于，但若标签未明确，通常伴性遗传属于另一标签）
3. 基因突变、基因重组、染色体变异等变异类型本身
4. 遗传系谱图的一般判断方法（无特殊比例）
5. 基因工程、PCR等分子生物学技术
6. 种群基因频率的哈代-温伯格定律（一般情况，无特殊）
7. 多基因遗传（如数量性状）</t>
        </is>
      </c>
      <c r="M161" s="7" t="inlineStr">
        <is>
          <t>L1</t>
        </is>
      </c>
      <c r="N161" s="7" t="n">
        <v>4</v>
      </c>
      <c r="O161" s="7" t="inlineStr">
        <is>
          <t>名称本身足够</t>
        </is>
      </c>
      <c r="P161" s="7" t="inlineStr">
        <is>
          <t>两者基本等价</t>
        </is>
      </c>
      <c r="Q161" s="7" t="inlineStr">
        <is>
          <t>DS 的核心含义与老师原释义高度一致，均涵盖不完全显性、共显性、致死效应等关键内容，且对排除内容（如多对等位基因、伴性遗传等）的界定合理。DS 的扩张（从性遗传、表型模拟）和边界差异（复等位基因）属于合理扩展或解释细化，不改变核心知识点，因此两者基本等价。</t>
        </is>
      </c>
      <c r="R161" s="7" t="inlineStr">
        <is>
          <t>1. DS 将“复等位基因”部分纳入（如ABO血型中IA、i或IB、i），但老师原释义仅以ABO血型作为共显性的例子，并未明确将复等位基因整体纳入，边界存在差异。</t>
        </is>
      </c>
      <c r="S161" s="7" t="inlineStr"/>
      <c r="T161" s="7" t="inlineStr">
        <is>
          <t>1. DS 将“从性遗传”和“表型模拟”纳入该标签，但老师原释义未提及，且这些现象并非一对等位基因的特殊情况，可能属于其他标签，属于扩张。</t>
        </is>
      </c>
      <c r="U161" s="7" t="inlineStr">
        <is>
          <t>confirmed</t>
        </is>
      </c>
      <c r="V161" s="7" t="inlineStr">
        <is>
          <t>high</t>
        </is>
      </c>
      <c r="W161" s="7" t="inlineStr">
        <is>
          <t>compact_definition</t>
        </is>
      </c>
      <c r="X161" s="7" t="inlineStr">
        <is>
          <t>compact_definition</t>
        </is>
      </c>
      <c r="Y161" s="7" t="b">
        <v>0</v>
      </c>
      <c r="Z161" s="7" t="inlineStr">
        <is>
          <t>逐条核对确认主题清楚，但参考策略指出任务形态或命中/排除边界需要显式提供。</t>
        </is>
      </c>
      <c r="AA161" s="7" t="b">
        <v>0</v>
      </c>
      <c r="AB16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1" s="7" t="n"/>
      <c r="AD161" s="7" t="inlineStr">
        <is>
          <t>compact_definition</t>
        </is>
      </c>
      <c r="AE161" s="7" t="inlineStr">
        <is>
          <t>参考策略要求任务形态或命中/排除边界，补充精简老师释义以降低误标。</t>
        </is>
      </c>
      <c r="AF161" s="7" t="inlineStr">
        <is>
          <t>提供精简老师释义后由LLM裁决</t>
        </is>
      </c>
      <c r="AG161" s="7" t="inlineStr">
        <is>
          <t>1. label_name
2. definition
3. core_concepts
4. distinctions</t>
        </is>
      </c>
      <c r="AH161" s="7" t="b">
        <v>1</v>
      </c>
      <c r="AI161" s="7" t="inlineStr">
        <is>
          <t>high</t>
        </is>
      </c>
      <c r="AJ161" s="7" t="n"/>
      <c r="AK161" s="7" t="inlineStr">
        <is>
          <t>—</t>
        </is>
      </c>
      <c r="AL161" s="7" t="inlineStr"/>
      <c r="AM161" s="7" t="inlineStr">
        <is>
          <t>K1</t>
        </is>
      </c>
      <c r="AN161" s="7" t="inlineStr">
        <is>
          <t>建议给精简释义：突出任务形态/步骤边界</t>
        </is>
      </c>
    </row>
    <row r="162" ht="180" customHeight="1">
      <c r="A162" s="7" t="n">
        <v>161</v>
      </c>
      <c r="B162" s="7" t="inlineStr">
        <is>
          <t>2276103424444747776</t>
        </is>
      </c>
      <c r="C162" s="7" t="inlineStr">
        <is>
          <t>基因的自由组合定律的实质与计算</t>
        </is>
      </c>
      <c r="D162" s="7" t="inlineStr">
        <is>
          <t>知识点-&gt;遗传与进化-&gt;遗传的基本规律-&gt;孟德尔的两对相对性状的杂交实验-&gt;基因的自由组合定律的实质与计算</t>
        </is>
      </c>
      <c r="E162" s="7" t="inlineStr">
        <is>
          <t>知识</t>
        </is>
      </c>
      <c r="F162" s="7" t="inlineStr">
        <is>
          <t>基因的自由组合定律的实质：位于非同源染色体上的非等位基因的分离或组合是互不干扰的；在减数分裂过程中，同源染色体上的等位基因彼此分离的同时，非同源染色体上的非等位基因自由组合。</t>
        </is>
      </c>
      <c r="G162" s="7" t="inlineStr">
        <is>
          <t>实质（非同源染色体上的非等位基因自由组合，发生在减数分裂I后期）；细胞学基础（减I后期非同源染色体自由组合）；F2表现型比例（9:3:3:1，前提是两对基因独立遗传且完全显性）；适用条件（①两对或多对等位基因位于非同源染色体上；②完全显性；③无致死或互作等特殊情况）。</t>
        </is>
      </c>
      <c r="H162" s="7" t="inlineStr">
        <is>
          <t>选择题考“自由组合定律的实质是什么（非同源染色体上的非等位基因自由组合，而非所有非等位基因）”或“某两对基因是否遵循自由组合定律的判断依据（是否位于非同源染色体上）”；非选择题常结合两对相对性状的杂交实验数据考查基因型的推断和比例计算。</t>
        </is>
      </c>
      <c r="I162" s="7" t="inlineStr">
        <is>
          <t>自由组合定律的实质（非同源染色体上的非等位基因自由组合）与分离定律的实质（等位基因分离）发生的时期相同（减I后期），但对象不同（前者是非同源染色体上的非等位基因，后者是同源染色体上的等位基因）；“非等位基因”不一定都自由组合——位于同源染色体上的非等位基因遵循连锁互换而非自由组合。</t>
        </is>
      </c>
      <c r="J162" s="7" t="inlineStr">
        <is>
          <t>位于非同源染色体上的非等位基因在减数分裂形成配子时，随同源染色体的分离和非同源染色体的自由组合而自由组合，导致后代性状分离比出现特定规律（如9:3:3:1及其变式），并能据此进行遗传概率计算。</t>
        </is>
      </c>
      <c r="K162" s="7" t="inlineStr">
        <is>
          <t>1. 自由组合定律的实质（减数分裂中非同源染色体上非等位基因的自由组合）
2. 孟德尔两对相对性状杂交实验的遗传图解及F2性状分离比（9:3:3:1）
3. 配子类型及比例的推导（如AaBb产生AB、Ab、aB、ab各1/4）
4. 基因型与表现型的种类和比例计算（如AaBb×AaBb后代基因型9种，表现型4种）
5. 自由组合定律的验证方法（测交、自交、花粉鉴定等）
6. 9:3:3:1的变式（如9:7、9:3:4、15:1、1:4:6:4:1等）及其遗传计算
7. 利用分离定律解决自由组合问题（先分后合、乘法原理）
8. 自由组合定律在育种和医学中的简单应用（如基因重组产生新性状）</t>
        </is>
      </c>
      <c r="L162" s="7" t="inlineStr">
        <is>
          <t>1. 基因的分离定律（只涉及一对等位基因的分离）
2. 连锁互换定律（位于同一条染色体上的非等位基因的连锁与交换）
3. 伴性遗传（基因位于性染色体上的遗传规律）
4. 基因突变、基因重组、染色体变异等可遗传变异的具体机制（但基因重组与自由组合的关系可简单提及）
5. 遗传系谱图的分析（主要涉及单基因遗传病，不涉及多对基因自由组合）
6. 基因表达、转录翻译等分子生物学内容</t>
        </is>
      </c>
      <c r="M162" s="7" t="inlineStr">
        <is>
          <t>L1</t>
        </is>
      </c>
      <c r="N162" s="7" t="n">
        <v>4</v>
      </c>
      <c r="O162" s="7" t="inlineStr">
        <is>
          <t>名称本身足够</t>
        </is>
      </c>
      <c r="P162" s="7" t="inlineStr">
        <is>
          <t>两者基本等价</t>
        </is>
      </c>
      <c r="Q162" s="7" t="inlineStr">
        <is>
          <t>DS 释义的核心定义、适用条件、计算内容与老师原释义高度一致，均准确抓住“非同源染色体上的非等位基因自由组合”这一实质，并涵盖 F2 比例、配子推导、验证方法等。DS 的 excluded_content 和 included_content 对边界进行了更细致的划分，但未遗漏老师原释义中的关键点，也未引入错误内容。两者在表述详略上略有差异，但核心一致，因此判定为基本等价。</t>
        </is>
      </c>
      <c r="R162" s="7" t="inlineStr">
        <is>
          <t>1. DS 在 excluded_content 中明确排除了“基因突变、基因重组、染色体变异等可遗传变异的具体机制”，但自由组合定律本身属于基因重组的一种类型，DS 在 included_content 中又提及“基因重组与自由组合的关系可简单提及”，存在轻微自相矛盾，但未影响核心边界。
2. DS 在 included_content 中包含了“9:3:3:1的变式（如9:7、9:3:4、15:1、1:4:6:4:1等）”，老师原释义仅在 common_assessments 中提及“比例计算”，未明确列出变式，但变式属于自由组合定律计算的合理延伸，不构成重要扩张。</t>
        </is>
      </c>
      <c r="S162" s="7" t="inlineStr"/>
      <c r="T162" s="7" t="inlineStr"/>
      <c r="U162" s="7" t="inlineStr">
        <is>
          <t>confirmed</t>
        </is>
      </c>
      <c r="V162" s="7" t="inlineStr">
        <is>
          <t>high</t>
        </is>
      </c>
      <c r="W162" s="7" t="inlineStr">
        <is>
          <t>compact_definition</t>
        </is>
      </c>
      <c r="X162" s="7" t="inlineStr">
        <is>
          <t>compact_definition</t>
        </is>
      </c>
      <c r="Y162" s="7" t="b">
        <v>0</v>
      </c>
      <c r="Z162" s="7" t="inlineStr">
        <is>
          <t>逐条核对确认主题清楚，但参考策略指出任务形态或命中/排除边界需要显式提供。</t>
        </is>
      </c>
      <c r="AA162" s="7" t="b">
        <v>0</v>
      </c>
      <c r="AB16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2" s="7" t="n"/>
      <c r="AD162" s="7" t="inlineStr">
        <is>
          <t>compact_definition</t>
        </is>
      </c>
      <c r="AE162" s="7" t="inlineStr">
        <is>
          <t>参考策略要求任务形态或命中/排除边界，补充精简老师释义以降低误标。</t>
        </is>
      </c>
      <c r="AF162" s="7" t="inlineStr">
        <is>
          <t>提供精简老师释义后由LLM裁决</t>
        </is>
      </c>
      <c r="AG162" s="7" t="inlineStr">
        <is>
          <t>1. label_name
2. definition
3. core_concepts
4. distinctions</t>
        </is>
      </c>
      <c r="AH162" s="7" t="b">
        <v>1</v>
      </c>
      <c r="AI162" s="7" t="inlineStr">
        <is>
          <t>high</t>
        </is>
      </c>
      <c r="AJ162" s="7" t="n"/>
      <c r="AK162" s="7" t="inlineStr">
        <is>
          <t>—</t>
        </is>
      </c>
      <c r="AL162" s="7" t="inlineStr"/>
      <c r="AM162" s="7" t="inlineStr">
        <is>
          <t>K1</t>
        </is>
      </c>
      <c r="AN162" s="7" t="inlineStr">
        <is>
          <t>建议给精简释义：突出任务形态/步骤边界</t>
        </is>
      </c>
    </row>
    <row r="163" ht="180" customHeight="1">
      <c r="A163" s="7" t="n">
        <v>162</v>
      </c>
      <c r="B163" s="7" t="inlineStr">
        <is>
          <t>2276103428639051776</t>
        </is>
      </c>
      <c r="C163" s="7" t="inlineStr">
        <is>
          <t>两对相对性状的杂交与测交实验</t>
        </is>
      </c>
      <c r="D163" s="7" t="inlineStr">
        <is>
          <t>知识点-&gt;遗传与进化-&gt;遗传的基本规律-&gt;孟德尔的两对相对性状的杂交实验-&gt;两对相对性状的杂交与测交实验</t>
        </is>
      </c>
      <c r="E163" s="7" t="inlineStr">
        <is>
          <t>知识</t>
        </is>
      </c>
      <c r="F163" s="7" t="inlineStr">
        <is>
          <t>孟德尔通过纯种黄色圆粒（YYRR）与绿色皱粒（yyrr）杂交，F1（YyRr）自交得F2出现9:3:3:1的性状分离比；测交（F1×yyrr）后代出现1:1:1:1的比例，验证了自由组合假说。</t>
        </is>
      </c>
      <c r="G163" s="7" t="inlineStr">
        <is>
          <t>杂交实验（P：YYRR×yyrr→F1全为黄圆YyRr；F1自交→F2黄圆:黄皱:绿圆:绿皱=9:3:3:1）；测交实验（F1（YyRr）×隐性纯合子（yyrr）→后代黄圆:黄皱:绿圆:绿皱=1:1:1:1，证明F1产生了四种比例相等的配子（YR、Yr、yR、yr））；F2中重组型（新性状）占比为6/16（黄皱+绿圆），亲本型占比为10/16。</t>
        </is>
      </c>
      <c r="H163" s="7" t="inlineStr">
        <is>
          <t>选择题考“F2中重组型（新性状）占多少（6/16=3/8）”或“测交后代的比例（1:1:1:1）”；非选择题考“根据F2或测交后代的比例推断两对基因是否独立遗传”或“设计测交实验验证自由组合定律”。</t>
        </is>
      </c>
      <c r="I163" s="7" t="inlineStr">
        <is>
          <t>两对相对性状的F2（9:3:3:1）与一对相对性状的F2（3:1）的统计学意义不同；测交（1:1:1:1）与自交（9:3:3:1）都是验证自由组合定律的手段，但测交可直接反映F1产生的配子种类和比例，是验证假说最直接的证据。</t>
        </is>
      </c>
      <c r="J163" s="7" t="inlineStr">
        <is>
          <t>孟德尔两对相对性状的杂交实验（F2性状分离比9:3:3:1）及其测交验证（1:1:1:1），体现自由组合定律的实质与验证方法。</t>
        </is>
      </c>
      <c r="K163" s="7" t="inlineStr">
        <is>
          <t>1. 两对相对性状的杂交实验过程（P、F1、F2的性状及比例）
2. F2中9:3:3:1分离比的分析（每对性状单独分析仍为3:1）
3. 测交实验的设计（F1与双隐性个体杂交）及结果比例1:1:1:1
4. 自由组合定律的实质（非同源染色体上非等位基因的自由组合）
5. 对自由组合现象的解释（F1产生四种比例相等的配子）
6. 相关遗传图解的书写（基因型、表现型及比例）</t>
        </is>
      </c>
      <c r="L163" s="7" t="inlineStr">
        <is>
          <t>1. 一对相对性状的杂交实验（分离定律）
2. 伴性遗传及基因在性染色体上的遗传规律
3. 基因连锁与交换（不完全连锁）现象
4. 基因突变、基因重组、染色体变异等变异类型的具体机制
5. 遗传系谱图的分析与概率计算（若未涉及两对性状的杂交实验）</t>
        </is>
      </c>
      <c r="M163" s="7" t="inlineStr">
        <is>
          <t>L1</t>
        </is>
      </c>
      <c r="N163" s="7" t="n">
        <v>4</v>
      </c>
      <c r="O163" s="7" t="inlineStr">
        <is>
          <t>名称本身足够</t>
        </is>
      </c>
      <c r="P163" s="7" t="inlineStr">
        <is>
          <t>两者基本等价</t>
        </is>
      </c>
      <c r="Q163" s="7" t="inlineStr">
        <is>
          <t>DS 释义的核心含义、包含内容与老师原释义高度一致，均涵盖杂交实验、测交实验、9:3:3:1 和 1:1:1:1 比例、自由组合实质等关键点。DS 的 excluded_content 是对边界的合理界定，未遗漏老师原释义中的必要内容，也未引入不相关扩张。仅存在细微的边界表述差异，但不影响核心对齐。</t>
        </is>
      </c>
      <c r="R163" s="7" t="inlineStr">
        <is>
          <t>1. DS 的 excluded_content 中明确排除了'基因连锁与交换（不完全连锁）现象'，但老师原释义未提及此边界，可能属于合理排除，但需注意在教学中有时会对比完全连锁与自由组合，若题目涉及连锁则不应归入此 Label。</t>
        </is>
      </c>
      <c r="S163" s="7" t="inlineStr"/>
      <c r="T163" s="7" t="inlineStr"/>
      <c r="U163" s="7" t="inlineStr">
        <is>
          <t>confirmed</t>
        </is>
      </c>
      <c r="V163" s="7" t="inlineStr">
        <is>
          <t>high</t>
        </is>
      </c>
      <c r="W163" s="7" t="inlineStr">
        <is>
          <t>compact_definition</t>
        </is>
      </c>
      <c r="X163" s="7" t="inlineStr">
        <is>
          <t>compact_definition</t>
        </is>
      </c>
      <c r="Y163" s="7" t="b">
        <v>0</v>
      </c>
      <c r="Z163" s="7" t="inlineStr">
        <is>
          <t>逐条核对确认主题清楚，但参考策略指出任务形态或命中/排除边界需要显式提供。</t>
        </is>
      </c>
      <c r="AA163" s="7" t="b">
        <v>0</v>
      </c>
      <c r="AB16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3" s="7" t="n"/>
      <c r="AD163" s="7" t="inlineStr">
        <is>
          <t>compact_definition</t>
        </is>
      </c>
      <c r="AE163" s="7" t="inlineStr">
        <is>
          <t>参考策略要求任务形态或命中/排除边界，补充精简老师释义以降低误标。</t>
        </is>
      </c>
      <c r="AF163" s="7" t="inlineStr">
        <is>
          <t>提供精简老师释义后由LLM裁决</t>
        </is>
      </c>
      <c r="AG163" s="7" t="inlineStr">
        <is>
          <t>1. label_name
2. definition
3. core_concepts
4. distinctions</t>
        </is>
      </c>
      <c r="AH163" s="7" t="b">
        <v>1</v>
      </c>
      <c r="AI163" s="7" t="inlineStr">
        <is>
          <t>high</t>
        </is>
      </c>
      <c r="AJ163" s="7" t="n"/>
      <c r="AK163" s="7" t="inlineStr">
        <is>
          <t>—</t>
        </is>
      </c>
      <c r="AL163" s="7" t="inlineStr"/>
      <c r="AM163" s="7" t="inlineStr">
        <is>
          <t>K2</t>
        </is>
      </c>
      <c r="AN163" s="7" t="inlineStr">
        <is>
          <t>建议给精简释义：突出任务形态/步骤边界</t>
        </is>
      </c>
    </row>
    <row r="164" ht="180" customHeight="1">
      <c r="A164" s="7" t="n">
        <v>163</v>
      </c>
      <c r="B164" s="7" t="inlineStr">
        <is>
          <t>2276103432984350720</t>
        </is>
      </c>
      <c r="C164" s="7" t="inlineStr">
        <is>
          <t>自由组合定律的模拟实验</t>
        </is>
      </c>
      <c r="D164" s="7" t="inlineStr">
        <is>
          <t>知识点-&gt;遗传与进化-&gt;遗传的基本规律-&gt;孟德尔的两对相对性状的杂交实验-&gt;自由组合定律的模拟实验</t>
        </is>
      </c>
      <c r="E164" s="7" t="inlineStr">
        <is>
          <t>知识</t>
        </is>
      </c>
      <c r="F164" s="7" t="inlineStr">
        <is>
          <t>利用两套不同颜色或标记的小球（分别代表两对等位基因，如Y/y和R/r），模拟非同源染色体上非等位基因的自由组合以及雌雄配子的随机结合，理解9:3:3:1的由来。</t>
        </is>
      </c>
      <c r="G164" s="7" t="inlineStr">
        <is>
          <t>材料（两套小桶：一套放Y/y小球，另一套放R/r小球，或一套桶中同时放四种小球模拟一个亲本的配子）；操作（每套桶中随机取一个球，组合成配子基因型，然后雌雄配子结合）；结果（配子类型YR:Yr:yR:yr=1:1:1:1，雌雄配子随机结合后子代9:3:3:1）；结论（自由组合定律的实质在模拟中得到验证）。</t>
        </is>
      </c>
      <c r="H164" s="7" t="inlineStr">
        <is>
          <t>选择题考“模拟自由组合定律需要几套材料（两套独立的小球系统分别代表两对基因）”或“配子的种类及比例（1:1:1:1）”；非选择题考与“性状分离比的模拟实验”的材料和操作差异。</t>
        </is>
      </c>
      <c r="I164" s="7" t="inlineStr">
        <is>
          <t>该模拟实验（两对等位基因，四种配子）与“性状分离比的模拟实验”（一对等位基因，两种配子）在材料数量、配子种类和预期结果上均不同，两者不可混淆。</t>
        </is>
      </c>
      <c r="J164" s="7" t="inlineStr">
        <is>
          <t>通过模拟实验（如两对等位基因的配子随机结合）来理解自由组合定律的实质，即非同源染色体上的非等位基因在减数分裂过程中自由组合。</t>
        </is>
      </c>
      <c r="K164" s="7" t="inlineStr">
        <is>
          <t>1. 模拟实验的材料（如两个小桶分别代表雌雄生殖器官，不同颜色小球代表不同基因的配子）及操作步骤
2. 实验目的：验证或模拟F1（如YyRr）产生四种比例相等的配子（YR、Yr、yR、yr）
3. 随机抓取小球并记录组合，统计后代基因型或表现型的比例（如9:3:3:1）
4. 实验注意事项：抓取后放回、充分摇匀、重复多次以减少误差
5. 对实验结果的解释：自由组合定律的实质是等位基因分离，非等位基因自由组合</t>
        </is>
      </c>
      <c r="L164" s="7" t="inlineStr">
        <is>
          <t>1. 基因的分离定律模拟实验（只涉及一对等位基因）
2. 减数分裂过程中染色体行为的详细机制（如交叉互换）
3. 自由组合定律的遗传计算题（如已知亲本基因型求后代比例）
4. 基因连锁与交换定律（不符合自由组合定律的情况）
5. 孟德尔豌豆杂交实验的具体过程（如杂交、自交操作）</t>
        </is>
      </c>
      <c r="M164" s="7" t="inlineStr">
        <is>
          <t>L1</t>
        </is>
      </c>
      <c r="N164" s="7" t="n">
        <v>4</v>
      </c>
      <c r="O164" s="7" t="inlineStr">
        <is>
          <t>名称本身足够</t>
        </is>
      </c>
      <c r="P164" s="7" t="inlineStr">
        <is>
          <t>两者基本等价</t>
        </is>
      </c>
      <c r="Q164" s="7" t="inlineStr">
        <is>
          <t>DS释义的核心含义、实验目的、材料操作、结果统计及注意事项均与老师原释义一致，且明确排除了分离定律模拟、连锁交换等边界内容。虽在材料表述上略有差异，但未改变知识点归属，故判为基本等价。</t>
        </is>
      </c>
      <c r="R164" s="7" t="inlineStr">
        <is>
          <t>1. DS释义在included_content中提及“两个小桶分别代表雌雄生殖器官”，而老师原释义强调“两套小桶分别代表两对等位基因”，两者对材料用途的表述侧重点不同，但均属于模拟实验的合理描述，不构成实质冲突。</t>
        </is>
      </c>
      <c r="S164" s="7" t="inlineStr"/>
      <c r="T164" s="7" t="inlineStr"/>
      <c r="U164" s="7" t="inlineStr">
        <is>
          <t>confirmed</t>
        </is>
      </c>
      <c r="V164" s="7" t="inlineStr">
        <is>
          <t>high</t>
        </is>
      </c>
      <c r="W164" s="7" t="inlineStr">
        <is>
          <t>compact_definition</t>
        </is>
      </c>
      <c r="X164" s="7" t="inlineStr">
        <is>
          <t>compact_definition</t>
        </is>
      </c>
      <c r="Y164" s="7" t="b">
        <v>0</v>
      </c>
      <c r="Z164" s="7" t="inlineStr">
        <is>
          <t>逐条核对确认主题清楚，但参考策略指出任务形态或命中/排除边界需要显式提供。</t>
        </is>
      </c>
      <c r="AA164" s="7" t="b">
        <v>0</v>
      </c>
      <c r="AB16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4" s="7" t="n"/>
      <c r="AD164" s="7" t="inlineStr">
        <is>
          <t>compact_definition</t>
        </is>
      </c>
      <c r="AE164" s="7" t="inlineStr">
        <is>
          <t>参考策略要求任务形态或命中/排除边界，补充精简老师释义以降低误标。</t>
        </is>
      </c>
      <c r="AF164" s="7" t="inlineStr">
        <is>
          <t>提供精简老师释义后由LLM裁决</t>
        </is>
      </c>
      <c r="AG164" s="7" t="inlineStr">
        <is>
          <t>1. label_name
2. definition
3. core_concepts
4. distinctions</t>
        </is>
      </c>
      <c r="AH164" s="7" t="b">
        <v>1</v>
      </c>
      <c r="AI164" s="7" t="inlineStr">
        <is>
          <t>high</t>
        </is>
      </c>
      <c r="AJ164" s="7" t="n"/>
      <c r="AK164" s="7" t="inlineStr">
        <is>
          <t>—</t>
        </is>
      </c>
      <c r="AL164" s="7" t="inlineStr"/>
      <c r="AM164" s="7" t="inlineStr">
        <is>
          <t>K3</t>
        </is>
      </c>
      <c r="AN164" s="7" t="inlineStr">
        <is>
          <t>建议给精简释义：突出任务形态/步骤边界</t>
        </is>
      </c>
    </row>
    <row r="165" ht="180" customHeight="1">
      <c r="A165" s="7" t="n">
        <v>164</v>
      </c>
      <c r="B165" s="7" t="inlineStr">
        <is>
          <t>2276103437195431936</t>
        </is>
      </c>
      <c r="C165" s="7" t="inlineStr">
        <is>
          <t>9:3:3:1的变式类型及应用</t>
        </is>
      </c>
      <c r="D165" s="7" t="inlineStr">
        <is>
          <t>知识点-&gt;遗传与进化-&gt;遗传的基本规律-&gt;孟德尔的两对相对性状的杂交实验-&gt;9:3:3:1的变式类型及应用</t>
        </is>
      </c>
      <c r="E165" s="7" t="inlineStr">
        <is>
          <t>知识</t>
        </is>
      </c>
      <c r="F165" s="7" t="inlineStr">
        <is>
          <t>当两对等位基因相互作用时，F2的表现型比例可能偏离9:3:3:1，出现9:7（互补作用）、9:3:4（隐性上位）、12:3:1（显性上位）、15:1（重叠作用）、1:4:6:4:1（累加效应）等变式比例。</t>
        </is>
      </c>
      <c r="G165" s="7" t="inlineStr">
        <is>
          <t>常见变式：①9:7（互补作用，如香豌豆花色，A_B_为一种表型，其他均为另一种）；②9:3:4（隐性上位，如小鼠毛色，aa抑制其他基因表达）；③12:3:1（显性上位，如南瓜果色，A_B_和A_bb为一种表型）；④15:1（重叠作用，如荠菜蒴果形状，只要有一个显性基因即为显性性状）；⑤1:4:6:4:1（累加效应，如皮肤颜色深浅，显性基因数量影响性状表现程度）。解题关键：将异常比例拆分为9:3:3:1的变式（如9:7=9:(3+3+1)），判断基因互作类型。</t>
        </is>
      </c>
      <c r="H165" s="7" t="inlineStr">
        <is>
          <t>选择题考“某F2比例为9:7，推断基因互作类型（互补作用）”或“9:3:4对应的基因互作名称（隐性上位）”；非选择题结合杂交实验数据，要求推断基因互作类型并写出相应的基因型与表现型关系。</t>
        </is>
      </c>
      <c r="I165" s="7" t="inlineStr">
        <is>
          <t>9:3:3:1的变式（如9:7、12:3:1等）本质仍是自由组合定律，只是表现型因基因互作而改变，不改变基因的遗传方式；区分“基因互作”与“基因连锁”——前者是不同基因间的功能关系（表现型变化），后者是基因在染色体上的位置关系（遗传连锁，不遵循自由组合），两者不可混淆。</t>
        </is>
      </c>
      <c r="J165" s="7" t="inlineStr">
        <is>
          <t>两对等位基因独立遗传时，F2表型分离比9:3:3:1的变形，如9:7、9:6:1、15:1、12:3:1、1:4:6:4:1等，以及这些变式在遗传题中的应用。</t>
        </is>
      </c>
      <c r="K165" s="7" t="inlineStr">
        <is>
          <t>1. 9:3:3:1变式的类型（如互补作用9:7、累加作用9:6:1、显性上位12:3:1、隐性上位9:3:4、重叠作用15:1等）
2. 变式对应的基因互作关系（如非等位基因间的相互作用）
3. 根据F2表型比例推断基因型与表型的对应关系
4. 变式在遗传实验设计中的应用（如判断基因是否独立遗传、判断显隐性关系）
5. 变式在概率计算中的应用（如计算特定表型或基因型的比例）</t>
        </is>
      </c>
      <c r="L165" s="7" t="inlineStr">
        <is>
          <t>1. 孟德尔两对相对性状的经典9:3:3:1分离比（未变形的情况）
2. 伴性遗传中的特殊比例（如交叉遗传、性别相关性状）
3. 基因连锁与交换（非独立遗传）导致的非典型比例
4. 数量性状（多基因累加效应）的连续变异（如1:4:6:4:1，但若作为变式之一可包含，需注意区分）
5. 致死基因导致的异常分离比（如显性纯合致死、配子致死）</t>
        </is>
      </c>
      <c r="M165" s="7" t="inlineStr">
        <is>
          <t>L1</t>
        </is>
      </c>
      <c r="N165" s="7" t="n">
        <v>4</v>
      </c>
      <c r="O165" s="7" t="inlineStr">
        <is>
          <t>名称本身足够</t>
        </is>
      </c>
      <c r="P165" s="7" t="inlineStr">
        <is>
          <t>两者基本等价</t>
        </is>
      </c>
      <c r="Q165" s="7" t="inlineStr">
        <is>
          <t>DS的core_meaning和included_content覆盖了老师原释义的核心变式类型、基因互作关系及应用，无重要遗漏；DS的excluded_content中关于数量性状的表述与老师原释义的累加效应存在轻微冲突，但DS也注明“若作为变式之一可包含”，因此不构成重大差异。整体核心一致，仅边界有少量差异。</t>
        </is>
      </c>
      <c r="R165" s="7" t="inlineStr">
        <is>
          <t>1. DS在excluded_content中排除了“致死基因导致的异常分离比”，但老师原释义未明确提及致死，且某些致死情况也可能表现为9:3:3:1的变式（如显性纯合致死导致6:3:2:1），DS的排除可能过于绝对，但老师原释义也未涵盖，因此属于边界差异。</t>
        </is>
      </c>
      <c r="S165" s="7" t="inlineStr"/>
      <c r="T165" s="7" t="inlineStr">
        <is>
          <t>1. DS在excluded_content中提及“数量性状（多基因累加效应）的连续变异（如1:4:6:4:1，但若作为变式之一可包含，需注意区分）”，但老师原释义明确将1:4:6:4:1作为累加效应的变式，DS将其置于排除与包含的模糊地带，可能造成边界混淆。</t>
        </is>
      </c>
      <c r="U165" s="7" t="inlineStr">
        <is>
          <t>confirmed</t>
        </is>
      </c>
      <c r="V165" s="7" t="inlineStr">
        <is>
          <t>high</t>
        </is>
      </c>
      <c r="W165" s="7" t="inlineStr">
        <is>
          <t>compact_definition</t>
        </is>
      </c>
      <c r="X165" s="7" t="inlineStr">
        <is>
          <t>compact_definition</t>
        </is>
      </c>
      <c r="Y165" s="7" t="b">
        <v>0</v>
      </c>
      <c r="Z165" s="7" t="inlineStr">
        <is>
          <t>逐条核对确认主题清楚，但参考策略指出任务形态或命中/排除边界需要显式提供。</t>
        </is>
      </c>
      <c r="AA165" s="7" t="b">
        <v>0</v>
      </c>
      <c r="AB16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5" s="7" t="n"/>
      <c r="AD165" s="7" t="inlineStr">
        <is>
          <t>compact_definition</t>
        </is>
      </c>
      <c r="AE165" s="7" t="inlineStr">
        <is>
          <t>参考策略要求任务形态或命中/排除边界，补充精简老师释义以降低误标。</t>
        </is>
      </c>
      <c r="AF165" s="7" t="inlineStr">
        <is>
          <t>提供精简老师释义后由LLM裁决</t>
        </is>
      </c>
      <c r="AG165" s="7" t="inlineStr">
        <is>
          <t>1. label_name
2. definition
3. core_concepts
4. distinctions</t>
        </is>
      </c>
      <c r="AH165" s="7" t="b">
        <v>1</v>
      </c>
      <c r="AI165" s="7" t="inlineStr">
        <is>
          <t>high</t>
        </is>
      </c>
      <c r="AJ165" s="7" t="n"/>
      <c r="AK165" s="7" t="inlineStr">
        <is>
          <t>—</t>
        </is>
      </c>
      <c r="AL165" s="7" t="inlineStr"/>
      <c r="AM165" s="7" t="inlineStr">
        <is>
          <t>K1</t>
        </is>
      </c>
      <c r="AN165" s="7" t="inlineStr">
        <is>
          <t>必须给精简释义：命中条件+排除条件</t>
        </is>
      </c>
    </row>
    <row r="166" ht="180" customHeight="1">
      <c r="A166" s="7" t="n">
        <v>165</v>
      </c>
      <c r="B166" s="7" t="inlineStr">
        <is>
          <t>2276103441389735936</t>
        </is>
      </c>
      <c r="C166" s="7" t="inlineStr">
        <is>
          <t>两对等位基因的其他特殊情况及计算</t>
        </is>
      </c>
      <c r="D166" s="7" t="inlineStr">
        <is>
          <t>知识点-&gt;遗传与进化-&gt;遗传的基本规律-&gt;孟德尔的两对相对性状的杂交实验-&gt;两对等位基因的其他特殊情况及计算</t>
        </is>
      </c>
      <c r="E166" s="7" t="inlineStr">
        <is>
          <t>知识</t>
        </is>
      </c>
      <c r="F166" s="7" t="inlineStr">
        <is>
          <t>涉及两对等位基因的遗传时，除基因互作外，还可能存在显性纯合致死（如AA或BB致死）、隐性纯合致死、配子致死、以及某一性状的性别限制（从性遗传/限性遗传）等特殊情况，需进行复杂比例计算。</t>
        </is>
      </c>
      <c r="G166" s="7" t="inlineStr">
        <is>
          <t>致死类型计算（如AaBb自交，若AA致死，则后代中AAB_和AAbb死亡，比例需重新调整，将所有含AA的个体剔除后重新归一化）；从性遗传（如绵羊有角/无角受性别影响，杂合子在雌雄中表现不同）；限性遗传（如某些基因只在某性别中表达，如睾丸决定因子）；计算原则（先按正常自由组合写出16种组合，再根据题目条件剔除或合并特定基因型）。</t>
        </is>
      </c>
      <c r="H166" s="7" t="inlineStr">
        <is>
          <t>选择题考“某两对基因自由组合，AABB致死，则F2中存活个体的表现型比例是多少”；非选择题多结合育种或遗传咨询，要求根据特殊条件重新计算比例（如“某种植物自交后代中，显性纯合致死后，表型分离比变为多少？”）。</t>
        </is>
      </c>
      <c r="I166" s="7" t="inlineStr">
        <is>
          <t>致死效应（改变后代比例）与基因互作（改变表现型类别）均可导致9:3:3:1偏离，但致死是“部分个体死亡”，互作是“所有个体存活但表型归类改变”；计算时致死需“剔除”死亡个体并重新归一化，互作需“合并”表现型类别。</t>
        </is>
      </c>
      <c r="J166" s="7" t="inlineStr">
        <is>
          <t>两对等位基因遗传中，除标准9:3:3:1分离比之外的变异情况，包括基因互作、致死效应、连锁与交换等导致的特殊比例及其计算。</t>
        </is>
      </c>
      <c r="K166" s="7" t="inlineStr">
        <is>
          <t>1. 基因互作类型（如互补作用9:7、积加作用9:6:1、重叠作用15:1、显性上位12:3:1、隐性上位9:3:4、抑制作用13:3）的分离比及计算
2. 致死基因（显性致死、隐性致死、配子致死、合子致死）对两对等位基因分离比的影响及比例计算
3. 两对等位基因位于一对同源染色体上的连锁遗传（完全连锁、不完全连锁）及交换值计算
4. 根据特殊比例反推基因型、表现型及亲本类型
5. 涉及多对等位基因但仅两对独立遗传时的特殊比例计算（如叠加效应）</t>
        </is>
      </c>
      <c r="L166" s="7" t="inlineStr">
        <is>
          <t>1. 单对等位基因的分离定律及常规3:1比例
2. 两对等位基因独立遗传的标准9:3:3:1比例及其基本应用（如测交1:1:1:1）
3. 伴性遗传及性染色体上基因的遗传规律
4. 基因自由组合定律的实质及减数分裂过程（如交叉互换的细胞学机制）
5. 数量性状（多基因累加效应）的连续变异计算</t>
        </is>
      </c>
      <c r="M166" s="7" t="inlineStr">
        <is>
          <t>L2</t>
        </is>
      </c>
      <c r="N166" s="7" t="n">
        <v>4</v>
      </c>
      <c r="O166" s="7" t="inlineStr">
        <is>
          <t>需要原释义</t>
        </is>
      </c>
      <c r="P166" s="7" t="inlineStr">
        <is>
          <t>两者基本等价</t>
        </is>
      </c>
      <c r="Q166" s="7" t="inlineStr">
        <is>
          <t>DS的核心含义与老师原释义一致，均围绕两对等位基因遗传中特殊比例及计算；DS遗漏了从性/限性遗传，但增加了连锁遗传和更广泛的互作类型，这些差异属于边界内容，不影响核心知识点判定。</t>
        </is>
      </c>
      <c r="R166" s="7" t="inlineStr">
        <is>
          <t>1. DS将基因互作明确纳入该Label，而老师原释义在distinctions中强调致死与互作的区别，但未明确互作是否属于该Label；DS的included_content明确包含互作类型，可能扩张了边界
2. DS将连锁遗传纳入，但老师原释义未提及连锁，且连锁遗传通常属于基因连锁与交换定律，可能超出两对等位基因自由组合的特殊情况范畴</t>
        </is>
      </c>
      <c r="S166" s="7" t="inlineStr">
        <is>
          <t>1. 从性遗传（如绵羊有角/无角）和限性遗传（如睾丸决定因子）的具体类型及计算原则</t>
        </is>
      </c>
      <c r="T166" s="7" t="inlineStr">
        <is>
          <t>1. 连锁遗传（完全连锁、不完全连锁）及交换值计算
2. 涉及多对等位基因但仅两对独立遗传时的特殊比例计算（如叠加效应）</t>
        </is>
      </c>
      <c r="U166" s="7" t="inlineStr">
        <is>
          <t>confirmed</t>
        </is>
      </c>
      <c r="V166" s="7" t="inlineStr">
        <is>
          <t>medium</t>
        </is>
      </c>
      <c r="W166" s="7" t="inlineStr">
        <is>
          <t>compact_definition</t>
        </is>
      </c>
      <c r="X166" s="7" t="inlineStr">
        <is>
          <t>compact_definition</t>
        </is>
      </c>
      <c r="Y166" s="7" t="b">
        <v>0</v>
      </c>
      <c r="Z166" s="7" t="inlineStr">
        <is>
          <t>逐条核对确认 Label 名能表达主题，但不足以稳定决定题目归属，需补充精简老师释义。</t>
        </is>
      </c>
      <c r="AA166" s="7" t="b">
        <v>0</v>
      </c>
      <c r="AB16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6" s="7" t="n"/>
      <c r="AD166" s="7" t="inlineStr">
        <is>
          <t>compact_definition</t>
        </is>
      </c>
      <c r="AE166" s="7" t="inlineStr">
        <is>
          <t>名称能表达主题但不足以稳定决定题目归属，补充精简定义和易混淆边界。</t>
        </is>
      </c>
      <c r="AF166" s="7" t="inlineStr">
        <is>
          <t>提供精简老师释义后由LLM裁决</t>
        </is>
      </c>
      <c r="AG166" s="7" t="inlineStr">
        <is>
          <t>1. label_name
2. definition
3. core_concepts
4. distinctions</t>
        </is>
      </c>
      <c r="AH166" s="7" t="b">
        <v>1</v>
      </c>
      <c r="AI166" s="7" t="inlineStr">
        <is>
          <t>medium</t>
        </is>
      </c>
      <c r="AJ166" s="7" t="n"/>
      <c r="AK166" s="7" t="inlineStr">
        <is>
          <t>—</t>
        </is>
      </c>
      <c r="AL166" s="7" t="inlineStr"/>
      <c r="AM166" s="7" t="inlineStr">
        <is>
          <t>K1</t>
        </is>
      </c>
      <c r="AN166" s="7" t="inlineStr">
        <is>
          <t>必须给精简释义：命中条件+排除条件</t>
        </is>
      </c>
    </row>
    <row r="167" ht="180" customHeight="1">
      <c r="A167" s="7" t="n">
        <v>166</v>
      </c>
      <c r="B167" s="7" t="inlineStr">
        <is>
          <t>2276103445600817152</t>
        </is>
      </c>
      <c r="C167" s="7" t="inlineStr">
        <is>
          <t>两对以上等位基因的情况</t>
        </is>
      </c>
      <c r="D167" s="7" t="inlineStr">
        <is>
          <t>知识点-&gt;遗传与进化-&gt;遗传的基本规律-&gt;孟德尔的两对相对性状的杂交实验-&gt;两对以上等位基因的情况</t>
        </is>
      </c>
      <c r="E167" s="7" t="inlineStr">
        <is>
          <t>知识</t>
        </is>
      </c>
      <c r="F167" s="7" t="inlineStr">
        <is>
          <t>当三对或更多对独立遗传的等位基因控制同一性状或不同性状时，可利用乘法原理推导配子种类、基因型种类、表现型种类及比例。</t>
        </is>
      </c>
      <c r="G167" s="7" t="inlineStr">
        <is>
          <t>规律公式：n对独立遗传的等位基因（完全显性），F1（如AaBbCc…）产生配子种类为2^n种；F1自交后代的基因型种类为3^n种；表现型种类为2^n种（完全显性时）；F2中纯合子比例为(1/2)^n；F2中与亲本（显性纯合）相同的个体比例为(1/4)^n；计算原则（逐对基因独立计算后相乘，即乘法原理）。</t>
        </is>
      </c>
      <c r="H167" s="7" t="inlineStr">
        <is>
          <t>选择题考“三对等位基因独立遗传时，F1产生配子的种类数（8种）”或“F2中基因型种类数（27种）”；非选择题结合多对性状的杂交实验，要求计算某一特定基因型或表现型出现的概率（如“AaBbCc自交，后代中AaBbCc的概率为多少？——1/8”）</t>
        </is>
      </c>
      <c r="I167" s="7" t="inlineStr">
        <is>
          <t>乘法原理适用于“独立遗传”的多对基因；如果基因间存在连锁或互作，则不能简单相乘；做题时先确认“是否独立遗传”再使用乘法原理。</t>
        </is>
      </c>
      <c r="J167" s="7" t="inlineStr">
        <is>
          <t>涉及两对或两对以上等位基因（位于非同源染色体上）的遗传规律，包括自由组合定律的扩展应用。</t>
        </is>
      </c>
      <c r="K167" s="7" t="inlineStr">
        <is>
          <t>1. 两对及以上等位基因的基因型、表现型种类及比例计算
2. 自由组合定律的实质与适用条件（非同源染色体上的非等位基因）
3. 9:3:3:1及其变式（如9:7、9:3:4、15:1、1:4:6:4:1等）
4. 多对基因控制同一性状的遗传分析（如显性基因累加效应、互补作用、抑制作用等）
5. 配子种类及比例的推导（如AaBbCc产生配子种类）
6. 利用分离定律解决自由组合问题（先分后合）
7. 基因型与表现型关系的推断（如已知子代比例反推亲本基因型）</t>
        </is>
      </c>
      <c r="L167" s="7" t="inlineStr">
        <is>
          <t>1. 一对等位基因的分离定律（如3:1、1:1）
2. 连锁遗传（位于同一对同源染色体上的非等位基因）
3. 伴性遗传（基因位于性染色体上）
4. 细胞质遗传（线粒体、叶绿体基因）
5. 基因突变、基因重组、染色体变异等变异类型的具体机制</t>
        </is>
      </c>
      <c r="M167" s="7" t="inlineStr">
        <is>
          <t>L1</t>
        </is>
      </c>
      <c r="N167" s="7" t="n">
        <v>4</v>
      </c>
      <c r="O167" s="7" t="inlineStr">
        <is>
          <t>名称本身足够</t>
        </is>
      </c>
      <c r="P167" s="7" t="inlineStr">
        <is>
          <t>两者基本等价</t>
        </is>
      </c>
      <c r="Q167" s="7" t="inlineStr">
        <is>
          <t>DS 释义的核心含义与原释义一致，均强调多对等位基因独立遗传时的计算和规律；DS 的排除内容与原释义的“独立遗传”条件相符，未遗漏原释义的关键点；DS 的扩展内容属于合理细化，不改变知识点归属。因此两者基本等价。</t>
        </is>
      </c>
      <c r="R167" s="7" t="inlineStr">
        <is>
          <t>1. DS 释义明确排除了“伴性遗传”和“细胞质遗传”，而原释义未提及这些边界，但原释义强调“独立遗传”和“乘法原理”，两者在边界上基本一致，无关键差异。</t>
        </is>
      </c>
      <c r="S167" s="7" t="inlineStr"/>
      <c r="T167" s="7" t="inlineStr">
        <is>
          <t>1. DS 释义中包含了“9:3:3:1及其变式（如9:7、9:3:4、15:1、1:4:6:4:1等）”以及“多对基因控制同一性状的遗传分析（如显性基因累加效应、互补作用、抑制作用等）”，这些内容在原释义中未明确提及，但属于自由组合定律的扩展应用，属于合理扩展，不算重要扩张。</t>
        </is>
      </c>
      <c r="U167" s="7" t="inlineStr">
        <is>
          <t>confirmed</t>
        </is>
      </c>
      <c r="V167" s="7" t="inlineStr">
        <is>
          <t>high</t>
        </is>
      </c>
      <c r="W167" s="7" t="inlineStr">
        <is>
          <t>compact_definition</t>
        </is>
      </c>
      <c r="X167" s="7" t="inlineStr">
        <is>
          <t>compact_definition</t>
        </is>
      </c>
      <c r="Y167" s="7" t="b">
        <v>0</v>
      </c>
      <c r="Z167" s="7" t="inlineStr">
        <is>
          <t>逐条核对确认主题清楚，但参考策略指出任务形态或命中/排除边界需要显式提供。</t>
        </is>
      </c>
      <c r="AA167" s="7" t="b">
        <v>0</v>
      </c>
      <c r="AB16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7" s="7" t="n"/>
      <c r="AD167" s="7" t="inlineStr">
        <is>
          <t>compact_definition</t>
        </is>
      </c>
      <c r="AE167" s="7" t="inlineStr">
        <is>
          <t>参考策略要求任务形态或命中/排除边界，补充精简老师释义以降低误标。</t>
        </is>
      </c>
      <c r="AF167" s="7" t="inlineStr">
        <is>
          <t>提供精简老师释义后由LLM裁决</t>
        </is>
      </c>
      <c r="AG167" s="7" t="inlineStr">
        <is>
          <t>1. label_name
2. definition
3. core_concepts
4. distinctions</t>
        </is>
      </c>
      <c r="AH167" s="7" t="b">
        <v>1</v>
      </c>
      <c r="AI167" s="7" t="inlineStr">
        <is>
          <t>high</t>
        </is>
      </c>
      <c r="AJ167" s="7" t="n"/>
      <c r="AK167" s="7" t="inlineStr">
        <is>
          <t>—</t>
        </is>
      </c>
      <c r="AL167" s="7" t="inlineStr"/>
      <c r="AM167" s="7" t="inlineStr">
        <is>
          <t>K1</t>
        </is>
      </c>
      <c r="AN167" s="7" t="inlineStr">
        <is>
          <t>建议给精简释义：突出任务形态/步骤边界</t>
        </is>
      </c>
    </row>
    <row r="168" ht="180" customHeight="1">
      <c r="A168" s="7" t="n">
        <v>167</v>
      </c>
      <c r="B168" s="7" t="inlineStr">
        <is>
          <t>2276103449929338880</t>
        </is>
      </c>
      <c r="C168" s="7" t="inlineStr">
        <is>
          <t>基因连锁与交换定律</t>
        </is>
      </c>
      <c r="D168" s="7" t="inlineStr">
        <is>
          <t>知识点-&gt;遗传与进化-&gt;遗传的基本规律-&gt;孟德尔的两对相对性状的杂交实验-&gt;基因连锁与交换定律</t>
        </is>
      </c>
      <c r="E168" s="7" t="inlineStr">
        <is>
          <t>知识</t>
        </is>
      </c>
      <c r="F168" s="7" t="inlineStr">
        <is>
          <t>位于同一条染色体上的非等位基因（连锁基因）在遗传时倾向于一起传递（连锁），但减数分裂I前期同源染色体的非姐妹染色单体之间发生交叉互换可导致部分重组，产生重组型配子，遵循摩尔根的连锁互换定律。</t>
        </is>
      </c>
      <c r="G168" s="7" t="inlineStr">
        <is>
          <t>完全连锁（同一条染色体上的基因完全连锁，不发生交叉互换，如雄果蝇和雌家蚕中不发生交叉互换，遵循“连锁”但不遵循自由组合）；不完全连锁（发生交叉互换，产生亲本型配子（多）和重组型配子（少），重组配子的比例&lt;50%）；交换值的计算（重组型配子数/总配子数×100%，交换值反映基因间的距离）；与自由组合的区别（自由组合发生在非同源染色体间，连锁交换发生在同源染色体间）。</t>
        </is>
      </c>
      <c r="H168" s="7" t="inlineStr">
        <is>
          <t>选择题考“完全连锁和不完全连锁的后代比例特点（亲本型多于重组型）”或“交换值的计算”；非选择题常以果蝇或玉米的杂交实验数据呈现，要求判断基因是否连锁及计算交换值。</t>
        </is>
      </c>
      <c r="I168" s="7" t="inlineStr">
        <is>
          <t>连锁交换（同源染色体上的非等位基因，重组型&lt;50%）与自由组合（非同源染色体上的非等位基因，四种配子=1:1:1:1）是两种不同的遗传规律，前者不遵循孟德尔的自由组合定律；交换值&lt;50%是连锁的判断依据，若交换值=50%则视为独立遗传。</t>
        </is>
      </c>
      <c r="J168" s="7" t="inlineStr">
        <is>
          <t>基因连锁与交换定律是遗传学三大基本定律之一，描述位于同一染色体上的非等位基因在减数分裂过程中倾向于一起遗传（连锁），但可能因同源染色体非姐妹染色单体之间的交叉互换而发生基因重组（交换），从而产生一定比例的重组型配子。</t>
        </is>
      </c>
      <c r="K168" s="7" t="inlineStr">
        <is>
          <t>1. 连锁遗传现象：位于同一染色体上的基因不遵循自由组合定律，而是连锁在一起传递
2. 完全连锁与不完全连锁的概念及区别
3. 交换值（重组率）的计算及其与基因间距离的关系（1%交换值=1cM）
4. 减数分裂过程中同源染色体非姐妹染色单体交叉互换的机制
5. 连锁遗传的典型比例（如测交后代比例不符合1:1:1:1，而是亲本型多、重组型少）
6. 基因定位的基本原理（通过交换值确定基因在染色体上的相对位置）
7. 连锁与交换定律在育种中的应用（如利用连锁性状进行选择）</t>
        </is>
      </c>
      <c r="L168" s="7" t="inlineStr">
        <is>
          <t>1. 基因的自由组合定律（适用于非同源染色体上的非等位基因）
2. 基因的分离定律（适用于一对等位基因的遗传）
3. 伴性遗传（性染色体上基因的遗传特点，但若涉及X染色体上的连锁交换可部分相关，但通常不归入此标签）
4. 基因突变、基因重组（广义）中不涉及连锁交换的机制（如自由组合导致的基因重组）
5. 染色体变异（如易位、倒位等结构变异）
6. 遗传图谱的构建中涉及分子标记等现代技术（高中阶段不深入）</t>
        </is>
      </c>
      <c r="M168" s="7" t="inlineStr">
        <is>
          <t>L1</t>
        </is>
      </c>
      <c r="N168" s="7" t="n">
        <v>4</v>
      </c>
      <c r="O168" s="7" t="inlineStr">
        <is>
          <t>名称本身足够</t>
        </is>
      </c>
      <c r="P168" s="7" t="inlineStr">
        <is>
          <t>两者基本等价</t>
        </is>
      </c>
      <c r="Q168" s="7" t="inlineStr">
        <is>
          <t>DS 的核心定义、完全连锁与不完全连锁、交换值计算、与自由组合的区别等关键内容与老师原释义高度一致，仅存在少量边界差异（如伴性遗传的排除）和超出高中范围的扩张（如cM和基因定位），但整体不影响该标签的核心判定。</t>
        </is>
      </c>
      <c r="R168" s="7" t="inlineStr">
        <is>
          <t>1. DS 在 excluded_content 中明确排除了“伴性遗传”，但老师原释义中并未明确排除，且伴性遗传中的X染色体连锁交换（如果蝇眼色基因与X染色体上的其他基因连锁）可能涉及该定律，因此边界处理存在差异。</t>
        </is>
      </c>
      <c r="S168" s="7" t="inlineStr"/>
      <c r="T168" s="7" t="inlineStr">
        <is>
          <t>1. DS 在 included_content 中提及“1%交换值=1cM”和“基因定位的基本原理”，这些内容在高中生物中通常不要求，属于超出高中范围的扩张。</t>
        </is>
      </c>
      <c r="U168" s="7" t="inlineStr">
        <is>
          <t>confirmed</t>
        </is>
      </c>
      <c r="V168" s="7" t="inlineStr">
        <is>
          <t>high</t>
        </is>
      </c>
      <c r="W168" s="7" t="inlineStr">
        <is>
          <t>name_plus_boundary</t>
        </is>
      </c>
      <c r="X168" s="7" t="inlineStr">
        <is>
          <t>name_plus_boundary</t>
        </is>
      </c>
      <c r="Y168" s="7" t="b">
        <v>0</v>
      </c>
      <c r="Z168" s="7" t="inlineStr">
        <is>
          <t>逐条核对确认名称足以召回；只附老师易混淆边界即可兼顾吞吐和稳定性。</t>
        </is>
      </c>
      <c r="AA168" s="7" t="b">
        <v>0</v>
      </c>
      <c r="AB16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8" s="7" t="n"/>
      <c r="AD168" s="7" t="inlineStr">
        <is>
          <t>name_plus_boundary</t>
        </is>
      </c>
      <c r="AE168" s="7" t="inlineStr">
        <is>
          <t>名称基本可理解；只附老师的易混淆边界，兼顾吞吐和边界稳定性。</t>
        </is>
      </c>
      <c r="AF168" s="7" t="inlineStr">
        <is>
          <t>名称召回并附一条边界后由LLM裁决</t>
        </is>
      </c>
      <c r="AG168" s="7" t="inlineStr">
        <is>
          <t>1. label_name
2. distinctions</t>
        </is>
      </c>
      <c r="AH168" s="7" t="b">
        <v>0</v>
      </c>
      <c r="AI168" s="7" t="inlineStr">
        <is>
          <t>high</t>
        </is>
      </c>
      <c r="AJ168" s="7" t="n"/>
      <c r="AK168" s="7" t="inlineStr">
        <is>
          <t>—</t>
        </is>
      </c>
      <c r="AL168" s="7" t="inlineStr"/>
      <c r="AM168" s="7" t="inlineStr">
        <is>
          <t>K1</t>
        </is>
      </c>
      <c r="AN168" s="7" t="inlineStr">
        <is>
          <t>可不给长释义，但建议保留1句边界</t>
        </is>
      </c>
    </row>
    <row r="169" ht="180" customHeight="1">
      <c r="A169" s="7" t="n">
        <v>168</v>
      </c>
      <c r="B169" s="7" t="inlineStr">
        <is>
          <t>2276103458334724096</t>
        </is>
      </c>
      <c r="C169" s="7" t="inlineStr">
        <is>
          <t>萨顿的假说</t>
        </is>
      </c>
      <c r="D169" s="7" t="inlineStr">
        <is>
          <t>知识点-&gt;遗传与进化-&gt;遗传的基本规律-&gt;基因在染色体上-&gt;萨顿的假说</t>
        </is>
      </c>
      <c r="E169" s="7" t="inlineStr">
        <is>
          <t>知识</t>
        </is>
      </c>
      <c r="F169" s="7" t="inlineStr">
        <is>
          <t>萨顿利用类比推理法，根据基因和染色体在行为上存在着明显的平行关系（基因在杂交中保持完整性和独立性；染色体在配子形成和受精过程中也有相对稳定的形态结构），提出“基因在染色体上”的假说。</t>
        </is>
      </c>
      <c r="G169" s="7" t="inlineStr">
        <is>
          <t>类比推理的依据（①基因在杂交中保持完整性和独立性，染色体在细胞分裂中也保持相对稳定的形态结构；②成对的基因和同源染色体均一个来自父方一个来自母方；③非等位基因和非同源染色体在减数分裂中均自由组合）；萨顿的结论（基因是由染色体携带着从亲代传递给下一代的，即基因在染色体上）。</t>
        </is>
      </c>
      <c r="H169" s="7" t="inlineStr">
        <is>
          <t>选择题考“萨顿提出假说所用的方法（类比推理法）”或“基因和染色体行为的平行关系的具体表现”；非选择题结合减数分裂过程考查“基因的分离定律和自由组合定律的细胞学基础”。</t>
        </is>
      </c>
      <c r="I169" s="7" t="inlineStr">
        <is>
          <t>萨顿的“类比推理”（提出假说，未经实验验证）与摩尔根的“假说-演绎法”（通过果蝇实验验证了基因在染色体上）是科学方法层面的本质区别——前者是“推测”，后者是“实证”，属于高频易混点。</t>
        </is>
      </c>
      <c r="J169" s="7" t="inlineStr">
        <is>
          <t>萨顿基于基因与染色体行为存在平行关系，提出基因在染色体上的假说（类比推理法）。</t>
        </is>
      </c>
      <c r="K169" s="7" t="inlineStr">
        <is>
          <t>1. 萨顿假说的内容：基因在染色体上，染色体是基因的载体
2. 萨顿假说的依据：基因与染色体行为存在明显的平行关系（如体细胞成对、配子成单、受精恢复、等位基因分离与同源染色体分离等）
3. 萨顿假说采用的研究方法：类比推理法
4. 萨顿假说的局限性：类比推理得出的结论不具有逻辑必然性，需实验验证
5. 摩尔根通过果蝇杂交实验证明基因在染色体上（作为假说被验证的后续知识，但常与萨顿假说关联考查）</t>
        </is>
      </c>
      <c r="L169" s="7" t="inlineStr">
        <is>
          <t>1. 孟德尔的遗传定律（分离定律和自由组合定律）的具体内容与计算
2. 减数分裂的具体过程（如同源染色体联会、交叉互换等细节）
3. 基因的连锁与交换定律（摩尔根之后的内容）
4. DNA双螺旋结构及基因的分子本质（基因是DNA片段）
5. 现代基因定位技术（如荧光标记、基因测序等）</t>
        </is>
      </c>
      <c r="M169" s="7" t="inlineStr">
        <is>
          <t>L1</t>
        </is>
      </c>
      <c r="N169" s="7" t="n">
        <v>4</v>
      </c>
      <c r="O169" s="7" t="inlineStr">
        <is>
          <t>名称本身足够</t>
        </is>
      </c>
      <c r="P169" s="7" t="inlineStr">
        <is>
          <t>两者基本等价</t>
        </is>
      </c>
      <c r="Q169" s="7" t="inlineStr">
        <is>
          <t>DS 释义完整覆盖了老师原释义的核心内容：萨顿假说的内容、依据（平行关系）、方法（类比推理）以及局限性（需实验验证），并正确区分了萨顿与摩尔根。DS 的 excluded_content 明确排除了孟德尔定律、减数分裂细节等，这些在老师原释义中并未作为核心，且老师原释义的 common_assessments 提到结合减数分裂考查，但 DS 排除的是细节过程，不影响核心知识点的判定。因此两者在知识边界和核心内容上高度一致，仅表述详略不同。</t>
        </is>
      </c>
      <c r="R169" s="7" t="inlineStr">
        <is>
          <t>1. DS 将摩尔根的果蝇实验作为关联知识纳入 included_content，而老师原释义仅在 distinctions 中作为对比提及，但两者都明确区分了萨顿假说与摩尔根验证，边界一致。
2. DS 在 included_content 中列举了平行关系的具体表现（如体细胞成对、配子成单等），老师原释义在 core_concepts 中也有类似列举，无实质差异。</t>
        </is>
      </c>
      <c r="S169" s="7" t="inlineStr"/>
      <c r="T169" s="7" t="inlineStr"/>
      <c r="U169" s="7" t="inlineStr">
        <is>
          <t>confirmed</t>
        </is>
      </c>
      <c r="V169" s="7" t="inlineStr">
        <is>
          <t>high</t>
        </is>
      </c>
      <c r="W169" s="7" t="inlineStr">
        <is>
          <t>name_plus_boundary</t>
        </is>
      </c>
      <c r="X169" s="7" t="inlineStr">
        <is>
          <t>name_plus_boundary</t>
        </is>
      </c>
      <c r="Y169" s="7" t="b">
        <v>0</v>
      </c>
      <c r="Z169" s="7" t="inlineStr">
        <is>
          <t>逐条核对确认名称足以召回；只附老师易混淆边界即可兼顾吞吐和稳定性。</t>
        </is>
      </c>
      <c r="AA169" s="7" t="b">
        <v>0</v>
      </c>
      <c r="AB16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69" s="7" t="n"/>
      <c r="AD169" s="7" t="inlineStr">
        <is>
          <t>name_plus_boundary</t>
        </is>
      </c>
      <c r="AE169" s="7" t="inlineStr">
        <is>
          <t>名称基本可理解；只附老师的易混淆边界，兼顾吞吐和边界稳定性。</t>
        </is>
      </c>
      <c r="AF169" s="7" t="inlineStr">
        <is>
          <t>名称召回并附一条边界后由LLM裁决</t>
        </is>
      </c>
      <c r="AG169" s="7" t="inlineStr">
        <is>
          <t>1. label_name
2. distinctions</t>
        </is>
      </c>
      <c r="AH169" s="7" t="b">
        <v>0</v>
      </c>
      <c r="AI169" s="7" t="inlineStr">
        <is>
          <t>high</t>
        </is>
      </c>
      <c r="AJ169" s="7" t="n"/>
      <c r="AK169" s="7" t="inlineStr">
        <is>
          <t>—</t>
        </is>
      </c>
      <c r="AL169" s="7" t="inlineStr"/>
      <c r="AM169" s="7" t="inlineStr">
        <is>
          <t>K3</t>
        </is>
      </c>
      <c r="AN169" s="7" t="inlineStr">
        <is>
          <t>可不给长释义，但建议保留1句边界</t>
        </is>
      </c>
    </row>
    <row r="170" ht="180" customHeight="1">
      <c r="A170" s="7" t="n">
        <v>169</v>
      </c>
      <c r="B170" s="7" t="inlineStr">
        <is>
          <t>2276103462680023040</t>
        </is>
      </c>
      <c r="C170" s="7" t="inlineStr">
        <is>
          <t>基因位于染色体上的实验证据</t>
        </is>
      </c>
      <c r="D170" s="7" t="inlineStr">
        <is>
          <t>知识点-&gt;遗传与进化-&gt;遗传的基本规律-&gt;基因在染色体上-&gt;基因位于染色体上的实验证据</t>
        </is>
      </c>
      <c r="E170" s="7" t="inlineStr">
        <is>
          <t>知识</t>
        </is>
      </c>
      <c r="F170" s="7" t="inlineStr">
        <is>
          <t>摩尔根以果蝇为材料，通过红眼与白眼的杂交实验，运用假说-演绎法，将控制白眼的基因（w）定位于X染色体上（Y染色体上无等位基因），证明了基因在染色体上呈线性排列。</t>
        </is>
      </c>
      <c r="G170" s="7" t="inlineStr">
        <is>
          <t>实验过程（P：红眼雌×白眼雄→F1全为红眼→F1雌雄交配→F2红眼:白眼=3:1，但白眼全为雄性）；摩尔根的假设（控制白眼的基因在X染色体上，Y染色体上没有其等位基因）；验证（用F1红眼雌与白眼雄测交，后代雌雄均有红眼和白眼，且比例符合预期，证明假设成立）；意义（将特定基因与特定染色体（X染色体）联系起来，证明了基因在染色体上）。</t>
        </is>
      </c>
      <c r="H170" s="7" t="inlineStr">
        <is>
          <t>选择题考“摩尔根果蝇实验证明了什么（基因在染色体上呈线性排列）”或“为什么F2白眼全为雄性（基因在X染色体上，Y上无等位基因）”；非选择题考果蝇杂交实验的遗传图解书写或实验设计（如“如何判断某基因位于常染色体还是X染色体？”）。</t>
        </is>
      </c>
      <c r="I170" s="7" t="inlineStr">
        <is>
          <t>摩尔根的果蝇实验（证明基因在染色体上）与“基因位于染色体上位置的判定”（下一条，具体探究方法）的侧重点不同——前者是历史性实验证据，后者是解题方法论的总结。</t>
        </is>
      </c>
      <c r="J170" s="7" t="inlineStr">
        <is>
          <t>摩尔根利用果蝇杂交实验证明基因位于染色体上的实验证据，即白眼基因位于X染色体上，Y染色体上没有对应的等位基因。</t>
        </is>
      </c>
      <c r="K170" s="7" t="inlineStr">
        <is>
          <t>1. 摩尔根果蝇杂交实验（红眼雌蝇与白眼雄蝇杂交，F1全为红眼，F2红眼:白眼=3:1，且白眼全为雄性）
2. 实验现象的解释：控制白眼的基因位于X染色体上，Y染色体上没有其等位基因
3. 测交实验验证（白眼雌蝇与红眼雄蝇杂交，后代雌蝇全红眼，雄蝇全白眼）
4. 基因与染色体的平行关系（基因在染色体上呈线性排列）
5. 摩尔根实验的科学方法（假说-演绎法）</t>
        </is>
      </c>
      <c r="L170" s="7" t="inlineStr">
        <is>
          <t>1. 孟德尔的豌豆杂交实验（基因分离定律和自由组合定律）
2. 萨顿的假说（基因和染色体行为存在平行关系，但未提供实验证据）
3. DNA双螺旋结构及基因的分子本质
4. 伴性遗传的常见实例（如红绿色盲、血友病）的遗传规律分析
5. 染色体变异（如缺失、重复、倒位、易位）</t>
        </is>
      </c>
      <c r="M170" s="7" t="inlineStr">
        <is>
          <t>L1</t>
        </is>
      </c>
      <c r="N170" s="7" t="n">
        <v>4</v>
      </c>
      <c r="O170" s="7" t="inlineStr">
        <is>
          <t>名称本身足够</t>
        </is>
      </c>
      <c r="P170" s="7" t="inlineStr">
        <is>
          <t>两者基本等价</t>
        </is>
      </c>
      <c r="Q170" s="7" t="inlineStr">
        <is>
          <t>DS 释义的核心内容、实验过程、假设、验证和意义均与老师原释义一致，没有重要遗漏或扩张。边界差异仅在于测交实验的具体组合描述和伴性遗传实例的排除，但均不影响对知识点本质的把握。</t>
        </is>
      </c>
      <c r="R170" s="7" t="inlineStr">
        <is>
          <t>1. DS 在 included_content 中明确列出“测交实验验证（白眼雌蝇与红眼雄蝇杂交，后代雌蝇全红眼，雄蝇全白眼）”，而老师原释义中验证部分描述为“用F1红眼雌与白眼雄测交”，两者属于同一实验的不同交配组合，但DS的表述可能被误解为唯一验证方式，而老师原释义更全面。
2. DS 在 excluded_content 中排除了“伴性遗传的常见实例（如红绿色盲、血友病）的遗传规律分析”，但老师原释义的 common_assessments 中提到了“如何判断某基因位于常染色体还是X染色体？”这类伴性遗传相关题目，可能涉及红绿色盲等实例，因此DS的排除可能过于绝对，但老师原释义也未明确包含这些实例，故差异较小。</t>
        </is>
      </c>
      <c r="S170" s="7" t="inlineStr"/>
      <c r="T170" s="7" t="inlineStr"/>
      <c r="U170" s="7" t="inlineStr">
        <is>
          <t>confirmed</t>
        </is>
      </c>
      <c r="V170" s="7" t="inlineStr">
        <is>
          <t>high</t>
        </is>
      </c>
      <c r="W170" s="7" t="inlineStr">
        <is>
          <t>compact_definition</t>
        </is>
      </c>
      <c r="X170" s="7" t="inlineStr">
        <is>
          <t>compact_definition</t>
        </is>
      </c>
      <c r="Y170" s="7" t="b">
        <v>0</v>
      </c>
      <c r="Z170" s="7" t="inlineStr">
        <is>
          <t>逐条核对确认主题清楚，但参考策略指出任务形态或命中/排除边界需要显式提供。</t>
        </is>
      </c>
      <c r="AA170" s="7" t="b">
        <v>0</v>
      </c>
      <c r="AB17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0" s="7" t="n"/>
      <c r="AD170" s="7" t="inlineStr">
        <is>
          <t>compact_definition</t>
        </is>
      </c>
      <c r="AE170" s="7" t="inlineStr">
        <is>
          <t>参考策略要求任务形态或命中/排除边界，补充精简老师释义以降低误标。</t>
        </is>
      </c>
      <c r="AF170" s="7" t="inlineStr">
        <is>
          <t>提供精简老师释义后由LLM裁决</t>
        </is>
      </c>
      <c r="AG170" s="7" t="inlineStr">
        <is>
          <t>1. label_name
2. definition
3. core_concepts
4. distinctions</t>
        </is>
      </c>
      <c r="AH170" s="7" t="b">
        <v>1</v>
      </c>
      <c r="AI170" s="7" t="inlineStr">
        <is>
          <t>high</t>
        </is>
      </c>
      <c r="AJ170" s="7" t="n"/>
      <c r="AK170" s="7" t="inlineStr">
        <is>
          <t>—</t>
        </is>
      </c>
      <c r="AL170" s="7" t="inlineStr"/>
      <c r="AM170" s="7" t="inlineStr">
        <is>
          <t>K3</t>
        </is>
      </c>
      <c r="AN170" s="7" t="inlineStr">
        <is>
          <t>建议给精简释义：突出任务形态/步骤边界</t>
        </is>
      </c>
    </row>
    <row r="171" ht="180" customHeight="1">
      <c r="A171" s="7" t="n">
        <v>170</v>
      </c>
      <c r="B171" s="7" t="inlineStr">
        <is>
          <t>2276103466857549824</t>
        </is>
      </c>
      <c r="C171" s="7" t="inlineStr">
        <is>
          <t>孟德尔遗传规律的现代解释</t>
        </is>
      </c>
      <c r="D171" s="7" t="inlineStr">
        <is>
          <t>知识点-&gt;遗传与进化-&gt;遗传的基本规律-&gt;基因在染色体上-&gt;孟德尔遗传规律的现代解释</t>
        </is>
      </c>
      <c r="E171" s="7" t="inlineStr">
        <is>
          <t>知识</t>
        </is>
      </c>
      <c r="F171" s="7" t="inlineStr">
        <is>
          <t>用现代细胞遗传学语言重新阐释分离定律和自由组合定律：分离定律的实质是等位基因随同源染色体的分开而分离（减I后期）；自由组合定律的实质是非同源染色体上的非等位基因自由组合（减I后期）。</t>
        </is>
      </c>
      <c r="G171" s="7" t="inlineStr">
        <is>
          <t>分离定律现代解释（一对同源染色体上的一对等位基因，在减I后期随同源染色体分离而分离，分别进入两个子细胞）；自由组合定律现代解释（位于非同源染色体上的非等位基因，在减I后期随非同源染色体自由组合而组合）；适用范围（真核生物、有性生殖、细胞核遗传、独立遗传的基因）。</t>
        </is>
      </c>
      <c r="H171" s="7" t="inlineStr">
        <is>
          <t>选择题考“孟德尔遗传规律的现代解释中，基因行为与染色体行为的对应关系”；非选择题结合减数分裂图像考查“某基因的分离或组合发生在减数分裂的哪个时期”。</t>
        </is>
      </c>
      <c r="I171" s="7" t="inlineStr">
        <is>
          <t>孟德尔时代的“遗传因子”（抽象概念）与现代分子遗传学中的“基因”（DNA片段）是同一概念在不同发展阶段的表述；孟德尔定律的现代解释突出了“减数分裂”这一细胞学基础，区别于“性状分离比”等表观现象。</t>
        </is>
      </c>
      <c r="J171" s="7" t="inlineStr">
        <is>
          <t>孟德尔遗传规律（分离定律和自由组合定律）在细胞学水平上的解释，即基因位于染色体上，通过减数分裂过程中染色体的行为（同源染色体分离、非同源染色体自由组合）来阐明遗传规律的实质。</t>
        </is>
      </c>
      <c r="K171" s="7" t="inlineStr">
        <is>
          <t>1. 基因与染色体的平行关系（基因在染色体上，摩尔根实验证据）
2. 分离定律的现代解释：等位基因位于同源染色体上，减数分裂时同源染色体分离导致等位基因分离
3. 自由组合定律的现代解释：非等位基因位于非同源染色体上，减数分裂时非同源染色体自由组合导致非等位基因自由组合
4. 减数分裂过程中染色体行为与基因行为的一致性（如四分体时期交叉互换导致基因重组，但注意交叉互换不属于自由组合）
5. 孟德尔遗传规律的适用条件（真核生物、细胞核遗传、有性生殖、染色体上基因）</t>
        </is>
      </c>
      <c r="L171" s="7" t="inlineStr">
        <is>
          <t>1. 孟德尔豌豆杂交实验的具体过程和数据统计（如3:1、9:3:3:1的分离比计算）
2. 基因的分离定律和自由组合定律的经典题型（如遗传概率计算、系谱图分析）
3. 伴性遗传的详细机制（如X染色体隐性遗传特点）
4. 基因突变、基因重组（交叉互换）与染色体变异的具体类型和实例
5. 减数分裂的详细过程（如联会、四分体、纺锤体形成等）的形态描述</t>
        </is>
      </c>
      <c r="M171" s="7" t="inlineStr">
        <is>
          <t>L1</t>
        </is>
      </c>
      <c r="N171" s="7" t="n">
        <v>4</v>
      </c>
      <c r="O171" s="7" t="inlineStr">
        <is>
          <t>名称本身足够</t>
        </is>
      </c>
      <c r="P171" s="7" t="inlineStr">
        <is>
          <t>两者基本等价</t>
        </is>
      </c>
      <c r="Q171" s="7" t="inlineStr">
        <is>
          <t>DS释义的核心含义与老师原释义高度一致，均强调分离定律和自由组合定律的细胞学实质（减数分裂中染色体行为），并明确适用条件。DS的included_content和excluded_content对边界进行了更细致的划分，但未遗漏老师原释义中的关键点，也未引入方向性偏差。仅有的差异是DS补充了交叉互换的说明和摩尔根实验背景，属于合理细化，不构成重要扩张。因此两者基本等价。</t>
        </is>
      </c>
      <c r="R171" s="7" t="inlineStr">
        <is>
          <t>1. DS将“基因与染色体的平行关系（摩尔根实验证据）”纳入included_content，而老师原释义未明确提及摩尔根实验，但该内容属于现代解释的合理背景，不改变核心边界。
2. DS在excluded_content中排除了“基因重组（交叉互换）的具体类型和实例”，但在included_content中又提及交叉互换，存在轻微内部不一致，但整体不影响边界判断。</t>
        </is>
      </c>
      <c r="S171" s="7" t="inlineStr"/>
      <c r="T171" s="7" t="inlineStr">
        <is>
          <t>1. DS在included_content中明确提及“四分体时期交叉互换导致基因重组，但注意交叉互换不属于自由组合”，这一内容在老师原释义中未直接涉及，属于对边界条件的补充说明，但并非核心概念的必要扩张，且有助于澄清易混淆点。</t>
        </is>
      </c>
      <c r="U171" s="7" t="inlineStr">
        <is>
          <t>confirmed</t>
        </is>
      </c>
      <c r="V171" s="7" t="inlineStr">
        <is>
          <t>high</t>
        </is>
      </c>
      <c r="W171" s="7" t="inlineStr">
        <is>
          <t>name_plus_boundary</t>
        </is>
      </c>
      <c r="X171" s="7" t="inlineStr">
        <is>
          <t>name_plus_boundary</t>
        </is>
      </c>
      <c r="Y171" s="7" t="b">
        <v>0</v>
      </c>
      <c r="Z171" s="7" t="inlineStr">
        <is>
          <t>逐条核对确认名称足以召回；只附老师易混淆边界即可兼顾吞吐和稳定性。</t>
        </is>
      </c>
      <c r="AA171" s="7" t="b">
        <v>0</v>
      </c>
      <c r="AB17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1" s="7" t="n"/>
      <c r="AD171" s="7" t="inlineStr">
        <is>
          <t>name_plus_boundary</t>
        </is>
      </c>
      <c r="AE171" s="7" t="inlineStr">
        <is>
          <t>名称基本可理解；只附老师的易混淆边界，兼顾吞吐和边界稳定性。</t>
        </is>
      </c>
      <c r="AF171" s="7" t="inlineStr">
        <is>
          <t>名称召回并附一条边界后由LLM裁决</t>
        </is>
      </c>
      <c r="AG171" s="7" t="inlineStr">
        <is>
          <t>1. label_name
2. distinctions</t>
        </is>
      </c>
      <c r="AH171" s="7" t="b">
        <v>0</v>
      </c>
      <c r="AI171" s="7" t="inlineStr">
        <is>
          <t>high</t>
        </is>
      </c>
      <c r="AJ171" s="7" t="n"/>
      <c r="AK171" s="7" t="inlineStr">
        <is>
          <t>—</t>
        </is>
      </c>
      <c r="AL171" s="7" t="inlineStr"/>
      <c r="AM171" s="7" t="inlineStr">
        <is>
          <t>K2</t>
        </is>
      </c>
      <c r="AN171" s="7" t="inlineStr">
        <is>
          <t>可不给长释义，但建议保留1句边界</t>
        </is>
      </c>
    </row>
    <row r="172" ht="180" customHeight="1">
      <c r="A172" s="7" t="n">
        <v>171</v>
      </c>
      <c r="B172" s="7" t="inlineStr">
        <is>
          <t>2276103475313266688</t>
        </is>
      </c>
      <c r="C172" s="7" t="inlineStr">
        <is>
          <t>染色体的类型与性别决定方式</t>
        </is>
      </c>
      <c r="D172" s="7" t="inlineStr">
        <is>
          <t>知识点-&gt;遗传与进化-&gt;遗传的基本规律-&gt;伴性遗传-&gt;染色体的类型与性别决定方式</t>
        </is>
      </c>
      <c r="E172" s="7" t="inlineStr">
        <is>
          <t>知识</t>
        </is>
      </c>
      <c r="F172" s="7" t="inlineStr">
        <is>
          <t>性染色体决定性别的主要方式包括XY型（人类、哺乳动物、果蝇：XX为雌性，XY为雄性）和ZW型（鸟类、蛾蝶类：ZW为雌性，ZZ为雄性），此外还有XO型（如蝗虫）和ZO型等。</t>
        </is>
      </c>
      <c r="G172" s="7" t="inlineStr">
        <is>
          <t>XY型（男性为XY，产生X和Y两种精子，比例为1:1；女性为XX，只产生X一种卵细胞，后代性别由父方决定）；ZW型（雌性为ZW，产生Z和W两种卵细胞；雄性为ZZ，只产生Z一种精子，后代性别由母方决定）；伴性遗传的根本原因（性染色体上存在控制某些性状的基因，其遗传与性别相关联）。</t>
        </is>
      </c>
      <c r="H172" s="7" t="inlineStr">
        <is>
          <t>选择题考“某生物的性别决定方式（如人类为XY型，鸟类为ZW型）”或“后代性别由父方还是母方决定（XY型由父方，ZW型由母方）”；非选择题结合伴性遗传系谱图考查性别与性状的关联。</t>
        </is>
      </c>
      <c r="I172" s="7" t="inlineStr">
        <is>
          <t>XY型（雄性为异型性染色体XY）与ZW型（雌性为异型性染色体ZW）的性别决定方式恰好相反——做题时需根据生物类型准确判断；X和Y染色体虽然大小不同，但在减数分裂中仍为同源染色体（有同源区段和非同源区段）。</t>
        </is>
      </c>
      <c r="J172" s="7" t="inlineStr">
        <is>
          <t>染色体在性别决定中的类型划分（常染色体与性染色体）以及不同生物性别决定方式（如XY型、ZW型）的机制与特点。</t>
        </is>
      </c>
      <c r="K172" s="7" t="inlineStr">
        <is>
          <t>1. 常染色体与性染色体的概念及区别
2. XY型性别决定方式（如人类、果蝇）中雌雄个体的染色体组成（XX、XY）及配子类型
3. ZW型性别决定方式（如鸟类、家蚕）中雌雄个体的染色体组成（ZW、ZZ）及配子类型
4. 性别决定与遗传图解（如后代性别比例1:1的遗传学解释）
5. 性染色体在减数分裂中的行为与配子形成
6. 性别决定方式与生物种类的对应关系</t>
        </is>
      </c>
      <c r="L172" s="7" t="inlineStr">
        <is>
          <t>1. 伴性遗传的具体实例（如红绿色盲、血友病）及其遗传规律
2. 染色体数目变异或结构变异（如21三体综合征）
3. 基因突变与基因重组对性别的影响
4. 环境因素（如温度）对性别决定的影响（如某些爬行动物）
5. 人类性别鉴定技术（如羊水检查、基因检测）</t>
        </is>
      </c>
      <c r="M172" s="7" t="inlineStr">
        <is>
          <t>L1</t>
        </is>
      </c>
      <c r="N172" s="7" t="n">
        <v>4</v>
      </c>
      <c r="O172" s="7" t="inlineStr">
        <is>
          <t>名称本身足够</t>
        </is>
      </c>
      <c r="P172" s="7" t="inlineStr">
        <is>
          <t>两者基本等价</t>
        </is>
      </c>
      <c r="Q172" s="7" t="inlineStr">
        <is>
          <t>DS释义的核心含义与老师原释义高度一致，均围绕性染色体类型（XY型、ZW型等）及性别决定机制展开。DS的included_content覆盖了老师原释义中的主要概念（如配子类型、后代性别比例、性染色体行为），且excluded_content中的排除项（如伴性遗传实例、染色体变异等）在老师原释义中未作为核心内容，属于合理边界划分。两者在核心知识点上无实质差异，仅详略和边界表述略有不同。</t>
        </is>
      </c>
      <c r="R172" s="7" t="inlineStr">
        <is>
          <t>1. DS释义将'伴性遗传的具体实例'明确排除，而老师原释义在core_concepts中提及'伴性遗传的根本原因'，并在common_assessments中涉及'结合伴性遗传系谱图考查'，但未具体展开实例，因此DS的排除属于边界细化，不构成重要差异。
2. DS释义将'环境因素对性别决定的影响'明确排除，老师原释义未提及，因此DS的排除属于合理边界界定。</t>
        </is>
      </c>
      <c r="S172" s="7" t="inlineStr"/>
      <c r="T172" s="7" t="inlineStr"/>
      <c r="U172" s="7" t="inlineStr">
        <is>
          <t>confirmed</t>
        </is>
      </c>
      <c r="V172" s="7" t="inlineStr">
        <is>
          <t>high</t>
        </is>
      </c>
      <c r="W172" s="7" t="inlineStr">
        <is>
          <t>name_plus_boundary</t>
        </is>
      </c>
      <c r="X172" s="7" t="inlineStr">
        <is>
          <t>name_plus_boundary</t>
        </is>
      </c>
      <c r="Y172" s="7" t="b">
        <v>0</v>
      </c>
      <c r="Z172" s="7" t="inlineStr">
        <is>
          <t>逐条核对确认名称足以召回；只附老师易混淆边界即可兼顾吞吐和稳定性。</t>
        </is>
      </c>
      <c r="AA172" s="7" t="b">
        <v>0</v>
      </c>
      <c r="AB17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2" s="7" t="n"/>
      <c r="AD172" s="7" t="inlineStr">
        <is>
          <t>name_plus_boundary</t>
        </is>
      </c>
      <c r="AE172" s="7" t="inlineStr">
        <is>
          <t>名称基本可理解；只附老师的易混淆边界，兼顾吞吐和边界稳定性。</t>
        </is>
      </c>
      <c r="AF172" s="7" t="inlineStr">
        <is>
          <t>名称召回并附一条边界后由LLM裁决</t>
        </is>
      </c>
      <c r="AG172" s="7" t="inlineStr">
        <is>
          <t>1. label_name
2. distinctions</t>
        </is>
      </c>
      <c r="AH172" s="7" t="b">
        <v>0</v>
      </c>
      <c r="AI172" s="7" t="inlineStr">
        <is>
          <t>high</t>
        </is>
      </c>
      <c r="AJ172" s="7" t="n"/>
      <c r="AK172" s="7" t="inlineStr">
        <is>
          <t>—</t>
        </is>
      </c>
      <c r="AL172" s="7" t="inlineStr"/>
      <c r="AM172" s="7" t="inlineStr">
        <is>
          <t>K2</t>
        </is>
      </c>
      <c r="AN172" s="7" t="inlineStr">
        <is>
          <t>可不给长释义，但建议保留1句边界</t>
        </is>
      </c>
    </row>
    <row r="173" ht="180" customHeight="1">
      <c r="A173" s="7" t="n">
        <v>172</v>
      </c>
      <c r="B173" s="7" t="inlineStr">
        <is>
          <t>2276103479641788416</t>
        </is>
      </c>
      <c r="C173" s="7" t="inlineStr">
        <is>
          <t>伴性遗传的分类与应用</t>
        </is>
      </c>
      <c r="D173" s="7" t="inlineStr">
        <is>
          <t>知识点-&gt;遗传与进化-&gt;遗传的基本规律-&gt;伴性遗传-&gt;伴性遗传的分类与应用</t>
        </is>
      </c>
      <c r="E173" s="7" t="inlineStr">
        <is>
          <t>知识</t>
        </is>
      </c>
      <c r="F173" s="7" t="inlineStr">
        <is>
          <t>伴性遗传分为伴X隐性遗传（如红绿色盲、血友病）、伴X显性遗传（如抗维生素D佝偻病）和伴Y遗传（如外耳道多毛症）三类，各自具有不同的遗传特点，在遗传咨询和育种中有重要应用。</t>
        </is>
      </c>
      <c r="G173" s="7" t="inlineStr">
        <is>
          <t>伴X隐性遗传特点（①男患者多于女患者；②隔代交叉遗传（外公→女儿→外孙）；③女患者的父亲和儿子一定患病）；伴X显性遗传特点（①女患者多于男患者；②代代连续遗传；③男患者的母亲和女儿一定患病）；伴Y遗传特点（①传男不传女；②父传子、子传孙，只在男性中传递）。</t>
        </is>
      </c>
      <c r="H173" s="7" t="inlineStr">
        <is>
          <t>选择题考“某遗传病的遗传方式判断（根据系谱图特征）”或“各类伴性遗传的特点（如哪个特点属于伴X隐性）”）；非选择题必考遗传系谱图分析（要求判定遗传方式并计算后代患病概率）。</t>
        </is>
      </c>
      <c r="I173" s="7" t="inlineStr">
        <is>
          <t>伴X隐性（男多女少、隔代交叉）与伴X显性（女多男少、代代连续）的遗传特点是高频对比点；伴Y遗传（全男）与常染色体遗传（男女均等）的区分依据是“是否只在男性中传递”。</t>
        </is>
      </c>
      <c r="J173" s="7" t="inlineStr">
        <is>
          <t>伴性遗传是指位于性染色体上的基因控制的性状在遗传上总是与性别相关联的现象，包括X染色体和Y染色体上的基因遗传，以及其特殊的遗传规律和应用。</t>
        </is>
      </c>
      <c r="K173" s="7" t="inlineStr">
        <is>
          <t>1. 伴X显性遗传、伴X隐性遗传、伴Y遗传的遗传特点（如交叉遗传、男性患者多于女性等）
2. 根据遗传系谱图判断伴性遗传的类型（如排除法、口诀法）
3. 伴性遗传在实践中的应用（如根据性状判断性别、育种中选育雌雄个体）
4. 伴性遗传与孟德尔遗传定律的关系（如自由组合定律中涉及性染色体基因时的计算）
5. 人类红绿色盲、血友病、抗维生素D佝偻病等经典实例的遗传分析
6. 性染色体同源区段和非同源区段基因的遗传特点及判断方法</t>
        </is>
      </c>
      <c r="L173" s="7" t="inlineStr">
        <is>
          <t>1. 常染色体遗传（如白化病、多指等）的遗传规律
2. 细胞质遗传（如线粒体DNA遗传）的特点
3. 基因突变、基因重组、染色体变异等变异类型的具体机制
4. 人类遗传病的监测和预防（如产前诊断、遗传咨询）的具体操作流程
5. 基因工程、PCR等生物技术中涉及性染色体的内容</t>
        </is>
      </c>
      <c r="M173" s="7" t="inlineStr">
        <is>
          <t>L1</t>
        </is>
      </c>
      <c r="N173" s="7" t="n">
        <v>4</v>
      </c>
      <c r="O173" s="7" t="inlineStr">
        <is>
          <t>名称本身足够</t>
        </is>
      </c>
      <c r="P173" s="7" t="inlineStr">
        <is>
          <t>两者基本等价</t>
        </is>
      </c>
      <c r="Q173" s="7" t="inlineStr">
        <is>
          <t>DS释义的核心内容与老师原释义高度一致，均涵盖伴X显性、隐性、伴Y遗传的特点及系谱图判断和应用；DS的excluded_content明确排除了常染色体遗传、细胞质遗传等，与老师原释义的边界一致。DS的included_content中关于孟德尔定律关系和性染色体同源区段的内容属于合理扩展，但未改变核心知识点，因此对齐分为4。</t>
        </is>
      </c>
      <c r="R173" s="7" t="inlineStr">
        <is>
          <t>1. DS释义将“性染色体同源区段和非同源区段基因的遗传特点及判断方法”纳入included_content，而老师原释义未涉及，这属于伴性遗传的延伸内容，可能超出高中生物常规考查范围，但并非错误。</t>
        </is>
      </c>
      <c r="S173" s="7" t="inlineStr"/>
      <c r="T173" s="7" t="inlineStr">
        <is>
          <t>1. DS释义中明确将“伴性遗传与孟德尔遗传定律的关系（如自由组合定律中涉及性染色体基因时的计算）”纳入included_content，而老师原释义未提及此点，属于对知识范围的合理扩展，但可能超出高中生物核心要求。</t>
        </is>
      </c>
      <c r="U173" s="7" t="inlineStr">
        <is>
          <t>confirmed</t>
        </is>
      </c>
      <c r="V173" s="7" t="inlineStr">
        <is>
          <t>high</t>
        </is>
      </c>
      <c r="W173" s="7" t="inlineStr">
        <is>
          <t>compact_definition</t>
        </is>
      </c>
      <c r="X173" s="7" t="inlineStr">
        <is>
          <t>compact_definition</t>
        </is>
      </c>
      <c r="Y173" s="7" t="b">
        <v>0</v>
      </c>
      <c r="Z173" s="7" t="inlineStr">
        <is>
          <t>逐条核对确认主题清楚，但参考策略指出任务形态或命中/排除边界需要显式提供。</t>
        </is>
      </c>
      <c r="AA173" s="7" t="b">
        <v>0</v>
      </c>
      <c r="AB17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3" s="7" t="n"/>
      <c r="AD173" s="7" t="inlineStr">
        <is>
          <t>compact_definition</t>
        </is>
      </c>
      <c r="AE173" s="7" t="inlineStr">
        <is>
          <t>参考策略要求任务形态或命中/排除边界，补充精简老师释义以降低误标。</t>
        </is>
      </c>
      <c r="AF173" s="7" t="inlineStr">
        <is>
          <t>提供精简老师释义后由LLM裁决</t>
        </is>
      </c>
      <c r="AG173" s="7" t="inlineStr">
        <is>
          <t>1. label_name
2. definition
3. core_concepts
4. distinctions</t>
        </is>
      </c>
      <c r="AH173" s="7" t="b">
        <v>1</v>
      </c>
      <c r="AI173" s="7" t="inlineStr">
        <is>
          <t>high</t>
        </is>
      </c>
      <c r="AJ173" s="7" t="n"/>
      <c r="AK173" s="7" t="inlineStr">
        <is>
          <t>—</t>
        </is>
      </c>
      <c r="AL173" s="7" t="inlineStr"/>
      <c r="AM173" s="7" t="inlineStr">
        <is>
          <t>K1</t>
        </is>
      </c>
      <c r="AN173" s="7" t="inlineStr">
        <is>
          <t>必须给精简释义：命中条件+排除条件</t>
        </is>
      </c>
    </row>
    <row r="174" ht="180" customHeight="1">
      <c r="A174" s="7" t="n">
        <v>173</v>
      </c>
      <c r="B174" s="7" t="inlineStr">
        <is>
          <t>2276103483819315200</t>
        </is>
      </c>
      <c r="C174" s="7" t="inlineStr">
        <is>
          <t>人类红绿色盲症</t>
        </is>
      </c>
      <c r="D174" s="7" t="inlineStr">
        <is>
          <t>知识点-&gt;遗传与进化-&gt;遗传的基本规律-&gt;伴性遗传-&gt;人类红绿色盲症</t>
        </is>
      </c>
      <c r="E174" s="7" t="inlineStr">
        <is>
          <t>知识</t>
        </is>
      </c>
      <c r="F174" s="7" t="inlineStr">
        <is>
          <t>红绿色盲是典型的伴X隐性遗传病，由X染色体上的隐性基因（Xᵇ）控制，患者不能区分红色和绿色，男性发病率远高于女性（男性患者基因型为XᵇY，女性患者为XᵇXᵇ）。</t>
        </is>
      </c>
      <c r="G174" s="7" t="inlineStr">
        <is>
          <t>基因型与表现型（正常男性XᴮY、患者男性XᵇY；正常女性XᴮXᴮ、携带者XᴮXᵇ（表现正常）、患者女性XᵇXᵇ）；遗传特点（①男性患者多于女性；②隔代交叉遗传——外公通过女儿（携带者）传递给外孙；③女性患者的父亲和儿子一定患病）；发病率（男性色盲率约7%，女性约0.5%）。</t>
        </is>
      </c>
      <c r="H174" s="7" t="inlineStr">
        <is>
          <t>选择题考“红绿色盲的遗传方式（伴X隐性）”或“某家庭的系谱图中色盲基因的传递路径（如外公→女儿→外孙）”；非选择题给出系谱图，要求判断个体基因型及后代发病率。</t>
        </is>
      </c>
      <c r="I174" s="7" t="inlineStr">
        <is>
          <t>红绿色盲（伴X隐性）与“其余伴性遗传疾病”（如血友病、抗维生素D佝偻病）的遗传方式不同，但解题方法相通；色盲基因频率在男性和女性中不同（男性中基因频率=发病率，女性中需开方），不可混淆。</t>
        </is>
      </c>
      <c r="J174" s="7" t="inlineStr">
        <is>
          <t>人类红绿色盲是一种伴X染色体隐性遗传病，其遗传规律和特点。</t>
        </is>
      </c>
      <c r="K174" s="7" t="inlineStr">
        <is>
          <t>1. 红绿色盲的遗传方式（伴X隐性遗传）
2. 基因型与表现型的关系（如XBXB、XBXb、XbXb、XBY、XbY）
3. 遗传系谱图的判断方法
4. 交叉遗传的特点（男性患者通过女儿将致病基因传给外孙）
5. 女性携带者与正常男性婚配的遗传概率计算
6. 男性患者与正常女性婚配的遗传概率计算
7. 红绿色盲在人群中的发病率特点（男性多于女性）</t>
        </is>
      </c>
      <c r="L174" s="7" t="inlineStr">
        <is>
          <t>1. 其他伴性遗传病（如血友病、抗维生素D佝偻病）
2. 常染色体遗传病（如白化病、苯丙酮尿症）
3. 基因突变、染色体变异等遗传学基础概念
4. 色盲的生理机制（视网膜细胞、视锥细胞等）
5. 伴Y遗传或伴X显性遗传的遗传特点</t>
        </is>
      </c>
      <c r="M174" s="7" t="inlineStr">
        <is>
          <t>L1</t>
        </is>
      </c>
      <c r="N174" s="7" t="n">
        <v>4</v>
      </c>
      <c r="O174" s="7" t="inlineStr">
        <is>
          <t>名称本身足够</t>
        </is>
      </c>
      <c r="P174" s="7" t="inlineStr">
        <is>
          <t>两者基本等价</t>
        </is>
      </c>
      <c r="Q174" s="7" t="inlineStr">
        <is>
          <t>DS 释义的核心内容（伴X隐性遗传、基因型与表现型、交叉遗传、发病率特点）与老师原释义完全一致，且明确排除了其他伴性遗传病和常染色体遗传病，边界清晰。老师原释义中的“男性发病率约7%，女性约0.5%”在 DS 中未明确列出，但 DS 已包含“发病率特点（男性多于女性）”，且具体数值属于补充信息，不影响知识点核心。因此两者基本等价。</t>
        </is>
      </c>
      <c r="R174" s="7" t="inlineStr">
        <is>
          <t>1. DS 的 excluded_content 中明确排除了“色盲的生理机制（视网膜细胞、视锥细胞等）”，而老师原释义未提及此内容，但该排除属于合理边界界定，不构成重要差异。
2. DS 的 included_content 中包含了“遗传系谱图的判断方法”，老师原释义在 common_assessments 中提及“给出系谱图，要求判断个体基因型及后代发病率”，两者一致，无实质差异。</t>
        </is>
      </c>
      <c r="S174" s="7" t="inlineStr"/>
      <c r="T174" s="7" t="inlineStr"/>
      <c r="U174" s="7" t="inlineStr">
        <is>
          <t>confirmed</t>
        </is>
      </c>
      <c r="V174" s="7" t="inlineStr">
        <is>
          <t>high</t>
        </is>
      </c>
      <c r="W174" s="7" t="inlineStr">
        <is>
          <t>name_plus_boundary</t>
        </is>
      </c>
      <c r="X174" s="7" t="inlineStr">
        <is>
          <t>name_plus_boundary</t>
        </is>
      </c>
      <c r="Y174" s="7" t="b">
        <v>0</v>
      </c>
      <c r="Z174" s="7" t="inlineStr">
        <is>
          <t>逐条核对确认名称足以召回；只附老师易混淆边界即可兼顾吞吐和稳定性。</t>
        </is>
      </c>
      <c r="AA174" s="7" t="b">
        <v>0</v>
      </c>
      <c r="AB17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4" s="7" t="n"/>
      <c r="AD174" s="7" t="inlineStr">
        <is>
          <t>name_plus_boundary</t>
        </is>
      </c>
      <c r="AE174" s="7" t="inlineStr">
        <is>
          <t>名称基本可理解；只附老师的易混淆边界，兼顾吞吐和边界稳定性。</t>
        </is>
      </c>
      <c r="AF174" s="7" t="inlineStr">
        <is>
          <t>名称召回并附一条边界后由LLM裁决</t>
        </is>
      </c>
      <c r="AG174" s="7" t="inlineStr">
        <is>
          <t>1. label_name
2. distinctions</t>
        </is>
      </c>
      <c r="AH174" s="7" t="b">
        <v>0</v>
      </c>
      <c r="AI174" s="7" t="inlineStr">
        <is>
          <t>high</t>
        </is>
      </c>
      <c r="AJ174" s="7" t="n"/>
      <c r="AK174" s="7" t="inlineStr">
        <is>
          <t>—</t>
        </is>
      </c>
      <c r="AL174" s="7" t="inlineStr"/>
      <c r="AM174" s="7" t="inlineStr">
        <is>
          <t>K3</t>
        </is>
      </c>
      <c r="AN174" s="7" t="inlineStr">
        <is>
          <t>可不给长释义，但建议保留1句边界</t>
        </is>
      </c>
    </row>
    <row r="175" ht="180" customHeight="1">
      <c r="A175" s="7" t="n">
        <v>174</v>
      </c>
      <c r="B175" s="7" t="inlineStr">
        <is>
          <t>2276103488013619200</t>
        </is>
      </c>
      <c r="C175" s="7" t="inlineStr">
        <is>
          <t>伴性遗传与从性遗传</t>
        </is>
      </c>
      <c r="D175" s="7" t="inlineStr">
        <is>
          <t>知识点-&gt;遗传与进化-&gt;遗传的基本规律-&gt;伴性遗传-&gt;伴性遗传与从性遗传</t>
        </is>
      </c>
      <c r="E175" s="7" t="inlineStr">
        <is>
          <t>知识</t>
        </is>
      </c>
      <c r="F175" s="7" t="inlineStr">
        <is>
          <t>伴性遗传（基因位于性染色体上，遗传与性别相关联）与从性遗传（基因位于常染色体上，但性状表现受性别影响，如绵羊有角/无角、秃顶）的遗传规律和表现机制有本质区别。</t>
        </is>
      </c>
      <c r="G175" s="7" t="inlineStr">
        <is>
          <t>伴性遗传（基因在性染色体上，遗传模式与性别直接相关，如红绿色盲）；从性遗传（基因在常染色体上，但基因表达受性激素等影响，杂合子在雌雄中表现不同，如绵羊：HH有角，Hh雄有角雌无角，hh无角；人类秃顶：Bb男性秃顶、女性不秃顶）；判断方法（若正反交结果不同，且子代表型与性别相关，但基因不在性染色体上，则可能为从性遗传）。</t>
        </is>
      </c>
      <c r="H175" s="7" t="inlineStr">
        <is>
          <t>选择题考“某遗传现象属于伴性遗传还是从性遗传（如绵羊有角/无角属于从性遗传）”；非选择题给出杂交实验数据，要求判断属于伴性遗传还是从性遗传，并说明理由。</t>
        </is>
      </c>
      <c r="I175" s="7" t="inlineStr">
        <is>
          <t>伴性遗传（基因在性染色体上）与从性遗传（基因在常染色体上，受性别影响）的根本区别在于基因的物理位置，而非“是否与性别有关”——两者都与性别有关，但机制完全不同，极易混淆。</t>
        </is>
      </c>
      <c r="J175" s="7" t="inlineStr">
        <is>
          <t>伴性遗传指基因位于性染色体上，遗传与性别相关联；从性遗传指基因位于常染色体上，但性状表现受性别影响，杂合子在两性中表现不同。</t>
        </is>
      </c>
      <c r="K175" s="7" t="inlineStr">
        <is>
          <t>1. 伴性遗传的典型实例（如红绿色盲、血友病、果蝇眼色）及遗传特点（交叉遗传、男性患者多于女性等）
2. 伴X显性、伴X隐性、伴Y遗传的遗传规律和系谱图分析
3. 从性遗传的实例（如绵羊角、人类秃顶）及与伴性遗传的区别（基因位置、杂合子表现）
4. 判断伴性遗传与从性遗传的方法（如正反交结果、统计雌雄比例）
5. 伴性遗传与常染色体遗传的概率计算</t>
        </is>
      </c>
      <c r="L175" s="7" t="inlineStr">
        <is>
          <t>1. 细胞质遗传（线粒体、叶绿体基因）
2. 基因的分离定律和自由组合定律的一般应用（不涉及性别关联）
3. 表观遗传（如DNA甲基化）
4. 性别决定机制（如XY型、ZW型）本身，除非与伴性遗传直接相关</t>
        </is>
      </c>
      <c r="M175" s="7" t="inlineStr">
        <is>
          <t>L1</t>
        </is>
      </c>
      <c r="N175" s="7" t="n">
        <v>5</v>
      </c>
      <c r="O175" s="7" t="inlineStr">
        <is>
          <t>名称本身足够</t>
        </is>
      </c>
      <c r="P175" s="7" t="inlineStr">
        <is>
          <t>两者基本等价</t>
        </is>
      </c>
      <c r="Q175" s="7" t="inlineStr">
        <is>
          <t>DS释义的core_meaning准确概括了伴性遗传与从性遗传的核心区别（基因位置与性别影响），included_content覆盖了老师原释义中的典型实例、判断方法、遗传特点等关键内容，excluded_content合理排除了无关内容。老师原释义中的判断方法（正反交）和实例（绵羊、秃顶）在DS中均有体现，无重要遗漏或扩张。</t>
        </is>
      </c>
      <c r="R175" s="7" t="inlineStr"/>
      <c r="S175" s="7" t="inlineStr"/>
      <c r="T175" s="7" t="inlineStr"/>
      <c r="U175" s="7" t="inlineStr">
        <is>
          <t>confirmed</t>
        </is>
      </c>
      <c r="V175" s="7" t="inlineStr">
        <is>
          <t>high</t>
        </is>
      </c>
      <c r="W175" s="7" t="inlineStr">
        <is>
          <t>name_plus_boundary</t>
        </is>
      </c>
      <c r="X175" s="7" t="inlineStr">
        <is>
          <t>name_plus_boundary</t>
        </is>
      </c>
      <c r="Y175" s="7" t="b">
        <v>0</v>
      </c>
      <c r="Z175" s="7" t="inlineStr">
        <is>
          <t>逐条核对确认名称足以召回；只附老师易混淆边界即可兼顾吞吐和稳定性。</t>
        </is>
      </c>
      <c r="AA175" s="7" t="b">
        <v>0</v>
      </c>
      <c r="AB17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5" s="7" t="n"/>
      <c r="AD175" s="7" t="inlineStr">
        <is>
          <t>name_plus_boundary</t>
        </is>
      </c>
      <c r="AE175" s="7" t="inlineStr">
        <is>
          <t>名称基本可理解；只附老师的易混淆边界，兼顾吞吐和边界稳定性。</t>
        </is>
      </c>
      <c r="AF175" s="7" t="inlineStr">
        <is>
          <t>名称召回并附一条边界后由LLM裁决</t>
        </is>
      </c>
      <c r="AG175" s="7" t="inlineStr">
        <is>
          <t>1. label_name
2. distinctions</t>
        </is>
      </c>
      <c r="AH175" s="7" t="b">
        <v>0</v>
      </c>
      <c r="AI175" s="7" t="inlineStr">
        <is>
          <t>high</t>
        </is>
      </c>
      <c r="AJ175" s="7" t="n"/>
      <c r="AK175" s="7" t="inlineStr">
        <is>
          <t>—</t>
        </is>
      </c>
      <c r="AL175" s="7" t="inlineStr"/>
      <c r="AM175" s="7" t="inlineStr">
        <is>
          <t>K1</t>
        </is>
      </c>
      <c r="AN175" s="7" t="inlineStr">
        <is>
          <t>可不给长释义，但建议保留1句边界</t>
        </is>
      </c>
    </row>
    <row r="176" ht="180" customHeight="1">
      <c r="A176" s="7" t="n">
        <v>175</v>
      </c>
      <c r="B176" s="7" t="inlineStr">
        <is>
          <t>2276103492409249792</t>
        </is>
      </c>
      <c r="C176" s="7" t="inlineStr">
        <is>
          <t>母系遗传与母性效应</t>
        </is>
      </c>
      <c r="D176" s="7" t="inlineStr">
        <is>
          <t>知识点-&gt;遗传与进化-&gt;遗传的基本规律-&gt;伴性遗传-&gt;母系遗传与母性效应</t>
        </is>
      </c>
      <c r="E176" s="7" t="inlineStr">
        <is>
          <t>知识</t>
        </is>
      </c>
      <c r="F176" s="7" t="inlineStr">
        <is>
          <t>母系遗传（细胞质遗传，由线粒体/叶绿体基因控制，表现为母亲患病则所有后代均患病，遵循细胞质基因的母系传递规律，不遵循孟德尔定律）；母性效应（细胞核基因遗传，但子代的表型由母体的核基因型决定，如椎实螺外壳旋转方向，遵循孟德尔定律但延迟表达）。</t>
        </is>
      </c>
      <c r="G176" s="7" t="inlineStr">
        <is>
          <t>母系遗传（①细胞质基因（线粒体、叶绿体）随卵细胞传递给后代，受精卵的细胞质几乎全部来自卵细胞；②正交与反交结果不同，子代均表现母本性状；③不符合孟德尔分离比）；母性效应（①子代性状由母本基因型决定，而非子代自身基因型；②如椎实螺：右旋（DD/Dd）与左旋（dd）杂交，F1表现型由母本决定；③本质上仍遵循孟德尔定律，只是表型延迟表达）。</t>
        </is>
      </c>
      <c r="H176" s="7" t="inlineStr">
        <is>
          <t>选择题考“细胞质遗传的特点（母系遗传，不符合孟德尔定律）”或“母性效应与母系遗传的区分（如椎实螺外壳旋向属于母性效应）”；非选择题给出杂交实验数据，要求判断属于母系遗传还是母性效应。</t>
        </is>
      </c>
      <c r="I176" s="7" t="inlineStr">
        <is>
          <t>母系遗传（细胞质基因，不遵循孟德尔定律，母亲患病后代全患病）与母性效应（细胞核基因，遵循孟德尔定律，但表型由母本基因型决定）是两类完全不同的遗传现象，前者是“遗传物质”的传递方式，后者是“表型”的表达延迟。</t>
        </is>
      </c>
      <c r="J176" s="7" t="inlineStr">
        <is>
          <t>母系遗传指细胞质基因（如线粒体基因）控制的性状只由母本传给后代，表现为正反交结果不一致且后代性状与母本相同；母性效应指子代性状由母本核基因型决定，但基因通过母体影响子代表型，正反交结果也可能不一致，但遗传物质在细胞核中。</t>
        </is>
      </c>
      <c r="K176" s="7" t="inlineStr">
        <is>
          <t>1. 细胞质遗传（线粒体、叶绿体基因）的特点：正反交结果不同，后代均表现母本性状
2. 母系遗传的实例：紫茉莉质体遗传、人类线粒体病（如Leber遗传性视神经病变）
3. 母性效应的定义：子代表型由母本核基因型决定，与子代自身基因型无关
4. 母性效应的实例：椎实螺外壳旋转方向（右旋/左旋）的遗传
5. 母性效应与母系遗传的区分：母性效应遵循核遗传规律，但表型延迟表达；母系遗传不遵循孟德尔分离比
6. 正反交实验在区分母系遗传、母性效应和核遗传中的应用</t>
        </is>
      </c>
      <c r="L176" s="7" t="inlineStr">
        <is>
          <t>1. 伴性遗传（X/Y染色体连锁遗传）
2. 细胞核基因的常规孟德尔遗传（如显隐性、自由组合）
3. 表观遗传（如DNA甲基化、组蛋白修饰）
4. 细胞质基因突变与核基因突变的区别（但可涉及）
5. 母体效应基因在胚胎发育中的分子机制（如mRNA定位）</t>
        </is>
      </c>
      <c r="M176" s="7" t="inlineStr">
        <is>
          <t>L1</t>
        </is>
      </c>
      <c r="N176" s="7" t="n">
        <v>4</v>
      </c>
      <c r="O176" s="7" t="inlineStr">
        <is>
          <t>名称本身足够</t>
        </is>
      </c>
      <c r="P176" s="7" t="inlineStr">
        <is>
          <t>两者基本等价</t>
        </is>
      </c>
      <c r="Q176" s="7" t="inlineStr">
        <is>
          <t>DS释义与老师原释义在核心概念、实例、区分要点上高度一致，均准确区分了母系遗传（细胞质基因）与母性效应（核基因延迟表达），并强调了正反交实验的应用。DS的excluded_content中关于'细胞质基因突变与核基因突变的区别'的排除，可能略微缩小了边界，但原释义也未明确包含此内容，因此不构成重要差异。整体上两者等价，DS释义在结构上更清晰，但无实质遗漏或扩张。</t>
        </is>
      </c>
      <c r="R176" s="7" t="inlineStr">
        <is>
          <t>1. DS释义在excluded_content中排除了'细胞质基因突变与核基因突变的区别（但可涉及）'，而老师原释义在common_assessments中可能涉及突变相关题目，但原释义未明确排除，此差异可能影响边界判断。</t>
        </is>
      </c>
      <c r="S176" s="7" t="inlineStr"/>
      <c r="T176" s="7" t="inlineStr"/>
      <c r="U176" s="7" t="inlineStr">
        <is>
          <t>confirmed</t>
        </is>
      </c>
      <c r="V176" s="7" t="inlineStr">
        <is>
          <t>high</t>
        </is>
      </c>
      <c r="W176" s="7" t="inlineStr">
        <is>
          <t>name_plus_boundary</t>
        </is>
      </c>
      <c r="X176" s="7" t="inlineStr">
        <is>
          <t>name_plus_boundary</t>
        </is>
      </c>
      <c r="Y176" s="7" t="b">
        <v>0</v>
      </c>
      <c r="Z176" s="7" t="inlineStr">
        <is>
          <t>逐条核对确认名称足以召回；只附老师易混淆边界即可兼顾吞吐和稳定性。</t>
        </is>
      </c>
      <c r="AA176" s="7" t="b">
        <v>0</v>
      </c>
      <c r="AB17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6" s="7" t="n"/>
      <c r="AD176" s="7" t="inlineStr">
        <is>
          <t>name_plus_boundary</t>
        </is>
      </c>
      <c r="AE176" s="7" t="inlineStr">
        <is>
          <t>名称基本可理解；只附老师的易混淆边界，兼顾吞吐和边界稳定性。</t>
        </is>
      </c>
      <c r="AF176" s="7" t="inlineStr">
        <is>
          <t>名称召回并附一条边界后由LLM裁决</t>
        </is>
      </c>
      <c r="AG176" s="7" t="inlineStr">
        <is>
          <t>1. label_name
2. distinctions</t>
        </is>
      </c>
      <c r="AH176" s="7" t="b">
        <v>0</v>
      </c>
      <c r="AI176" s="7" t="inlineStr">
        <is>
          <t>high</t>
        </is>
      </c>
      <c r="AJ176" s="7" t="n"/>
      <c r="AK176" s="7" t="inlineStr">
        <is>
          <t>—</t>
        </is>
      </c>
      <c r="AL176" s="7" t="inlineStr"/>
      <c r="AM176" s="7" t="inlineStr">
        <is>
          <t>K1</t>
        </is>
      </c>
      <c r="AN176" s="7" t="inlineStr">
        <is>
          <t>可不给长释义，但建议保留1句边界</t>
        </is>
      </c>
    </row>
    <row r="177" ht="180" customHeight="1">
      <c r="A177" s="7" t="n">
        <v>176</v>
      </c>
      <c r="B177" s="7" t="inlineStr">
        <is>
          <t>2276103496620331008</t>
        </is>
      </c>
      <c r="C177" s="7" t="inlineStr">
        <is>
          <t>其余伴性遗传疾病</t>
        </is>
      </c>
      <c r="D177" s="7" t="inlineStr">
        <is>
          <t>知识点-&gt;遗传与进化-&gt;遗传的基本规律-&gt;伴性遗传-&gt;其余伴性遗传疾病</t>
        </is>
      </c>
      <c r="E177" s="7" t="inlineStr">
        <is>
          <t>知识</t>
        </is>
      </c>
      <c r="F177" s="7" t="inlineStr">
        <is>
          <t>除红绿色盲外，常见的伴性遗传疾病还包括伴X隐性遗传的血友病（凝血功能障碍）、伴X显性遗传的抗维生素D佝偻病（患者对钙磷吸收障碍，骨骼发育异常）、以及伴Y遗传的外耳道多毛症等。</t>
        </is>
      </c>
      <c r="G177" s="7" t="inlineStr">
        <is>
          <t>血友病（伴X隐性，凝血因子基因突变，患者出血后不易凝血，遗传特点同红绿色盲）；抗维生素D佝偻病（伴X显性，女患者多于男患者，男患者的母亲和女儿一定患病，代代连续遗传）；外耳道多毛症（伴Y遗传，只在男性中传递，父传子、子传孙）；基因频率计算（伴X显性病在女性中发病率高于男性，伴X隐性病反之）。</t>
        </is>
      </c>
      <c r="H177" s="7" t="inlineStr">
        <is>
          <t>选择题考“某疾病属于哪种伴性遗传方式（如血友病是伴X隐性，抗维生素D佝偻病是伴X显性）”；非选择题结合系谱图考查多种伴性遗传病的鉴别诊断和概率计算。</t>
        </is>
      </c>
      <c r="I177" s="7" t="inlineStr">
        <is>
          <t>血友病（伴X隐性，同红绿色盲）与抗维生素D佝偻病（伴X显性）的遗传特点完全相反，是系谱图分析中必须首先区分的两种类型；伴Y遗传（全男）与伴X遗传（男女均有）的判断依据是“是否传女”。</t>
        </is>
      </c>
      <c r="J177" s="7" t="inlineStr">
        <is>
          <t>伴性遗传中除红绿色盲、血友病等经典伴X隐性遗传病之外的其他伴性遗传疾病，包括伴X显性遗传、伴Y遗传以及一些较少见的伴X隐性遗传病。</t>
        </is>
      </c>
      <c r="K177" s="7" t="inlineStr">
        <is>
          <t>1. 伴X显性遗传病（如抗维生素D佝偻病）的遗传特点、系谱图分析
2. 伴Y遗传病（如外耳道多毛症）的遗传特点（限雄遗传）
3. 其他伴X隐性遗传病（如进行性肌营养不良）的遗传规律
4. 根据遗传系谱图判断遗传方式（排除法、口诀法）
5. 伴性遗传与常染色体遗传的区别，以及概率计算</t>
        </is>
      </c>
      <c r="L177" s="7" t="inlineStr">
        <is>
          <t>1. 红绿色盲、血友病等经典伴X隐性遗传病的详细内容（通常单独列出）
2. 常染色体显性或隐性遗传病（如白化病、多指）
3. 细胞质遗传（母系遗传）
4. 基因突变、染色体变异等遗传病类型</t>
        </is>
      </c>
      <c r="M177" s="7" t="inlineStr">
        <is>
          <t>L3</t>
        </is>
      </c>
      <c r="N177" s="7" t="n">
        <v>4</v>
      </c>
      <c r="O177" s="7" t="inlineStr">
        <is>
          <t>需要原释义</t>
        </is>
      </c>
      <c r="P177" s="7" t="inlineStr">
        <is>
          <t>两者都有问题</t>
        </is>
      </c>
      <c r="Q177" s="7" t="inlineStr">
        <is>
          <t>DS在边界上错误地将血友病排除，而老师原释义明确包含血友病；但DS对伴X显性、伴Y遗传等核心内容覆盖完整，且补充了进行性肌营养不良等例子。老师原释义更准确，但DS在整体结构上仍有价值。</t>
        </is>
      </c>
      <c r="R177" s="7" t="inlineStr">
        <is>
          <t>1. DS将“红绿色盲、血友病等经典伴X隐性遗传病”排除在Label之外，而老师原释义明确将血友病包含在“其余伴性遗传疾病”中，仅排除红绿色盲。这是关键边界差异，可能影响题目归类。</t>
        </is>
      </c>
      <c r="S177" s="7" t="inlineStr"/>
      <c r="T177" s="7" t="inlineStr">
        <is>
          <t>1. DS将“进行性肌营养不良”作为其他伴X隐性遗传病的例子，而老师原释义未提及，但属于合理补充，不算重要扩张。</t>
        </is>
      </c>
      <c r="U177" s="7" t="inlineStr">
        <is>
          <t>confirmed_with_caution</t>
        </is>
      </c>
      <c r="V177" s="7" t="inlineStr">
        <is>
          <t>medium</t>
        </is>
      </c>
      <c r="W177" s="7" t="inlineStr">
        <is>
          <t>strict_definition</t>
        </is>
      </c>
      <c r="X177" s="7" t="inlineStr">
        <is>
          <t>strict_definition</t>
        </is>
      </c>
      <c r="Y177" s="7" t="b">
        <v>0</v>
      </c>
      <c r="Z177" s="7" t="inlineStr">
        <is>
          <t>逐条核对老师定义与 DS Judge（score=4，audit=两者都有问题）后，保留老师边界并要求命中/排除条件。</t>
        </is>
      </c>
      <c r="AA177" s="7" t="b">
        <v>1</v>
      </c>
      <c r="AB17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7" s="7" t="n"/>
      <c r="AD177" s="7" t="inlineStr">
        <is>
          <t>strict_definition</t>
        </is>
      </c>
      <c r="AE177" s="7" t="inlineStr">
        <is>
          <t>存在已知边界风险或 Stage 2 对齐不足，必须提供命中条件与排除条件。</t>
        </is>
      </c>
      <c r="AF177" s="7" t="inlineStr">
        <is>
          <t>提供老师边界后由LLM最终裁决</t>
        </is>
      </c>
      <c r="AG177" s="7" t="inlineStr">
        <is>
          <t>1. label_name
2. definition
3. core_concepts
4. common_assessments
5. distinctions
6. include_rule
7. exclude_rule</t>
        </is>
      </c>
      <c r="AH177" s="7" t="b">
        <v>1</v>
      </c>
      <c r="AI177" s="7" t="inlineStr">
        <is>
          <t>medium</t>
        </is>
      </c>
      <c r="AJ177" s="7" t="inlineStr">
        <is>
          <t>P1</t>
        </is>
      </c>
      <c r="AK177" s="7" t="inlineStr">
        <is>
          <t>Label范围重叠或边界开放</t>
        </is>
      </c>
      <c r="AL177" s="7" t="inlineStr">
        <is>
          <t>风险级别：P1
问题：“其余”依赖排除列表。
建议：明确白名单并排除173红绿色盲。</t>
        </is>
      </c>
      <c r="AM177" s="7" t="inlineStr">
        <is>
          <t>K1</t>
        </is>
      </c>
      <c r="AN177" s="7" t="inlineStr">
        <is>
          <t>必须给精简释义：命中条件+排除条件</t>
        </is>
      </c>
    </row>
    <row r="178" ht="180" customHeight="1">
      <c r="A178" s="7" t="n">
        <v>177</v>
      </c>
      <c r="B178" s="7" t="inlineStr">
        <is>
          <t>2276103500864966656</t>
        </is>
      </c>
      <c r="C178" s="7" t="inlineStr">
        <is>
          <t>系谱图中的读取与常染色体及伴性遗传的计算</t>
        </is>
      </c>
      <c r="D178" s="7" t="inlineStr">
        <is>
          <t>知识点-&gt;遗传与进化-&gt;遗传的基本规律-&gt;伴性遗传-&gt;系谱图中的读取与常染色体及伴性遗传的计算</t>
        </is>
      </c>
      <c r="E178" s="7" t="inlineStr">
        <is>
          <t>知识</t>
        </is>
      </c>
      <c r="F178" s="7" t="inlineStr">
        <is>
          <t>遗传系谱图是分析遗传病遗传方式的核心工具，需遵循“无中生有为隐性，有中生无为显性”的判断口诀，再结合伴性遗传的特点（如女患者的父子是否患病、男患者的母女是否患病）进行排除和确认，并进行概率计算。</t>
        </is>
      </c>
      <c r="G178" s="7" t="inlineStr">
        <is>
          <t>判断步骤：①先判断是否为伴Y遗传（男性全患病，女性全正常）；②判断显隐性：“无中生有”为隐性，“有中生无”为显性；③排除伴性：若为隐性，看女患者，若其父亲或儿子正常则一定不是伴X隐性（即为常隐）；若为显性，看男患者，若其母亲或女儿正常则一定不是伴X显性（即为常显）；④计算概率（注意“已患病”或“已正常”条件下的条件概率）。</t>
        </is>
      </c>
      <c r="H178" s="7" t="inlineStr">
        <is>
          <t>选择题考“根据系谱图判断某病的遗传方式（如常隐/伴X隐/常显/伴X显）”）；非选择题必考题型，给出系谱图，要求①判断遗传方式；②写出特定个体的基因型；③计算后代患病的概率。</t>
        </is>
      </c>
      <c r="I178" s="7" t="inlineStr">
        <is>
          <t>系谱图分析中“无中生有”（隐性）和“有中生无”（显性）口诀仅适用于判断显隐性，不直接判断基因在常染色体还是性染色体上；“女患者的父子必病”是伴X隐性的特征，“男患者的母女必病”是伴X显性的特征，这是排除法的关键依据。</t>
        </is>
      </c>
      <c r="J178" s="7" t="inlineStr">
        <is>
          <t>从遗传系谱图中获取信息，判断遗传病的遗传方式（常染色体显/隐性、伴X显/隐性、伴Y遗传），并据此计算相关个体的基因型概率和后代患病概率。</t>
        </is>
      </c>
      <c r="K178" s="7" t="inlineStr">
        <is>
          <t>1. 系谱图中遗传病显隐性的判断（无中生有、有中生无等）
2. 致病基因位于常染色体还是X染色体（或Y染色体）的判断方法
3. 根据系谱图写出个体的基因型或可能的基因型及比例
4. 计算后代患某遗传病的概率（包括同时考虑两种遗传病的情况）
5. 伴性遗传中男性与女性患病概率的差异分析
6. 系谱图中特殊个体（如患者、携带者、正常个体）的基因型推导</t>
        </is>
      </c>
      <c r="L178" s="7" t="inlineStr">
        <is>
          <t>1. 遗传病类型（如单基因、多基因、染色体异常遗传病）的详细分类和病因
2. 基因突变、基因重组、染色体变异等遗传变异的机制
3. 人类基因组计划、基因诊断、基因治疗等应用内容
4. 孟德尔遗传定律的抽象推导（不涉及系谱图）
5. 种群基因频率和遗传平衡定律（哈代-温伯格定律）的计算</t>
        </is>
      </c>
      <c r="M178" s="7" t="inlineStr">
        <is>
          <t>L1</t>
        </is>
      </c>
      <c r="N178" s="7" t="n">
        <v>5</v>
      </c>
      <c r="O178" s="7" t="inlineStr">
        <is>
          <t>名称本身足够</t>
        </is>
      </c>
      <c r="P178" s="7" t="inlineStr">
        <is>
          <t>两者基本等价</t>
        </is>
      </c>
      <c r="Q178" s="7" t="inlineStr">
        <is>
          <t>DS释义的核心含义、包含内容与老师原释义的definition、core_concepts、common_assessments、distinctions高度一致，均围绕系谱图判断遗传方式（显隐性、常/伴性）及概率计算，排除内容属于合理边界界定，无实质遗漏或扩张。</t>
        </is>
      </c>
      <c r="R178" s="7" t="inlineStr"/>
      <c r="S178" s="7" t="inlineStr"/>
      <c r="T178" s="7" t="inlineStr"/>
      <c r="U178" s="7" t="inlineStr">
        <is>
          <t>confirmed</t>
        </is>
      </c>
      <c r="V178" s="7" t="inlineStr">
        <is>
          <t>high</t>
        </is>
      </c>
      <c r="W178" s="7" t="inlineStr">
        <is>
          <t>compact_definition</t>
        </is>
      </c>
      <c r="X178" s="7" t="inlineStr">
        <is>
          <t>compact_definition</t>
        </is>
      </c>
      <c r="Y178" s="7" t="b">
        <v>0</v>
      </c>
      <c r="Z178" s="7" t="inlineStr">
        <is>
          <t>逐条核对确认主题清楚，但参考策略指出任务形态或命中/排除边界需要显式提供。</t>
        </is>
      </c>
      <c r="AA178" s="7" t="b">
        <v>0</v>
      </c>
      <c r="AB17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8" s="7" t="n"/>
      <c r="AD178" s="7" t="inlineStr">
        <is>
          <t>compact_definition</t>
        </is>
      </c>
      <c r="AE178" s="7" t="inlineStr">
        <is>
          <t>参考策略要求任务形态或命中/排除边界，补充精简老师释义以降低误标。</t>
        </is>
      </c>
      <c r="AF178" s="7" t="inlineStr">
        <is>
          <t>提供精简老师释义后由LLM裁决</t>
        </is>
      </c>
      <c r="AG178" s="7" t="inlineStr">
        <is>
          <t>1. label_name
2. definition
3. core_concepts
4. distinctions</t>
        </is>
      </c>
      <c r="AH178" s="7" t="b">
        <v>1</v>
      </c>
      <c r="AI178" s="7" t="inlineStr">
        <is>
          <t>high</t>
        </is>
      </c>
      <c r="AJ178" s="7" t="n"/>
      <c r="AK178" s="7" t="inlineStr">
        <is>
          <t>—</t>
        </is>
      </c>
      <c r="AL178" s="7" t="inlineStr"/>
      <c r="AM178" s="7" t="inlineStr">
        <is>
          <t>K1</t>
        </is>
      </c>
      <c r="AN178" s="7" t="inlineStr">
        <is>
          <t>建议给精简释义：突出任务形态/步骤边界</t>
        </is>
      </c>
    </row>
    <row r="179" ht="180" customHeight="1">
      <c r="A179" s="7" t="n">
        <v>178</v>
      </c>
      <c r="B179" s="7" t="inlineStr">
        <is>
          <t>2276103505210265600</t>
        </is>
      </c>
      <c r="C179" s="7" t="inlineStr">
        <is>
          <t>伴性遗传综合</t>
        </is>
      </c>
      <c r="D179" s="7" t="inlineStr">
        <is>
          <t>知识点-&gt;遗传与进化-&gt;遗传的基本规律-&gt;伴性遗传-&gt;伴性遗传综合</t>
        </is>
      </c>
      <c r="E179" s="7" t="inlineStr">
        <is>
          <t>知识</t>
        </is>
      </c>
      <c r="F179" s="7" t="inlineStr">
        <is>
          <t>将伴性遗传与基因分离定律、自由组合定律进行联动，分析同时涉及常染色体基因和性染色体基因的复杂遗传问题，包括多对基因的遗传分析和概率计算。</t>
        </is>
      </c>
      <c r="G179" s="7" t="inlineStr">
        <is>
          <t>解题策略：①将常染色体基因和性染色体基因分别独立分析（分离定律和自由组合定律仍然适用，但性染色体上的基因要考虑性别）；②计算时先用乘法原理分别计算常染色体基因的概率和性染色体基因的概率，然后相乘；③特别注意“性别”本身就是一种表型，如“某患病男孩”的概率需在患病概率基础上再乘以1/2（男孩）；④区分“男孩患病”（性别已知，只需乘常/性染色体概率）和“患病男孩”（性别未知，需乘1/2）。</t>
        </is>
      </c>
      <c r="H179" s="7" t="inlineStr">
        <is>
          <t>选择题考“某两对基因（一对常染色体、一对X染色体）的遗传概率计算”；非选择题常给出系谱图或杂交组合，要求同时分析常染色体遗传和伴性遗传，计算子代中某表型或某基因型个体的概率。</t>
        </is>
      </c>
      <c r="I179" s="7" t="inlineStr">
        <is>
          <t>“患病男孩”（需考虑性别概率，乘1/2）与“男孩患病”（性别已确定为男孩，不乘1/2）的计算方式是伴性遗传综合题中最常见的易错点；性染色体上的基因与常染色体上的基因之间遵循自由组合定律（因为它们位于非同源染色体上）。</t>
        </is>
      </c>
      <c r="J179" s="7" t="inlineStr">
        <is>
          <t>伴性遗传是指位于性染色体上的基因控制的性状在遗传上总是与性别相关联的现象，包括X染色体和Y染色体上的基因遗传规律。</t>
        </is>
      </c>
      <c r="K179" s="7" t="inlineStr">
        <is>
          <t>1. 人类红绿色盲、血友病、抗维生素D佝偻病等X连锁显性/隐性遗传病的遗传特点
2. X染色体隐性遗传的交叉遗传特点（男性患者多于女性，隔代遗传）
3. X染色体显性遗传的遗传特点（女性患者多于男性，连续遗传）
4. Y染色体遗传（限雄遗传）的特点（只传男不传女）
5. 伴性遗传的遗传图解书写与概率计算（如患病概率、基因型推断）
6. 根据系谱图判断遗传方式（区分常染色体遗传与伴性遗传）
7. 伴性遗传与孟德尔遗传定律的关系（基因分离定律在性染色体上的应用）
8. ZW型性别决定（如鸡、蚕）的伴性遗传实例（如芦花鸡）</t>
        </is>
      </c>
      <c r="L179" s="7" t="inlineStr">
        <is>
          <t>1. 常染色体遗传病（如白化病、苯丙酮尿症）的遗传规律
2. 细胞质遗传（线粒体DNA遗传）的特点
3. 基因突变、基因重组、染色体变异等变异类型的具体机制
4. 人类基因组计划的具体测序内容（如测24条染色体）
5. 性别决定机制（XY型、ZW型）本身，不涉及具体基因的遗传分析</t>
        </is>
      </c>
      <c r="M179" s="7" t="inlineStr">
        <is>
          <t>L3</t>
        </is>
      </c>
      <c r="N179" s="7" t="n">
        <v>3</v>
      </c>
      <c r="O179" s="7" t="inlineStr">
        <is>
          <t>需要原释义</t>
        </is>
      </c>
      <c r="P179" s="7" t="inlineStr">
        <is>
          <t>原释义更准确</t>
        </is>
      </c>
      <c r="Q179" s="7" t="inlineStr">
        <is>
          <t>老师原释义紧扣“综合”二字，强调常染色体与性染色体基因的联合分析及概率计算技巧，而DS释义更偏向伴性遗传的基础知识，虽包含部分综合内容但未突出核心解题策略，导致主体一致但重要内容缺失，故对齐分为3</t>
        </is>
      </c>
      <c r="R179" s="7" t="inlineStr">
        <is>
          <t>1. 老师原释义强调“伴性遗传综合”是伴性遗传与孟德尔定律的联动应用，核心是概率计算策略；DS 释义更偏向伴性遗传的基础规律和遗传病特点，未突出“综合”的解题策略层面</t>
        </is>
      </c>
      <c r="S179" s="7" t="inlineStr">
        <is>
          <t>1. DS 未明确强调伴性遗传综合题中常染色体基因与性染色体基因的独立分析及乘法原理的概率计算策略
2. DS 未明确区分“患病男孩”与“男孩患病”的概率计算差异</t>
        </is>
      </c>
      <c r="T179" s="7" t="inlineStr">
        <is>
          <t>1. DS 详细列举了各类伴性遗传病的遗传特点（如交叉遗传、连续遗传等），这些属于伴性遗传的基础知识，但老师原释义聚焦于综合应用，这些内容属于合理细化，不算重要扩张
2. DS 包含了ZW型性别决定的伴性遗传实例（如芦花鸡），老师原释义未提及，但属于伴性遗传的合理扩展，不算重要扩张</t>
        </is>
      </c>
      <c r="U179" s="7" t="inlineStr">
        <is>
          <t>confirmed_with_caution</t>
        </is>
      </c>
      <c r="V179" s="7" t="inlineStr">
        <is>
          <t>medium</t>
        </is>
      </c>
      <c r="W179" s="7" t="inlineStr">
        <is>
          <t>strict_definition</t>
        </is>
      </c>
      <c r="X179" s="7" t="inlineStr">
        <is>
          <t>strict_definition</t>
        </is>
      </c>
      <c r="Y179" s="7" t="b">
        <v>0</v>
      </c>
      <c r="Z179" s="7" t="inlineStr">
        <is>
          <t>逐条核对老师定义与 DS Judge（score=3，audit=原释义更准确）后，保留老师边界并要求命中/排除条件。</t>
        </is>
      </c>
      <c r="AA179" s="7" t="b">
        <v>1</v>
      </c>
      <c r="AB17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79" s="7" t="n"/>
      <c r="AD179" s="7" t="inlineStr">
        <is>
          <t>strict_definition</t>
        </is>
      </c>
      <c r="AE179" s="7" t="inlineStr">
        <is>
          <t>存在已知边界风险或 Stage 2 对齐不足，必须提供命中条件与排除条件。</t>
        </is>
      </c>
      <c r="AF179" s="7" t="inlineStr">
        <is>
          <t>提供老师边界后由LLM最终裁决</t>
        </is>
      </c>
      <c r="AG179" s="7" t="inlineStr">
        <is>
          <t>1. label_name
2. definition
3. core_concepts
4. common_assessments
5. distinctions
6. include_rule
7. exclude_rule</t>
        </is>
      </c>
      <c r="AH179" s="7" t="b">
        <v>1</v>
      </c>
      <c r="AI179" s="7" t="inlineStr">
        <is>
          <t>medium</t>
        </is>
      </c>
      <c r="AJ179" s="7" t="n"/>
      <c r="AK179" s="7" t="inlineStr">
        <is>
          <t>DS与老师原释义存在明显差异</t>
        </is>
      </c>
      <c r="AL179" s="7" t="inlineStr"/>
      <c r="AM179" s="7" t="inlineStr">
        <is>
          <t>KC</t>
        </is>
      </c>
      <c r="AN179" s="7" t="inlineStr">
        <is>
          <t>必须给精简释义：命中条件+排除条件</t>
        </is>
      </c>
    </row>
    <row r="180" ht="180" customHeight="1">
      <c r="A180" s="7" t="n">
        <v>179</v>
      </c>
      <c r="B180" s="7" t="inlineStr">
        <is>
          <t>2282941503855968256</t>
        </is>
      </c>
      <c r="C180" s="7" t="inlineStr">
        <is>
          <t>基因在染色体上位置的判定</t>
        </is>
      </c>
      <c r="D180" s="7" t="inlineStr">
        <is>
          <t>知识点-&gt;遗传与进化-&gt;遗传的基本规律-&gt;伴性遗传-&gt;基因在染色体上位置的判定</t>
        </is>
      </c>
      <c r="E180" s="7" t="inlineStr">
        <is>
          <t>知识</t>
        </is>
      </c>
      <c r="F180" s="7" t="inlineStr">
        <is>
          <t>通过实验设计（如正反交、隐雌×显雄、显雌×隐雄等杂交组合）判断某基因位于常染色体上、X染色体上、X与Y的同源区段还是Y染色体上。</t>
        </is>
      </c>
      <c r="G180" s="7" t="inlineStr">
        <is>
          <t>判断方法：①正反交结果相同→常染色体；正反交结果不同且与性别相关→性染色体（X或Y）；②隐雌×显雄（XᵃXᵃ×XᴬY）：若子代雌性全显、雄性全隐→位于X染色体非同源区段；若子代雌雄均显→可能位于常染色体或X-Y同源区段，需进一步判断；③显雌×隐雄（XᴬXᴬ×XᵃY）：若子代全显→常染色体或X染色体；④仅雄性性状（父传子、子传孙）→Y染色体。</t>
        </is>
      </c>
      <c r="H180" s="7" t="inlineStr">
        <is>
          <t>选择题考“某杂交组合的结果能判断基因位于X染色体上还是常染色体上”；非选择题常以果蝇或植物杂交实验为背景，要求设计实验方案并预期结果（如“设计一个杂交实验，判断某基因位于常染色体还是X染色体上”）。</t>
        </is>
      </c>
      <c r="I180" s="7" t="inlineStr">
        <is>
          <t>基因在X染色体非同源区段（Y上无等位基因）vs 在X-Y同源区段（X和Y上均有等位基因）的遗传特点不同——同源区段上的基因在雄性中可同时存在两个等位基因（XᴬYᵃ），解题时需根据题目信息和子代表型进行区分。</t>
        </is>
      </c>
      <c r="J180" s="7" t="inlineStr">
        <is>
          <t>判断基因位于常染色体、X染色体、Y染色体或X和Y同源区段上的实验方法和推理依据</t>
        </is>
      </c>
      <c r="K180" s="7" t="inlineStr">
        <is>
          <t>1. 根据杂交实验（如正反交、隐雌显雄杂交）判断基因位于常染色体还是性染色体
2. 利用已知性状的显隐性，通过一次或多次杂交实验判断基因位置
3. 判断基因位于X染色体还是X和Y同源区段（如用隐雌与显雄纯合子杂交，观察子代性状与性别关联）
4. 判断基因位于Y染色体（限Y遗传）的特征（如只传雄性）
5. 利用遗传系谱图判断基因位置（如伴X隐性、伴X显性、常染色体显隐性）
6. 涉及基因位于性染色体时，性状与性别关联的分析（如交叉遗传、女患父必患等）
7. 实验设计思路：选择亲本组合、预期结果、得出结论的表述</t>
        </is>
      </c>
      <c r="L180" s="7" t="inlineStr">
        <is>
          <t>1. 基因在染色体上的具体位置（如基因在染色体上的排列顺序、距离、连锁互换）
2. 基因的分离定律和自由组合定律的实质（不涉及位置判断）
3. 伴性遗传的具体实例（如红绿色盲、抗维生素D佝偻病）的遗传特点（但可用于判断位置）
4. 染色体变异（如缺失、重复、倒位、易位）对基因位置的影响
5. 基因定位的分子生物学方法（如荧光标记、DNA测序）</t>
        </is>
      </c>
      <c r="M180" s="7" t="inlineStr">
        <is>
          <t>L1</t>
        </is>
      </c>
      <c r="N180" s="7" t="n">
        <v>4</v>
      </c>
      <c r="O180" s="7" t="inlineStr">
        <is>
          <t>名称本身足够</t>
        </is>
      </c>
      <c r="P180" s="7" t="inlineStr">
        <is>
          <t>两者基本等价</t>
        </is>
      </c>
      <c r="Q180" s="7" t="inlineStr">
        <is>
          <t>DS 释义的核心含义、包含内容与老师原释义高度一致，均围绕通过杂交实验判断基因位于常染色体、X染色体、Y染色体或X-Y同源区段。DS 的排除内容合理，未遗漏关键方法；仅增加了系谱图分析作为扩展，但属于合理补充。因此两者基本等价。</t>
        </is>
      </c>
      <c r="R180" s="7" t="inlineStr">
        <is>
          <t>1. DS 释义将“基因在染色体上的具体位置（如排列顺序、距离、连锁互换）”明确排除，而老师原释义未涉及此内容，但该排除合理，不构成关键差异。</t>
        </is>
      </c>
      <c r="S180" s="7" t="inlineStr"/>
      <c r="T180" s="7" t="inlineStr">
        <is>
          <t>1. DS 释义中“利用遗传系谱图判断基因位置”属于扩张，因为老师原释义仅涉及杂交实验设计，未提及系谱图分析。但系谱图分析也是判断基因位置的一种常见方法，属于合理扩展，不改变核心知识点边界。</t>
        </is>
      </c>
      <c r="U180" s="7" t="inlineStr">
        <is>
          <t>confirmed</t>
        </is>
      </c>
      <c r="V180" s="7" t="inlineStr">
        <is>
          <t>high</t>
        </is>
      </c>
      <c r="W180" s="7" t="inlineStr">
        <is>
          <t>name_plus_boundary</t>
        </is>
      </c>
      <c r="X180" s="7" t="inlineStr">
        <is>
          <t>name_plus_boundary</t>
        </is>
      </c>
      <c r="Y180" s="7" t="b">
        <v>0</v>
      </c>
      <c r="Z180" s="7" t="inlineStr">
        <is>
          <t>逐条核对确认名称足以召回；只附老师易混淆边界即可兼顾吞吐和稳定性。</t>
        </is>
      </c>
      <c r="AA180" s="7" t="b">
        <v>0</v>
      </c>
      <c r="AB18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0" s="7" t="n"/>
      <c r="AD180" s="7" t="inlineStr">
        <is>
          <t>name_plus_boundary</t>
        </is>
      </c>
      <c r="AE180" s="7" t="inlineStr">
        <is>
          <t>名称基本可理解；只附老师的易混淆边界，兼顾吞吐和边界稳定性。</t>
        </is>
      </c>
      <c r="AF180" s="7" t="inlineStr">
        <is>
          <t>名称召回并附一条边界后由LLM裁决</t>
        </is>
      </c>
      <c r="AG180" s="7" t="inlineStr">
        <is>
          <t>1. label_name
2. distinctions</t>
        </is>
      </c>
      <c r="AH180" s="7" t="b">
        <v>0</v>
      </c>
      <c r="AI180" s="7" t="inlineStr">
        <is>
          <t>high</t>
        </is>
      </c>
      <c r="AJ180" s="7" t="n"/>
      <c r="AK180" s="7" t="inlineStr">
        <is>
          <t>—</t>
        </is>
      </c>
      <c r="AL180" s="7" t="inlineStr"/>
      <c r="AM180" s="7" t="inlineStr">
        <is>
          <t>K1</t>
        </is>
      </c>
      <c r="AN180" s="7" t="inlineStr">
        <is>
          <t>可不给长释义，但建议保留1句边界</t>
        </is>
      </c>
    </row>
    <row r="181" ht="180" customHeight="1">
      <c r="A181" s="7" t="n">
        <v>180</v>
      </c>
      <c r="B181" s="7" t="inlineStr">
        <is>
          <t>2276103509656227840</t>
        </is>
      </c>
      <c r="C181" s="7" t="inlineStr">
        <is>
          <t>遗传的基本规律综合</t>
        </is>
      </c>
      <c r="D181" s="7" t="inlineStr">
        <is>
          <t>知识点-&gt;遗传与进化-&gt;遗传的基本规律-&gt;遗传的基本规律综合</t>
        </is>
      </c>
      <c r="E181" s="7" t="inlineStr">
        <is>
          <t>知识</t>
        </is>
      </c>
      <c r="F181" s="7" t="inlineStr">
        <is>
          <t>将分离定律、自由组合定律、伴性遗传、基因互作、连锁互换、从性遗传、母系遗传等全部遗传规律进行系统整合，强调遗传规律的本质是“基因在减数分裂中的行为决定遗传结果”，构建完整的遗传学知识体系。</t>
        </is>
      </c>
      <c r="G181" s="7" t="inlineStr">
        <is>
          <t>遗传规律的内在逻辑：减数分裂中染色体的行为（同源染色体分离、非同源染色体自由组合）决定了基因的传递规律；五大核心规律（分离定律、自由组合定律、伴性遗传、连锁互换、细胞质遗传）的适用范围和相互区别；遗传题的通用解题流程（①判断遗传方式→②写出基因型→③计算概率）；假说-演绎法在遗传学发现中的核心地位。</t>
        </is>
      </c>
      <c r="H181" s="7" t="inlineStr">
        <is>
          <t>综合性压轴题，给出某一遗传学情境（如多对性状杂交、系谱图分析、实验设计等），要求综合运用分离定律、自由组合定律、伴性遗传等知识进行全面的基因型推断和概率计算，或比较不同遗传规律之间的异同和适用范围。</t>
        </is>
      </c>
      <c r="I181" s="7" t="inlineStr">
        <is>
          <t>本条是“遗传的基本规律”整章的总览与收束，区别于任何单一遗传规律或遗传现象（如仅考分离定律或仅考伴性遗传）。题干通常同时涉及多对基因、多种遗传方式，要求学生具备在复杂情境中灵活调用不同遗传规律的能力。</t>
        </is>
      </c>
      <c r="J181" s="7" t="inlineStr">
        <is>
          <t>遗传的基本规律综合是指孟德尔遗传定律（分离定律和自由组合定律）及其在遗传分析、概率计算、遗传系谱图分析、基因型与表现型推断等方面的综合应用。</t>
        </is>
      </c>
      <c r="K181" s="7" t="inlineStr">
        <is>
          <t>1. 分离定律和自由组合定律的实质、适用条件及细胞学基础
2. 基因型、表现型、等位基因、非等位基因等基本概念
3. 一对或两对相对性状的杂交实验及结果分析
4. 配子类型、基因型、表现型的种类和比例计算
5. 自交、测交、杂交、回交等交配方式的应用
6. 遗传系谱图的判断（显隐性、常染色体/性染色体遗传）
7. 概率计算（乘法原理、加法原理）
8. 9:3:3:1及其变式（如9:7、15:1、12:3:1等）的分析
9. 基因自由组合与连锁互换的区别（但连锁互换通常不深入）
10. 孟德尔实验方法的科学思想（假说-演绎法）</t>
        </is>
      </c>
      <c r="L181" s="7" t="inlineStr">
        <is>
          <t>1. 伴性遗传的具体类型（如X连锁显性/隐性、Y连锁）及遗传特点（若标签仅指基本规律，则伴性遗传属于其应用，但若标签为“遗传的基本规律综合”，通常不包括伴性遗传的详细内容，但可能涉及常染色体遗传）
2. 基因突变、基因重组、染色体变异等变异类型的具体机制
3. 人类遗传病的类型和检测（如遗传咨询、产前诊断）
4. 基因工程、PCR等分子生物学技术
5. 减数分裂的具体过程细节（如联会、交叉互换的分子机制）
6. 数量性状遗传、多基因遗传（如身高、肤色）
7. 细胞质遗传（母系遗传）</t>
        </is>
      </c>
      <c r="M181" s="7" t="inlineStr">
        <is>
          <t>L3</t>
        </is>
      </c>
      <c r="N181" s="7" t="n">
        <v>3</v>
      </c>
      <c r="O181" s="7" t="inlineStr">
        <is>
          <t>需要原释义</t>
        </is>
      </c>
      <c r="P181" s="7" t="inlineStr">
        <is>
          <t>原释义更准确</t>
        </is>
      </c>
      <c r="Q181" s="7" t="inlineStr">
        <is>
          <t>DS释义将范围限定在孟德尔遗传定律及其应用，遗漏了老师原释义中明确包含的伴性遗传、连锁互换、细胞质遗传、从性遗传等核心规律，且未体现遗传规律的本质（减数分裂行为决定遗传结果）和通用解题流程。这些遗漏可能影响题目归属判断，例如涉及伴性遗传或细胞质遗传的综合题可能被误判。</t>
        </is>
      </c>
      <c r="R181" s="7" t="inlineStr">
        <is>
          <t>1. DS将伴性遗传视为应用而非核心规律，且明确排除其详细内容；老师原释义将伴性遗传作为五大核心规律之一，且综合题常涉及伴性遗传。
2. DS将连锁互换视为不深入内容，但老师原释义将其作为核心规律之一，且综合题可能涉及。
3. DS明确排除细胞质遗传，但老师原释义将其作为核心规律之一。
4. DS未提及从性遗传，老师原释义明确包含。</t>
        </is>
      </c>
      <c r="S181" s="7" t="inlineStr">
        <is>
          <t>1. 基因互作（非9:3:3:1变式，而是基因间相互作用关系）
2. 从性遗传
3. 母系遗传（细胞质遗传）
4. 遗传规律的本质：基因在减数分裂中的行为决定遗传结果
5. 遗传题的通用解题流程（判断遗传方式→写出基因型→计算概率）</t>
        </is>
      </c>
      <c r="T181" s="7" t="inlineStr">
        <is>
          <t>1. 回交（老师原释义未明确提及，但属于常见交配方式，可视为合理扩展）</t>
        </is>
      </c>
      <c r="U181" s="7" t="inlineStr">
        <is>
          <t>confirmed_with_caution</t>
        </is>
      </c>
      <c r="V181" s="7" t="inlineStr">
        <is>
          <t>medium</t>
        </is>
      </c>
      <c r="W181" s="7" t="inlineStr">
        <is>
          <t>strict_definition</t>
        </is>
      </c>
      <c r="X181" s="7" t="inlineStr">
        <is>
          <t>strict_definition</t>
        </is>
      </c>
      <c r="Y181" s="7" t="b">
        <v>0</v>
      </c>
      <c r="Z181" s="7" t="inlineStr">
        <is>
          <t>逐条核对老师定义与 DS Judge（score=3，audit=原释义更准确）后，保留老师边界并要求命中/排除条件。</t>
        </is>
      </c>
      <c r="AA181" s="7" t="b">
        <v>1</v>
      </c>
      <c r="AB18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1" s="7" t="n"/>
      <c r="AD181" s="7" t="inlineStr">
        <is>
          <t>strict_definition</t>
        </is>
      </c>
      <c r="AE181" s="7" t="inlineStr">
        <is>
          <t>存在已知边界风险或 Stage 2 对齐不足，必须提供命中条件与排除条件。</t>
        </is>
      </c>
      <c r="AF181" s="7" t="inlineStr">
        <is>
          <t>提供老师边界后由LLM最终裁决</t>
        </is>
      </c>
      <c r="AG181" s="7" t="inlineStr">
        <is>
          <t>1. label_name
2. definition
3. core_concepts
4. common_assessments
5. distinctions
6. include_rule
7. exclude_rule</t>
        </is>
      </c>
      <c r="AH181" s="7" t="b">
        <v>1</v>
      </c>
      <c r="AI181" s="7" t="inlineStr">
        <is>
          <t>medium</t>
        </is>
      </c>
      <c r="AJ181" s="7" t="n"/>
      <c r="AK181" s="7" t="inlineStr">
        <is>
          <t>DS与老师原释义存在明显差异</t>
        </is>
      </c>
      <c r="AL181" s="7" t="inlineStr"/>
      <c r="AM181" s="7" t="inlineStr">
        <is>
          <t>KC</t>
        </is>
      </c>
      <c r="AN181" s="7" t="inlineStr">
        <is>
          <t>必须给精简释义：命中条件+排除条件</t>
        </is>
      </c>
    </row>
    <row r="182" ht="180" customHeight="1">
      <c r="A182" s="7" t="n">
        <v>181</v>
      </c>
      <c r="B182" s="7" t="inlineStr">
        <is>
          <t>2276103522323025920</t>
        </is>
      </c>
      <c r="C182" s="7" t="inlineStr">
        <is>
          <t>肺炎链球菌的体内与体外转化实验</t>
        </is>
      </c>
      <c r="D182" s="7" t="inlineStr">
        <is>
          <t>知识点-&gt;遗传与进化-&gt;遗传的分子学基础-&gt;DNA是主要遗传物质-&gt;肺炎链球菌的体内与体外转化实验</t>
        </is>
      </c>
      <c r="E182" s="7" t="inlineStr">
        <is>
          <t>知识</t>
        </is>
      </c>
      <c r="F182" s="7" t="inlineStr">
        <is>
          <t>通过肺炎链球菌的体内转化实验（小鼠体内）和体外转化实验（培养基中），证明了转化因子的存在，并最终确定DNA是转化因子，即DNA是遗传物质。</t>
        </is>
      </c>
      <c r="G182" s="7" t="inlineStr">
        <is>
          <t>体内转化（小鼠实验）：R型活菌（无毒）、S型活菌（有毒致死）、加热杀死的S型菌（无毒）、R型活菌+加热杀死的S型菌（小鼠死亡并分离出S型活菌），结论：S型菌中存在“转化因子”；体外转化（艾弗里实验）：将S型菌的DNA、蛋白质、多糖等分别与R型活菌混合，只有DNA组使R型菌转化为S型菌，且DNA酶处理会破坏转化能力，结论：DNA是转化因子（即遗传物质）。</t>
        </is>
      </c>
      <c r="H182" s="7" t="inlineStr">
        <is>
          <t>选择题考“体内转化和体外转化的实验结论分别是什么”或“体外转化实验的对照组设置”；非选择题考实验设计的逻辑分析（如“为什么需要DNA酶处理组？——证明转化需要完整的DNA”）。</t>
        </is>
      </c>
      <c r="I182" s="7" t="inlineStr">
        <is>
          <t>体内转化实验（证明S型菌中存在“转化因子”，但未证明具体物质）与体外转化实验（证明DNA是转化因子）的深度不同——前者是铺垫，后者是结论；“转化因子”和“遗传物质”两个术语的演进关系需注意。</t>
        </is>
      </c>
      <c r="J182" s="7" t="inlineStr">
        <is>
          <t>肺炎链球菌转化实验是证明DNA是遗传物质、蛋白质不是遗传物质的经典实验，包括体内（小鼠）和体外（培养基）两种实验方法，重点考查实验设计思路、现象与结论的对应关系。</t>
        </is>
      </c>
      <c r="K182" s="7" t="inlineStr">
        <is>
          <t>1. R型菌和S型菌的形态、菌落特征及毒性差异
2. 体内转化实验（格里菲思实验）的四组实验操作、现象及结论（存在转化因子）
3. 体外转化实验（艾弗里实验）的酶解法（DNA酶、蛋白酶、RNA酶等）处理S型菌提取物，观察转化结果
4. 体外转化实验中各实验组与对照组的设置及结论（DNA是转化因子，即遗传物质）
5. 实验设计遵循的对照原则、单一变量原则
6. 转化实质：S型菌的DNA进入R型菌，使R型菌转化为S型菌，且该性状可遗传</t>
        </is>
      </c>
      <c r="L182" s="7" t="inlineStr">
        <is>
          <t>1. 噬菌体侵染细菌实验（赫尔希和蔡斯实验）的具体操作和结论
2. DNA双螺旋结构、复制、转录、翻译等分子机制
3. 基因突变、基因重组等变异类型的具体过程
4. 肺炎链球菌的致病机理（荚膜多糖的免疫逃逸等）
5. 细菌的繁殖方式、培养条件等微生物学细节</t>
        </is>
      </c>
      <c r="M182" s="7" t="inlineStr">
        <is>
          <t>L1</t>
        </is>
      </c>
      <c r="N182" s="7" t="n">
        <v>4</v>
      </c>
      <c r="O182" s="7" t="inlineStr">
        <is>
          <t>名称本身足够</t>
        </is>
      </c>
      <c r="P182" s="7" t="inlineStr">
        <is>
          <t>两者基本等价</t>
        </is>
      </c>
      <c r="Q182" s="7" t="inlineStr">
        <is>
          <t>DS释义的核心含义、包含内容与老师原释义高度一致，均强调体内转化实验证明转化因子存在、体外转化实验证明DNA是转化因子（遗传物质），并涵盖实验设计原则。DS释义的排除内容（如噬菌体实验、分子机制）属于合理边界划分，未遗漏关键知识点。细微差异仅为表述详略，不影响题目归属判断。</t>
        </is>
      </c>
      <c r="R182" s="7" t="inlineStr">
        <is>
          <t>1. DS释义在included_content中明确列出'R型菌和S型菌的形态、菌落特征及毒性差异'，而老师原释义未提及菌落特征，但该内容属于实验基础，不改变核心知识点边界。
2. DS释义在excluded_content中排除了'肺炎链球菌的致病机理'，而老师原释义在core_concepts中提及'有毒致死'，但未深入机理，两者不冲突。</t>
        </is>
      </c>
      <c r="S182" s="7" t="inlineStr"/>
      <c r="T182" s="7" t="inlineStr"/>
      <c r="U182" s="7" t="inlineStr">
        <is>
          <t>confirmed</t>
        </is>
      </c>
      <c r="V182" s="7" t="inlineStr">
        <is>
          <t>high</t>
        </is>
      </c>
      <c r="W182" s="7" t="inlineStr">
        <is>
          <t>compact_definition</t>
        </is>
      </c>
      <c r="X182" s="7" t="inlineStr">
        <is>
          <t>compact_definition</t>
        </is>
      </c>
      <c r="Y182" s="7" t="b">
        <v>0</v>
      </c>
      <c r="Z182" s="7" t="inlineStr">
        <is>
          <t>逐条核对确认主题清楚，但参考策略指出任务形态或命中/排除边界需要显式提供。</t>
        </is>
      </c>
      <c r="AA182" s="7" t="b">
        <v>0</v>
      </c>
      <c r="AB18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2" s="7" t="n"/>
      <c r="AD182" s="7" t="inlineStr">
        <is>
          <t>compact_definition</t>
        </is>
      </c>
      <c r="AE182" s="7" t="inlineStr">
        <is>
          <t>参考策略要求任务形态或命中/排除边界，补充精简老师释义以降低误标。</t>
        </is>
      </c>
      <c r="AF182" s="7" t="inlineStr">
        <is>
          <t>提供精简老师释义后由LLM裁决</t>
        </is>
      </c>
      <c r="AG182" s="7" t="inlineStr">
        <is>
          <t>1. label_name
2. definition
3. core_concepts
4. distinctions</t>
        </is>
      </c>
      <c r="AH182" s="7" t="b">
        <v>1</v>
      </c>
      <c r="AI182" s="7" t="inlineStr">
        <is>
          <t>high</t>
        </is>
      </c>
      <c r="AJ182" s="7" t="n"/>
      <c r="AK182" s="7" t="inlineStr">
        <is>
          <t>—</t>
        </is>
      </c>
      <c r="AL182" s="7" t="inlineStr"/>
      <c r="AM182" s="7" t="inlineStr">
        <is>
          <t>K3</t>
        </is>
      </c>
      <c r="AN182" s="7" t="inlineStr">
        <is>
          <t>建议给精简释义：突出任务形态/步骤边界</t>
        </is>
      </c>
    </row>
    <row r="183" ht="180" customHeight="1">
      <c r="A183" s="7" t="n">
        <v>182</v>
      </c>
      <c r="B183" s="7" t="inlineStr">
        <is>
          <t>2276103526701879296</t>
        </is>
      </c>
      <c r="C183" s="7" t="inlineStr">
        <is>
          <t>赫尔希和蔡斯的噬菌体侵染细菌实验</t>
        </is>
      </c>
      <c r="D183" s="7" t="inlineStr">
        <is>
          <t>知识点-&gt;遗传与进化-&gt;遗传的分子学基础-&gt;DNA是主要遗传物质-&gt;赫尔希和蔡斯的噬菌体侵染细菌实验</t>
        </is>
      </c>
      <c r="E183" s="7" t="inlineStr">
        <is>
          <t>知识</t>
        </is>
      </c>
      <c r="F183" s="7" t="inlineStr">
        <is>
          <t>利用放射性同位素标记法（³²P标记DNA，³⁵S标记蛋白质）分别标记T₂噬菌体，让其侵染大肠杆菌，通过搅拌离心后检测放射性，证明DNA是噬菌体的遗传物质。</t>
        </is>
      </c>
      <c r="G183" s="7" t="inlineStr">
        <is>
          <t>实验过程（①用含³²P或³⁵S的培养基分别培养大肠杆菌→获得标记的噬菌体；②标记的噬菌体侵染未标记的大肠杆菌；③搅拌（使噬菌体外壳与细菌分离）+离心（使细菌沉淀，外壳上清）；④检测放射性：³²P组沉淀（细菌）放射性高，³⁵S组上清液放射性高）；结论（子代噬菌体的DNA来自亲代，蛋白质外壳未进入细菌，DNA是遗传物质）。</t>
        </is>
      </c>
      <c r="H183" s="7" t="inlineStr">
        <is>
          <t>选择题考“³²P和³⁵S分别标记什么（³²P标记DNA，³⁵S标记蛋白质）”及“搅拌和离心的目的”；非选择题考实验结果的预期与分析（如“如果搅拌不充分，³⁵S组上清液和沉淀的放射性分布会如何变化？”）。</t>
        </is>
      </c>
      <c r="I183" s="7" t="inlineStr">
        <is>
          <t>噬菌体侵染实验（利用同位素标记，证明DNA是遗传物质）与“肺炎链球菌体外转化实验”（利用分离提纯，结论相同但方法不同）的对比；³²P（标记DNA）与³⁵S（标记蛋白质）的选择依据是噬菌体侵染时DNA进入、蛋白质外壳留在外面，这是选择标记物的逻辑前提。</t>
        </is>
      </c>
      <c r="J183" s="7" t="inlineStr">
        <is>
          <t>赫尔希和蔡斯利用放射性同位素标记法，通过噬菌体侵染大肠杆菌的实验，证明DNA是遗传物质。</t>
        </is>
      </c>
      <c r="K183" s="7" t="inlineStr">
        <is>
          <t>1. 实验材料：T2噬菌体、大肠杆菌
2. 实验方法：放射性同位素标记法（分别用32P标记DNA，35S标记蛋白质）
3. 实验步骤：标记噬菌体→噬菌体侵染细菌→搅拌→离心→检测上清液和沉淀物中的放射性
4. 实验结果：32P标记组沉淀物中放射性高，35S标记组上清液中放射性高
5. 实验结论：DNA是遗传物质，蛋白质不是遗传物质
6. 实验注意事项：搅拌的目的（使吸附在细菌上的噬菌体与细菌分离），离心的目的（让上清液析出噬菌体颗粒，沉淀物留下被感染的细菌）</t>
        </is>
      </c>
      <c r="L183" s="7" t="inlineStr">
        <is>
          <t>1. 肺炎双球菌转化实验（格里菲思和艾弗里的实验）
2. RNA是遗传物质的实验（烟草花叶病毒实验）
3. DNA复制、转录、翻译等遗传信息传递过程
4. 噬菌体的结构、生活史等一般生物学知识（非实验核心）
5. 基因工程中噬菌体作为载体的应用</t>
        </is>
      </c>
      <c r="M183" s="7" t="inlineStr">
        <is>
          <t>L1</t>
        </is>
      </c>
      <c r="N183" s="7" t="n">
        <v>4</v>
      </c>
      <c r="O183" s="7" t="inlineStr">
        <is>
          <t>名称本身足够</t>
        </is>
      </c>
      <c r="P183" s="7" t="inlineStr">
        <is>
          <t>两者基本等价</t>
        </is>
      </c>
      <c r="Q183" s="7" t="inlineStr">
        <is>
          <t>DS释义的核心内容、实验步骤、结果和结论与老师原释义高度一致，仅缺少对肺炎链球菌转化实验的对比等细节，但未遗漏关键知识点，边界差异不影响题目归属。</t>
        </is>
      </c>
      <c r="R183" s="7" t="inlineStr">
        <is>
          <t>1. DS释义中明确写出“蛋白质不是遗传物质”，而老师原释义仅说“DNA是遗传物质”，未直接否定蛋白质，但这是实验结论的合理延伸，不改变题目归属。</t>
        </is>
      </c>
      <c r="S183" s="7" t="inlineStr"/>
      <c r="T183" s="7" t="inlineStr"/>
      <c r="U183" s="7" t="inlineStr">
        <is>
          <t>confirmed</t>
        </is>
      </c>
      <c r="V183" s="7" t="inlineStr">
        <is>
          <t>high</t>
        </is>
      </c>
      <c r="W183" s="7" t="inlineStr">
        <is>
          <t>compact_definition</t>
        </is>
      </c>
      <c r="X183" s="7" t="inlineStr">
        <is>
          <t>compact_definition</t>
        </is>
      </c>
      <c r="Y183" s="7" t="b">
        <v>0</v>
      </c>
      <c r="Z183" s="7" t="inlineStr">
        <is>
          <t>逐条核对确认主题清楚，但参考策略指出任务形态或命中/排除边界需要显式提供。</t>
        </is>
      </c>
      <c r="AA183" s="7" t="b">
        <v>0</v>
      </c>
      <c r="AB18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3" s="7" t="n"/>
      <c r="AD183" s="7" t="inlineStr">
        <is>
          <t>compact_definition</t>
        </is>
      </c>
      <c r="AE183" s="7" t="inlineStr">
        <is>
          <t>参考策略要求任务形态或命中/排除边界，补充精简老师释义以降低误标。</t>
        </is>
      </c>
      <c r="AF183" s="7" t="inlineStr">
        <is>
          <t>提供精简老师释义后由LLM裁决</t>
        </is>
      </c>
      <c r="AG183" s="7" t="inlineStr">
        <is>
          <t>1. label_name
2. definition
3. core_concepts
4. distinctions</t>
        </is>
      </c>
      <c r="AH183" s="7" t="b">
        <v>1</v>
      </c>
      <c r="AI183" s="7" t="inlineStr">
        <is>
          <t>high</t>
        </is>
      </c>
      <c r="AJ183" s="7" t="n"/>
      <c r="AK183" s="7" t="inlineStr">
        <is>
          <t>—</t>
        </is>
      </c>
      <c r="AL183" s="7" t="inlineStr"/>
      <c r="AM183" s="7" t="inlineStr">
        <is>
          <t>K3</t>
        </is>
      </c>
      <c r="AN183" s="7" t="inlineStr">
        <is>
          <t>建议给精简释义：突出任务形态/步骤边界</t>
        </is>
      </c>
    </row>
    <row r="184" ht="180" customHeight="1">
      <c r="A184" s="7" t="n">
        <v>183</v>
      </c>
      <c r="B184" s="7" t="inlineStr">
        <is>
          <t>2276103530963292160</t>
        </is>
      </c>
      <c r="C184" s="7" t="inlineStr">
        <is>
          <t>烟草花叶病毒的感染和重建实验</t>
        </is>
      </c>
      <c r="D184" s="7" t="inlineStr">
        <is>
          <t>知识点-&gt;遗传与进化-&gt;遗传的分子学基础-&gt;DNA是主要遗传物质-&gt;烟草花叶病毒的感染和重建实验</t>
        </is>
      </c>
      <c r="E184" s="7" t="inlineStr">
        <is>
          <t>知识</t>
        </is>
      </c>
      <c r="F184" s="7" t="inlineStr">
        <is>
          <t>将烟草花叶病毒（TMV）的RNA和蛋白质外壳分离，分别感染烟草，或用TMV的RNA与不同病毒的外壳重建后感染，证明RNA（而非蛋白质）是烟草花叶病毒的遗传物质。</t>
        </is>
      </c>
      <c r="G184" s="7" t="inlineStr">
        <is>
          <t>实验过程（①TMV的RNA感染烟草→出现病斑；TMV的蛋白质感染烟草→不出现病斑；②用TMV的RNA与HRV的外壳重建→重建病毒感染的病斑与TMV一致；反之亦然）；结论（RNA是烟草花叶病毒的遗传物质，蛋白质不是）；与DNA病毒（噬菌体）的对比（噬菌体的遗传物质是DNA，TMV的遗传物质是RNA）。</t>
        </is>
      </c>
      <c r="H184" s="7" t="inlineStr">
        <is>
          <t>选择题考“烟草花叶病毒的遗传物质是什么（RNA）”或“重建实验证明了什么（RNA是遗传物质，而非蛋白质）”；非选择题结合“DNA是主要遗传物质”的综合表述进行判断。</t>
        </is>
      </c>
      <c r="I184" s="7" t="inlineStr">
        <is>
          <t>烟草花叶病毒（RNA病毒，遗传物质是RNA）与T₂噬菌体（DNA病毒，遗传物质是DNA）的对比说明“DNA是主要遗传物质”中的“主要”二字——绝大多数生物的遗传物质是DNA，但部分病毒以RNA为遗传物质。</t>
        </is>
      </c>
      <c r="J184" s="7" t="inlineStr">
        <is>
          <t>烟草花叶病毒（TMV）的感染和重建实验是证明RNA是遗传物质的经典实验，通过分离TMV的RNA和蛋白质，分别感染烟草，并利用不同株系的重建实验验证遗传物质是RNA。</t>
        </is>
      </c>
      <c r="K184" s="7" t="inlineStr">
        <is>
          <t>1. TMV的结构（RNA和蛋白质外壳）
2. 实验过程：分离TMV的RNA和蛋白质，分别感染烟草，观察病斑
3. 重建实验：将TMV的RNA与另一种株系的蛋白质外壳重组，感染后子代病毒的类型
4. 实验结论：RNA是TMV的遗传物质，蛋白质不是
5. 与肺炎双球菌转化实验、噬菌体侵染细菌实验的比较</t>
        </is>
      </c>
      <c r="L184" s="7" t="inlineStr">
        <is>
          <t>1. 烟草花叶病毒的复制增殖机制（如RNA复制过程）
2. 逆转录病毒（如HIV）的遗传物质和复制过程
3. DNA是主要遗传物质的证据（如细胞生物遗传物质是DNA）
4. 基因的表达（转录和翻译）过程
5. 病毒的分类和结构（如包膜、刺突等）</t>
        </is>
      </c>
      <c r="M184" s="7" t="inlineStr">
        <is>
          <t>L1</t>
        </is>
      </c>
      <c r="N184" s="7" t="n">
        <v>4</v>
      </c>
      <c r="O184" s="7" t="inlineStr">
        <is>
          <t>名称本身足够</t>
        </is>
      </c>
      <c r="P184" s="7" t="inlineStr">
        <is>
          <t>两者基本等价</t>
        </is>
      </c>
      <c r="Q184" s="7" t="inlineStr">
        <is>
          <t>DS 释义的核心内容（实验过程、结论、与噬菌体对比）与老师原释义基本一致，仅边界上对“DNA是主要遗传物质”的处理略有差异，但整体不影响该 Label 的核心判定。</t>
        </is>
      </c>
      <c r="R184" s="7" t="inlineStr">
        <is>
          <t>1. DS 在 excluded_content 中明确排除了“DNA是主要遗传物质的证据”，但老师原释义在 distinctions 中明确包含“DNA是主要遗传物质”的对比，用于解释“主要”二字。DS 将其排除，可能导致在涉及“主要遗传物质”综合表述的题目中，该 Label 的覆盖范围被缩小。</t>
        </is>
      </c>
      <c r="S184" s="7" t="inlineStr"/>
      <c r="T184" s="7" t="inlineStr">
        <is>
          <t>1. DS 在 included_content 中提及“与肺炎双球菌转化实验、噬菌体侵染细菌实验的比较”，而老师原释义中仅提及与噬菌体实验的对比，未涉及肺炎双球菌转化实验。但该比较属于合理延伸，且不改变核心知识点边界。</t>
        </is>
      </c>
      <c r="U184" s="7" t="inlineStr">
        <is>
          <t>confirmed</t>
        </is>
      </c>
      <c r="V184" s="7" t="inlineStr">
        <is>
          <t>high</t>
        </is>
      </c>
      <c r="W184" s="7" t="inlineStr">
        <is>
          <t>compact_definition</t>
        </is>
      </c>
      <c r="X184" s="7" t="inlineStr">
        <is>
          <t>compact_definition</t>
        </is>
      </c>
      <c r="Y184" s="7" t="b">
        <v>0</v>
      </c>
      <c r="Z184" s="7" t="inlineStr">
        <is>
          <t>逐条核对确认主题清楚，但参考策略指出任务形态或命中/排除边界需要显式提供。</t>
        </is>
      </c>
      <c r="AA184" s="7" t="b">
        <v>0</v>
      </c>
      <c r="AB18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4" s="7" t="n"/>
      <c r="AD184" s="7" t="inlineStr">
        <is>
          <t>compact_definition</t>
        </is>
      </c>
      <c r="AE184" s="7" t="inlineStr">
        <is>
          <t>参考策略要求任务形态或命中/排除边界，补充精简老师释义以降低误标。</t>
        </is>
      </c>
      <c r="AF184" s="7" t="inlineStr">
        <is>
          <t>提供精简老师释义后由LLM裁决</t>
        </is>
      </c>
      <c r="AG184" s="7" t="inlineStr">
        <is>
          <t>1. label_name
2. definition
3. core_concepts
4. distinctions</t>
        </is>
      </c>
      <c r="AH184" s="7" t="b">
        <v>1</v>
      </c>
      <c r="AI184" s="7" t="inlineStr">
        <is>
          <t>high</t>
        </is>
      </c>
      <c r="AJ184" s="7" t="n"/>
      <c r="AK184" s="7" t="inlineStr">
        <is>
          <t>—</t>
        </is>
      </c>
      <c r="AL184" s="7" t="inlineStr"/>
      <c r="AM184" s="7" t="inlineStr">
        <is>
          <t>K3</t>
        </is>
      </c>
      <c r="AN184" s="7" t="inlineStr">
        <is>
          <t>建议给精简释义：突出任务形态/步骤边界</t>
        </is>
      </c>
    </row>
    <row r="185" ht="180" customHeight="1">
      <c r="A185" s="7" t="n">
        <v>184</v>
      </c>
      <c r="B185" s="7" t="inlineStr">
        <is>
          <t>2276103535174373376</t>
        </is>
      </c>
      <c r="C185" s="7" t="inlineStr">
        <is>
          <t>DNA是主要的遗传物质</t>
        </is>
      </c>
      <c r="D185" s="7" t="inlineStr">
        <is>
          <t>知识点-&gt;遗传与进化-&gt;遗传的分子学基础-&gt;DNA是主要遗传物质-&gt;DNA是主要的遗传物质</t>
        </is>
      </c>
      <c r="E185" s="7" t="inlineStr">
        <is>
          <t>知识</t>
        </is>
      </c>
      <c r="F185" s="7" t="inlineStr">
        <is>
          <t>绝大多数生物（所有细胞生物及DNA病毒）的遗传物质是DNA，只有少数RNA病毒的遗传物质是RNA，因此说DNA是主要的遗传物质。</t>
        </is>
      </c>
      <c r="G185" s="7" t="inlineStr">
        <is>
          <t>适用范围（①真核生物：DNA；②原核生物：DNA；③DNA病毒：DNA；④RNA病毒：RNA（如HIV、SARS-CoV-2、TMV））；“主要”的含义（DNA作为遗传物质的普遍性远高于RNA，而非指“唯一”或“最重要”）；细胞生物中RNA作为遗传信息的传递媒介（mRNA）而非储存媒介。</t>
        </is>
      </c>
      <c r="H185" s="7" t="inlineStr">
        <is>
          <t>选择题考“某生物的遗传物质是什么（如烟草花叶病毒是RNA）”或“DNA是主要遗传物质的原因”；非选择题结合病毒分类综合考查。</t>
        </is>
      </c>
      <c r="I185" s="7" t="inlineStr">
        <is>
          <t>“DNA是主要的遗传物质”（对所有生物而言）与“某种具体生物的遗传物质”（如“噬菌体的遗传物质是DNA”、“烟草花叶病毒的遗传物质是RNA”）——前者是总体结论，后者是个体事实，两者之间是“一般”与“特殊”的关系。</t>
        </is>
      </c>
      <c r="J185" s="7" t="inlineStr">
        <is>
          <t>绝大多数生物的遗传物质是DNA，少数病毒（如RNA病毒）的遗传物质是RNA，因此DNA是主要的遗传物质。</t>
        </is>
      </c>
      <c r="K185" s="7" t="inlineStr">
        <is>
          <t>1. 肺炎双球菌转化实验（格里菲思和艾弗里）证明DNA是遗传物质
2. 噬菌体侵染细菌实验（赫尔希和蔡斯）证明DNA是遗传物质
3. 烟草花叶病毒实验证明RNA是遗传物质
4. 对“主要”的理解：生物界中绝大多数生物以DNA为遗传物质，只有少数RNA病毒以RNA为遗传物质</t>
        </is>
      </c>
      <c r="L185" s="7" t="inlineStr">
        <is>
          <t>1. DNA分子的双螺旋结构、复制、转录和翻译等具体分子机制
2. 基因的表达、突变和重组等遗传规律
3. 人类基因组计划或DNA指纹技术等应用
4. RNA的种类和功能（如mRNA、tRNA、rRNA）</t>
        </is>
      </c>
      <c r="M185" s="7" t="inlineStr">
        <is>
          <t>L1</t>
        </is>
      </c>
      <c r="N185" s="7" t="n">
        <v>4</v>
      </c>
      <c r="O185" s="7" t="inlineStr">
        <is>
          <t>名称本身足够</t>
        </is>
      </c>
      <c r="P185" s="7" t="inlineStr">
        <is>
          <t>两者基本等价</t>
        </is>
      </c>
      <c r="Q185" s="7" t="inlineStr">
        <is>
          <t>DS释义的core_meaning与included_content覆盖了老师原释义的核心定义和主要实验证据，且excluded_content合理排除了无关内容。虽未提及mRNA的传递媒介角色，但该点属于补充说明，不构成重要遗漏。两者在核心知识点上一致。</t>
        </is>
      </c>
      <c r="R185" s="7" t="inlineStr">
        <is>
          <t>1. DS释义未明确区分'细胞生物中RNA作为遗传信息的传递媒介（mRNA）而非储存媒介'，但该点属于解释性细节，不影响核心判断。</t>
        </is>
      </c>
      <c r="S185" s="7" t="inlineStr"/>
      <c r="T185" s="7" t="inlineStr"/>
      <c r="U185" s="7" t="inlineStr">
        <is>
          <t>confirmed</t>
        </is>
      </c>
      <c r="V185" s="7" t="inlineStr">
        <is>
          <t>high</t>
        </is>
      </c>
      <c r="W185" s="7" t="inlineStr">
        <is>
          <t>name_plus_boundary</t>
        </is>
      </c>
      <c r="X185" s="7" t="inlineStr">
        <is>
          <t>name_plus_boundary</t>
        </is>
      </c>
      <c r="Y185" s="7" t="b">
        <v>0</v>
      </c>
      <c r="Z185" s="7" t="inlineStr">
        <is>
          <t>逐条核对确认名称足以召回；只附老师易混淆边界即可兼顾吞吐和稳定性。</t>
        </is>
      </c>
      <c r="AA185" s="7" t="b">
        <v>0</v>
      </c>
      <c r="AB18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5" s="7" t="n"/>
      <c r="AD185" s="7" t="inlineStr">
        <is>
          <t>name_plus_boundary</t>
        </is>
      </c>
      <c r="AE185" s="7" t="inlineStr">
        <is>
          <t>名称基本可理解；只附老师的易混淆边界，兼顾吞吐和边界稳定性。</t>
        </is>
      </c>
      <c r="AF185" s="7" t="inlineStr">
        <is>
          <t>名称召回并附一条边界后由LLM裁决</t>
        </is>
      </c>
      <c r="AG185" s="7" t="inlineStr">
        <is>
          <t>1. label_name
2. distinctions</t>
        </is>
      </c>
      <c r="AH185" s="7" t="b">
        <v>0</v>
      </c>
      <c r="AI185" s="7" t="inlineStr">
        <is>
          <t>high</t>
        </is>
      </c>
      <c r="AJ185" s="7" t="n"/>
      <c r="AK185" s="7" t="inlineStr">
        <is>
          <t>—</t>
        </is>
      </c>
      <c r="AL185" s="7" t="inlineStr"/>
      <c r="AM185" s="7" t="inlineStr">
        <is>
          <t>K1</t>
        </is>
      </c>
      <c r="AN185" s="7" t="inlineStr">
        <is>
          <t>可不给长释义，但建议保留1句边界</t>
        </is>
      </c>
    </row>
    <row r="186" ht="180" customHeight="1">
      <c r="A186" s="7" t="n">
        <v>185</v>
      </c>
      <c r="B186" s="7" t="inlineStr">
        <is>
          <t>2276103539536449536</t>
        </is>
      </c>
      <c r="C186" s="7" t="inlineStr">
        <is>
          <t>实验中同位素标记的选择</t>
        </is>
      </c>
      <c r="D186" s="7" t="inlineStr">
        <is>
          <t>知识点-&gt;遗传与进化-&gt;遗传的分子学基础-&gt;DNA是主要遗传物质-&gt;实验中同位素标记的选择</t>
        </is>
      </c>
      <c r="E186" s="7" t="inlineStr">
        <is>
          <t>知识</t>
        </is>
      </c>
      <c r="F186" s="7" t="inlineStr">
        <is>
          <t>根据不同实验目的选择特定的放射性同位素标记特定元素：³²P标记DNA（因DNA含P，蛋白质不含P），³⁵S标记蛋白质（因蛋白质含S，DNA不含S），¹⁴C可标记有机物，³H标记氨基酸等。</t>
        </is>
      </c>
      <c r="G186" s="7" t="inlineStr">
        <is>
          <t>³²P标记DNA（磷酸基团中含有P，蛋白质不含P，仅标记DNA）；³⁵S标记蛋白质（甲硫氨酸/半胱氨酸含S，DNA不含S，仅标记蛋白质）；¹⁸O标记水或CO₂用于追踪光合作用中O₂的来源（光合作用释放的O₂来自H₂O而非CO₂）；³H标记氨基酸追踪分泌蛋白的合成路径；¹⁴C标记CO₂追踪光合作用暗反应碳路径（卡尔文循环）。</t>
        </is>
      </c>
      <c r="H186" s="7" t="inlineStr">
        <is>
          <t>选择题考“某实验中应选择哪种同位素标记（如追踪DNA用³²P，追踪蛋白质用³⁵S）”；非选择题考同位素标记的预期结果分析（如“用³H标记亮氨酸，在分泌蛋白合成中，放射性最先出现在哪个细胞器？”）。</t>
        </is>
      </c>
      <c r="I186" s="7" t="inlineStr">
        <is>
          <t>³²P和³⁵S的标记对象在噬菌体侵染实验中是核心考点（前者标记DNA，后者标记蛋白质）；不同同位素的化学性质（如¹⁸O与¹⁴C）决定了它们追踪的化学路径不同，不能随意混用。</t>
        </is>
      </c>
      <c r="J186" s="7" t="inlineStr">
        <is>
          <t>高中生物实验中，根据实验目的和物质特性，选择适当的同位素（放射性同位素或稳定性同位素）进行标记，以追踪物质的运行和变化规律。</t>
        </is>
      </c>
      <c r="K186" s="7" t="inlineStr">
        <is>
          <t>1. 同位素标记法的基本原理（同位素化学性质相同，物理性质可能不同）
2. 放射性同位素（如³H、¹⁴C、³²P、³⁵S）与稳定性同位素（如¹⁸O、¹⁵N）的区分及适用场景
3. 具体实验中的标记选择：如噬菌体侵染细菌实验（³²P标记DNA，³⁵S标记蛋白质）、光合作用中氧气的来源（¹⁸O标记水或二氧化碳）、DNA半保留复制（¹⁵N标记亲代DNA）
4. 选择标记时需考虑：标记元素的特异性、是否影响生物活性、检测方法（放射性检测或密度梯度离心）
5. 实验中标记物与未标记物的区分及结果分析</t>
        </is>
      </c>
      <c r="L186" s="7" t="inlineStr">
        <is>
          <t>1. 同位素的半衰期计算或核物理性质（属于物理或化学范畴）
2. 同位素在医学或工业中的具体应用（如PET扫描、示踪剂治疗）
3. 放射性同位素的危害及防护措施（属于实验室安全，非知识核心）
4. 其他标记方法（如荧光标记、酶标记）的详细比较
5. 具体实验的操作步骤（如如何培养噬菌体）</t>
        </is>
      </c>
      <c r="M186" s="7" t="inlineStr">
        <is>
          <t>L1</t>
        </is>
      </c>
      <c r="N186" s="7" t="n">
        <v>4</v>
      </c>
      <c r="O186" s="7" t="inlineStr">
        <is>
          <t>名称本身足够</t>
        </is>
      </c>
      <c r="P186" s="7" t="inlineStr">
        <is>
          <t>两者基本等价</t>
        </is>
      </c>
      <c r="Q186" s="7" t="inlineStr">
        <is>
          <t>DS 释义的核心内容与老师原释义高度一致，均覆盖了³²P、³⁵S、¹⁸O、³H、¹⁴C等关键同位素及其典型应用场景（噬菌体侵染实验、光合作用、分泌蛋白合成、卡尔文循环）。DS 在 included_content 中补充了¹⁵N标记DNA半保留复制实验，但该实验在高中生物中属于同位素标记法的典型应用，且老师原释义未明确排除，因此属于合理扩展而非重要扩张。DS 的 excluded_content 排除了半衰期、医学应用等，与老师原释义的边界基本吻合。整体上，两者核心一致，仅边界有少量差异，因此对齐分为4。</t>
        </is>
      </c>
      <c r="R186" s="7" t="inlineStr">
        <is>
          <t>1. DS 将“同位素标记法的基本原理（同位素化学性质相同，物理性质可能不同）”纳入 included_content，而老师原释义未明确阐述该原理，但该原理是理解标记选择的基础，属于合理补充，不构成关键边界差异。
2. DS 在 excluded_content 中排除了“具体实验的操作步骤”，但老师原释义在 common_assessments 中提及“用³H标记亮氨酸，在分泌蛋白合成中，放射性最先出现在哪个细胞器？”这涉及实验结果的预期分析，而非操作步骤，因此不构成冲突。</t>
        </is>
      </c>
      <c r="S186" s="7" t="inlineStr"/>
      <c r="T186" s="7" t="inlineStr">
        <is>
          <t>1. DS 在 included_content 中提及“稳定性同位素（如¹⁸O、¹⁵N）的区分及适用场景”，但老师原释义中并未明确区分放射性同位素与稳定性同位素，也未提及¹⁵N标记DNA半保留复制实验。这属于对知识点的合理扩展，但超出了原释义的明确范围。</t>
        </is>
      </c>
      <c r="U186" s="7" t="inlineStr">
        <is>
          <t>confirmed</t>
        </is>
      </c>
      <c r="V186" s="7" t="inlineStr">
        <is>
          <t>high</t>
        </is>
      </c>
      <c r="W186" s="7" t="inlineStr">
        <is>
          <t>compact_definition</t>
        </is>
      </c>
      <c r="X186" s="7" t="inlineStr">
        <is>
          <t>compact_definition</t>
        </is>
      </c>
      <c r="Y186" s="7" t="b">
        <v>0</v>
      </c>
      <c r="Z186" s="7" t="inlineStr">
        <is>
          <t>逐条核对确认主题清楚，但参考策略指出任务形态或命中/排除边界需要显式提供。</t>
        </is>
      </c>
      <c r="AA186" s="7" t="b">
        <v>0</v>
      </c>
      <c r="AB18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6" s="7" t="n"/>
      <c r="AD186" s="7" t="inlineStr">
        <is>
          <t>compact_definition</t>
        </is>
      </c>
      <c r="AE186" s="7" t="inlineStr">
        <is>
          <t>参考策略要求任务形态或命中/排除边界，补充精简老师释义以降低误标。</t>
        </is>
      </c>
      <c r="AF186" s="7" t="inlineStr">
        <is>
          <t>提供精简老师释义后由LLM裁决</t>
        </is>
      </c>
      <c r="AG186" s="7" t="inlineStr">
        <is>
          <t>1. label_name
2. definition
3. core_concepts
4. distinctions</t>
        </is>
      </c>
      <c r="AH186" s="7" t="b">
        <v>1</v>
      </c>
      <c r="AI186" s="7" t="inlineStr">
        <is>
          <t>high</t>
        </is>
      </c>
      <c r="AJ186" s="7" t="n"/>
      <c r="AK186" s="7" t="inlineStr">
        <is>
          <t>—</t>
        </is>
      </c>
      <c r="AL186" s="7" t="inlineStr"/>
      <c r="AM186" s="7" t="inlineStr">
        <is>
          <t>K1</t>
        </is>
      </c>
      <c r="AN186" s="7" t="inlineStr">
        <is>
          <t>建议给精简释义：突出任务形态/步骤边界</t>
        </is>
      </c>
    </row>
    <row r="187" ht="180" customHeight="1">
      <c r="A187" s="7" t="n">
        <v>186</v>
      </c>
      <c r="B187" s="7" t="inlineStr">
        <is>
          <t>2276103543797862400</t>
        </is>
      </c>
      <c r="C187" s="7" t="inlineStr">
        <is>
          <t>常见生物的遗传物质总结</t>
        </is>
      </c>
      <c r="D187" s="7" t="inlineStr">
        <is>
          <t>知识点-&gt;遗传与进化-&gt;遗传的分子学基础-&gt;DNA是主要遗传物质-&gt;常见生物的遗传物质总结</t>
        </is>
      </c>
      <c r="E187" s="7" t="inlineStr">
        <is>
          <t>知识</t>
        </is>
      </c>
      <c r="F187" s="7" t="inlineStr">
        <is>
          <t>全面总结常见生物的遗传物质：细胞生物（真核、原核）均为DNA；DNA病毒（噬菌体、乙肝病毒）为DNA；RNA病毒（烟草花叶病毒、HIV、新冠病毒、流感病毒）为RNA。</t>
        </is>
      </c>
      <c r="G187" s="7" t="inlineStr">
        <is>
          <t>细胞生物（动植物、真菌、细菌、蓝细菌等均以DNA为遗传物质，RNA仅作为遗传信息表达中间体）；DNA病毒（T₂噬菌体、腺病毒、疱疹病毒）；RNA病毒（TMV、HIV（逆转录病毒）、SARS-CoV-2、流感病毒）；朊病毒（仅蛋白质，无核酸，不属于传统病毒）。</t>
        </is>
      </c>
      <c r="H187" s="7" t="inlineStr">
        <is>
          <t>选择题考“下列生物的遗传物质是DNA还是RNA（如HIV是RNA、噬菌体是DNA）”；非选择题结合病毒分类或中心法则考查（如“HIV的遗传物质是RNA，其遗传信息的流向是怎样的？”）。</t>
        </is>
      </c>
      <c r="I187" s="7" t="inlineStr">
        <is>
          <t>细菌（原核细胞，DNA）与噬菌体（寄生细菌的病毒，DNA）不同，但均为DNA——前者是细胞生物，后者是病毒；RNA病毒种类多（HIV、流感、新冠、TMV），需记住代表性RNA病毒，做题时准确归类。</t>
        </is>
      </c>
      <c r="J187" s="7" t="inlineStr">
        <is>
          <t>总结不同常见生物（如病毒、原核生物、真核生物）的遗传物质类型，明确DNA或RNA作为遗传物质的判定依据。</t>
        </is>
      </c>
      <c r="K187" s="7" t="inlineStr">
        <is>
          <t>1. 细胞生物（原核生物和真核生物）的遗传物质都是DNA
2. DNA病毒的遗传物质是DNA，如噬菌体、乙肝病毒等
3. RNA病毒的遗传物质是RNA，如HIV、流感病毒、烟草花叶病毒等
4. 少数病毒（如朊病毒）的遗传物质是蛋白质（但通常不归入常规遗传物质总结，需注意区分）
5. 遗传物质是DNA或RNA的判定方法（如肺炎双球菌转化实验、噬菌体侵染细菌实验）
6. 常见生物遗传物质的具体实例归类（如大肠杆菌、酵母菌、人、烟草等）</t>
        </is>
      </c>
      <c r="L187" s="7" t="inlineStr">
        <is>
          <t>1. 遗传信息的传递和表达过程（如转录、翻译）
2. DNA复制和RNA复制的具体机制
3. 基因的分离定律和自由组合定律
4. 遗传物质是DNA或RNA的化学结构（如碱基组成、双螺旋结构）
5. 细胞核遗传和细胞质遗传的区别</t>
        </is>
      </c>
      <c r="M187" s="7" t="inlineStr">
        <is>
          <t>L1</t>
        </is>
      </c>
      <c r="N187" s="7" t="n">
        <v>4</v>
      </c>
      <c r="O187" s="7" t="inlineStr">
        <is>
          <t>名称本身足够</t>
        </is>
      </c>
      <c r="P187" s="7" t="inlineStr">
        <is>
          <t>两者基本等价</t>
        </is>
      </c>
      <c r="Q187" s="7" t="inlineStr">
        <is>
          <t>DS 释义的核心内容与老师原释义高度一致，均覆盖细胞生物、DNA病毒、RNA病毒及朊病毒的特殊性，且对常见考查方式有隐含呼应。DS 增加了实验判定方法，属于合理扩展，但朊病毒表述需更严谨。整体对齐度较高，仅边界有细微差异。</t>
        </is>
      </c>
      <c r="R187" s="7" t="inlineStr">
        <is>
          <t>1. DS 将朊病毒描述为“遗传物质是蛋白质”，但老师原释义明确说朊病毒“仅蛋白质，无核酸，不属于传统病毒”，DS 的表述可能引起误解，需明确朊病毒不是以蛋白质为遗传物质，而是不含核酸的感染性蛋白。</t>
        </is>
      </c>
      <c r="S187" s="7" t="inlineStr"/>
      <c r="T187" s="7" t="inlineStr">
        <is>
          <t>1. DS 在 included_content 中加入了“遗传物质是DNA或RNA的判定方法（如肺炎双球菌转化实验、噬菌体侵染细菌实验）”，而老师原释义未提及实验证据，这属于对知识点的合理扩展，但可能超出“总结”的范畴。</t>
        </is>
      </c>
      <c r="U187" s="7" t="inlineStr">
        <is>
          <t>confirmed</t>
        </is>
      </c>
      <c r="V187" s="7" t="inlineStr">
        <is>
          <t>high</t>
        </is>
      </c>
      <c r="W187" s="7" t="inlineStr">
        <is>
          <t>name_plus_boundary</t>
        </is>
      </c>
      <c r="X187" s="7" t="inlineStr">
        <is>
          <t>name_plus_boundary</t>
        </is>
      </c>
      <c r="Y187" s="7" t="b">
        <v>0</v>
      </c>
      <c r="Z187" s="7" t="inlineStr">
        <is>
          <t>逐条核对确认名称足以召回；只附老师易混淆边界即可兼顾吞吐和稳定性。</t>
        </is>
      </c>
      <c r="AA187" s="7" t="b">
        <v>0</v>
      </c>
      <c r="AB18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7" s="7" t="n"/>
      <c r="AD187" s="7" t="inlineStr">
        <is>
          <t>name_plus_boundary</t>
        </is>
      </c>
      <c r="AE187" s="7" t="inlineStr">
        <is>
          <t>名称基本可理解；只附老师的易混淆边界，兼顾吞吐和边界稳定性。</t>
        </is>
      </c>
      <c r="AF187" s="7" t="inlineStr">
        <is>
          <t>名称召回并附一条边界后由LLM裁决</t>
        </is>
      </c>
      <c r="AG187" s="7" t="inlineStr">
        <is>
          <t>1. label_name
2. distinctions</t>
        </is>
      </c>
      <c r="AH187" s="7" t="b">
        <v>0</v>
      </c>
      <c r="AI187" s="7" t="inlineStr">
        <is>
          <t>high</t>
        </is>
      </c>
      <c r="AJ187" s="7" t="n"/>
      <c r="AK187" s="7" t="inlineStr">
        <is>
          <t>—</t>
        </is>
      </c>
      <c r="AL187" s="7" t="inlineStr"/>
      <c r="AM187" s="7" t="inlineStr">
        <is>
          <t>K1</t>
        </is>
      </c>
      <c r="AN187" s="7" t="inlineStr">
        <is>
          <t>可不给长释义，但建议保留1句边界</t>
        </is>
      </c>
    </row>
    <row r="188" ht="180" customHeight="1">
      <c r="A188" s="7" t="n">
        <v>187</v>
      </c>
      <c r="B188" s="7" t="inlineStr">
        <is>
          <t>2276103552253579264</t>
        </is>
      </c>
      <c r="C188" s="7" t="inlineStr">
        <is>
          <t>DNA的双螺旋结构</t>
        </is>
      </c>
      <c r="D188" s="7" t="inlineStr">
        <is>
          <t>知识点-&gt;遗传与进化-&gt;遗传的分子学基础-&gt;DNA的分子结构-&gt;DNA的双螺旋结构</t>
        </is>
      </c>
      <c r="E188" s="7" t="inlineStr">
        <is>
          <t>知识</t>
        </is>
      </c>
      <c r="F188" s="7" t="inlineStr">
        <is>
          <t>DNA由两条反向平行的脱氧核苷酸链盘旋而成双螺旋结构，脱氧核糖和磷酸交替连接排列在外侧构成基本骨架，碱基排列在内侧，通过氢键配对（A-T含2个氢键，G-C含3个氢键）。</t>
        </is>
      </c>
      <c r="G188" s="7" t="inlineStr">
        <is>
          <t>结构要点（①两条链反向平行；②磷酸-脱氧核糖骨架在外侧，碱基在内侧；③碱基互补配对原则A=T、G≡C，氢键维持双链结构；④螺旋直径为2nm，相邻碱基对间距0.34nm，每10个碱基对旋转一圈（3.4nm））；稳定性（G-C含量越高，DNA结构越稳定，因3个氢键）；多样性（碱基对的排列顺序千变万化，储存遗传信息）。</t>
        </is>
      </c>
      <c r="H188" s="7" t="inlineStr">
        <is>
          <t>选择题考“DNA双螺旋结构的特征（如A和T之间有几个氢键）”“哪组碱基对使DNA更稳定（G-C多更稳定）”；非选择题考DNA结构模式图的标注（如指明骨架、氢键、碱基对）。</t>
        </is>
      </c>
      <c r="I188" s="7" t="inlineStr">
        <is>
          <t>DNA双螺旋结构（B型，右手螺旋）与RNA的二级结构（通常为单链，局部可形成双链区）在化学组成和结构形态上均有明显区别；A-T（2个氢键）与G-C（3个氢键）的氢键数不同，G-C含量高的DNA更耐高温（是Tm值计算的核心依据）。</t>
        </is>
      </c>
      <c r="J188" s="7" t="inlineStr">
        <is>
          <t>DNA分子由两条反向平行的脱氧核苷酸链组成，通过碱基互补配对形成双螺旋结构，是遗传信息储存和传递的基础。</t>
        </is>
      </c>
      <c r="K188" s="7" t="inlineStr">
        <is>
          <t>1. DNA双螺旋结构的主要特点（两条链反向平行、外侧磷酸-脱氧核糖骨架、内侧碱基配对）
2. 碱基互补配对原则（A-T、G-C）及氢键数目（A-T两个氢键，G-C三个氢键）
3. DNA分子的稳定性、多样性和特异性（碱基排列顺序决定）
4. DNA双螺旋结构模型的构建过程（沃森和克里克）
5. DNA分子中碱基数量的计算（如A=T、G=C，嘌呤=嘧啶）</t>
        </is>
      </c>
      <c r="L188" s="7" t="inlineStr">
        <is>
          <t>1. DNA的复制过程（半保留复制、复制条件等）
2. 基因的表达（转录和翻译）
3. RNA的结构（单链、U代替T）
4. 染色体和染色质的关系
5. DNA的化学组成（脱氧核苷酸种类）——若已单独列为标签，则不属于本标签</t>
        </is>
      </c>
      <c r="M188" s="7" t="inlineStr">
        <is>
          <t>L1</t>
        </is>
      </c>
      <c r="N188" s="7" t="n">
        <v>4</v>
      </c>
      <c r="O188" s="7" t="inlineStr">
        <is>
          <t>名称本身足够</t>
        </is>
      </c>
      <c r="P188" s="7" t="inlineStr">
        <is>
          <t>两者基本等价</t>
        </is>
      </c>
      <c r="Q188" s="7" t="inlineStr">
        <is>
          <t>DS 释义的核心内容与老师原释义高度一致，均涵盖双螺旋结构要点、碱基互补配对、氢键数目、稳定性与多样性等关键知识点。DS 的排除内容（如复制、表达）与老师原释义的边界一致，未遗漏重要内容。仅有的差异是 DS 额外包含模型构建史，属于合理扩张，不影响核心对齐。</t>
        </is>
      </c>
      <c r="R188" s="7" t="inlineStr">
        <is>
          <t>1. DS 将“DNA的化学组成（脱氧核苷酸种类）”列为排除内容，但老师原释义在定义中提及“脱氧核苷酸链”，且化学组成是理解结构的基础，但若该内容已单独设标签，则排除合理。</t>
        </is>
      </c>
      <c r="S188" s="7" t="inlineStr"/>
      <c r="T188" s="7" t="inlineStr">
        <is>
          <t>1. DS 将“DNA双螺旋结构模型的构建过程（沃森和克里克）”纳入 included_content，但老师原释义未提及，且该内容属于科学史，不属于结构本身，属于合理扩张。</t>
        </is>
      </c>
      <c r="U188" s="7" t="inlineStr">
        <is>
          <t>confirmed</t>
        </is>
      </c>
      <c r="V188" s="7" t="inlineStr">
        <is>
          <t>high</t>
        </is>
      </c>
      <c r="W188" s="7" t="inlineStr">
        <is>
          <t>name_plus_boundary</t>
        </is>
      </c>
      <c r="X188" s="7" t="inlineStr">
        <is>
          <t>name_plus_boundary</t>
        </is>
      </c>
      <c r="Y188" s="7" t="b">
        <v>0</v>
      </c>
      <c r="Z188" s="7" t="inlineStr">
        <is>
          <t>逐条核对确认名称足以召回；只附老师易混淆边界即可兼顾吞吐和稳定性。</t>
        </is>
      </c>
      <c r="AA188" s="7" t="b">
        <v>0</v>
      </c>
      <c r="AB18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8" s="7" t="n"/>
      <c r="AD188" s="7" t="inlineStr">
        <is>
          <t>name_plus_boundary</t>
        </is>
      </c>
      <c r="AE188" s="7" t="inlineStr">
        <is>
          <t>名称基本可理解；只附老师的易混淆边界，兼顾吞吐和边界稳定性。</t>
        </is>
      </c>
      <c r="AF188" s="7" t="inlineStr">
        <is>
          <t>名称召回并附一条边界后由LLM裁决</t>
        </is>
      </c>
      <c r="AG188" s="7" t="inlineStr">
        <is>
          <t>1. label_name
2. distinctions</t>
        </is>
      </c>
      <c r="AH188" s="7" t="b">
        <v>0</v>
      </c>
      <c r="AI188" s="7" t="inlineStr">
        <is>
          <t>high</t>
        </is>
      </c>
      <c r="AJ188" s="7" t="n"/>
      <c r="AK188" s="7" t="inlineStr">
        <is>
          <t>—</t>
        </is>
      </c>
      <c r="AL188" s="7" t="inlineStr"/>
      <c r="AM188" s="7" t="inlineStr">
        <is>
          <t>K2</t>
        </is>
      </c>
      <c r="AN188" s="7" t="inlineStr">
        <is>
          <t>可不给长释义，但建议保留1句边界</t>
        </is>
      </c>
    </row>
    <row r="189" ht="180" customHeight="1">
      <c r="A189" s="7" t="n">
        <v>188</v>
      </c>
      <c r="B189" s="7" t="inlineStr">
        <is>
          <t>2276103556598878208</t>
        </is>
      </c>
      <c r="C189" s="7" t="inlineStr">
        <is>
          <t>制作DNA双螺旋结构的模型</t>
        </is>
      </c>
      <c r="D189" s="7" t="inlineStr">
        <is>
          <t>知识点-&gt;遗传与进化-&gt;遗传的分子学基础-&gt;DNA的分子结构-&gt;制作DNA双螺旋结构的模型</t>
        </is>
      </c>
      <c r="E189" s="7" t="inlineStr">
        <is>
          <t>知识</t>
        </is>
      </c>
      <c r="F189" s="7" t="inlineStr">
        <is>
          <t>用不同颜色的材料代表脱氧核糖、磷酸和四种碱基，制作DNA双螺旋结构的物理模型，体现碱基互补配对和反向平行的螺旋形态。</t>
        </is>
      </c>
      <c r="G189" s="7" t="inlineStr">
        <is>
          <t>材料选择（不同颜色代表不同组分：P、脱氧核糖、A/T/G/C）；制作原则（①两条链反向平行；②A与T配对、G与C配对；③螺旋上升，每圈10个碱基对）；模型评价标准（是否体现了碱基配对原则、反向平行、螺旋结构）；常见错误（两条链同向平行、碱基配对错误、未体现螺旋）。</t>
        </is>
      </c>
      <c r="H189" s="7" t="inlineStr">
        <is>
          <t>选择题考“制作DNA模型时A-T和G-C配对的意义”或“某同学制作的模型中存在的错误”；非选择题考模型制作过程的描述或改进方案（如“若将DNA模型中的A-T全部替换为G-C，模型的稳定性如何变化？”）。</t>
        </is>
      </c>
      <c r="I189" s="7" t="inlineStr">
        <is>
          <t>物理模型（实物模拟结构）与“DNA双螺旋结构”的抽象概念不同——前者强调动手建构和空间理解，后者是知识点本身；模型制作中常见的错误（如同向平行、碱基错配）正是考试中考查学生对结构理解的切入点。</t>
        </is>
      </c>
      <c r="J189" s="7" t="inlineStr">
        <is>
          <t>DNA双螺旋结构模型的制作方法、材料选择及模型所体现的DNA结构特征</t>
        </is>
      </c>
      <c r="K189" s="7" t="inlineStr">
        <is>
          <t>1. DNA双螺旋结构的主要特点（两条链反向平行、碱基互补配对、磷酸-脱氧核糖骨架在外侧、碱基对在内侧）
2. 制作模型所需的材料（如硬纸板、塑料片、订书钉等）及代表不同组件的符号（磷酸、脱氧核糖、碱基）
3. 模型制作步骤（先制作脱氧核苷酸，再连接成链，最后形成双螺旋）
4. 碱基互补配对原则（A-T、G-C）及氢键数目（A-T两个氢键，G-C三个氢键）
5. 模型制作中体现的DNA结构稳定性（碱基对排列顺序的多样性、碱基对间的氢键）</t>
        </is>
      </c>
      <c r="L189" s="7" t="inlineStr">
        <is>
          <t>1. DNA复制、转录、翻译等遗传信息传递过程
2. 基因突变、基因重组等变异类型
3. DNA的化学组成（元素、分子式）的详细计算
4. DNA指纹技术、基因工程等应用
5. DNA双螺旋结构的发现历史（如沃森、克里克、富兰克林等人物故事）</t>
        </is>
      </c>
      <c r="M189" s="7" t="inlineStr">
        <is>
          <t>L1</t>
        </is>
      </c>
      <c r="N189" s="7" t="n">
        <v>4</v>
      </c>
      <c r="O189" s="7" t="inlineStr">
        <is>
          <t>名称本身足够</t>
        </is>
      </c>
      <c r="P189" s="7" t="inlineStr">
        <is>
          <t>两者基本等价</t>
        </is>
      </c>
      <c r="Q189" s="7" t="inlineStr">
        <is>
          <t>DS 释义与老师原释义在核心概念（反向平行、碱基互补配对、螺旋结构、材料选择）上高度一致，且合理细化了制作步骤和氢键数目，没有重要遗漏或扩张。两者均准确覆盖了该 Label 的核心内容，因此基本等价。</t>
        </is>
      </c>
      <c r="R189" s="7" t="inlineStr">
        <is>
          <t>1. DS 释义将“DNA双螺旋结构的发现历史”明确排除，而老师原释义未提及，但该内容通常不属于本 Label 的核心，因此边界差异不大。
2. DS 释义中强调了“氢键数目（A-T两个氢键，G-C三个氢键）”，老师原释义中未明确提及，但这是碱基互补配对原则的细化，属于合理补充。</t>
        </is>
      </c>
      <c r="S189" s="7" t="inlineStr"/>
      <c r="T189" s="7" t="inlineStr">
        <is>
          <t>1. DS 释义中明确排除了 DNA 双螺旋结构的发现历史，但老师原释义中并未涉及此内容，因此不算扩张。
2. DS 释义中包含了模型制作的具体步骤（先制作脱氧核苷酸，再连接成链，最后形成双螺旋），老师原释义中未明确提及步骤，但属于合理细化，不算重要扩张。</t>
        </is>
      </c>
      <c r="U189" s="7" t="inlineStr">
        <is>
          <t>confirmed</t>
        </is>
      </c>
      <c r="V189" s="7" t="inlineStr">
        <is>
          <t>high</t>
        </is>
      </c>
      <c r="W189" s="7" t="inlineStr">
        <is>
          <t>compact_definition</t>
        </is>
      </c>
      <c r="X189" s="7" t="inlineStr">
        <is>
          <t>compact_definition</t>
        </is>
      </c>
      <c r="Y189" s="7" t="b">
        <v>0</v>
      </c>
      <c r="Z189" s="7" t="inlineStr">
        <is>
          <t>逐条核对确认主题清楚，但参考策略指出任务形态或命中/排除边界需要显式提供。</t>
        </is>
      </c>
      <c r="AA189" s="7" t="b">
        <v>0</v>
      </c>
      <c r="AB18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89" s="7" t="n"/>
      <c r="AD189" s="7" t="inlineStr">
        <is>
          <t>compact_definition</t>
        </is>
      </c>
      <c r="AE189" s="7" t="inlineStr">
        <is>
          <t>参考策略要求任务形态或命中/排除边界，补充精简老师释义以降低误标。</t>
        </is>
      </c>
      <c r="AF189" s="7" t="inlineStr">
        <is>
          <t>提供精简老师释义后由LLM裁决</t>
        </is>
      </c>
      <c r="AG189" s="7" t="inlineStr">
        <is>
          <t>1. label_name
2. definition
3. core_concepts
4. distinctions</t>
        </is>
      </c>
      <c r="AH189" s="7" t="b">
        <v>1</v>
      </c>
      <c r="AI189" s="7" t="inlineStr">
        <is>
          <t>high</t>
        </is>
      </c>
      <c r="AJ189" s="7" t="n"/>
      <c r="AK189" s="7" t="inlineStr">
        <is>
          <t>—</t>
        </is>
      </c>
      <c r="AL189" s="7" t="inlineStr"/>
      <c r="AM189" s="7" t="inlineStr">
        <is>
          <t>K3</t>
        </is>
      </c>
      <c r="AN189" s="7" t="inlineStr">
        <is>
          <t>建议给精简释义：突出任务形态/步骤边界</t>
        </is>
      </c>
    </row>
    <row r="190" ht="180" customHeight="1">
      <c r="A190" s="7" t="n">
        <v>189</v>
      </c>
      <c r="B190" s="7" t="inlineStr">
        <is>
          <t>2276103560843513856</t>
        </is>
      </c>
      <c r="C190" s="7" t="inlineStr">
        <is>
          <t>DNA的碱基计算</t>
        </is>
      </c>
      <c r="D190" s="7" t="inlineStr">
        <is>
          <t>知识点-&gt;遗传与进化-&gt;遗传的分子学基础-&gt;DNA的分子结构-&gt;DNA的碱基计算</t>
        </is>
      </c>
      <c r="E190" s="7" t="inlineStr">
        <is>
          <t>知识</t>
        </is>
      </c>
      <c r="F190" s="7" t="inlineStr">
        <is>
          <t>利用碱基互补配对原则（A=T，G=C）进行DNA分子中碱基数目的比例计算，包括单链和双链中的碱基关系。</t>
        </is>
      </c>
      <c r="G190" s="7" t="inlineStr">
        <is>
          <t>双链DNA的基本公式：①A=T，G=C，A+G=T+C=总碱基数/2（嘌呤数=嘧啶数）；②（A+G）/（T+C）=1；③一条链中（A+T）/（G+C）=另一条链中该比值；④一条链中（A+G）/（T+C）的倒数等于另一条链中该比值；解题策略（画出DNA双链简图，标出已知碱基数，利用配对关系列方程）。</t>
        </is>
      </c>
      <c r="H190" s="7" t="inlineStr">
        <is>
          <t>选择题考“某DNA中A占20%，则G占多少（30%）”或“两条链中某碱基比例的关系”；非选择题考给出某DNA片段的碱基数量和比例，要求计算各碱基的总数或某一条链中的碱基数。</t>
        </is>
      </c>
      <c r="I190" s="7" t="inlineStr">
        <is>
          <t>双链DNA（A=T，G=C）与单链DNA或RNA（无此比例关系）的计算规则不同；双链中A+G=T+C=50%，但单链中无此规律，做题时需先判断DNA是双链还是单链。</t>
        </is>
      </c>
      <c r="J190" s="7" t="inlineStr">
        <is>
          <t>DNA分子中碱基数量关系的计算规则，包括互补配对原则及由此推导的等量关系。</t>
        </is>
      </c>
      <c r="K190" s="7" t="inlineStr">
        <is>
          <t>1. DNA双链中A=T、G=C的互补配对原则
2. 嘌呤总数等于嘧啶总数（A+G=T+C）
3. DNA单链中碱基比例的计算（如(A1+T1)/(G1+C1)与另一条链的关系）
4. DNA复制过程中所需游离碱基数量的计算
5. 已知DNA一条链碱基比例或数量，求另一条链或整个DNA分子的碱基比例或数量
6. 碱基排列顺序与DNA多样性的关系（如碱基对排列方式的计算）</t>
        </is>
      </c>
      <c r="L190" s="7" t="inlineStr">
        <is>
          <t>1. RNA的碱基计算（如mRNA上密码子与氨基酸数量的关系）
2. 基因表达中转录和翻译的碱基比例计算
3. DNA复制半保留复制中同位素标记的相关计算（如N15标记）
4. DNA分子结构中的氢键数量计算（若涉及碱基对类型，可部分包含，但纯氢键计算不属于碱基计算核心）
5. 遗传信息传递过程中碱基突变率的计算</t>
        </is>
      </c>
      <c r="M190" s="7" t="inlineStr">
        <is>
          <t>L1</t>
        </is>
      </c>
      <c r="N190" s="7" t="n">
        <v>4</v>
      </c>
      <c r="O190" s="7" t="inlineStr">
        <is>
          <t>名称本身足够</t>
        </is>
      </c>
      <c r="P190" s="7" t="inlineStr">
        <is>
          <t>两者基本等价</t>
        </is>
      </c>
      <c r="Q190" s="7" t="inlineStr">
        <is>
          <t>DS 的 core_meaning 和 included_content 覆盖了老师原释义的核心公式和解题策略，且 excluded_content 合理排除了 RNA 和基因表达等无关内容。DS 额外包含 DNA 复制中游离碱基计算，但这是碱基计算的合理应用，不构成重要扩张。两者在核心概念和边界上高度一致，仅存在轻微详略差异。</t>
        </is>
      </c>
      <c r="R190" s="7" t="inlineStr">
        <is>
          <t>1. DS 明确排除了“DNA分子结构中的氢键数量计算”，但老师原释义未提及氢键，且氢键计算通常不属于碱基计算核心，因此该排除合理。</t>
        </is>
      </c>
      <c r="S190" s="7" t="inlineStr"/>
      <c r="T190" s="7" t="inlineStr">
        <is>
          <t>1. DS 将“DNA复制过程中所需游离碱基数量的计算”纳入碱基计算，而老师原释义未明确提及，但该内容属于碱基计算的合理延伸，且不改变核心边界。</t>
        </is>
      </c>
      <c r="U190" s="7" t="inlineStr">
        <is>
          <t>confirmed</t>
        </is>
      </c>
      <c r="V190" s="7" t="inlineStr">
        <is>
          <t>high</t>
        </is>
      </c>
      <c r="W190" s="7" t="inlineStr">
        <is>
          <t>compact_definition</t>
        </is>
      </c>
      <c r="X190" s="7" t="inlineStr">
        <is>
          <t>compact_definition</t>
        </is>
      </c>
      <c r="Y190" s="7" t="b">
        <v>0</v>
      </c>
      <c r="Z190" s="7" t="inlineStr">
        <is>
          <t>逐条核对确认主题清楚，但参考策略指出任务形态或命中/排除边界需要显式提供。</t>
        </is>
      </c>
      <c r="AA190" s="7" t="b">
        <v>0</v>
      </c>
      <c r="AB19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0" s="7" t="n"/>
      <c r="AD190" s="7" t="inlineStr">
        <is>
          <t>compact_definition</t>
        </is>
      </c>
      <c r="AE190" s="7" t="inlineStr">
        <is>
          <t>参考策略要求任务形态或命中/排除边界，补充精简老师释义以降低误标。</t>
        </is>
      </c>
      <c r="AF190" s="7" t="inlineStr">
        <is>
          <t>提供精简老师释义后由LLM裁决</t>
        </is>
      </c>
      <c r="AG190" s="7" t="inlineStr">
        <is>
          <t>1. label_name
2. definition
3. core_concepts
4. distinctions</t>
        </is>
      </c>
      <c r="AH190" s="7" t="b">
        <v>1</v>
      </c>
      <c r="AI190" s="7" t="inlineStr">
        <is>
          <t>high</t>
        </is>
      </c>
      <c r="AJ190" s="7" t="n"/>
      <c r="AK190" s="7" t="inlineStr">
        <is>
          <t>—</t>
        </is>
      </c>
      <c r="AL190" s="7" t="inlineStr"/>
      <c r="AM190" s="7" t="inlineStr">
        <is>
          <t>K1</t>
        </is>
      </c>
      <c r="AN190" s="7" t="inlineStr">
        <is>
          <t>建议给精简释义：突出任务形态/步骤边界</t>
        </is>
      </c>
    </row>
    <row r="191" ht="180" customHeight="1">
      <c r="A191" s="7" t="n">
        <v>190</v>
      </c>
      <c r="B191" s="7" t="inlineStr">
        <is>
          <t>2276103565054595072</t>
        </is>
      </c>
      <c r="C191" s="7" t="inlineStr">
        <is>
          <t>不同生物中核酸、核苷酸和碱基的比较</t>
        </is>
      </c>
      <c r="D191" s="7" t="inlineStr">
        <is>
          <t>知识点-&gt;遗传与进化-&gt;遗传的分子学基础-&gt;DNA的分子结构-&gt;不同生物中核酸、核苷酸和碱基的比较</t>
        </is>
      </c>
      <c r="E191" s="7" t="inlineStr">
        <is>
          <t>知识</t>
        </is>
      </c>
      <c r="F191" s="7" t="inlineStr">
        <is>
          <t>细胞生物（含DNA和RNA）共有5种碱基（A、G、C、T、U）和8种核苷酸（4种脱氧核苷酸+4种核糖核苷酸）；病毒只含一种核酸（DNA或RNA），故只有4种碱基和4种核苷酸。</t>
        </is>
      </c>
      <c r="G191" s="7" t="inlineStr">
        <is>
          <t>细胞生物（真核+原核）：核酸种类（2种：DNA+RNA），核苷酸种类（8种：4种脱氧核苷酸+4种核糖核苷酸），碱基种类（5种：A、G、C、T、U）；DNA病毒（如噬菌体）：核酸种类（1种：DNA），核苷酸种类（4种脱氧核苷酸），碱基种类（4种：A、G、C、T）；RNA病毒（如HIV）：核酸种类（1种：RNA），核苷酸种类（4种核糖核苷酸），碱基种类（4种：A、G、C、U）。</t>
        </is>
      </c>
      <c r="H191" s="7" t="inlineStr">
        <is>
          <t>选择题考“某生物含几种核酸、几种核苷酸、几种碱基（如人体细胞含2种核酸、8种核苷酸、5种碱基）”；非选择题结合细胞结构或病毒类型综合考查（如“某病毒含T不含U，则该病毒的核酸是DNA还是RNA？”）。</t>
        </is>
      </c>
      <c r="I191" s="7" t="inlineStr">
        <is>
          <t>病毒（一种核酸）与细胞生物（两种核酸）的核酸种类差异直接决定了核苷酸和碱基的种类数量，是选择题高频考点；“T”（胸腺嘧啶）是DNA特有的碱基，“U”（尿嘧啶）是RNA特有的碱基，据此可判断某核酸是DNA还是RNA。</t>
        </is>
      </c>
      <c r="J191" s="7" t="inlineStr">
        <is>
          <t>比较不同生物（如细胞生物、病毒）中核酸的种类、核苷酸种类数和碱基种类数，理解DNA和RNA的组成差异。</t>
        </is>
      </c>
      <c r="K191" s="7" t="inlineStr">
        <is>
          <t>1. 细胞生物（原核生物、真核生物）含DNA和RNA，核苷酸8种，碱基5种（A、T、G、C、U）
2. DNA病毒（如噬菌体）只含DNA，核苷酸4种，碱基4种（A、T、G、C）
3. RNA病毒（如HIV、流感病毒）只含RNA，核苷酸4种，碱基4种（A、U、G、C）
4. DNA和RNA在组成成分上的区别（五碳糖、碱基）
5. 核苷酸的基本结构（一分子磷酸、一分子五碳糖、一分子含氮碱基）</t>
        </is>
      </c>
      <c r="L191" s="7" t="inlineStr">
        <is>
          <t>1. 基因表达、转录和翻译的具体过程
2. DNA复制和RNA合成的酶学机制
3. 遗传信息的传递和中心法则的详细步骤
4. 核酸在细胞中的分布（如DNA主要存在于细胞核）
5. 蛋白质合成中密码子与氨基酸的对应关系</t>
        </is>
      </c>
      <c r="M191" s="7" t="inlineStr">
        <is>
          <t>L1</t>
        </is>
      </c>
      <c r="N191" s="7" t="n">
        <v>5</v>
      </c>
      <c r="O191" s="7" t="inlineStr">
        <is>
          <t>名称本身足够</t>
        </is>
      </c>
      <c r="P191" s="7" t="inlineStr">
        <is>
          <t>两者基本等价</t>
        </is>
      </c>
      <c r="Q191" s="7" t="inlineStr">
        <is>
          <t>DS释义的core_meaning准确概括了比较不同生物中核酸、核苷酸和碱基种类的核心，included_content完整覆盖了老师原释义中的关键知识点（细胞生物、DNA病毒、RNA病毒的核酸/核苷酸/碱基种类，以及DNA和RNA组成区别），且excluded_content明确排除了不属于该Label的延伸内容。老师原释义中的常见考查方式和判断技巧（如T/U判断DNA/RNA）在DS释义中虽未明确列出，但属于教学辅助内容，不影响知识点本身的对齐。因此两者核心一致，边界无实质差异。</t>
        </is>
      </c>
      <c r="R191" s="7" t="inlineStr"/>
      <c r="S191" s="7" t="inlineStr"/>
      <c r="T191" s="7" t="inlineStr"/>
      <c r="U191" s="7" t="inlineStr">
        <is>
          <t>confirmed</t>
        </is>
      </c>
      <c r="V191" s="7" t="inlineStr">
        <is>
          <t>high</t>
        </is>
      </c>
      <c r="W191" s="7" t="inlineStr">
        <is>
          <t>compact_definition</t>
        </is>
      </c>
      <c r="X191" s="7" t="inlineStr">
        <is>
          <t>compact_definition</t>
        </is>
      </c>
      <c r="Y191" s="7" t="b">
        <v>0</v>
      </c>
      <c r="Z191" s="7" t="inlineStr">
        <is>
          <t>逐条核对确认主题清楚，但参考策略指出任务形态或命中/排除边界需要显式提供。</t>
        </is>
      </c>
      <c r="AA191" s="7" t="b">
        <v>0</v>
      </c>
      <c r="AB19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1" s="7" t="n"/>
      <c r="AD191" s="7" t="inlineStr">
        <is>
          <t>compact_definition</t>
        </is>
      </c>
      <c r="AE191" s="7" t="inlineStr">
        <is>
          <t>参考策略要求任务形态或命中/排除边界，补充精简老师释义以降低误标。</t>
        </is>
      </c>
      <c r="AF191" s="7" t="inlineStr">
        <is>
          <t>提供精简老师释义后由LLM裁决</t>
        </is>
      </c>
      <c r="AG191" s="7" t="inlineStr">
        <is>
          <t>1. label_name
2. definition
3. core_concepts
4. distinctions</t>
        </is>
      </c>
      <c r="AH191" s="7" t="b">
        <v>1</v>
      </c>
      <c r="AI191" s="7" t="inlineStr">
        <is>
          <t>high</t>
        </is>
      </c>
      <c r="AJ191" s="7" t="n"/>
      <c r="AK191" s="7" t="inlineStr">
        <is>
          <t>—</t>
        </is>
      </c>
      <c r="AL191" s="7" t="inlineStr"/>
      <c r="AM191" s="7" t="inlineStr">
        <is>
          <t>K1</t>
        </is>
      </c>
      <c r="AN191" s="7" t="inlineStr">
        <is>
          <t>必须给精简释义：命中条件+排除条件</t>
        </is>
      </c>
    </row>
    <row r="192" ht="180" customHeight="1">
      <c r="A192" s="7" t="n">
        <v>191</v>
      </c>
      <c r="B192" s="7" t="inlineStr">
        <is>
          <t>2276103573577420800</t>
        </is>
      </c>
      <c r="C192" s="7" t="inlineStr">
        <is>
          <t>DNA半保留复制</t>
        </is>
      </c>
      <c r="D192" s="7" t="inlineStr">
        <is>
          <t>知识点-&gt;遗传与进化-&gt;遗传的分子学基础-&gt;DNA的复制-&gt;DNA半保留复制</t>
        </is>
      </c>
      <c r="E192" s="7" t="inlineStr">
        <is>
          <t>知识</t>
        </is>
      </c>
      <c r="F192" s="7" t="inlineStr">
        <is>
          <t>DNA半保留复制是指以亲代DNA的两条链分别为模板，按照碱基互补配对原则合成两条新链，每个子代DNA分子中均保留一条亲代链和一条新合成的链。</t>
        </is>
      </c>
      <c r="G192" s="7" t="inlineStr">
        <is>
          <t>复制过程（解旋（解旋酶）→DNA聚合酶以每条链为模板，按碱基互补配对原则合成子链→形成两个子代DNA）；半保留复制的证明（梅塞尔森和斯塔尔实验，利用¹⁵N标记DNA，通过密度梯度离心，亲代DNA（重带）→第一代（中带，全为杂交DNA）→第二代（轻带+中带，比例1:1））；条件（模板、原料（4种脱氧核苷酸）、能量（ATP）、酶（解旋酶、DNA聚合酶等））。</t>
        </is>
      </c>
      <c r="H192" s="7" t="inlineStr">
        <is>
          <t>选择题考“半保留复制的特点（子代DNA含一条母链和一条新链）”或“密度梯度离心实验的结果（第一代全为中带）”；非选择题结合细胞分裂综合考查复制次数与DNA标记的关系。</t>
        </is>
      </c>
      <c r="I192" s="7" t="inlineStr">
        <is>
          <t>DNA半保留复制（每个子代DNA均含一条旧链一条新链）与全保留复制（亲代DNA保留，子代全为新链）不同，后者是历史假说但被实验否定；DNA复制是“半保留”而非“半保守”，此术语需准确书写。</t>
        </is>
      </c>
      <c r="J192" s="7" t="inlineStr">
        <is>
          <t>DNA复制时，每条新合成的DNA分子由一条亲代链和一条新合成的子代链组成，即半保留复制。</t>
        </is>
      </c>
      <c r="K192" s="7" t="inlineStr">
        <is>
          <t>1. DNA半保留复制的实验证据（如Meselson-Stahl实验）
2. DNA复制的过程（解旋、合成子链、复旋）
3. DNA复制的条件（模板、原料、酶、能量）
4. DNA复制的特点（半保留、半不连续、边解旋边复制）
5. DNA复制相关计算（如含15N的DNA在14N培养基中复制n代后，含15N的DNA比例等）</t>
        </is>
      </c>
      <c r="L192" s="7" t="inlineStr">
        <is>
          <t>1. DNA转录和翻译过程
2. DNA分子的双螺旋结构（如碱基配对规则）
3. 基因突变和DNA修复机制
4. PCR技术（体外DNA扩增）</t>
        </is>
      </c>
      <c r="M192" s="7" t="inlineStr">
        <is>
          <t>L1</t>
        </is>
      </c>
      <c r="N192" s="7" t="n">
        <v>4</v>
      </c>
      <c r="O192" s="7" t="inlineStr">
        <is>
          <t>名称本身足够</t>
        </is>
      </c>
      <c r="P192" s="7" t="inlineStr">
        <is>
          <t>两者基本等价</t>
        </is>
      </c>
      <c r="Q192" s="7" t="inlineStr">
        <is>
          <t>DS释义的core_meaning与老师原释义的definition核心一致，均强调子代DNA含一条亲代链和一条新链。DS的included_content覆盖了老师原释义中的复制过程、条件、实验证据和常见计算，未遗漏关键内容。DS的excluded_content中排除转录翻译、基因突变等，与老师原释义的边界一致。唯一差异是DS补充了“半不连续”特点，但这是DNA复制的真实属性，属于合理扩展，不改变知识点归属。因此两者基本等价。</t>
        </is>
      </c>
      <c r="R192" s="7" t="inlineStr">
        <is>
          <t>1. DS释义在excluded_content中排除了“DNA分子的双螺旋结构（如碱基配对规则）”，但老师原释义在core_concepts中明确提到“按照碱基互补配对原则合成子链”，碱基互补配对是复制过程的核心机制，DS将其排除可能缩小了知识边界，但DS在included_content中又包含“复制过程（解旋、合成子链、复旋）”，未明确提及碱基互补配对，存在轻微边界差异。</t>
        </is>
      </c>
      <c r="S192" s="7" t="inlineStr"/>
      <c r="T192" s="7" t="inlineStr">
        <is>
          <t>1. DS释义在included_content中明确列出“半不连续”作为DNA复制的特点，而老师原释义未提及此点。但“半不连续”是DNA复制的真实特点，属于合理补充，不构成重要扩张。</t>
        </is>
      </c>
      <c r="U192" s="7" t="inlineStr">
        <is>
          <t>confirmed</t>
        </is>
      </c>
      <c r="V192" s="7" t="inlineStr">
        <is>
          <t>high</t>
        </is>
      </c>
      <c r="W192" s="7" t="inlineStr">
        <is>
          <t>name_plus_boundary</t>
        </is>
      </c>
      <c r="X192" s="7" t="inlineStr">
        <is>
          <t>name_plus_boundary</t>
        </is>
      </c>
      <c r="Y192" s="7" t="b">
        <v>0</v>
      </c>
      <c r="Z192" s="7" t="inlineStr">
        <is>
          <t>逐条核对确认名称足以召回；只附老师易混淆边界即可兼顾吞吐和稳定性。</t>
        </is>
      </c>
      <c r="AA192" s="7" t="b">
        <v>0</v>
      </c>
      <c r="AB19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2" s="7" t="n"/>
      <c r="AD192" s="7" t="inlineStr">
        <is>
          <t>name_plus_boundary</t>
        </is>
      </c>
      <c r="AE192" s="7" t="inlineStr">
        <is>
          <t>名称基本可理解；只附老师的易混淆边界，兼顾吞吐和边界稳定性。</t>
        </is>
      </c>
      <c r="AF192" s="7" t="inlineStr">
        <is>
          <t>名称召回并附一条边界后由LLM裁决</t>
        </is>
      </c>
      <c r="AG192" s="7" t="inlineStr">
        <is>
          <t>1. label_name
2. distinctions</t>
        </is>
      </c>
      <c r="AH192" s="7" t="b">
        <v>0</v>
      </c>
      <c r="AI192" s="7" t="inlineStr">
        <is>
          <t>high</t>
        </is>
      </c>
      <c r="AJ192" s="7" t="n"/>
      <c r="AK192" s="7" t="inlineStr">
        <is>
          <t>—</t>
        </is>
      </c>
      <c r="AL192" s="7" t="inlineStr"/>
      <c r="AM192" s="7" t="inlineStr">
        <is>
          <t>K3</t>
        </is>
      </c>
      <c r="AN192" s="7" t="inlineStr">
        <is>
          <t>可不给长释义，但建议保留1句边界</t>
        </is>
      </c>
    </row>
    <row r="193" ht="180" customHeight="1">
      <c r="A193" s="7" t="n">
        <v>192</v>
      </c>
      <c r="B193" s="7" t="inlineStr">
        <is>
          <t>2276103577771724800</t>
        </is>
      </c>
      <c r="C193" s="7" t="inlineStr">
        <is>
          <t>半保留复制的相关计算</t>
        </is>
      </c>
      <c r="D193" s="7" t="inlineStr">
        <is>
          <t>知识点-&gt;遗传与进化-&gt;遗传的分子学基础-&gt;DNA的复制-&gt;半保留复制的相关计算</t>
        </is>
      </c>
      <c r="E193" s="7" t="inlineStr">
        <is>
          <t>知识</t>
        </is>
      </c>
      <c r="F193" s="7" t="inlineStr">
        <is>
          <t>根据DNA半保留复制的特点，计算DNA复制n次后的DNA分子总数、含亲代链的DNA数、消耗的游离脱氧核苷酸数等。</t>
        </is>
      </c>
      <c r="G193" s="7" t="inlineStr">
        <is>
          <t>公式：①复制n次，DNA分子总数=2ⁿ个；②含亲代链（含¹⁵N或母链）的DNA分子数=2个（始终只有2个子代DNA各含一条亲代链）；③不含亲代链的DNA分子数=2ⁿ-2个；④消耗游离脱氧核苷酸数=某碱基数×(2ⁿ-1)（若已知该DNA中某种碱基数）；⑤若已知复制n次共消耗核苷酸数，求复制第n次消耗数：用前n次消耗总数减前n-1次消耗总数。</t>
        </is>
      </c>
      <c r="H193" s="7" t="inlineStr">
        <is>
          <t>选择题考“复制3次后共得到几个DNA分子（8个），其中含亲代链的DNA有几个（2个）”；非选择题考给出某DNA含A个碱基，复制n次共消耗多少游离碱基的计算（A×(2ⁿ-1)）。</t>
        </is>
      </c>
      <c r="I193" s="7" t="inlineStr">
        <is>
          <t>DNA分子总数（2ⁿ）与含亲代链的DNA个数（始终为2，不是2个“条”链）不同；消耗的游离脱氧核苷酸数是指“新增”的DNA链所需原料，需用总数减去原有的分子数（即2ⁿ-1个DNA的合成原料）。</t>
        </is>
      </c>
      <c r="J193" s="7" t="inlineStr">
        <is>
          <t>DNA半保留复制过程中，根据亲代DNA分子数、复制次数等条件，计算子代DNA分子总数、含某种链的DNA分子数、消耗游离核苷酸数等。</t>
        </is>
      </c>
      <c r="K193" s="7" t="inlineStr">
        <is>
          <t>1. 复制n次后DNA分子总数及含亲代链的DNA分子数
2. 复制n次后含15N或14N的DNA分子比例（或含放射性标记的DNA分子数）
3. 复制n次所需游离的某种脱氧核苷酸数（公式：a×(2^n-1)）
4. 复制第n次所需游离核苷酸数（公式：a×2^(n-1)）
5. 利用同位素标记（如15N/14N）结合离心或密度梯度实验判断复制方式
6. 计算子代DNA中某种碱基比例或数量变化</t>
        </is>
      </c>
      <c r="L193" s="7" t="inlineStr">
        <is>
          <t>1. 转录和翻译过程中的碱基计算
2. DNA分子结构中碱基互补配对的计算（如A=T，G=C）
3. 细胞分裂中染色体或DNA数量变化（不涉及半保留复制标记）
4. 基因突变或DNA损伤修复中的计算
5. PCR技术中的引物或扩增计算（虽类似但属于生物技术范畴）</t>
        </is>
      </c>
      <c r="M193" s="7" t="inlineStr">
        <is>
          <t>L1</t>
        </is>
      </c>
      <c r="N193" s="7" t="n">
        <v>4</v>
      </c>
      <c r="O193" s="7" t="inlineStr">
        <is>
          <t>名称本身足够</t>
        </is>
      </c>
      <c r="P193" s="7" t="inlineStr">
        <is>
          <t>两者基本等价</t>
        </is>
      </c>
      <c r="Q193" s="7" t="inlineStr">
        <is>
          <t>DS 的 core_meaning 和 included_content 覆盖了老师原释义的核心公式和常见考点，如 DNA 分子总数、含亲代链的 DNA 数、消耗核苷酸数等，且排除内容合理。老师原释义中的 distinctions 强调“含亲代链的 DNA 分子数”与“链”的区别，DS 虽未明确写出，但 included_content 中“含亲代链的 DNA 分子数”已隐含此意，且不影响判标。因此两者核心一致，边界略有差异但无实质影响。</t>
        </is>
      </c>
      <c r="R193" s="7" t="inlineStr">
        <is>
          <t>1. DS 明确排除了“PCR技术中的引物或扩增计算”，但老师原释义未提及PCR，且PCR扩增与半保留复制计算在公式上类似，但PCR属于生物技术范畴，DS的排除合理，不构成关键差异。</t>
        </is>
      </c>
      <c r="S193" s="7" t="inlineStr"/>
      <c r="T193" s="7" t="inlineStr">
        <is>
          <t>1. DS 在 included_content 中加入了“利用同位素标记结合离心或密度梯度实验判断复制方式”，这属于实验验证半保留复制的内容，老师原释义未明确提及，但属于合理扩展，不算重要扩张。</t>
        </is>
      </c>
      <c r="U193" s="7" t="inlineStr">
        <is>
          <t>confirmed</t>
        </is>
      </c>
      <c r="V193" s="7" t="inlineStr">
        <is>
          <t>high</t>
        </is>
      </c>
      <c r="W193" s="7" t="inlineStr">
        <is>
          <t>compact_definition</t>
        </is>
      </c>
      <c r="X193" s="7" t="inlineStr">
        <is>
          <t>compact_definition</t>
        </is>
      </c>
      <c r="Y193" s="7" t="b">
        <v>0</v>
      </c>
      <c r="Z193" s="7" t="inlineStr">
        <is>
          <t>逐条核对确认主题清楚，但参考策略指出任务形态或命中/排除边界需要显式提供。</t>
        </is>
      </c>
      <c r="AA193" s="7" t="b">
        <v>0</v>
      </c>
      <c r="AB19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3" s="7" t="n"/>
      <c r="AD193" s="7" t="inlineStr">
        <is>
          <t>compact_definition</t>
        </is>
      </c>
      <c r="AE193" s="7" t="inlineStr">
        <is>
          <t>参考策略要求任务形态或命中/排除边界，补充精简老师释义以降低误标。</t>
        </is>
      </c>
      <c r="AF193" s="7" t="inlineStr">
        <is>
          <t>提供精简老师释义后由LLM裁决</t>
        </is>
      </c>
      <c r="AG193" s="7" t="inlineStr">
        <is>
          <t>1. label_name
2. definition
3. core_concepts
4. distinctions</t>
        </is>
      </c>
      <c r="AH193" s="7" t="b">
        <v>1</v>
      </c>
      <c r="AI193" s="7" t="inlineStr">
        <is>
          <t>high</t>
        </is>
      </c>
      <c r="AJ193" s="7" t="n"/>
      <c r="AK193" s="7" t="inlineStr">
        <is>
          <t>—</t>
        </is>
      </c>
      <c r="AL193" s="7" t="inlineStr"/>
      <c r="AM193" s="7" t="inlineStr">
        <is>
          <t>K1</t>
        </is>
      </c>
      <c r="AN193" s="7" t="inlineStr">
        <is>
          <t>建议给精简释义：突出任务形态/步骤边界</t>
        </is>
      </c>
    </row>
    <row r="194" ht="180" customHeight="1">
      <c r="A194" s="7" t="n">
        <v>193</v>
      </c>
      <c r="B194" s="7" t="inlineStr">
        <is>
          <t>2276103581966028800</t>
        </is>
      </c>
      <c r="C194" s="7" t="inlineStr">
        <is>
          <t>细胞分裂过程中中的染色体标记问题</t>
        </is>
      </c>
      <c r="D194" s="7" t="inlineStr">
        <is>
          <t>知识点-&gt;遗传与进化-&gt;遗传的分子学基础-&gt;DNA的复制-&gt;细胞分裂过程中中的染色体标记问题</t>
        </is>
      </c>
      <c r="E194" s="7" t="inlineStr">
        <is>
          <t>知识</t>
        </is>
      </c>
      <c r="F194" s="7" t="inlineStr">
        <is>
          <t>将DNA半保留复制与有丝分裂/减数分裂相结合，分析细胞分裂过程中染色体、染色单体的放射性标记变化情况。</t>
        </is>
      </c>
      <c r="G194" s="7" t="inlineStr">
        <is>
          <t>核心原理（DNA半保留复制，复制后每条染色体的两个DNA分子各含一条新链和一条旧链）；有丝分裂标记（将细胞放在含³H-胸腺嘧啶的培养基中培养，经过一次有丝分裂，每条染色体均含标记（姐妹染色单体均含标记）；再转移至普通培养基，第二次分裂后期，姐妹染色单体分离后，部分染色体含标记、部分不含）；减数分裂标记（复制一次，分裂两次，注意交叉互换对标记分布的影响）；解题关键（画出DNA复制前后的链组成图示）。</t>
        </is>
      </c>
      <c r="H194" s="7" t="inlineStr">
        <is>
          <t>选择题考“某细胞经一次有丝分裂后，子细胞中染色体的标记情况”；非选择题常以细胞分裂图像结合同位素标记为背景，要求分析某时期染色体的放射性分布及数量。</t>
        </is>
      </c>
      <c r="I194" s="7" t="inlineStr">
        <is>
          <t>有丝分裂（姐妹染色单体分离进入两个子细胞）与减数分裂（同源染色体分离，姐妹染色单体在减II分离）中标记的传递路径不同；需区分“每条染色体含标记”与“每条DNA链含标记”——半保留复制决定了子代DNA中保留旧链的数量是固定的。</t>
        </is>
      </c>
      <c r="J194" s="7" t="inlineStr">
        <is>
          <t>细胞分裂过程中，DNA半保留复制导致染色体上DNA链的标记情况（如含³H、¹⁵N等）在分裂各时期的分布与去向分析。</t>
        </is>
      </c>
      <c r="K194" s="7" t="inlineStr">
        <is>
          <t>1. DNA半保留复制与染色体标记的关系（如亲代DNA两条链均标记，复制后子代DNA的标记情况）
2. 有丝分裂过程中标记染色体或染色单体的数量变化（如第一次分裂后期、第二次分裂后期）
3. 减数分裂过程中标记染色体或染色单体的分布（如减Ⅰ、减Ⅱ各时期）
4. 利用放射性同位素标记（如³H-胸腺嘧啶脱氧核苷酸）追踪DNA复制次数与染色体标记比例
5. 结合细胞周期（间期、前期、中期、后期、末期）分析标记染色体的去向
6. 区分“含标记的DNA分子数”“含标记的染色体数”“含标记的染色单体数”</t>
        </is>
      </c>
      <c r="L194" s="7" t="inlineStr">
        <is>
          <t>1. 蛋白质合成与标记（如³H-亮氨酸标记蛋白质）
2. 基因突变、基因重组等遗传变异中的标记问题
3. DNA复制具体酶学机制（如解旋酶、聚合酶作用细节）
4. 细胞分化、衰老、凋亡中的标记
5. 染色体数目变异或结构变异（如缺失、重复）的标记分析</t>
        </is>
      </c>
      <c r="M194" s="7" t="inlineStr">
        <is>
          <t>L1</t>
        </is>
      </c>
      <c r="N194" s="7" t="n">
        <v>4</v>
      </c>
      <c r="O194" s="7" t="inlineStr">
        <is>
          <t>名称本身足够</t>
        </is>
      </c>
      <c r="P194" s="7" t="inlineStr">
        <is>
          <t>两者基本等价</t>
        </is>
      </c>
      <c r="Q194" s="7" t="inlineStr">
        <is>
          <t>DS 释义的核心含义、包含内容与老师原释义高度一致，均围绕 DNA 半保留复制与有丝/减数分裂中染色体标记的分布与数量分析。DS 的排除内容多为合理边界澄清，未遗漏老师原释义的关键点。唯一差异是 DS 将基因重组整体排除，但老师原释义在减数分裂中提及交叉互换，可能造成边界理解上的细微偏差，但整体不影响核心对齐。</t>
        </is>
      </c>
      <c r="R194" s="7" t="inlineStr">
        <is>
          <t>1. DS 明确排除了基因突变、基因重组等遗传变异中的标记问题，但老师原释义未明确提及，且减数分裂中交叉互换属于基因重组，老师原释义在减数分裂标记中特别提到交叉互换对标记分布的影响，因此 DS 的排除可能过于绝对，可能将交叉互换相关题目错误排除。</t>
        </is>
      </c>
      <c r="S194" s="7" t="inlineStr"/>
      <c r="T194" s="7" t="inlineStr"/>
      <c r="U194" s="7" t="inlineStr">
        <is>
          <t>confirmed</t>
        </is>
      </c>
      <c r="V194" s="7" t="inlineStr">
        <is>
          <t>high</t>
        </is>
      </c>
      <c r="W194" s="7" t="inlineStr">
        <is>
          <t>compact_definition</t>
        </is>
      </c>
      <c r="X194" s="7" t="inlineStr">
        <is>
          <t>compact_definition</t>
        </is>
      </c>
      <c r="Y194" s="7" t="b">
        <v>0</v>
      </c>
      <c r="Z194" s="7" t="inlineStr">
        <is>
          <t>逐条核对确认主题清楚，但参考策略指出任务形态或命中/排除边界需要显式提供。</t>
        </is>
      </c>
      <c r="AA194" s="7" t="b">
        <v>0</v>
      </c>
      <c r="AB19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4" s="7" t="n"/>
      <c r="AD194" s="7" t="inlineStr">
        <is>
          <t>compact_definition</t>
        </is>
      </c>
      <c r="AE194" s="7" t="inlineStr">
        <is>
          <t>参考策略要求任务形态或命中/排除边界，补充精简老师释义以降低误标。</t>
        </is>
      </c>
      <c r="AF194" s="7" t="inlineStr">
        <is>
          <t>提供精简老师释义后由LLM裁决</t>
        </is>
      </c>
      <c r="AG194" s="7" t="inlineStr">
        <is>
          <t>1. label_name
2. definition
3. core_concepts
4. distinctions</t>
        </is>
      </c>
      <c r="AH194" s="7" t="b">
        <v>1</v>
      </c>
      <c r="AI194" s="7" t="inlineStr">
        <is>
          <t>high</t>
        </is>
      </c>
      <c r="AJ194" s="7" t="n"/>
      <c r="AK194" s="7" t="inlineStr">
        <is>
          <t>—</t>
        </is>
      </c>
      <c r="AL194" s="7" t="inlineStr"/>
      <c r="AM194" s="7" t="inlineStr">
        <is>
          <t>K1</t>
        </is>
      </c>
      <c r="AN194" s="7" t="inlineStr">
        <is>
          <t>建议给精简释义：突出任务形态/步骤边界</t>
        </is>
      </c>
    </row>
    <row r="195" ht="180" customHeight="1">
      <c r="A195" s="7" t="n">
        <v>194</v>
      </c>
      <c r="B195" s="7" t="inlineStr">
        <is>
          <t>2276103590539186176</t>
        </is>
      </c>
      <c r="C195" s="7" t="inlineStr">
        <is>
          <t>基因的结构及功能</t>
        </is>
      </c>
      <c r="D195" s="7" t="inlineStr">
        <is>
          <t>知识点-&gt;遗传与进化-&gt;遗传的分子学基础-&gt;基因是有遗传效应的DNA片段-&gt;基因的结构及功能</t>
        </is>
      </c>
      <c r="E195" s="7" t="inlineStr">
        <is>
          <t>知识</t>
        </is>
      </c>
      <c r="F195" s="7" t="inlineStr">
        <is>
          <t>基因是有遗传效应的DNA片段，是遗传信息的基本单位，其功能是通过转录和翻译控制蛋白质的合成，进而控制生物的性状。</t>
        </is>
      </c>
      <c r="G195" s="7" t="inlineStr">
        <is>
          <t>结构（基因由编码区和非编码区组成，真核生物的编码区包含内含子和外显子（断裂基因），原核生物基因连续无内含子）；功能（储存遗传信息、通过转录和翻译控制性状）；基因与DNA的关系（基因是DNA片段的子集，但DNA中并非所有片段都是基因——存在大量非编码序列）。</t>
        </is>
      </c>
      <c r="H195" s="7" t="inlineStr">
        <is>
          <t>选择题考“基因的本质（有遗传效应的DNA片段）”或“真核基因与原核基因的结构差异（有无内含子）”；非选择题结合基因表达过程考查基因在遗传信息传递中的核心地位。</t>
        </is>
      </c>
      <c r="I195" s="7" t="inlineStr">
        <is>
          <t>“有遗传效应的DNA片段”（基因）与“DNA片段”（所有DNA序列）是包含关系——基因具有功能，非基因的DNA序列（如启动子、终止子、内含子、重复序列）也具有调控或结构作用，但通常不被归类为基因本身。</t>
        </is>
      </c>
      <c r="J195" s="7" t="inlineStr">
        <is>
          <t>基因是DNA分子上具有遗传效应的片段，其结构包括编码区和非编码区，功能是储存、传递和表达遗传信息。</t>
        </is>
      </c>
      <c r="K195" s="7" t="inlineStr">
        <is>
          <t>1. 基因的化学本质（DNA片段，RNA病毒中为RNA）
2. 基因的结构（编码区、非编码区、启动子、终止子等）
3. 基因的功能（遗传信息的储存、复制、转录和翻译）
4. 基因与DNA、染色体、脱氧核苷酸的关系
5. 基因的多样性和特异性（碱基排列顺序）
6. 基因表达（转录和翻译）的基本过程</t>
        </is>
      </c>
      <c r="L195" s="7" t="inlineStr">
        <is>
          <t>1. 基因突变、基因重组等变异类型（属于变异范畴）
2. 基因工程的操作步骤（属于生物技术范畴）
3. 遗传定律的推导和计算（属于遗传规律范畴）
4. DNA复制具体酶和过程（属于DNA复制专题）
5. 染色体变异和数目异常（属于染色体变异范畴）</t>
        </is>
      </c>
      <c r="M195" s="7" t="inlineStr">
        <is>
          <t>L1</t>
        </is>
      </c>
      <c r="N195" s="7" t="n">
        <v>4</v>
      </c>
      <c r="O195" s="7" t="inlineStr">
        <is>
          <t>名称本身足够</t>
        </is>
      </c>
      <c r="P195" s="7" t="inlineStr">
        <is>
          <t>两者基本等价</t>
        </is>
      </c>
      <c r="Q195" s="7" t="inlineStr">
        <is>
          <t>DS释义的核心含义与老师原释义一致，均强调基因是DNA上有遗传效应的片段，结构包括编码区和非编码区，功能为储存和表达遗传信息。DS的included_content和excluded_content合理界定了边界，未遗漏关键内容，也未重要扩张。差异仅为表述详略和边界明确化，不影响判标。</t>
        </is>
      </c>
      <c r="R195" s="7" t="inlineStr">
        <is>
          <t>1. DS将'基因的多样性和特异性（碱基排列顺序）'纳入，而老师原释义未明确提及，但属于基因功能的合理延伸，不改变边界。
2. DS在excluded_content中排除了'基因突变、基因重组'，但老师原释义未明确排除，不过这些属于变异范畴，排除合理。</t>
        </is>
      </c>
      <c r="S195" s="7" t="inlineStr"/>
      <c r="T195" s="7" t="inlineStr"/>
      <c r="U195" s="7" t="inlineStr">
        <is>
          <t>confirmed</t>
        </is>
      </c>
      <c r="V195" s="7" t="inlineStr">
        <is>
          <t>high</t>
        </is>
      </c>
      <c r="W195" s="7" t="inlineStr">
        <is>
          <t>name_plus_boundary</t>
        </is>
      </c>
      <c r="X195" s="7" t="inlineStr">
        <is>
          <t>name_plus_boundary</t>
        </is>
      </c>
      <c r="Y195" s="7" t="b">
        <v>0</v>
      </c>
      <c r="Z195" s="7" t="inlineStr">
        <is>
          <t>逐条核对确认名称足以召回；只附老师易混淆边界即可兼顾吞吐和稳定性。</t>
        </is>
      </c>
      <c r="AA195" s="7" t="b">
        <v>0</v>
      </c>
      <c r="AB19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5" s="7" t="n"/>
      <c r="AD195" s="7" t="inlineStr">
        <is>
          <t>name_plus_boundary</t>
        </is>
      </c>
      <c r="AE195" s="7" t="inlineStr">
        <is>
          <t>名称基本可理解；只附老师的易混淆边界，兼顾吞吐和边界稳定性。</t>
        </is>
      </c>
      <c r="AF195" s="7" t="inlineStr">
        <is>
          <t>名称召回并附一条边界后由LLM裁决</t>
        </is>
      </c>
      <c r="AG195" s="7" t="inlineStr">
        <is>
          <t>1. label_name
2. distinctions</t>
        </is>
      </c>
      <c r="AH195" s="7" t="b">
        <v>0</v>
      </c>
      <c r="AI195" s="7" t="inlineStr">
        <is>
          <t>high</t>
        </is>
      </c>
      <c r="AJ195" s="7" t="n"/>
      <c r="AK195" s="7" t="inlineStr">
        <is>
          <t>—</t>
        </is>
      </c>
      <c r="AL195" s="7" t="inlineStr"/>
      <c r="AM195" s="7" t="inlineStr">
        <is>
          <t>K2</t>
        </is>
      </c>
      <c r="AN195" s="7" t="inlineStr">
        <is>
          <t>可不给长释义，但建议保留1句边界</t>
        </is>
      </c>
    </row>
    <row r="196" ht="180" customHeight="1">
      <c r="A196" s="7" t="n">
        <v>195</v>
      </c>
      <c r="B196" s="7" t="inlineStr">
        <is>
          <t>2276103594817376256</t>
        </is>
      </c>
      <c r="C196" s="7" t="inlineStr">
        <is>
          <t>染色体、DNA、基因和核苷酸之间的关系</t>
        </is>
      </c>
      <c r="D196" s="7" t="inlineStr">
        <is>
          <t>知识点-&gt;遗传与进化-&gt;遗传的分子学基础-&gt;基因是有遗传效应的DNA片段-&gt;染色体、DNA、基因和核苷酸之间的关系</t>
        </is>
      </c>
      <c r="E196" s="7" t="inlineStr">
        <is>
          <t>知识</t>
        </is>
      </c>
      <c r="F196" s="7" t="inlineStr">
        <is>
          <t>从微观到宏观梳理四者关系：核苷酸是DNA的基本单位，基因是有遗传效应的DNA片段，DNA和蛋白质共同组成染色体，染色体是基因的主要载体。</t>
        </is>
      </c>
      <c r="G196" s="7" t="inlineStr">
        <is>
          <t>层级关系（从大到小：染色体→DNA→基因→脱氧核苷酸）；关系说明（①基因在染色体上呈线性排列；②一条染色体上含一个或两个DNA分子（复制后）；③一个DNA分子上含多个基因；④基因由多个脱氧核苷酸组成）；数量关系（基因的碱基排列顺序决定遗传信息）。</t>
        </is>
      </c>
      <c r="H196" s="7" t="inlineStr">
        <is>
          <t>选择题考“四者之间的包含关系（如基因是有遗传效应的DNA片段，而非所有DNA片段都是基因）”；非选择题结合基因表达或遗传定律考查四者之间的功能联系（如“基因的分离定律和自由组合定律的细胞学基础是什么？”）。</t>
        </is>
      </c>
      <c r="I196" s="7" t="inlineStr">
        <is>
          <t>染色体是基因的载体（细胞核中），但基因不仅存在于染色体上——线粒体和叶绿体中的DNA也含有基因（细胞质基因）；脱氧核苷酸（单体）与核苷酸（包括脱氧和核糖两类）的用词需准确，避免混淆。</t>
        </is>
      </c>
      <c r="J196" s="7" t="inlineStr">
        <is>
          <t>染色体、DNA、基因和核苷酸是遗传信息在分子和细胞水平上的不同层次结构，它们之间存在包含与被包含、组成与功能的关系。</t>
        </is>
      </c>
      <c r="K196" s="7" t="inlineStr">
        <is>
          <t>1. 染色体是DNA的主要载体，由DNA和蛋白质组成，基因是DNA上有遗传效应的片段，核苷酸是DNA的基本组成单位。
2. 基因在染色体上呈线性排列，染色体是基因的载体。
3. DNA分子由脱氧核苷酸组成，基因的脱氧核苷酸序列代表遗传信息。
4. 染色体、DNA、基因、脱氧核苷酸四者之间的数量关系和位置关系（如每条染色体含1或2个DNA，每个DNA含多个基因，每个基因含多个脱氧核苷酸）。
5. 真核细胞中基因主要位于染色体上，线粒体和叶绿体中也含少量DNA和基因。
6. 原核细胞无染色体，但含DNA和基因，基因位于拟核或质粒上。
7. 基因的多样性和特异性与脱氧核苷酸序列有关。</t>
        </is>
      </c>
      <c r="L196" s="7" t="inlineStr">
        <is>
          <t>1. DNA复制、转录和翻译的具体过程及酶的作用。
2. 基因突变、基因重组和染色体变异的具体类型和实例。
3. 遗传信息的表达（如密码子、反密码子、tRNA、核糖体等）。
4. 孟德尔遗传定律的分离和自由组合。
5. 人类基因组计划的具体测序方法和结果。
6. DNA双螺旋结构的详细化学组成（如碱基配对规则的具体应用计算）。</t>
        </is>
      </c>
      <c r="M196" s="7" t="inlineStr">
        <is>
          <t>L1</t>
        </is>
      </c>
      <c r="N196" s="7" t="n">
        <v>4</v>
      </c>
      <c r="O196" s="7" t="inlineStr">
        <is>
          <t>名称本身足够</t>
        </is>
      </c>
      <c r="P196" s="7" t="inlineStr">
        <is>
          <t>两者基本等价</t>
        </is>
      </c>
      <c r="Q196" s="7" t="inlineStr">
        <is>
          <t>DS释义的核心内容与原释义高度一致，涵盖了层级关系、数量关系、基因的载体等关键点，并合理补充了原核细胞的情况。原释义中的distinctions（如细胞质基因、核苷酸用词）在DS中也有体现（线粒体叶绿体、脱氧核苷酸），仅细节详略不同，不影响知识点归属。</t>
        </is>
      </c>
      <c r="R196" s="7" t="inlineStr">
        <is>
          <t>1. DS 将“核苷酸”明确为“脱氧核苷酸”作为DNA的基本单位，而原释义在distinctions中强调核苷酸包括脱氧核糖和核糖两类，需注意用词准确。DS在included_content中直接使用“脱氧核苷酸”作为DNA组成单位，未强调“核苷酸”的广义性，但未造成概念错误。</t>
        </is>
      </c>
      <c r="S196" s="7" t="inlineStr"/>
      <c r="T196" s="7" t="inlineStr">
        <is>
          <t>1. DS 增加了原核细胞无染色体但含DNA和基因，基因位于拟核或质粒上的内容，这属于对染色体作为基因主要载体这一概念的合理补充，但原释义未明确提及，属于边界上的适度扩张。</t>
        </is>
      </c>
      <c r="U196" s="7" t="inlineStr">
        <is>
          <t>confirmed</t>
        </is>
      </c>
      <c r="V196" s="7" t="inlineStr">
        <is>
          <t>high</t>
        </is>
      </c>
      <c r="W196" s="7" t="inlineStr">
        <is>
          <t>compact_definition</t>
        </is>
      </c>
      <c r="X196" s="7" t="inlineStr">
        <is>
          <t>compact_definition</t>
        </is>
      </c>
      <c r="Y196" s="7" t="b">
        <v>0</v>
      </c>
      <c r="Z196" s="7" t="inlineStr">
        <is>
          <t>逐条核对确认主题清楚，但参考策略指出任务形态或命中/排除边界需要显式提供。</t>
        </is>
      </c>
      <c r="AA196" s="7" t="b">
        <v>0</v>
      </c>
      <c r="AB19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6" s="7" t="n"/>
      <c r="AD196" s="7" t="inlineStr">
        <is>
          <t>compact_definition</t>
        </is>
      </c>
      <c r="AE196" s="7" t="inlineStr">
        <is>
          <t>参考策略要求任务形态或命中/排除边界，补充精简老师释义以降低误标。</t>
        </is>
      </c>
      <c r="AF196" s="7" t="inlineStr">
        <is>
          <t>提供精简老师释义后由LLM裁决</t>
        </is>
      </c>
      <c r="AG196" s="7" t="inlineStr">
        <is>
          <t>1. label_name
2. definition
3. core_concepts
4. distinctions</t>
        </is>
      </c>
      <c r="AH196" s="7" t="b">
        <v>1</v>
      </c>
      <c r="AI196" s="7" t="inlineStr">
        <is>
          <t>high</t>
        </is>
      </c>
      <c r="AJ196" s="7" t="n"/>
      <c r="AK196" s="7" t="inlineStr">
        <is>
          <t>—</t>
        </is>
      </c>
      <c r="AL196" s="7" t="inlineStr"/>
      <c r="AM196" s="7" t="inlineStr">
        <is>
          <t>K1</t>
        </is>
      </c>
      <c r="AN196" s="7" t="inlineStr">
        <is>
          <t>必须给精简释义：命中条件+排除条件</t>
        </is>
      </c>
    </row>
    <row r="197" ht="180" customHeight="1">
      <c r="A197" s="7" t="n">
        <v>196</v>
      </c>
      <c r="B197" s="7" t="inlineStr">
        <is>
          <t>2276103603675746304</t>
        </is>
      </c>
      <c r="C197" s="7" t="inlineStr">
        <is>
          <t>原核细胞与真核细胞基因表达的区别</t>
        </is>
      </c>
      <c r="D197" s="7" t="inlineStr">
        <is>
          <t>知识点-&gt;遗传与进化-&gt;遗传的分子学基础-&gt;基因指导蛋白质的合成-&gt;原核细胞与真核细胞基因表达的区别</t>
        </is>
      </c>
      <c r="E197" s="7" t="inlineStr">
        <is>
          <t>知识</t>
        </is>
      </c>
      <c r="F197" s="7" t="inlineStr">
        <is>
          <t>原核细胞（无核膜）的转录和翻译可同时、同地进行，且转录完成后mRNA不需加工；真核细胞（有核膜）的转录在细胞核，翻译在细胞质，时间空间分离，且需对mRNA进行剪接加工（去除内含子）。</t>
        </is>
      </c>
      <c r="G197" s="7" t="inlineStr">
        <is>
          <t>原核（转录和翻译几乎同时进行，mRNA为多顺反子，无内含子，不需加工可直接翻译）；真核（转录在核内，翻译在细胞质核糖体上，mRNA为单顺反子，需剪接（切除内含子、连接外显子）后经核孔运输至细胞质）；联系（均由DNA转录为RNA，再翻译为蛋白质，共用一套密码子）；意义（真核的时空分离为基因表达的复杂调控提供了条件）。</t>
        </is>
      </c>
      <c r="H197" s="7" t="inlineStr">
        <is>
          <t>选择题考“原核和真核基因表达的主要区别（如原核转录翻译可同时进行，真核不能）”或“真核mRNA的加工过程（剪接）”；非选择题结合某种生物（如大肠杆菌vs人体细胞）的基因表达特点进行对比。</t>
        </is>
      </c>
      <c r="I197" s="7" t="inlineStr">
        <is>
          <t>原核（无核膜，转录翻译同步）与真核（有核膜，先转录后翻译）的区别是基础；真核基因的“断裂结构”（内含子+外显子）与原核基因的“连续结构”是分子层面的本质差异，前者需要剪接加工。</t>
        </is>
      </c>
      <c r="J197" s="7" t="inlineStr">
        <is>
          <t>原核细胞与真核细胞在基因表达（转录和翻译）过程中的主要差异，包括场所、时间、调控方式等。</t>
        </is>
      </c>
      <c r="K197" s="7" t="inlineStr">
        <is>
          <t>1. 原核细胞转录和翻译同时同地进行（无核膜），真核细胞转录在细胞核，翻译在细胞质（核糖体），二者时空分离
2. 原核细胞基因表达以操纵子为单位进行多基因共转录，真核细胞通常为单基因转录
3. 原核细胞mRNA无需加工（无内含子），真核细胞mRNA需剪接、加帽、加尾等加工
4. 原核细胞翻译起始氨基酸为甲酰甲硫氨酸，真核为甲硫氨酸
5. 原核细胞核糖体为70S（50S+30S），真核为80S（60S+40S）
6. 原核细胞转录和翻译可偶联，真核细胞转录后mRNA需从核孔转运到细胞质
7. 原核细胞基因表达调控主要在转录水平（如乳糖操纵子），真核细胞调控更复杂，涉及多层次</t>
        </is>
      </c>
      <c r="L197" s="7" t="inlineStr">
        <is>
          <t>1. DNA复制与基因表达的区别（复制、转录、翻译的具体过程细节）
2. 真核细胞中不同组织细胞基因选择性表达（细胞分化）的具体机制
3. 基因突变、基因重组等变异类型
4. 中心法则的整体内容（包括逆转录、RNA复制）
5. 原核细胞与真核细胞在细胞结构上的其他差异（如细胞壁成分、细胞器种类）</t>
        </is>
      </c>
      <c r="M197" s="7" t="inlineStr">
        <is>
          <t>L1</t>
        </is>
      </c>
      <c r="N197" s="7" t="n">
        <v>4</v>
      </c>
      <c r="O197" s="7" t="inlineStr">
        <is>
          <t>名称本身足够</t>
        </is>
      </c>
      <c r="P197" s="7" t="inlineStr">
        <is>
          <t>两者基本等价</t>
        </is>
      </c>
      <c r="Q197" s="7" t="inlineStr">
        <is>
          <t>DS 释义的核心内容与原释义高度一致，均强调原核转录翻译同步、真核时空分离、mRNA加工差异等关键点。DS 增加了一些细节（如起始氨基酸、核糖体大小）和明确排除内容，但未改变核心知识点，且这些扩展属于合理补充，不构成重要扩张。因此两者基本等价。</t>
        </is>
      </c>
      <c r="R197" s="7" t="inlineStr">
        <is>
          <t>1. DS 将原核基因表达调控（如乳糖操纵子）和真核多层次调控纳入，原释义仅在意义中提及真核调控复杂，但未具体展开，边界略有差异。
2. DS 明确排除 DNA 复制、细胞分化、变异、中心法则等，原释义未明确排除，但原释义核心内容未涉及这些，因此边界差异不大。</t>
        </is>
      </c>
      <c r="S197" s="7" t="inlineStr"/>
      <c r="T197" s="7" t="inlineStr">
        <is>
          <t>1. DS 增加了原核细胞翻译起始氨基酸为甲酰甲硫氨酸、真核为甲硫氨酸，以及核糖体大小（70S vs 80S）的差异，这些属于基因表达细节，但原释义未提及，属于合理扩展。
2. DS 增加了真核 mRNA 加工包括加帽、加尾，原释义只提到剪接，属于补充细节。</t>
        </is>
      </c>
      <c r="U197" s="7" t="inlineStr">
        <is>
          <t>confirmed</t>
        </is>
      </c>
      <c r="V197" s="7" t="inlineStr">
        <is>
          <t>high</t>
        </is>
      </c>
      <c r="W197" s="7" t="inlineStr">
        <is>
          <t>compact_definition</t>
        </is>
      </c>
      <c r="X197" s="7" t="inlineStr">
        <is>
          <t>compact_definition</t>
        </is>
      </c>
      <c r="Y197" s="7" t="b">
        <v>0</v>
      </c>
      <c r="Z197" s="7" t="inlineStr">
        <is>
          <t>逐条核对确认主题清楚，但参考策略指出任务形态或命中/排除边界需要显式提供。</t>
        </is>
      </c>
      <c r="AA197" s="7" t="b">
        <v>0</v>
      </c>
      <c r="AB19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7" s="7" t="n"/>
      <c r="AD197" s="7" t="inlineStr">
        <is>
          <t>compact_definition</t>
        </is>
      </c>
      <c r="AE197" s="7" t="inlineStr">
        <is>
          <t>参考策略要求任务形态或命中/排除边界，补充精简老师释义以降低误标。</t>
        </is>
      </c>
      <c r="AF197" s="7" t="inlineStr">
        <is>
          <t>提供精简老师释义后由LLM裁决</t>
        </is>
      </c>
      <c r="AG197" s="7" t="inlineStr">
        <is>
          <t>1. label_name
2. definition
3. core_concepts
4. distinctions</t>
        </is>
      </c>
      <c r="AH197" s="7" t="b">
        <v>1</v>
      </c>
      <c r="AI197" s="7" t="inlineStr">
        <is>
          <t>high</t>
        </is>
      </c>
      <c r="AJ197" s="7" t="n"/>
      <c r="AK197" s="7" t="inlineStr">
        <is>
          <t>—</t>
        </is>
      </c>
      <c r="AL197" s="7" t="inlineStr"/>
      <c r="AM197" s="7" t="inlineStr">
        <is>
          <t>KC</t>
        </is>
      </c>
      <c r="AN197" s="7" t="inlineStr">
        <is>
          <t>必须给精简释义：命中条件+排除条件</t>
        </is>
      </c>
    </row>
    <row r="198" ht="180" customHeight="1">
      <c r="A198" s="7" t="n">
        <v>197</v>
      </c>
      <c r="B198" s="7" t="inlineStr">
        <is>
          <t>2276103607886827520</t>
        </is>
      </c>
      <c r="C198" s="7" t="inlineStr">
        <is>
          <t>RNA分子的种类与功能</t>
        </is>
      </c>
      <c r="D198" s="7" t="inlineStr">
        <is>
          <t>知识点-&gt;遗传与进化-&gt;遗传的分子学基础-&gt;基因指导蛋白质的合成-&gt;RNA分子的种类与功能</t>
        </is>
      </c>
      <c r="E198" s="7" t="inlineStr">
        <is>
          <t>知识</t>
        </is>
      </c>
      <c r="F198" s="7" t="inlineStr">
        <is>
          <t>RNA分为三种主要类型：mRNA（信使RNA，传递遗传信息）、tRNA（转运RNA，转运氨基酸）、rRNA（核糖体RNA，构成核糖体的组分），此外还有少数RNA具有催化功能（核酶）。</t>
        </is>
      </c>
      <c r="G198" s="7" t="inlineStr">
        <is>
          <t>mRNA（DNA转录的产物，作为翻译模板，其上的密码子决定氨基酸序列，真核mRNA有5'帽和3'polyA尾）；tRNA（呈三叶草形，一端携带氨基酸，另一端有反密码子识别mRNA上的密码子，每种tRNA只能转运一种氨基酸）；rRNA（与蛋白质结合构成核糖体（rRNA+蛋白质），是蛋白质合成的场所）；核酶（某些RNA具有酶活性，如RNase P）。</t>
        </is>
      </c>
      <c r="H198" s="7" t="inlineStr">
        <is>
          <t>选择题考“三类RNA的功能对应（如mRNA携带遗传信息，tRNA转运氨基酸）”或“核糖体的组成（rRNA+蛋白质）”；非选择题结合转录翻译全过程考查三种RNA的协同作用。</t>
        </is>
      </c>
      <c r="I198" s="7" t="inlineStr">
        <is>
          <t>mRNA（模板，含密码子）与tRNA（搬运工具，含反密码子）的功能不同，但两者均在翻译中起核心作用；rRNA是核糖体的结构组分，不同于mRNA和tRNA的信息传递功能；注意“rRNA”和“核糖体”的区别与联系。</t>
        </is>
      </c>
      <c r="J198" s="7" t="inlineStr">
        <is>
          <t>RNA分子的分类（信使RNA、转运RNA、核糖体RNA等）及其在基因表达中的不同功能。</t>
        </is>
      </c>
      <c r="K198" s="7" t="inlineStr">
        <is>
          <t>1. RNA的基本组成单位（核糖核苷酸）与DNA的区别
2. 三种主要RNA（mRNA、tRNA、rRNA）的名称、结构特点（如tRNA的三叶草结构）和功能
3. mRNA作为蛋白质合成模板，携带遗传信息
4. tRNA识别密码子并转运相应氨基酸
5. rRNA与蛋白质结合构成核糖体，参与翻译过程
6. RNA在基因表达（转录和翻译）中的角色
7. RNA与DNA在化学组成、结构、功能上的比较</t>
        </is>
      </c>
      <c r="L198" s="7" t="inlineStr">
        <is>
          <t>1. DNA的复制、转录和翻译的详细过程（属于基因表达范畴，但非RNA种类与功能本身）
2. RNA病毒（如HIV、流感病毒）的遗传物质复制机制
3. RNA干扰（RNAi）等基因沉默技术
4. RNA的酶活性（核酶）
5. 基因突变和基因重组的具体类型</t>
        </is>
      </c>
      <c r="M198" s="7" t="inlineStr">
        <is>
          <t>L3</t>
        </is>
      </c>
      <c r="N198" s="7" t="n">
        <v>4</v>
      </c>
      <c r="O198" s="7" t="inlineStr">
        <is>
          <t>需要原释义</t>
        </is>
      </c>
      <c r="P198" s="7" t="inlineStr">
        <is>
          <t>两者都有问题</t>
        </is>
      </c>
      <c r="Q198" s="7" t="inlineStr">
        <is>
          <t>DS释义在核心内容（三种RNA及功能）上与老师原释义高度一致，但存在两处边界问题：一是将核酶排除，与老师原释义冲突；二是将RNA与DNA的比较纳入，可能扩张Label范围。老师原释义更聚焦于RNA种类与功能，但未明确排除RNA与DNA的比较，因此两者都有边界不清晰之处。</t>
        </is>
      </c>
      <c r="R198" s="7" t="inlineStr">
        <is>
          <t>1. DS在excluded_content中明确排除了“RNA的酶活性（核酶）”，但老师原释义明确将核酶作为RNA功能的一部分，这是关键边界差异，可能导致核酶相关题目被错误排除。</t>
        </is>
      </c>
      <c r="S198" s="7" t="inlineStr"/>
      <c r="T198" s="7" t="inlineStr">
        <is>
          <t>1. DS将“RNA的基本组成单位（核糖核苷酸）与DNA的区别”纳入included_content，但老师原释义未提及此点，属于对Label边界的扩张，可能将“RNA与DNA的比较”类题目也归入此Label。</t>
        </is>
      </c>
      <c r="U198" s="7" t="inlineStr">
        <is>
          <t>confirmed_with_caution</t>
        </is>
      </c>
      <c r="V198" s="7" t="inlineStr">
        <is>
          <t>medium</t>
        </is>
      </c>
      <c r="W198" s="7" t="inlineStr">
        <is>
          <t>strict_definition</t>
        </is>
      </c>
      <c r="X198" s="7" t="inlineStr">
        <is>
          <t>strict_definition</t>
        </is>
      </c>
      <c r="Y198" s="7" t="b">
        <v>0</v>
      </c>
      <c r="Z198" s="7" t="inlineStr">
        <is>
          <t>逐条核对老师定义与 DS Judge（score=4，audit=两者都有问题）后，保留老师边界并要求命中/排除条件。</t>
        </is>
      </c>
      <c r="AA198" s="7" t="b">
        <v>1</v>
      </c>
      <c r="AB19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8" s="7" t="n"/>
      <c r="AD198" s="7" t="inlineStr">
        <is>
          <t>strict_definition</t>
        </is>
      </c>
      <c r="AE198" s="7" t="inlineStr">
        <is>
          <t>存在已知边界风险或 Stage 2 对齐不足，必须提供命中条件与排除条件。</t>
        </is>
      </c>
      <c r="AF198" s="7" t="inlineStr">
        <is>
          <t>提供老师边界后由LLM最终裁决</t>
        </is>
      </c>
      <c r="AG198" s="7" t="inlineStr">
        <is>
          <t>1. label_name
2. definition
3. core_concepts
4. common_assessments
5. distinctions
6. include_rule
7. exclude_rule</t>
        </is>
      </c>
      <c r="AH198" s="7" t="b">
        <v>1</v>
      </c>
      <c r="AI198" s="7" t="inlineStr">
        <is>
          <t>medium</t>
        </is>
      </c>
      <c r="AJ198" s="7" t="n"/>
      <c r="AK198" s="7" t="inlineStr">
        <is>
          <t>DS与老师原释义存在明显差异</t>
        </is>
      </c>
      <c r="AL198" s="7" t="inlineStr"/>
      <c r="AM198" s="7" t="inlineStr">
        <is>
          <t>K2</t>
        </is>
      </c>
      <c r="AN198" s="7" t="inlineStr">
        <is>
          <t>可不给长释义，但建议保留1句边界</t>
        </is>
      </c>
    </row>
    <row r="199" ht="180" customHeight="1">
      <c r="A199" s="7" t="n">
        <v>198</v>
      </c>
      <c r="B199" s="7" t="inlineStr">
        <is>
          <t>2276103614027288576</t>
        </is>
      </c>
      <c r="C199" s="7" t="inlineStr">
        <is>
          <t>遗传信息的转录</t>
        </is>
      </c>
      <c r="D199" s="7" t="inlineStr">
        <is>
          <t>知识点-&gt;遗传与进化-&gt;遗传的分子学基础-&gt;基因指导蛋白质的合成-&gt;遗传信息的转录</t>
        </is>
      </c>
      <c r="E199" s="7" t="inlineStr">
        <is>
          <t>知识</t>
        </is>
      </c>
      <c r="F199" s="7" t="inlineStr">
        <is>
          <t>转录是以DNA的一条链（模板链）为模板，在RNA聚合酶的催化下，以4种核糖核苷酸为原料，按照碱基互补配对原则（A-U、T-A、G-C、C-G）合成RNA的过程。</t>
        </is>
      </c>
      <c r="G199" s="7" t="inlineStr">
        <is>
          <t>场所（主要细胞核（真核），原核在细胞质）；酶（RNA聚合酶，无需解旋酶）；过程（①启动子识别并结合→②解旋→③RNA聚合酶沿模板链从5'→3'方向合成RNA（信使RNA前体）→④终止子处转录终止）；产物（三种RNA（mRNA、tRNA、rRNA），真核mRNA前体需加工）；方向（RNA链从5'→3'延伸，模板链从3'→5'）。</t>
        </is>
      </c>
      <c r="H199" s="7" t="inlineStr">
        <is>
          <t>选择题考“转录的场所、原料、酶（模板链、RNA聚合酶）”或“转录与DNA复制的区别”；非选择题常结合基因结构（启动子/终止子）考查转录的起始和终止位置。</t>
        </is>
      </c>
      <c r="I199" s="7" t="inlineStr">
        <is>
          <t>转录（DNA→RNA，原料核糖核苷酸，酶RNA聚合酶）与DNA复制（DNA→DNA，原料脱氧核苷酸，酶DNA聚合酶+解旋酶）的原料和酶不同；“模板链”（转录用的那条链）与“编码链”（与模板链互补的另一条链，序列与RNA相似）的区别——考试中常以“模板链（反义链）”和“编码链（有义链）”的术语出现。</t>
        </is>
      </c>
      <c r="J199" s="7" t="inlineStr">
        <is>
          <t>遗传信息从DNA流向RNA的过程，即细胞核内以DNA一条链为模板合成mRNA的过程。</t>
        </is>
      </c>
      <c r="K199" s="7" t="inlineStr">
        <is>
          <t>1. 转录的场所（主要在细胞核，线粒体、叶绿体也可）
2. 转录的模板（DNA的一条链）
3. 转录的原料（4种核糖核苷酸）
4. 转录的酶（RNA聚合酶）
5. 转录的产物（mRNA、tRNA、rRNA）
6. 转录的过程（解旋、配对、连接、释放）
7. 转录与DNA复制的比较（模板、原料、酶、产物、碱基配对方式）
8. 转录中碱基互补配对原则（A-U，T-A，G-C，C-G）
9. 转录的方向（从5'端到3'端）
10. 转录的启动与终止（启动子、终止子）</t>
        </is>
      </c>
      <c r="L199" s="7" t="inlineStr">
        <is>
          <t>1. 翻译过程（mRNA到蛋白质）
2. DNA复制（DNA到DNA）
3. 逆转录（RNA到DNA）
4. 基因突变或基因表达调控的细节
5. RNA的种类及功能（若仅作为转录产物可涉及，但单独考查RNA结构不属于转录核心）
6. 中心法则的整体流程（除非涉及转录环节）</t>
        </is>
      </c>
      <c r="M199" s="7" t="inlineStr">
        <is>
          <t>L1</t>
        </is>
      </c>
      <c r="N199" s="7" t="n">
        <v>4</v>
      </c>
      <c r="O199" s="7" t="inlineStr">
        <is>
          <t>名称本身足够</t>
        </is>
      </c>
      <c r="P199" s="7" t="inlineStr">
        <is>
          <t>两者基本等价</t>
        </is>
      </c>
      <c r="Q199" s="7" t="inlineStr">
        <is>
          <t>DS释义的核心含义、包含内容与老师原释义高度一致，均涵盖转录的模板、原料、酶、产物、过程、碱基配对、方向、启动子/终止子等关键要素。DS释义的排除内容（如翻译、DNA复制、逆转录）与老师原释义的区分点（转录与复制区别）一致，且未遗漏老师原释义中的核心概念。两者在场所细节上略有差异，但均正确且不改变知识点边界。因此两者基本等价。</t>
        </is>
      </c>
      <c r="R199" s="7" t="inlineStr">
        <is>
          <t>1. DS释义将转录场所明确包含线粒体、叶绿体，而老师原释义仅提及主要细胞核和原核细胞质，未明确提及线粒体、叶绿体，但两者并不冲突，属于边界细化。
2. DS释义在excluded_content中排除了“基因突变或基因表达调控的细节”，而老师原释义在common_assessments中提及结合基因结构（启动子/终止子）考查转录起始和终止位置，但启动子/终止子属于转录过程本身，不属于调控细节，因此不构成实质差异。</t>
        </is>
      </c>
      <c r="S199" s="7" t="inlineStr"/>
      <c r="T199" s="7" t="inlineStr"/>
      <c r="U199" s="7" t="inlineStr">
        <is>
          <t>confirmed</t>
        </is>
      </c>
      <c r="V199" s="7" t="inlineStr">
        <is>
          <t>high</t>
        </is>
      </c>
      <c r="W199" s="7" t="inlineStr">
        <is>
          <t>name_plus_boundary</t>
        </is>
      </c>
      <c r="X199" s="7" t="inlineStr">
        <is>
          <t>name_plus_boundary</t>
        </is>
      </c>
      <c r="Y199" s="7" t="b">
        <v>0</v>
      </c>
      <c r="Z199" s="7" t="inlineStr">
        <is>
          <t>逐条核对确认名称足以召回；只附老师易混淆边界即可兼顾吞吐和稳定性。</t>
        </is>
      </c>
      <c r="AA199" s="7" t="b">
        <v>0</v>
      </c>
      <c r="AB19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199" s="7" t="n"/>
      <c r="AD199" s="7" t="inlineStr">
        <is>
          <t>name_plus_boundary</t>
        </is>
      </c>
      <c r="AE199" s="7" t="inlineStr">
        <is>
          <t>名称基本可理解；只附老师的易混淆边界，兼顾吞吐和边界稳定性。</t>
        </is>
      </c>
      <c r="AF199" s="7" t="inlineStr">
        <is>
          <t>名称召回并附一条边界后由LLM裁决</t>
        </is>
      </c>
      <c r="AG199" s="7" t="inlineStr">
        <is>
          <t>1. label_name
2. distinctions</t>
        </is>
      </c>
      <c r="AH199" s="7" t="b">
        <v>0</v>
      </c>
      <c r="AI199" s="7" t="inlineStr">
        <is>
          <t>high</t>
        </is>
      </c>
      <c r="AJ199" s="7" t="n"/>
      <c r="AK199" s="7" t="inlineStr">
        <is>
          <t>—</t>
        </is>
      </c>
      <c r="AL199" s="7" t="inlineStr"/>
      <c r="AM199" s="7" t="inlineStr">
        <is>
          <t>K2</t>
        </is>
      </c>
      <c r="AN199" s="7" t="inlineStr">
        <is>
          <t>可不给长释义，但建议保留1句边界</t>
        </is>
      </c>
    </row>
    <row r="200" ht="180" customHeight="1">
      <c r="A200" s="7" t="n">
        <v>199</v>
      </c>
      <c r="B200" s="7" t="inlineStr">
        <is>
          <t>2276103618238369792</t>
        </is>
      </c>
      <c r="C200" s="7" t="inlineStr">
        <is>
          <t>遗传信息的翻译</t>
        </is>
      </c>
      <c r="D200" s="7" t="inlineStr">
        <is>
          <t>知识点-&gt;遗传与进化-&gt;遗传的分子学基础-&gt;基因指导蛋白质的合成-&gt;遗传信息的翻译</t>
        </is>
      </c>
      <c r="E200" s="7" t="inlineStr">
        <is>
          <t>知识</t>
        </is>
      </c>
      <c r="F200" s="7" t="inlineStr">
        <is>
          <t>翻译是以mRNA为模板，在核糖体上，以tRNA为氨基酸转运工具，按照mRNA上的密码子顺序合成蛋白质（多肽链）的过程。</t>
        </is>
      </c>
      <c r="G200" s="7" t="inlineStr">
        <is>
          <t>场所（核糖体（细胞质、内质网或线粒体/叶绿体中））；参与组件（mRNA（模板）、tRNA（转运氨基酸，含反密码子）、核糖体（场所）、氨基酸（原料）、酶、ATP（能量））；过程（①起始：核糖体结合到mRNA的起始密码子（AUG）上，起始tRNA携带甲硫氨酸；②延伸：tRNA反密码子与mRNA密码子配对，核糖体沿mRNA从5'→3'移动，肽键形成；③终止：遇到终止密码子（UAA、UAG、UGA），肽链释放）；产物（多肽链，经加工后形成有功能的蛋白质）。</t>
        </is>
      </c>
      <c r="H200" s="7" t="inlineStr">
        <is>
          <t>选择题考“翻译的场所、模板、原料、搬运工具（核糖体、mRNA、氨基酸、tRNA）”或“密码子与反密码子的配对关系”；非选择题结合基因表达综合考查（如“某基因的碱基序列变化导致密码子改变，蛋白质如何变化？”）。</t>
        </is>
      </c>
      <c r="I200" s="7" t="inlineStr">
        <is>
          <t>密码子（mRNA上决定一个氨基酸的3个相邻碱基）与反密码子（tRNA上与密码子互补配对的3个碱基）的对应关系是翻译的核心，注意反密码子与密码子的配对也遵循碱基互补配对（A-U，G-C）；起始密码子（AUG，编码甲硫氨酸）与终止密码子（不编码氨基酸）的作用不同。</t>
        </is>
      </c>
      <c r="J200" s="7" t="inlineStr">
        <is>
          <t>遗传信息的翻译是指以mRNA为模板，在核糖体上合成蛋白质（多肽链）的过程，涉及密码子与氨基酸的对应关系。</t>
        </is>
      </c>
      <c r="K200" s="7" t="inlineStr">
        <is>
          <t>1. 翻译的场所（核糖体）、模板（mRNA）、原料（游离的氨基酸）、能量（ATP）和搬运工具（tRNA）
2. 密码子的概念、种类（64个密码子，其中3个终止密码子，61个编码氨基酸的密码子）及起始密码子（AUG，也编码甲硫氨酸）
3. tRNA的结构（反密码子）与功能，反密码子与密码子的碱基互补配对（U-A，A-U，G-C，C-G）
4. 翻译的过程：起始、延伸、终止，核糖体沿mRNA移动，多聚核糖体（多个核糖体同时翻译同一条mRNA）的意义
5. 翻译与转录的区别与联系（模板、场所、产物、碱基配对方式等）
6. 基因表达中翻译的产物是蛋白质（多肽链），以及翻译后加工（如折叠、修饰）的简单概念
7. 中心法则中翻译环节的图解识别</t>
        </is>
      </c>
      <c r="L200" s="7" t="inlineStr">
        <is>
          <t>1. DNA复制（以DNA为模板合成DNA）
2. 转录（以DNA为模板合成mRNA）
3. 基因突变、基因重组等变异类型
4. 遗传信息的储存与传递（DNA的碱基序列）
5. 蛋白质的结构与功能的具体细节（如酶、抗体等）
6. 基因工程中涉及的限制酶、连接酶等工具</t>
        </is>
      </c>
      <c r="M200" s="7" t="inlineStr">
        <is>
          <t>L1</t>
        </is>
      </c>
      <c r="N200" s="7" t="n">
        <v>4</v>
      </c>
      <c r="O200" s="7" t="inlineStr">
        <is>
          <t>名称本身足够</t>
        </is>
      </c>
      <c r="P200" s="7" t="inlineStr">
        <is>
          <t>两者基本等价</t>
        </is>
      </c>
      <c r="Q200" s="7" t="inlineStr">
        <is>
          <t>DS 释义的核心定义、场所、模板、原料、tRNA、密码子、翻译过程等与老师原释义高度一致，且对边界内容的排除和关联均合理，未发现重要遗漏或错误扩张。</t>
        </is>
      </c>
      <c r="R200" s="7" t="inlineStr">
        <is>
          <t>1. DS 释义明确将“DNA复制”、“转录”、“基因突变”等排除在翻译之外，而老师原释义未明确列出这些排除项，但两者对翻译的边界理解一致，无实质差异。</t>
        </is>
      </c>
      <c r="S200" s="7" t="inlineStr"/>
      <c r="T200" s="7" t="inlineStr">
        <is>
          <t>1. DS 释义中明确排除了“蛋白质的结构与功能的具体细节（如酶、抗体等）”，但老师原释义中并未涉及此内容，且翻译的产物是蛋白质，其功能细节不属于翻译过程本身，因此该排除属于合理边界界定，不算重要扩张。
2. DS 释义中包含了“翻译与转录的区别与联系”以及“中心法则中翻译环节的图解识别”，这些内容在老师原释义中未明确提及，但属于基因表达知识体系中的合理关联，且不改变翻译的核心定义，因此不算重要扩张。</t>
        </is>
      </c>
      <c r="U200" s="7" t="inlineStr">
        <is>
          <t>confirmed</t>
        </is>
      </c>
      <c r="V200" s="7" t="inlineStr">
        <is>
          <t>high</t>
        </is>
      </c>
      <c r="W200" s="7" t="inlineStr">
        <is>
          <t>name_plus_boundary</t>
        </is>
      </c>
      <c r="X200" s="7" t="inlineStr">
        <is>
          <t>name_plus_boundary</t>
        </is>
      </c>
      <c r="Y200" s="7" t="b">
        <v>0</v>
      </c>
      <c r="Z200" s="7" t="inlineStr">
        <is>
          <t>逐条核对确认名称足以召回；只附老师易混淆边界即可兼顾吞吐和稳定性。</t>
        </is>
      </c>
      <c r="AA200" s="7" t="b">
        <v>0</v>
      </c>
      <c r="AB20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0" s="7" t="n"/>
      <c r="AD200" s="7" t="inlineStr">
        <is>
          <t>name_plus_boundary</t>
        </is>
      </c>
      <c r="AE200" s="7" t="inlineStr">
        <is>
          <t>名称基本可理解；只附老师的易混淆边界，兼顾吞吐和边界稳定性。</t>
        </is>
      </c>
      <c r="AF200" s="7" t="inlineStr">
        <is>
          <t>名称召回并附一条边界后由LLM裁决</t>
        </is>
      </c>
      <c r="AG200" s="7" t="inlineStr">
        <is>
          <t>1. label_name
2. distinctions</t>
        </is>
      </c>
      <c r="AH200" s="7" t="b">
        <v>0</v>
      </c>
      <c r="AI200" s="7" t="inlineStr">
        <is>
          <t>high</t>
        </is>
      </c>
      <c r="AJ200" s="7" t="n"/>
      <c r="AK200" s="7" t="inlineStr">
        <is>
          <t>—</t>
        </is>
      </c>
      <c r="AL200" s="7" t="inlineStr"/>
      <c r="AM200" s="7" t="inlineStr">
        <is>
          <t>K2</t>
        </is>
      </c>
      <c r="AN200" s="7" t="inlineStr">
        <is>
          <t>可不给长释义，但建议保留1句边界</t>
        </is>
      </c>
    </row>
    <row r="201" ht="180" customHeight="1">
      <c r="A201" s="7" t="n">
        <v>200</v>
      </c>
      <c r="B201" s="7" t="inlineStr">
        <is>
          <t>2276103622483005440</t>
        </is>
      </c>
      <c r="C201" s="7" t="inlineStr">
        <is>
          <t>基因的表达综合</t>
        </is>
      </c>
      <c r="D201" s="7" t="inlineStr">
        <is>
          <t>知识点-&gt;遗传与进化-&gt;遗传的分子学基础-&gt;基因指导蛋白质的合成-&gt;基因的表达综合</t>
        </is>
      </c>
      <c r="E201" s="7" t="inlineStr">
        <is>
          <t>知识</t>
        </is>
      </c>
      <c r="F201" s="7" t="inlineStr">
        <is>
          <t>将转录和翻译两个过程系统整合，构建从DNA→RNA→蛋白质的完整基因表达路径，强调遗传信息的流动方向和调控的关键节点。</t>
        </is>
      </c>
      <c r="G201" s="7" t="inlineStr">
        <is>
          <t>基因表达的完整路径（DNA（基因）→转录（RNA聚合酶）→mRNA→翻译（核糖体/tRNA）→蛋白质）；遗传信息流（DNA中碱基排列顺序→mRNA中密码子顺序→蛋白质中氨基酸顺序）；中心法则的经典部分（DNA→RNA→蛋白质）；表达调控的节点（转录水平（启动子/增强子/转录因子）、翻译水平（miRNA、起始因子等））。</t>
        </is>
      </c>
      <c r="H201" s="7" t="inlineStr">
        <is>
          <t>综合性非选择题，给出某基因的部分序列或突变信息，要求写出转录得到的mRNA序列和翻译得到的氨基酸序列，或分析基因突变对蛋白质结构和功能的影响。</t>
        </is>
      </c>
      <c r="I201" s="7" t="inlineStr">
        <is>
          <t>本条区别于单纯考查“转录”或“翻译”——要求将两者联动，常见题型为“根据DNA序列写mRNA序列，再根据mRNA序列写氨基酸序列（需查密码子表）”，必须完整走完“转录→翻译”全流程。</t>
        </is>
      </c>
      <c r="J201" s="7" t="inlineStr">
        <is>
          <t>基因表达过程中遗传信息从DNA传递到蛋白质的完整流程及其调控机制，包括转录和翻译的具体过程、相关分子及相互关系。</t>
        </is>
      </c>
      <c r="K201" s="7" t="inlineStr">
        <is>
          <t>1. 转录过程（模板、原料、酶、产物、场所）
2. 翻译过程（mRNA、tRNA、核糖体、密码子与反密码子）
3. 遗传信息、密码子、反密码子的概念及对应关系
4. 基因表达中DNA、RNA、蛋白质之间的数量关系（如碱基比例）
5. 原核与真核生物基因表达过程的异同（如转录翻译是否同时进行）
6. 基因表达与性状的关系（如白化病、囊性纤维病等实例）
7. 中心法则中涉及基因表达的部分（转录和翻译）</t>
        </is>
      </c>
      <c r="L201" s="7" t="inlineStr">
        <is>
          <t>1. DNA复制过程及半保留复制特点
2. 基因突变、基因重组、染色体变异等可遗传变异
3. 基因对性状的间接控制（如通过控制酶的合成）与直接控制（如结构蛋白）的区分（若单独考查）
4. 表观遗传（如DNA甲基化）
5. 基因工程中涉及的工具酶和操作步骤</t>
        </is>
      </c>
      <c r="M201" s="7" t="inlineStr">
        <is>
          <t>L1</t>
        </is>
      </c>
      <c r="N201" s="7" t="n">
        <v>4</v>
      </c>
      <c r="O201" s="7" t="inlineStr">
        <is>
          <t>名称本身足够</t>
        </is>
      </c>
      <c r="P201" s="7" t="inlineStr">
        <is>
          <t>两者基本等价</t>
        </is>
      </c>
      <c r="Q201" s="7" t="inlineStr">
        <is>
          <t>DS 释义的核心含义与老师原释义高度一致，均强调转录和翻译的完整流程、遗传信息流动及调控。DS 的 included_content 和 excluded_content 对边界进行了更明确的界定，但未遗漏老师原释义中的关键内容，且扩展部分多为合理细化。因此两者基本等价，但 DS 在边界划分上更清晰。</t>
        </is>
      </c>
      <c r="R201" s="7" t="inlineStr">
        <is>
          <t>1. DS 明确将“DNA复制”和“可遗传变异”排除在基因表达综合之外，而老师原释义未明确排除，但中心法则经典部分仅包含转录和翻译，因此边界基本一致。
2. DS 将“基因表达与性状的关系”纳入 included_content，老师原释义未明确提及，但属于基因表达的下游影响，属于合理扩展。</t>
        </is>
      </c>
      <c r="S201" s="7" t="inlineStr"/>
      <c r="T201" s="7" t="inlineStr">
        <is>
          <t>1. DS 在 included_content 中加入了“原核与真核生物基因表达过程的异同（如转录翻译是否同时进行）”，老师原释义未明确提及，但属于基因表达综合的合理延伸，不算重要扩张。
2. DS 在 excluded_content 中排除了“基因对性状的间接控制与直接控制的区分（若单独考查）”，但老师原释义的 core_concepts 中提到了“表达调控的节点”，且 common_assessments 中涉及基因突变对蛋白质的影响，因此该排除可能过于绝对，但属于边界细化。</t>
        </is>
      </c>
      <c r="U201" s="7" t="inlineStr">
        <is>
          <t>confirmed</t>
        </is>
      </c>
      <c r="V201" s="7" t="inlineStr">
        <is>
          <t>high</t>
        </is>
      </c>
      <c r="W201" s="7" t="inlineStr">
        <is>
          <t>compact_definition</t>
        </is>
      </c>
      <c r="X201" s="7" t="inlineStr">
        <is>
          <t>compact_definition</t>
        </is>
      </c>
      <c r="Y201" s="7" t="b">
        <v>0</v>
      </c>
      <c r="Z201" s="7" t="inlineStr">
        <is>
          <t>逐条核对确认主题清楚，但参考策略指出任务形态或命中/排除边界需要显式提供。</t>
        </is>
      </c>
      <c r="AA201" s="7" t="b">
        <v>0</v>
      </c>
      <c r="AB20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1" s="7" t="n"/>
      <c r="AD201" s="7" t="inlineStr">
        <is>
          <t>compact_definition</t>
        </is>
      </c>
      <c r="AE201" s="7" t="inlineStr">
        <is>
          <t>参考策略要求任务形态或命中/排除边界，补充精简老师释义以降低误标。</t>
        </is>
      </c>
      <c r="AF201" s="7" t="inlineStr">
        <is>
          <t>提供精简老师释义后由LLM裁决</t>
        </is>
      </c>
      <c r="AG201" s="7" t="inlineStr">
        <is>
          <t>1. label_name
2. definition
3. core_concepts
4. distinctions</t>
        </is>
      </c>
      <c r="AH201" s="7" t="b">
        <v>1</v>
      </c>
      <c r="AI201" s="7" t="inlineStr">
        <is>
          <t>high</t>
        </is>
      </c>
      <c r="AJ201" s="7" t="n"/>
      <c r="AK201" s="7" t="inlineStr">
        <is>
          <t>—</t>
        </is>
      </c>
      <c r="AL201" s="7" t="inlineStr"/>
      <c r="AM201" s="7" t="inlineStr">
        <is>
          <t>KC</t>
        </is>
      </c>
      <c r="AN201" s="7" t="inlineStr">
        <is>
          <t>必须给精简释义：命中条件+排除条件</t>
        </is>
      </c>
    </row>
    <row r="202" ht="180" customHeight="1">
      <c r="A202" s="7" t="n">
        <v>201</v>
      </c>
      <c r="B202" s="7" t="inlineStr">
        <is>
          <t>2276103631827914752</t>
        </is>
      </c>
      <c r="C202" s="7" t="inlineStr">
        <is>
          <t>蛋白质病毒的增殖</t>
        </is>
      </c>
      <c r="D202" s="7" t="inlineStr">
        <is>
          <t>知识点-&gt;遗传与进化-&gt;遗传的分子学基础-&gt;基因对性状的控制-&gt;蛋白质病毒的增殖</t>
        </is>
      </c>
      <c r="E202" s="7" t="inlineStr">
        <is>
          <t>知识</t>
        </is>
      </c>
      <c r="F202" s="7" t="inlineStr">
        <is>
          <t>RNA病毒（如TMV）以RNA为遗传物质，进入宿主细胞后通过RNA复制酶进行RNA复制（RNA→RNA），或通过逆转录酶（如HIV）将RNA逆转录为DNA（RNA→DNA→整合到宿主基因组→转录翻译产生新病毒）。</t>
        </is>
      </c>
      <c r="G202" s="7" t="inlineStr">
        <is>
          <t>TMV等RNA病毒（RNA进入宿主后直接作为模板，由RNA复制酶复制出新的RNA，同时mRNA翻译出蛋白质外壳→组装成新病毒）；逆转录病毒（HIV）：RNA→逆转录（逆转录酶）→DNA→整合到宿主DNA→转录→翻译→组装→出芽释放；与DNA病毒（如噬菌体：DNA→转录→mRNA→翻译蛋白质，DNA复制产生子代DNA）的增殖途径不同。</t>
        </is>
      </c>
      <c r="H202" s="7" t="inlineStr">
        <is>
          <t>选择题考“某病毒（如HIV）的遗传信息流向（逆转录）”；非选择题结合中心法则考查“不同病毒在宿主细胞内的增殖过程差异”。</t>
        </is>
      </c>
      <c r="I202" s="7" t="inlineStr">
        <is>
          <t>DNA病毒（遗传物质DNA，经转录翻译）与RNA病毒（RNA复制酶途径）和逆转录病毒（逆转录酶途径）——三种病毒的遗传信息流向不同，是中心法则拓展部分的直接应用。</t>
        </is>
      </c>
      <c r="J202" s="7" t="inlineStr">
        <is>
          <t>蛋白质病毒（即朊病毒）在宿主细胞内的增殖方式及其与普通病毒增殖的区别。</t>
        </is>
      </c>
      <c r="K202" s="7" t="inlineStr">
        <is>
          <t>1. 朊病毒的本质：仅由蛋白质构成，不含核酸
2. 增殖机制：诱导宿主细胞中正常朊蛋白（PrP^C）构象转变为致病性朊蛋白（PrP^Sc）
3. 增殖过程：PrP^Sc作为模板，与PrP^C结合并促使其折叠为PrP^Sc，形成淀粉样纤维
4. 增殖特点：不依赖核酸复制，不经过转录和翻译，不利用宿主核糖体合成自身蛋白
5. 与普通病毒（含核酸）增殖方式的对比</t>
        </is>
      </c>
      <c r="L202" s="7" t="inlineStr">
        <is>
          <t>1. 普通病毒（如DNA病毒、RNA病毒）的复制、转录、翻译过程
2. 逆转录病毒的逆转录机制
3. 病毒侵染细胞的吸附、注入、组装、释放等步骤（针对含核酸病毒）
4. 蛋白质合成的一般过程（转录、翻译）
5. 朊病毒引起的疾病（如疯牛病）的临床表现或传播途径</t>
        </is>
      </c>
      <c r="M202" s="7" t="inlineStr">
        <is>
          <t>L3</t>
        </is>
      </c>
      <c r="N202" s="7" t="n">
        <v>1</v>
      </c>
      <c r="O202" s="7" t="inlineStr">
        <is>
          <t>需要原释义</t>
        </is>
      </c>
      <c r="P202" s="7" t="inlineStr">
        <is>
          <t>原释义更准确</t>
        </is>
      </c>
      <c r="Q202" s="7" t="inlineStr">
        <is>
          <t>老师原释义基于高中生物教材中病毒增殖的常规分类（DNA病毒、RNA病毒、逆转录病毒），而DS将'蛋白质病毒'错误等同于朊病毒，偏离了高中生物考纲和常见考点，因此原释义更准确。</t>
        </is>
      </c>
      <c r="R202" s="7" t="inlineStr">
        <is>
          <t>1. Label名称中的'蛋白质病毒'在老师原释义中指的是含蛋白质外壳的病毒（如TMV、HIV），而DS将其误解为仅由蛋白质构成的朊病毒，导致整个知识点的边界完全不同</t>
        </is>
      </c>
      <c r="S202" s="7" t="inlineStr">
        <is>
          <t>1. 老师原释义中关于RNA病毒（如TMV）的RNA复制途径、逆转录病毒（如HIV）的逆转录过程、DNA病毒（如噬菌体）的增殖途径，以及这些途径与中心法则的关系，DS释义完全未涉及</t>
        </is>
      </c>
      <c r="T202" s="7" t="inlineStr">
        <is>
          <t>1. DS释义将Label理解为朊病毒（蛋白质病毒）的增殖，而老师原释义明确指蛋白质病毒（即含蛋白质外壳的病毒）的增殖，DS的理解方向完全错误</t>
        </is>
      </c>
      <c r="U202" s="7" t="inlineStr">
        <is>
          <t>taxonomy_hold</t>
        </is>
      </c>
      <c r="V202" s="7" t="inlineStr">
        <is>
          <t>low</t>
        </is>
      </c>
      <c r="W202" s="7" t="inlineStr">
        <is>
          <t>taxonomy_hold</t>
        </is>
      </c>
      <c r="X202" s="7" t="inlineStr">
        <is>
          <t>taxonomy_hold</t>
        </is>
      </c>
      <c r="Y202" s="7" t="b">
        <v>0</v>
      </c>
      <c r="Z202" s="7" t="inlineStr">
        <is>
          <t>逐条核对后仍存在不可稳定区分的 Label/释义或兄弟节点冲突，结论是暂停自动打标。</t>
        </is>
      </c>
      <c r="AA202" s="7" t="b">
        <v>1</v>
      </c>
      <c r="AB20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2" s="7" t="n"/>
      <c r="AD202" s="7" t="inlineStr">
        <is>
          <t>taxonomy_hold</t>
        </is>
      </c>
      <c r="AE202" s="7" t="inlineStr">
        <is>
          <t>Label 名与释义或兄弟节点存在不可稳定裁决的图谱冲突，先修订 taxonomy。</t>
        </is>
      </c>
      <c r="AF202" s="7" t="inlineStr">
        <is>
          <t>暂停自动最终打标</t>
        </is>
      </c>
      <c r="AG202" s="7" t="inlineStr"/>
      <c r="AH202" s="7" t="b">
        <v>0</v>
      </c>
      <c r="AI202" s="7" t="inlineStr">
        <is>
          <t>low</t>
        </is>
      </c>
      <c r="AJ202" s="7" t="inlineStr">
        <is>
          <t>P0</t>
        </is>
      </c>
      <c r="AK202" s="7" t="inlineStr">
        <is>
          <t>Label名称与原释义冲突</t>
        </is>
      </c>
      <c r="AL202" s="7" t="inlineStr">
        <is>
          <t>风险级别：P0
问题：Label名“蛋白质病毒”与释义中的RNA病毒/TMV/HIV/逆转录明显冲突。
建议：建议改名“RNA病毒及逆转录病毒的增殖”或重写释义后回标。</t>
        </is>
      </c>
      <c r="AM202" s="7" t="inlineStr">
        <is>
          <t>KE</t>
        </is>
      </c>
      <c r="AN202" s="7" t="inlineStr">
        <is>
          <t>先修图谱；当前释义不足以稳定区分</t>
        </is>
      </c>
    </row>
    <row r="203" ht="180" customHeight="1">
      <c r="A203" s="7" t="n">
        <v>202</v>
      </c>
      <c r="B203" s="7" t="inlineStr">
        <is>
          <t>2276103636290654208</t>
        </is>
      </c>
      <c r="C203" s="7" t="inlineStr">
        <is>
          <t>中心法则的提出及发展</t>
        </is>
      </c>
      <c r="D203" s="7" t="inlineStr">
        <is>
          <t>知识点-&gt;遗传与进化-&gt;遗传的分子学基础-&gt;基因对性状的控制-&gt;中心法则的提出及发展</t>
        </is>
      </c>
      <c r="E203" s="7" t="inlineStr">
        <is>
          <t>知识</t>
        </is>
      </c>
      <c r="F203" s="7" t="inlineStr">
        <is>
          <t>克里克提出的中心法则最初为DNA→RNA→蛋白质；后因RNA病毒和逆转录病毒的发现，补充了RNA→RNA（RNA复制）和RNA→DNA（逆转录），形成了完整的遗传信息传递法则。</t>
        </is>
      </c>
      <c r="G203" s="7" t="inlineStr">
        <is>
          <t>经典中心法则（DNA→DNA（复制）、DNA→RNA（转录）、RNA→蛋白质（翻译））；发展的补充（①RNA→RNA（RNA复制，如TMV）；②RNA→DNA（逆转录，如HIV，需逆转录酶）；③DNA→蛋白质（某些病毒中遗传信息可直接从DNA到蛋白质，但较少涉及））；目前中心法则涵盖了所有已知的遗传信息传递路径。</t>
        </is>
      </c>
      <c r="H203" s="7" t="inlineStr">
        <is>
          <t>选择题考“中心法则的完整路径（包括逆转录和RNA复制）”或“某生物（如HIV）的遗传信息传递路径”；非选择题结合病毒类型或基因表达综合考查。</t>
        </is>
      </c>
      <c r="I203" s="7" t="inlineStr">
        <is>
          <t>经典中心法则（DNA→RNA→蛋白）与修正后中心法则（增加RNA→DNA、RNA→RNA）的区别——后者添加了“逆转录”和“RNA复制”两个箭头；逆转录（RNA→DNA）需要逆转录酶，该酶常见于HIV等逆转录病毒。</t>
        </is>
      </c>
      <c r="J203" s="7" t="inlineStr">
        <is>
          <t>中心法则是指遗传信息在生物大分子间传递的基本规律，其提出及发展过程涉及DNA、RNA和蛋白质之间的信息流动方向，以及后续对RNA复制和逆转录的补充。</t>
        </is>
      </c>
      <c r="K203" s="7" t="inlineStr">
        <is>
          <t>1. 中心法则的原始内容（DNA→RNA→蛋白质，DNA→DNA，RNA→蛋白质）
2. 克里克提出中心法则的背景和基本观点
3. 逆转录的发现（RNA→DNA）对中心法则的补充
4. RNA复制（RNA→RNA）的发现及其对中心法则的完善
5. 中心法则中遗传信息流动的具体过程（如转录、翻译、复制）
6. 中心法则发展过程中涉及的经典实验或科学史（如逆转录病毒、RNA病毒）</t>
        </is>
      </c>
      <c r="L203" s="7" t="inlineStr">
        <is>
          <t>1. 基因表达的具体调控机制（如转录因子、表观遗传）
2. DNA复制、转录、翻译的具体分子机制和酶学细节
3. 基因突变、基因重组等遗传变异的具体类型
4. 中心法则与遗传病、基因治疗等应用层面的内容
5. 非编码RNA的功能和调控作用</t>
        </is>
      </c>
      <c r="M203" s="7" t="inlineStr">
        <is>
          <t>L1</t>
        </is>
      </c>
      <c r="N203" s="7" t="n">
        <v>4</v>
      </c>
      <c r="O203" s="7" t="inlineStr">
        <is>
          <t>名称本身足够</t>
        </is>
      </c>
      <c r="P203" s="7" t="inlineStr">
        <is>
          <t>两者基本等价</t>
        </is>
      </c>
      <c r="Q203" s="7" t="inlineStr">
        <is>
          <t>DS释义的core_meaning和included_content覆盖了中心法则的核心内容（原始内容、逆转录、RNA复制），与老师原释义的definition和core_concepts基本一致。DS的excluded_content明确排除了基因表达调控、分子机制等，这些在老师原释义中未作为核心，因此不构成重要遗漏。DS未明确提及经典与修正路径的对比及逆转录酶，但属于细节差异，不影响知识点归属。</t>
        </is>
      </c>
      <c r="R203" s="7" t="inlineStr">
        <is>
          <t>1. DS释义未明确提及中心法则的经典路径（DNA→DNA复制、DNA→RNA转录、RNA→蛋白质翻译）与修正后路径（增加RNA→RNA、RNA→DNA）的对比，而老师原释义强调这一区别是考试重点。
2. DS释义未提及逆转录酶这一关键酶，而老师原释义在distinctions中明确强调。</t>
        </is>
      </c>
      <c r="S203" s="7" t="inlineStr"/>
      <c r="T203" s="7" t="inlineStr"/>
      <c r="U203" s="7" t="inlineStr">
        <is>
          <t>confirmed</t>
        </is>
      </c>
      <c r="V203" s="7" t="inlineStr">
        <is>
          <t>high</t>
        </is>
      </c>
      <c r="W203" s="7" t="inlineStr">
        <is>
          <t>name_plus_boundary</t>
        </is>
      </c>
      <c r="X203" s="7" t="inlineStr">
        <is>
          <t>name_plus_boundary</t>
        </is>
      </c>
      <c r="Y203" s="7" t="b">
        <v>0</v>
      </c>
      <c r="Z203" s="7" t="inlineStr">
        <is>
          <t>逐条核对确认名称足以召回；只附老师易混淆边界即可兼顾吞吐和稳定性。</t>
        </is>
      </c>
      <c r="AA203" s="7" t="b">
        <v>0</v>
      </c>
      <c r="AB20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3" s="7" t="n"/>
      <c r="AD203" s="7" t="inlineStr">
        <is>
          <t>name_plus_boundary</t>
        </is>
      </c>
      <c r="AE203" s="7" t="inlineStr">
        <is>
          <t>名称基本可理解；只附老师的易混淆边界，兼顾吞吐和边界稳定性。</t>
        </is>
      </c>
      <c r="AF203" s="7" t="inlineStr">
        <is>
          <t>名称召回并附一条边界后由LLM裁决</t>
        </is>
      </c>
      <c r="AG203" s="7" t="inlineStr">
        <is>
          <t>1. label_name
2. distinctions</t>
        </is>
      </c>
      <c r="AH203" s="7" t="b">
        <v>0</v>
      </c>
      <c r="AI203" s="7" t="inlineStr">
        <is>
          <t>high</t>
        </is>
      </c>
      <c r="AJ203" s="7" t="n"/>
      <c r="AK203" s="7" t="inlineStr">
        <is>
          <t>—</t>
        </is>
      </c>
      <c r="AL203" s="7" t="inlineStr"/>
      <c r="AM203" s="7" t="inlineStr">
        <is>
          <t>K1</t>
        </is>
      </c>
      <c r="AN203" s="7" t="inlineStr">
        <is>
          <t>可不给长释义，但建议保留1句边界</t>
        </is>
      </c>
    </row>
    <row r="204" ht="180" customHeight="1">
      <c r="A204" s="7" t="n">
        <v>203</v>
      </c>
      <c r="B204" s="7" t="inlineStr">
        <is>
          <t>2276103640535289856</t>
        </is>
      </c>
      <c r="C204" s="7" t="inlineStr">
        <is>
          <t>基因、蛋白质与性状的关系</t>
        </is>
      </c>
      <c r="D204" s="7" t="inlineStr">
        <is>
          <t>知识点-&gt;遗传与进化-&gt;遗传的分子学基础-&gt;基因对性状的控制-&gt;基因、蛋白质与性状的关系</t>
        </is>
      </c>
      <c r="E204" s="7" t="inlineStr">
        <is>
          <t>知识</t>
        </is>
      </c>
      <c r="F204" s="7" t="inlineStr">
        <is>
          <t>基因通过控制蛋白质的结构（直接控制性状）或控制酶的合成来控制代谢过程（间接控制性状），从而实现对生物性状的控制。</t>
        </is>
      </c>
      <c r="G204" s="7" t="inlineStr">
        <is>
          <t>①直接控制（基因通过控制蛋白质的分子结构直接影响性状，如囊性纤维病——CFTR蛋白结构异常，导致Cl⁻转运障碍）；②间接控制（基因通过控制酶的合成来控制代谢，进而控制性状，如白化病——酪氨酸酶基因异常导致黑色素合成障碍；豌豆圆粒/皱粒——淀粉分支酶基因异常影响淀粉合成）；③一个基因可以影响多个性状（基因多效性），多个基因也可影响一个性状。</t>
        </is>
      </c>
      <c r="H204" s="7" t="inlineStr">
        <is>
          <t>选择题考“某性状的控制属于直接还是间接（如白化病为间接，囊性纤维病为直接）”；非选择题结合基因突变与性状变化综合分析（如“某基因突变后，相应的酶失活，导致代谢产物积累，该现象属于哪种控制方式？”）。</t>
        </is>
      </c>
      <c r="I204" s="7" t="inlineStr">
        <is>
          <t>直接（结构蛋白，如血红蛋白、胶原蛋白）与间接（酶或激素，如酪氨酸酶、胰岛素）的区分标准是“基因产物本身是结构组分还是调节代谢的物质”；基因→蛋白质→性状的中间环节中，如果蛋白质是酶，则为间接控制，如果是结构蛋白，则为直接控制。</t>
        </is>
      </c>
      <c r="J204" s="7" t="inlineStr">
        <is>
          <t>基因通过控制蛋白质的合成来控制生物的性状，包括直接控制和间接控制两种途径，以及基因与性状之间并非简单的一一对应关系。</t>
        </is>
      </c>
      <c r="K204" s="7" t="inlineStr">
        <is>
          <t>1. 基因控制性状的两种途径：直接控制（基因通过控制蛋白质的结构直接控制性状）和间接控制（基因通过控制酶的合成来控制代谢过程，进而控制性状）
2. 实例：镰刀型细胞贫血症（直接控制）、囊性纤维病（直接控制）、豌豆的圆粒与皱粒（间接控制）、白化病（间接控制）
3. 基因与性状的关系：一个基因可以影响多个性状（基因的多效性），多个基因可以控制同一个性状，基因与性状之间不是简单的线性关系
4. 基因、蛋白质与性状的关系图解：DNA（基因）→ mRNA → 蛋白质 → 性状
5. 环境因素对性状的影响：如温度、光照等影响基因表达，导致表型变化（如植物叶色、动物毛色）</t>
        </is>
      </c>
      <c r="L204" s="7" t="inlineStr">
        <is>
          <t>1. 基因的分离定律和自由组合定律（属于遗传规律，不直接涉及蛋白质与性状的关系）
2. 基因突变、基因重组、染色体变异（属于变异范畴，虽然可能影响性状，但本标签侧重正常关系）
3. 基因的表达过程（转录和翻译的具体分子机制，如密码子、tRNA等，属于基因表达标签）
4. 中心法则的完整内容（包括逆转录、RNA复制等，超出本标签范围）
5. 蛋白质的结构和功能（属于蛋白质专题，不涉及基因控制）</t>
        </is>
      </c>
      <c r="M204" s="7" t="inlineStr">
        <is>
          <t>L1</t>
        </is>
      </c>
      <c r="N204" s="7" t="n">
        <v>4</v>
      </c>
      <c r="O204" s="7" t="inlineStr">
        <is>
          <t>名称本身足够</t>
        </is>
      </c>
      <c r="P204" s="7" t="inlineStr">
        <is>
          <t>两者基本等价</t>
        </is>
      </c>
      <c r="Q204" s="7" t="inlineStr">
        <is>
          <t>DS 释义的核心内容（直接控制、间接控制、基因与性状非一一对应）与老师原释义完全一致，且实例覆盖相同。DS 的 excluded_content 和 included_content 对边界进行了更明确的划分，但未遗漏老师原释义中的关键点。唯一新增的环境因素影响属于合理扩展，不改变核心知识点。</t>
        </is>
      </c>
      <c r="R204" s="7" t="inlineStr">
        <is>
          <t>1. DS 明确排除了“基因突变、基因重组、染色体变异”，而老师原释义在 common_assessments 中提及“基因突变与性状变化综合分析”，但该处是作为应用实例，并非将变异本身纳入本标签，因此边界差异不大。</t>
        </is>
      </c>
      <c r="S204" s="7" t="inlineStr"/>
      <c r="T204" s="7" t="inlineStr">
        <is>
          <t>1. DS 将“环境因素对性状的影响”纳入 included_content，而老师原释义未提及此点，属于合理扩展，但可能超出原标签核心范围。</t>
        </is>
      </c>
      <c r="U204" s="7" t="inlineStr">
        <is>
          <t>confirmed</t>
        </is>
      </c>
      <c r="V204" s="7" t="inlineStr">
        <is>
          <t>high</t>
        </is>
      </c>
      <c r="W204" s="7" t="inlineStr">
        <is>
          <t>compact_definition</t>
        </is>
      </c>
      <c r="X204" s="7" t="inlineStr">
        <is>
          <t>compact_definition</t>
        </is>
      </c>
      <c r="Y204" s="7" t="b">
        <v>0</v>
      </c>
      <c r="Z204" s="7" t="inlineStr">
        <is>
          <t>逐条核对确认主题清楚，但参考策略指出任务形态或命中/排除边界需要显式提供。</t>
        </is>
      </c>
      <c r="AA204" s="7" t="b">
        <v>0</v>
      </c>
      <c r="AB20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4" s="7" t="n"/>
      <c r="AD204" s="7" t="inlineStr">
        <is>
          <t>compact_definition</t>
        </is>
      </c>
      <c r="AE204" s="7" t="inlineStr">
        <is>
          <t>参考策略要求任务形态或命中/排除边界，补充精简老师释义以降低误标。</t>
        </is>
      </c>
      <c r="AF204" s="7" t="inlineStr">
        <is>
          <t>提供精简老师释义后由LLM裁决</t>
        </is>
      </c>
      <c r="AG204" s="7" t="inlineStr">
        <is>
          <t>1. label_name
2. definition
3. core_concepts
4. distinctions</t>
        </is>
      </c>
      <c r="AH204" s="7" t="b">
        <v>1</v>
      </c>
      <c r="AI204" s="7" t="inlineStr">
        <is>
          <t>high</t>
        </is>
      </c>
      <c r="AJ204" s="7" t="n"/>
      <c r="AK204" s="7" t="inlineStr">
        <is>
          <t>—</t>
        </is>
      </c>
      <c r="AL204" s="7" t="inlineStr"/>
      <c r="AM204" s="7" t="inlineStr">
        <is>
          <t>K1</t>
        </is>
      </c>
      <c r="AN204" s="7" t="inlineStr">
        <is>
          <t>必须给精简释义：命中条件+排除条件</t>
        </is>
      </c>
    </row>
    <row r="205" ht="180" customHeight="1">
      <c r="A205" s="7" t="n">
        <v>204</v>
      </c>
      <c r="B205" s="7" t="inlineStr">
        <is>
          <t>2276103644813479936</t>
        </is>
      </c>
      <c r="C205" s="7" t="inlineStr">
        <is>
          <t>表观遗传</t>
        </is>
      </c>
      <c r="D205" s="7" t="inlineStr">
        <is>
          <t>知识点-&gt;遗传与进化-&gt;遗传的分子学基础-&gt;基因对性状的控制-&gt;表观遗传</t>
        </is>
      </c>
      <c r="E205" s="7" t="inlineStr">
        <is>
          <t>知识</t>
        </is>
      </c>
      <c r="F205" s="7" t="inlineStr">
        <is>
          <t>表观遗传是指生物体基因的碱基序列保持不变，但基因表达和表型发生可遗传变化的现象，常见机制包括DNA甲基化、组蛋白修饰（乙酰化/甲基化等）和染色质重塑。</t>
        </is>
      </c>
      <c r="G205" s="7" t="inlineStr">
        <is>
          <t>核心特征（①基因序列不变；②表型改变且可遗传；③可逆（如甲基化修饰可以被去甲基化酶逆转））；机制实例（DNA甲基化（胞嘧啶甲基化）抑制基因转录；组蛋白乙酰化促进转录，去乙酰化抑制转录；X染色体失活（雌性哺乳动物随机失活一条X染色体，如玳瑁猫毛色））；意义（解释同卵双胞胎的性状差异、环境因素对基因表达的影响）。</t>
        </is>
      </c>
      <c r="H205" s="7" t="inlineStr">
        <is>
          <t>选择题考“表观遗传的特点（基因序列不变，表型可遗传）”或“DNA甲基化对基因表达的影响（抑制表达）”；非选择题结合环境或发育实例（如“同卵双胞胎患同种疾病的概率不同，可能的原因是什么？”）。</t>
        </is>
      </c>
      <c r="I205" s="7" t="inlineStr">
        <is>
          <t>表观遗传（基因序列不变，仅表达改变）与“基因突变”（基因序列改变）是本质不同的——前者不改变DNA序列，后者改变DNA序列，这是区分两者的核心标准；表观遗传的“可遗传”是指可通过有丝分裂或减数分裂传递给子细胞，而非仅影响个体本身。</t>
        </is>
      </c>
      <c r="J205" s="7" t="inlineStr">
        <is>
          <t>基因的碱基序列保持不变，但基因表达发生可遗传改变的现象，通常通过DNA甲基化、组蛋白修饰等方式调控。</t>
        </is>
      </c>
      <c r="K205" s="7" t="inlineStr">
        <is>
          <t>1. DNA甲基化对基因表达的影响
2. 组蛋白修饰（如乙酰化、甲基化）与染色质结构变化
3. 表观遗传修饰的可遗传性（通过细胞分裂传递给子代）
4. 表观遗传在生物体发育、分化中的作用
5. 环境因素（如营养、压力）对表观遗传修饰的影响
6. 表观遗传与经典遗传（碱基序列改变）的区别</t>
        </is>
      </c>
      <c r="L205" s="7" t="inlineStr">
        <is>
          <t>1. 基因突变、基因重组等碱基序列改变引起的遗传
2. 基因的转录和翻译具体过程（如密码子、tRNA等）
3. 中心法则的基本内容（DNA复制、转录、翻译）
4. 染色体变异（如缺失、重复、倒位、易位）
5. 基因工程中限制酶、连接酶等操作</t>
        </is>
      </c>
      <c r="M205" s="7" t="inlineStr">
        <is>
          <t>L1</t>
        </is>
      </c>
      <c r="N205" s="7" t="n">
        <v>5</v>
      </c>
      <c r="O205" s="7" t="inlineStr">
        <is>
          <t>名称本身足够</t>
        </is>
      </c>
      <c r="P205" s="7" t="inlineStr">
        <is>
          <t>两者基本等价</t>
        </is>
      </c>
      <c r="Q205" s="7" t="inlineStr">
        <is>
          <t>DS释义的core_meaning与老师原释义的definition完全一致，均强调碱基序列不变、表达可遗传改变及DNA甲基化/组蛋白修饰机制。DS的included_content覆盖了老师原释义中的核心特征（可遗传性、环境因素、与经典遗传区别）和机制实例（DNA甲基化、组蛋白修饰），且excluded_content明确排除了基因突变、染色体变异等非表观遗传内容，与老师原释义中distinctions强调的“与基因突变本质不同”一致。DS未提及X染色体失活等具体实例，但属于示例详略差异，不影响知识点边界。</t>
        </is>
      </c>
      <c r="R205" s="7" t="inlineStr"/>
      <c r="S205" s="7" t="inlineStr"/>
      <c r="T205" s="7" t="inlineStr"/>
      <c r="U205" s="7" t="inlineStr">
        <is>
          <t>confirmed</t>
        </is>
      </c>
      <c r="V205" s="7" t="inlineStr">
        <is>
          <t>high</t>
        </is>
      </c>
      <c r="W205" s="7" t="inlineStr">
        <is>
          <t>name_plus_boundary</t>
        </is>
      </c>
      <c r="X205" s="7" t="inlineStr">
        <is>
          <t>name_plus_boundary</t>
        </is>
      </c>
      <c r="Y205" s="7" t="b">
        <v>0</v>
      </c>
      <c r="Z205" s="7" t="inlineStr">
        <is>
          <t>逐条核对确认名称足以召回；只附老师易混淆边界即可兼顾吞吐和稳定性。</t>
        </is>
      </c>
      <c r="AA205" s="7" t="b">
        <v>0</v>
      </c>
      <c r="AB20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5" s="7" t="n"/>
      <c r="AD205" s="7" t="inlineStr">
        <is>
          <t>name_plus_boundary</t>
        </is>
      </c>
      <c r="AE205" s="7" t="inlineStr">
        <is>
          <t>名称基本可理解；只附老师的易混淆边界，兼顾吞吐和边界稳定性。</t>
        </is>
      </c>
      <c r="AF205" s="7" t="inlineStr">
        <is>
          <t>名称召回并附一条边界后由LLM裁决</t>
        </is>
      </c>
      <c r="AG205" s="7" t="inlineStr">
        <is>
          <t>1. label_name
2. distinctions</t>
        </is>
      </c>
      <c r="AH205" s="7" t="b">
        <v>0</v>
      </c>
      <c r="AI205" s="7" t="inlineStr">
        <is>
          <t>high</t>
        </is>
      </c>
      <c r="AJ205" s="7" t="n"/>
      <c r="AK205" s="7" t="inlineStr">
        <is>
          <t>—</t>
        </is>
      </c>
      <c r="AL205" s="7" t="inlineStr"/>
      <c r="AM205" s="7" t="inlineStr">
        <is>
          <t>K1</t>
        </is>
      </c>
      <c r="AN205" s="7" t="inlineStr">
        <is>
          <t>可不给长释义，但建议保留1句边界</t>
        </is>
      </c>
    </row>
    <row r="206" ht="180" customHeight="1">
      <c r="A206" s="7" t="n">
        <v>205</v>
      </c>
      <c r="B206" s="7" t="inlineStr">
        <is>
          <t>2276103649225887744</t>
        </is>
      </c>
      <c r="C206" s="7" t="inlineStr">
        <is>
          <t>环境对遗传信息表达的影响</t>
        </is>
      </c>
      <c r="D206" s="7" t="inlineStr">
        <is>
          <t>知识点-&gt;遗传与进化-&gt;遗传的分子学基础-&gt;基因对性状的控制-&gt;环境对遗传信息表达的影响</t>
        </is>
      </c>
      <c r="E206" s="7" t="inlineStr">
        <is>
          <t>知识</t>
        </is>
      </c>
      <c r="F206" s="7" t="inlineStr">
        <is>
          <t>环境因素（如温度、光照、营养、化学物质、激素水平等）可通过影响表观遗传修饰、酶活性或信号转导途径，影响基因的表达和性状的表现，导致同一基因型产生不同表型（表型可塑性）。</t>
        </is>
      </c>
      <c r="G206" s="7" t="inlineStr">
        <is>
          <t>经典实例（①温度影响性别决定——如某些爬行动物（鳄鱼、龟）的性别由孵化温度决定，受精卵中性染色体型未变但性别不同；②光照影响植物开花（光周期）；③营养状况影响蜜蜂级型分化——蜂王和工蜂基因型相同，但食用蜂王浆的幼虫发育为蜂王，此为表观遗传调控；④环境诱导的DNA甲基化变化影响性状）；机制（环境因素→修饰酶活性变化→染色质状态改变→基因表达变化）。</t>
        </is>
      </c>
      <c r="H206" s="7" t="inlineStr">
        <is>
          <t>选择题考“环境对性状影响的实例判断（如蜜蜂级型分化、温度决定性别）”；非选择题结合表观遗传考查“给出同卵双胞胎在不同环境中性状差异产生的原因分析”。</t>
        </is>
      </c>
      <c r="I206" s="7" t="inlineStr">
        <is>
          <t>“环境影响表型”（如温度、营养）与“表观遗传”（基因序列不变的表型可遗传变化）有重叠——很多环境影响是通过表观遗传机制实现的，但并非所有环境影响都属于表观遗传（如温度影响酶活性是即时的代谢调控，不涉及可遗传的DNA修饰）。</t>
        </is>
      </c>
      <c r="J206" s="7" t="inlineStr">
        <is>
          <t>环境因素（如温度、光照、营养、化学物质等）如何影响基因的表达过程，从而改变生物性状，但基因本身不变。</t>
        </is>
      </c>
      <c r="K206" s="7" t="inlineStr">
        <is>
          <t>1. 环境因素对基因表达调控的影响（如温度影响花色、光照影响叶绿体形成）
2. 表观遗传修饰（如DNA甲基化、组蛋白修饰）作为环境影响的分子机制
3. 环境与基因型共同决定表现型的实例（如人类身高、水毛茛叶形）
4. 环境对酶活性或代谢途径的影响进而改变性状（如温度影响酪氨酸酶活性）
5. 实验设计或分析：探究环境因素对性状表现的影响</t>
        </is>
      </c>
      <c r="L206" s="7" t="inlineStr">
        <is>
          <t>1. 基因突变或基因重组导致性状改变（遗传物质改变）
2. 自然选择或进化对基因频率的影响
3. 环境对生物生存或行为的影响（不涉及基因表达）
4. 基因分离定律或自由组合定律的遗传计算
5. 细胞分化中基因的选择性表达（不强调环境因素）</t>
        </is>
      </c>
      <c r="M206" s="7" t="inlineStr">
        <is>
          <t>L1</t>
        </is>
      </c>
      <c r="N206" s="7" t="n">
        <v>4</v>
      </c>
      <c r="O206" s="7" t="inlineStr">
        <is>
          <t>名称本身足够</t>
        </is>
      </c>
      <c r="P206" s="7" t="inlineStr">
        <is>
          <t>两者基本等价</t>
        </is>
      </c>
      <c r="Q206" s="7" t="inlineStr">
        <is>
          <t>DS释义的核心含义与老师原释义基本一致，均强调环境因素影响基因表达而不改变基因本身，且包含了表观遗传、经典实例等关键内容。主要差异在于DS对“环境对酶活性影响”的边界处理比原释义更宽泛，但整体不影响核心知识点的判定。</t>
        </is>
      </c>
      <c r="R206" s="7" t="inlineStr">
        <is>
          <t>1. DS将“环境对酶活性或代谢途径的影响”直接纳入本知识点，但老师原释义强调只有通过影响基因表达（如表观遗传修饰、信号转导）才属于本Label，而即时代谢调控（如温度影响酶活性）不属于基因表达层面，应排除。</t>
        </is>
      </c>
      <c r="S206" s="7" t="inlineStr"/>
      <c r="T206" s="7" t="inlineStr">
        <is>
          <t>1. DS释义中“环境对酶活性或代谢途径的影响进而改变性状（如温度影响酪氨酸酶活性）”属于即时代谢调控，不涉及基因表达过程，而老师原释义明确区分了这类环境影响不属于表观遗传，且核心是“影响基因的表达”，因此DS将此纳入可能造成边界扩张。</t>
        </is>
      </c>
      <c r="U206" s="7" t="inlineStr">
        <is>
          <t>adjusted</t>
        </is>
      </c>
      <c r="V206" s="7" t="inlineStr">
        <is>
          <t>medium</t>
        </is>
      </c>
      <c r="W206" s="7" t="inlineStr">
        <is>
          <t>name_plus_boundary</t>
        </is>
      </c>
      <c r="X206" s="7" t="inlineStr">
        <is>
          <t>strict_definition</t>
        </is>
      </c>
      <c r="Y206" s="7" t="b">
        <v>1</v>
      </c>
      <c r="Z206" s="7" t="inlineStr">
        <is>
          <t>DS把即时酶活性调节也纳入，老师明确要求聚焦基因表达层面的环境影响。</t>
        </is>
      </c>
      <c r="AA206" s="7" t="b">
        <v>1</v>
      </c>
      <c r="AB20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6" s="7" t="n"/>
      <c r="AD206" s="7" t="inlineStr">
        <is>
          <t>strict_definition</t>
        </is>
      </c>
      <c r="AE206" s="7" t="inlineStr">
        <is>
          <t>名称基本可理解；只附老师的易混淆边界，兼顾吞吐和边界稳定性。</t>
        </is>
      </c>
      <c r="AF206" s="7" t="inlineStr">
        <is>
          <t>提供老师边界后由LLM最终裁决</t>
        </is>
      </c>
      <c r="AG206" s="7" t="inlineStr">
        <is>
          <t>1. label_name
2. definition
3. core_concepts
4. common_assessments
5. distinctions
6. include_rule
7. exclude_rule</t>
        </is>
      </c>
      <c r="AH206" s="7" t="b">
        <v>0</v>
      </c>
      <c r="AI206" s="7" t="inlineStr">
        <is>
          <t>medium</t>
        </is>
      </c>
      <c r="AJ206" s="7" t="n"/>
      <c r="AK206" s="7" t="inlineStr">
        <is>
          <t>二次复核发现关键措辞风险</t>
        </is>
      </c>
      <c r="AL206" s="7" t="inlineStr"/>
      <c r="AM206" s="7" t="inlineStr">
        <is>
          <t>K1</t>
        </is>
      </c>
      <c r="AN206" s="7" t="inlineStr">
        <is>
          <t>可不给长释义，但建议保留1句边界</t>
        </is>
      </c>
    </row>
    <row r="207" ht="180" customHeight="1">
      <c r="A207" s="7" t="n">
        <v>206</v>
      </c>
      <c r="B207" s="7" t="inlineStr">
        <is>
          <t>2276103653470523392</t>
        </is>
      </c>
      <c r="C207" s="7" t="inlineStr">
        <is>
          <t>遗传密码的破译</t>
        </is>
      </c>
      <c r="D207" s="7" t="inlineStr">
        <is>
          <t>知识点-&gt;遗传与进化-&gt;遗传的分子学基础-&gt;遗传密码的破译</t>
        </is>
      </c>
      <c r="E207" s="7" t="inlineStr">
        <is>
          <t>知识</t>
        </is>
      </c>
      <c r="F207" s="7" t="inlineStr">
        <is>
          <t>遗传密码的破译是指确定mRNA上密码子（3个核苷酸）与20种氨基酸之间对应关系的科学探究历程，由尼伦伯格等人利用体外无细胞体系完成。</t>
        </is>
      </c>
      <c r="G207" s="7" t="inlineStr">
        <is>
          <t>破译方法（①尼伦伯格和马太用体外无细胞蛋白质合成体系，加入人工合成的RNA（如UUUU…），发现合成的是苯丙氨酸多聚体，从而破译UUU编码苯丙氨酸；②利用“三核苷酸结合法”，确定更多密码子与氨基酸的对应关系）；密码子表的建立（共64个密码子，其中61个编码氨基酸（包括起始密码子AUG），3个终止密码子）；密码子的特点（简并性、通用性、方向性（从5'→3'阅读））。</t>
        </is>
      </c>
      <c r="H207" s="7" t="inlineStr">
        <is>
          <t>选择题考“密码子的数量（64种）及特点（简并性、通用性）”或“尼伦伯格实验的原理（体外翻译体系）”；非选择题结合基因表达考查“密码子表的使用（根据mRNA序列查氨基酸序列）”。</t>
        </is>
      </c>
      <c r="I207" s="7" t="inlineStr">
        <is>
          <t>遗传密码的“破译过程”（尼伦伯格实验史）与“遗传密码子的使用”（现代分子生物学中查表做题）不同——前者考科学史和方法，后者考应用计算；“密码子的简并性”（一种氨基酸可由多个密码子编码）和“通用性”（几乎所有生物共用同一套密码子）是两个重要特性。</t>
        </is>
      </c>
      <c r="J207" s="7" t="inlineStr">
        <is>
          <t>遗传密码（密码子）与氨基酸对应关系的发现过程及其实验证据，包括克里克的插入/缺失实验和尼伦伯格的体外翻译实验。</t>
        </is>
      </c>
      <c r="K207" s="7" t="inlineStr">
        <is>
          <t>1. 遗传密码的概念：mRNA上三个相邻碱基决定一个氨基酸，即密码子。
2. 克里克实验：通过插入或删除碱基导致移码突变，证明密码子由三个碱基组成。
3. 尼伦伯格实验：利用人工合成的多聚尿嘧啶核苷酸（poly-U）在体外翻译体系中合成多聚苯丙氨酸，证明UUU编码苯丙氨酸。
4. 遗传密码的通用性和简并性（作为破译结果）。
5. 密码子表的基本使用（如起始密码子AUG、终止密码子UAA/UAG/UGA）。</t>
        </is>
      </c>
      <c r="L207" s="7" t="inlineStr">
        <is>
          <t>1. DNA双螺旋结构或DNA复制过程。
2. 转录和翻译的具体分子机制（如核糖体、tRNA的结构与功能）。
3. 基因突变类型（如点突变、缺失、插入）的详细分类。
4. 中心法则的整体描述（不包括破译过程）。
5. 基因表达调控（如操纵子模型）。</t>
        </is>
      </c>
      <c r="M207" s="7" t="inlineStr">
        <is>
          <t>L1</t>
        </is>
      </c>
      <c r="N207" s="7" t="n">
        <v>4</v>
      </c>
      <c r="O207" s="7" t="inlineStr">
        <is>
          <t>名称本身足够</t>
        </is>
      </c>
      <c r="P207" s="7" t="inlineStr">
        <is>
          <t>两者基本等价</t>
        </is>
      </c>
      <c r="Q207" s="7" t="inlineStr">
        <is>
          <t>DS的核心含义与老师原释义基本一致，都聚焦于遗传密码与氨基酸对应关系的破译过程，且都包含尼伦伯格实验、密码子表、简并性和通用性。DS遗漏了“三核苷酸结合法”和“方向性”，但增加了克里克实验，这些差异属于边界内容，不影响核心知识点的判定。因此两者基本等价，但各有侧重。</t>
        </is>
      </c>
      <c r="R207" s="7" t="inlineStr">
        <is>
          <t>1. DS将克里克实验纳入破译过程，而老师原释义仅聚焦于尼伦伯格实验，这可能导致边界差异：若题目涉及克里克实验，DS会判为属于该Label，而老师原释义可能不判。
2. DS未提及密码子的方向性，而老师原释义将其作为特点，若题目考查方向性，DS可能判为不属于该Label，而老师原释义会判为属于。</t>
        </is>
      </c>
      <c r="S207" s="7" t="inlineStr">
        <is>
          <t>1. DS未明确提及尼伦伯格和马太利用人工合成的RNA（如UUUU…）合成苯丙氨酸多聚体的具体实验设计，但已包含poly-U实验，故不算重要遗漏。
2. DS未明确提及“三核苷酸结合法”这一破译方法，但老师原释义中将其作为破译方法之一，DS仅提及poly-U实验，可能遗漏该方法。
3. DS未明确提及密码子的方向性（从5'→3'阅读），但老师原释义中将其列为密码子特点之一，DS未包含此点。</t>
        </is>
      </c>
      <c r="T207" s="7" t="inlineStr">
        <is>
          <t>1. DS将克里克的插入/缺失实验作为破译过程的一部分，但老师原释义未提及克里克实验，这属于DS的扩张，但该实验确实是遗传密码破译的重要科学史内容，可能属于合理补充。
2. DS明确排除了转录和翻译的具体分子机制，但老师原释义中未明确排除，不过老师原释义也未深入涉及，故不算重要扩张。</t>
        </is>
      </c>
      <c r="U207" s="7" t="inlineStr">
        <is>
          <t>confirmed</t>
        </is>
      </c>
      <c r="V207" s="7" t="inlineStr">
        <is>
          <t>high</t>
        </is>
      </c>
      <c r="W207" s="7" t="inlineStr">
        <is>
          <t>compact_definition</t>
        </is>
      </c>
      <c r="X207" s="7" t="inlineStr">
        <is>
          <t>compact_definition</t>
        </is>
      </c>
      <c r="Y207" s="7" t="b">
        <v>0</v>
      </c>
      <c r="Z207" s="7" t="inlineStr">
        <is>
          <t>逐条核对确认主题清楚，但参考策略指出任务形态或命中/排除边界需要显式提供。</t>
        </is>
      </c>
      <c r="AA207" s="7" t="b">
        <v>0</v>
      </c>
      <c r="AB20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7" s="7" t="n"/>
      <c r="AD207" s="7" t="inlineStr">
        <is>
          <t>compact_definition</t>
        </is>
      </c>
      <c r="AE207" s="7" t="inlineStr">
        <is>
          <t>参考策略要求任务形态或命中/排除边界，补充精简老师释义以降低误标。</t>
        </is>
      </c>
      <c r="AF207" s="7" t="inlineStr">
        <is>
          <t>提供精简老师释义后由LLM裁决</t>
        </is>
      </c>
      <c r="AG207" s="7" t="inlineStr">
        <is>
          <t>1. label_name
2. definition
3. core_concepts
4. distinctions</t>
        </is>
      </c>
      <c r="AH207" s="7" t="b">
        <v>1</v>
      </c>
      <c r="AI207" s="7" t="inlineStr">
        <is>
          <t>high</t>
        </is>
      </c>
      <c r="AJ207" s="7" t="n"/>
      <c r="AK207" s="7" t="inlineStr">
        <is>
          <t>—</t>
        </is>
      </c>
      <c r="AL207" s="7" t="inlineStr"/>
      <c r="AM207" s="7" t="inlineStr">
        <is>
          <t>K1</t>
        </is>
      </c>
      <c r="AN207" s="7" t="inlineStr">
        <is>
          <t>建议给精简释义：突出任务形态/步骤边界</t>
        </is>
      </c>
    </row>
    <row r="208" ht="180" customHeight="1">
      <c r="A208" s="7" t="n">
        <v>207</v>
      </c>
      <c r="B208" s="7" t="inlineStr">
        <is>
          <t>2276103657748713472</t>
        </is>
      </c>
      <c r="C208" s="7" t="inlineStr">
        <is>
          <t>遗传的分子基础综合</t>
        </is>
      </c>
      <c r="D208" s="7" t="inlineStr">
        <is>
          <t>知识点-&gt;遗传与进化-&gt;遗传的分子学基础-&gt;遗传的分子基础综合</t>
        </is>
      </c>
      <c r="E208" s="7" t="inlineStr">
        <is>
          <t>知识</t>
        </is>
      </c>
      <c r="F208" s="7" t="inlineStr">
        <is>
          <t>将DNA是主要遗传物质、DNA分子结构、DNA复制、基因表达（转录与翻译）、中心法则、基因与性状的关系、表观遗传等全部内容进行系统整合，突出“遗传信息从DNA流向蛋白质”的核心主线，以及环境与基因互作的调控网络。</t>
        </is>
      </c>
      <c r="G208" s="7" t="inlineStr">
        <is>
          <t>四大层级逻辑链：①物质基础（DNA和RNA的化学组成与结构决定其功能）；②传递机制（DNA复制保证遗传信息代际传递，转录和翻译保证信息表达为性状）；③调控层面（表观遗传、环境因素对基因表达的动态调控）；④整体意义（基因、环境、表型三者的统一，解释生物的多样性与适应性）。</t>
        </is>
      </c>
      <c r="H208" s="7" t="inlineStr">
        <is>
          <t>压轴综合性非选择题，给出某一个完整情境（如某种生物在特定环境下的性状变化，或某基因突变导致的表型变化），要求综合调用DNA结构、复制、转录、翻译、中心法则、表观遗传、环境影响等多方面知识进行全面分析。</t>
        </is>
      </c>
      <c r="I208" s="7" t="inlineStr">
        <is>
          <t>本条是“遗传的分子学基础”整章的总览与收束，区别于任何单一子模块（如仅考DNA复制或仅考转录）。题干必然同时涉及DNA分子层面、基因表达层面和性状调控层面中的至少两个层面，要求学生具备跨模块整合能力。</t>
        </is>
      </c>
      <c r="J208" s="7" t="inlineStr">
        <is>
          <t>遗传的分子基础综合是指以DNA、RNA和蛋白质为中心，涵盖遗传物质的发现、结构、复制、转录、翻译及基因表达调控等分子层面的核心知识，并强调各过程之间的相互联系与综合应用。</t>
        </is>
      </c>
      <c r="K208" s="7" t="inlineStr">
        <is>
          <t>1. DNA是主要遗传物质的证据（肺炎双球菌转化实验、噬菌体侵染细菌实验）
2. DNA分子的双螺旋结构及其特点（碱基互补配对、反向平行、磷酸-脱氧核糖骨架）
3. DNA的复制（半保留复制、复制过程、相关酶、碱基计算）
4. 基因的概念（有遗传效应的DNA片段）
5. 转录（RNA聚合酶、模板链、mRNA合成）
6. 翻译（核糖体、tRNA、密码子、多肽链合成）
7. 中心法则（DNA→RNA→蛋白质，以及逆转录、RNA复制等补充）
8. 基因对性状的控制（直接控制、间接控制）
9. 基因突变、基因重组与分子基础的联系（如碱基改变、交叉互换的分子机制）
10. 遗传信息、密码子与反密码子的区别与联系
11. DNA复制、转录、翻译的异同点比较（模板、原料、酶、产物、场所等）
12. 碱基互补配对原则在计算中的应用（如DNA中碱基比例、mRNA中碱基比例）</t>
        </is>
      </c>
      <c r="L208" s="7" t="inlineStr">
        <is>
          <t>1. 孟德尔遗传定律（分离定律和自由组合定律）的经典遗传分析
2. 减数分裂过程中染色体行为与基因位置的关系（如连锁互换的遗传学分析）
3. 伴性遗传的遗传方式判断和概率计算
4. 人类遗传病的类型、诊断和预防（如系谱图分析）
5. 基因工程的操作步骤和工具（限制酶、连接酶、载体）
6. 基因频率和种群进化（现代生物进化理论）
7. 细胞分裂中DNA和染色体数目变化曲线（有丝分裂和减数分裂的细胞学内容）
8. 表观遗传（如DNA甲基化、组蛋白修饰）的具体机制（若超出高中教材范围）</t>
        </is>
      </c>
      <c r="M208" s="7" t="inlineStr">
        <is>
          <t>L1</t>
        </is>
      </c>
      <c r="N208" s="7" t="n">
        <v>4</v>
      </c>
      <c r="O208" s="7" t="inlineStr">
        <is>
          <t>名称本身足够</t>
        </is>
      </c>
      <c r="P208" s="7" t="inlineStr">
        <is>
          <t>两者基本等价</t>
        </is>
      </c>
      <c r="Q208" s="7" t="inlineStr">
        <is>
          <t>DS释义的核心内容与老师原释义高度一致，均涵盖DNA结构、复制、转录、翻译、中心法则、基因对性状的控制等，且明确排除了遗传定律、减数分裂、伴性遗传等非分子基础内容。主要差异在于DS将表观遗传的具体机制排除，而老师原释义将其纳入，但DS在included_content中未明确列出表观遗传，且排除时注明“若超出高中教材范围”，存在一定模糊性。整体上两者主体一致，边界有少量差异，但不足以改变核心判标。</t>
        </is>
      </c>
      <c r="R208" s="7" t="inlineStr">
        <is>
          <t>1. DS 将表观遗传的具体机制（如DNA甲基化、组蛋白修饰）列为排除内容，但老师原释义明确将表观遗传作为核心概念之一，且高中教材中表观遗传的机制属于必修内容，因此DS的排除可能缩小了该Label的边界。</t>
        </is>
      </c>
      <c r="S208" s="7" t="inlineStr"/>
      <c r="T208" s="7" t="inlineStr"/>
      <c r="U208" s="7" t="inlineStr">
        <is>
          <t>confirmed</t>
        </is>
      </c>
      <c r="V208" s="7" t="inlineStr">
        <is>
          <t>high</t>
        </is>
      </c>
      <c r="W208" s="7" t="inlineStr">
        <is>
          <t>compact_definition</t>
        </is>
      </c>
      <c r="X208" s="7" t="inlineStr">
        <is>
          <t>compact_definition</t>
        </is>
      </c>
      <c r="Y208" s="7" t="b">
        <v>0</v>
      </c>
      <c r="Z208" s="7" t="inlineStr">
        <is>
          <t>逐条核对确认主题清楚，但参考策略指出任务形态或命中/排除边界需要显式提供。</t>
        </is>
      </c>
      <c r="AA208" s="7" t="b">
        <v>0</v>
      </c>
      <c r="AB20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8" s="7" t="n"/>
      <c r="AD208" s="7" t="inlineStr">
        <is>
          <t>compact_definition</t>
        </is>
      </c>
      <c r="AE208" s="7" t="inlineStr">
        <is>
          <t>参考策略要求任务形态或命中/排除边界，补充精简老师释义以降低误标。</t>
        </is>
      </c>
      <c r="AF208" s="7" t="inlineStr">
        <is>
          <t>提供精简老师释义后由LLM裁决</t>
        </is>
      </c>
      <c r="AG208" s="7" t="inlineStr">
        <is>
          <t>1. label_name
2. definition
3. core_concepts
4. distinctions</t>
        </is>
      </c>
      <c r="AH208" s="7" t="b">
        <v>1</v>
      </c>
      <c r="AI208" s="7" t="inlineStr">
        <is>
          <t>high</t>
        </is>
      </c>
      <c r="AJ208" s="7" t="n"/>
      <c r="AK208" s="7" t="inlineStr">
        <is>
          <t>—</t>
        </is>
      </c>
      <c r="AL208" s="7" t="inlineStr"/>
      <c r="AM208" s="7" t="inlineStr">
        <is>
          <t>KC</t>
        </is>
      </c>
      <c r="AN208" s="7" t="inlineStr">
        <is>
          <t>必须给精简释义：命中条件+排除条件</t>
        </is>
      </c>
    </row>
    <row r="209" ht="180" customHeight="1">
      <c r="A209" s="7" t="n">
        <v>208</v>
      </c>
      <c r="B209" s="7" t="inlineStr">
        <is>
          <t>2276103670801387520</t>
        </is>
      </c>
      <c r="C209" s="7" t="inlineStr">
        <is>
          <t>可遗传变异与不可遗传变异</t>
        </is>
      </c>
      <c r="D209" s="7" t="inlineStr">
        <is>
          <t>知识点-&gt;遗传与进化-&gt;生物的变异-&gt;基因突变与基因重组-&gt;可遗传变异与不可遗传变异</t>
        </is>
      </c>
      <c r="E209" s="7" t="inlineStr">
        <is>
          <t>知识</t>
        </is>
      </c>
      <c r="F209" s="7" t="inlineStr">
        <is>
          <t>由遗传物质改变引起的变异为可遗传变异（如基因突变、基因重组、染色体变异），可遗传给后代；由环境因素引起的变异为不可遗传变异（如由于水肥充足导致植株高大），遗传物质未改变。</t>
        </is>
      </c>
      <c r="G209" s="7" t="inlineStr">
        <is>
          <t>可遗传变异（来源：基因突变、基因重组、染色体变异，统称“三大变异来源”）；不可遗传变异（环境影响导致，如同一株植物的种子在不同土壤中长成高矮不同的植株）；判断标准（遗传物质是否改变，而非是否表现给后代——若突变发生在体细胞中，一般不通过有性生殖传给后代，但仍属于可遗传变异，因其遗传物质已改变）；变异是生物多样性的根本来源。</t>
        </is>
      </c>
      <c r="H209" s="7" t="inlineStr">
        <is>
          <t>选择题考“某变异属于可遗传还是不可遗传（如染色体缺失属于可遗传，光照下肤色变黑属于不可遗传）”；非选择题结合育种或进化综合考查。</t>
        </is>
      </c>
      <c r="I209" s="7" t="inlineStr">
        <is>
          <t>可遗传变异（遗传物质改变）与不可遗传变异（遗传物质未变）的判断标准是“遗传物质是否发生改变”，而非“是否表现”或“能否遗传”——体细胞突变属于可遗传变异但不一定能通过有性生殖传给子代，是高频易混点。</t>
        </is>
      </c>
      <c r="J209" s="7" t="inlineStr">
        <is>
          <t>根据遗传物质是否发生改变，以及变异是否能够传递给后代，区分可遗传变异（基因突变、基因重组、染色体变异）与不可遗传变异（仅由环境因素引起，遗传物质未改变）。</t>
        </is>
      </c>
      <c r="K209" s="7" t="inlineStr">
        <is>
          <t>1. 可遗传变异的三种类型：基因突变、基因重组、染色体变异
2. 不可遗传变异的定义：仅由环境条件改变引起，遗传物质未变，不能遗传给后代
3. 判断变异是否可遗传的关键：遗传物质是否改变，以及是否发生在生殖细胞中（对后代影响）
4. 基因突变的概念、实例（如镰刀型细胞贫血症）及特点
5. 基因重组的类型（自由组合、交叉互换）及意义
6. 染色体结构变异（缺失、重复、倒位、易位）和数目变异（个别增减、成倍增减）
7. 可遗传变异与不可遗传变异在育种中的应用（如诱变育种、杂交育种、单倍体育种等）
8. 环境因素（如紫外线、化学物质）引起基因突变属于可遗传变异，但环境引起的表型改变（如水肥导致植株高大）属于不可遗传变异</t>
        </is>
      </c>
      <c r="L209" s="7" t="inlineStr">
        <is>
          <t>1. 自然选择、适者生存等进化机制（属于现代生物进化理论范畴）
2. 基因表达、转录翻译等遗传信息传递过程（属于基因表达知识点）
3. 性状分离、显隐性关系等孟德尔遗传规律（属于基因分离定律）
4. 人类遗传病的诊断与治疗（属于人类遗传病专题）
5. 细胞分裂中染色体行为（如减数分裂过程）的详细机制（属于细胞增殖知识点）
6. 表观遗传（如DNA甲基化）是否属于可遗传变异（高中阶段通常不深入讨论，易混淆）</t>
        </is>
      </c>
      <c r="M209" s="7" t="inlineStr">
        <is>
          <t>L1</t>
        </is>
      </c>
      <c r="N209" s="7" t="n">
        <v>4</v>
      </c>
      <c r="O209" s="7" t="inlineStr">
        <is>
          <t>名称本身足够</t>
        </is>
      </c>
      <c r="P209" s="7" t="inlineStr">
        <is>
          <t>两者基本等价</t>
        </is>
      </c>
      <c r="Q209" s="7" t="inlineStr">
        <is>
          <t>DS 释义的核心定义、三大变异来源、不可遗传变异的定义以及判断标准（遗传物质是否改变）均与老师原释义一致，且没有遗漏关键点。DS 的扩展内容属于合理细化，不改变知识点边界。唯一需要注意的边界差异是 DS 在判断标准中提及“是否发生在生殖细胞中”，可能引起歧义，但整体上两者等价。</t>
        </is>
      </c>
      <c r="R209" s="7" t="inlineStr">
        <is>
          <t>1. DS 在判断标准中强调“是否发生在生殖细胞中（对后代影响）”，而老师原释义明确指出判断标准是“遗传物质是否改变”，并特别强调“体细胞突变属于可遗传变异但不一定能通过有性生殖传给子代”。DS 的表述可能被误解为“发生在生殖细胞中”是判断可遗传变异的必要条件，与老师原释义的易混点提示存在潜在冲突。</t>
        </is>
      </c>
      <c r="S209" s="7" t="inlineStr"/>
      <c r="T209" s="7" t="inlineStr">
        <is>
          <t>1. DS 在 included_content 中加入了“基因突变的概念、实例（如镰刀型细胞贫血症）及特点”“基因重组的类型（自由组合、交叉互换）及意义”“染色体结构变异和数目变异”等具体内容，这些属于对三大变异来源的细化展开，老师原释义仅提及来源名称，未展开具体类型和实例。但这是合理的解释细化，不构成重要扩张。
2. DS 在 included_content 中加入了“可遗传变异与不可遗传变异在育种中的应用（如诱变育种、杂交育种、单倍体育种等）”，老师原释义仅在 common_assessments 中提及“结合育种或进化综合考查”，未具体列出育种方式，但属于合理举例。</t>
        </is>
      </c>
      <c r="U209" s="7" t="inlineStr">
        <is>
          <t>confirmed</t>
        </is>
      </c>
      <c r="V209" s="7" t="inlineStr">
        <is>
          <t>high</t>
        </is>
      </c>
      <c r="W209" s="7" t="inlineStr">
        <is>
          <t>name_plus_boundary</t>
        </is>
      </c>
      <c r="X209" s="7" t="inlineStr">
        <is>
          <t>name_plus_boundary</t>
        </is>
      </c>
      <c r="Y209" s="7" t="b">
        <v>0</v>
      </c>
      <c r="Z209" s="7" t="inlineStr">
        <is>
          <t>逐条核对确认名称足以召回；只附老师易混淆边界即可兼顾吞吐和稳定性。</t>
        </is>
      </c>
      <c r="AA209" s="7" t="b">
        <v>0</v>
      </c>
      <c r="AB20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09" s="7" t="n"/>
      <c r="AD209" s="7" t="inlineStr">
        <is>
          <t>name_plus_boundary</t>
        </is>
      </c>
      <c r="AE209" s="7" t="inlineStr">
        <is>
          <t>名称基本可理解；只附老师的易混淆边界，兼顾吞吐和边界稳定性。</t>
        </is>
      </c>
      <c r="AF209" s="7" t="inlineStr">
        <is>
          <t>名称召回并附一条边界后由LLM裁决</t>
        </is>
      </c>
      <c r="AG209" s="7" t="inlineStr">
        <is>
          <t>1. label_name
2. distinctions</t>
        </is>
      </c>
      <c r="AH209" s="7" t="b">
        <v>0</v>
      </c>
      <c r="AI209" s="7" t="inlineStr">
        <is>
          <t>high</t>
        </is>
      </c>
      <c r="AJ209" s="7" t="n"/>
      <c r="AK209" s="7" t="inlineStr">
        <is>
          <t>—</t>
        </is>
      </c>
      <c r="AL209" s="7" t="inlineStr"/>
      <c r="AM209" s="7" t="inlineStr">
        <is>
          <t>K1</t>
        </is>
      </c>
      <c r="AN209" s="7" t="inlineStr">
        <is>
          <t>可不给长释义，但建议保留1句边界</t>
        </is>
      </c>
    </row>
    <row r="210" ht="180" customHeight="1">
      <c r="A210" s="7" t="n">
        <v>209</v>
      </c>
      <c r="B210" s="7" t="inlineStr">
        <is>
          <t>2276103675012468736</t>
        </is>
      </c>
      <c r="C210" s="7" t="inlineStr">
        <is>
          <t>基因突变的原因</t>
        </is>
      </c>
      <c r="D210" s="7" t="inlineStr">
        <is>
          <t>知识点-&gt;遗传与进化-&gt;生物的变异-&gt;基因突变与基因重组-&gt;基因突变的原因</t>
        </is>
      </c>
      <c r="E210" s="7" t="inlineStr">
        <is>
          <t>知识</t>
        </is>
      </c>
      <c r="F210" s="7" t="inlineStr">
        <is>
          <t>基因突变是基因结构的改变，包括碱基对的替换、增添和缺失。原因分为外因（物理因素、化学因素、生物因素）和内因（DNA复制发生错误，如碱基配对偶尔出错）。</t>
        </is>
      </c>
      <c r="G210" s="7" t="inlineStr">
        <is>
          <t>物理因素（紫外线、X射线、γ射线等电离辐射损伤DNA）；化学因素（亚硝酸、碱基类似物、黄曲霉素等改变DNA结构）；生物因素（某些病毒基因组整合或干扰宿主DNA复制）；内因（DNA复制时偶尔出现碱基配对错误，如T-G错配，不经修复则成为突变）；突变率（自然条件下突变率极低，10⁻⁵~10⁻⁸，但可被诱变因素提高）。</t>
        </is>
      </c>
      <c r="H210" s="7" t="inlineStr">
        <is>
          <t>选择题考“某因素属于哪种诱变因素（如紫外线是物理因素，亚硝酸是化学因素）”；非选择题结合诱变育种或基因工程考查“基因突变的原因分析”（如“用紫外线处理菌种后获得高产菌株，其原理是什么？”）。</t>
        </is>
      </c>
      <c r="I210" s="7" t="inlineStr">
        <is>
          <t>基因突变的外因（物理/化学/生物）与内因（DNA复制错误）的分类是基础考点；碱基对的“替换”（点突变）与“增添/缺失”（移码突变）对蛋白质结构的影响程度不同——增添/缺失往往导致整段氨基酸序列改变，比替换更严重。</t>
        </is>
      </c>
      <c r="J210" s="7" t="inlineStr">
        <is>
          <t>基因突变发生的根本原因，即诱发基因突变的各种内部和外部因素及其作用机制。</t>
        </is>
      </c>
      <c r="K210" s="7" t="inlineStr">
        <is>
          <t>1. 物理因素（如紫外线、X射线等）诱发基因突变
2. 化学因素（如亚硝酸盐、碱基类似物等）诱发基因突变
3. 生物因素（如病毒、某些细菌的代谢产物）诱发基因突变
4. 自发突变的原因（如DNA复制错误、碱基修饰等）
5. 基因突变发生的时期（主要发生在细胞分裂间期DNA复制时）</t>
        </is>
      </c>
      <c r="L210" s="7" t="inlineStr">
        <is>
          <t>1. 基因突变的特点（如不定向性、随机性等）
2. 基因突变对生物性状的影响（如显隐性、致死等）
3. 基因突变在育种中的应用（如诱变育种）
4. 基因重组的原因和机制
5. 染色体变异的原因和类型</t>
        </is>
      </c>
      <c r="M210" s="7" t="inlineStr">
        <is>
          <t>L1</t>
        </is>
      </c>
      <c r="N210" s="7" t="n">
        <v>4</v>
      </c>
      <c r="O210" s="7" t="inlineStr">
        <is>
          <t>名称本身足够</t>
        </is>
      </c>
      <c r="P210" s="7" t="inlineStr">
        <is>
          <t>两者基本等价</t>
        </is>
      </c>
      <c r="Q210" s="7" t="inlineStr">
        <is>
          <t>DS 释义的核心含义与老师原释义一致，均涵盖外因（物理、化学、生物）和内因（DNA复制错误），且明确排除了非本知识点内容。DS 的 included_content 中‘基因突变发生的时期’属于合理补充，未改变核心边界。老师原释义中的‘突变率’和‘碱基对替换/增添缺失的影响’属于细节扩展，DS 未包含但不影响核心对齐。</t>
        </is>
      </c>
      <c r="R210" s="7" t="inlineStr">
        <is>
          <t>1. DS 将‘基因突变发生的时期’纳入 included_content，而老师原释义未明确提及，但该内容属于基因突变原因的相关背景，不构成核心差异。</t>
        </is>
      </c>
      <c r="S210" s="7" t="inlineStr"/>
      <c r="T210" s="7" t="inlineStr"/>
      <c r="U210" s="7" t="inlineStr">
        <is>
          <t>confirmed</t>
        </is>
      </c>
      <c r="V210" s="7" t="inlineStr">
        <is>
          <t>high</t>
        </is>
      </c>
      <c r="W210" s="7" t="inlineStr">
        <is>
          <t>name_plus_boundary</t>
        </is>
      </c>
      <c r="X210" s="7" t="inlineStr">
        <is>
          <t>name_plus_boundary</t>
        </is>
      </c>
      <c r="Y210" s="7" t="b">
        <v>0</v>
      </c>
      <c r="Z210" s="7" t="inlineStr">
        <is>
          <t>逐条核对确认名称足以召回；只附老师易混淆边界即可兼顾吞吐和稳定性。</t>
        </is>
      </c>
      <c r="AA210" s="7" t="b">
        <v>0</v>
      </c>
      <c r="AB21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0" s="7" t="n"/>
      <c r="AD210" s="7" t="inlineStr">
        <is>
          <t>name_plus_boundary</t>
        </is>
      </c>
      <c r="AE210" s="7" t="inlineStr">
        <is>
          <t>名称基本可理解；只附老师的易混淆边界，兼顾吞吐和边界稳定性。</t>
        </is>
      </c>
      <c r="AF210" s="7" t="inlineStr">
        <is>
          <t>名称召回并附一条边界后由LLM裁决</t>
        </is>
      </c>
      <c r="AG210" s="7" t="inlineStr">
        <is>
          <t>1. label_name
2. distinctions</t>
        </is>
      </c>
      <c r="AH210" s="7" t="b">
        <v>0</v>
      </c>
      <c r="AI210" s="7" t="inlineStr">
        <is>
          <t>high</t>
        </is>
      </c>
      <c r="AJ210" s="7" t="n"/>
      <c r="AK210" s="7" t="inlineStr">
        <is>
          <t>—</t>
        </is>
      </c>
      <c r="AL210" s="7" t="inlineStr"/>
      <c r="AM210" s="7" t="inlineStr">
        <is>
          <t>K2</t>
        </is>
      </c>
      <c r="AN210" s="7" t="inlineStr">
        <is>
          <t>可不给长释义，但建议保留1句边界</t>
        </is>
      </c>
    </row>
    <row r="211" ht="180" customHeight="1">
      <c r="A211" s="7" t="n">
        <v>210</v>
      </c>
      <c r="B211" s="7" t="inlineStr">
        <is>
          <t>2276103679391322112</t>
        </is>
      </c>
      <c r="C211" s="7" t="inlineStr">
        <is>
          <t>基因突变的类型、特征与意义</t>
        </is>
      </c>
      <c r="D211" s="7" t="inlineStr">
        <is>
          <t>知识点-&gt;遗传与进化-&gt;生物的变异-&gt;基因突变与基因重组-&gt;基因突变的类型、特征与意义</t>
        </is>
      </c>
      <c r="E211" s="7" t="inlineStr">
        <is>
          <t>知识</t>
        </is>
      </c>
      <c r="F211" s="7" t="inlineStr">
        <is>
          <t>基因突变分为碱基替换、增添和缺失三种类型，具有普遍性、随机性、不定向性、低频性和多害少利性等特征，是生物变异的根本来源和生物进化的原始材料。</t>
        </is>
      </c>
      <c r="G211" s="7" t="inlineStr">
        <is>
          <t>类型（①替换（点突变）：一个碱基被另一个碱基取代，可能导致氨基酸改变（错义）、不变（同义）或终止密码子出现（无义）；②增添：插入一个或多个碱基，导致移码突变；③缺失：删除一个或多个碱基，也导致移码突变）；特征（①普遍性：所有生物均可发生；②随机性：可发生在个体发育的任何时期、任何DNA分子；③不定向性：突变方向不确定，一个基因可突变为多个等位基因；④低频性；⑤多害少利性）。</t>
        </is>
      </c>
      <c r="H211" s="7" t="inlineStr">
        <is>
          <t>选择题考“基因突变的特征判断（如不定向性、低频性）”或“碱基替换、增添、缺失对蛋白质的影响程度比较”；非选择题结合蛋白质结构或进化综合考查（如“某基因发生碱基替换后，氨基酸序列没有变化，原因是什么？——密码子的简并性”）。</t>
        </is>
      </c>
      <c r="I211" s="7" t="inlineStr">
        <is>
          <t>基因突变（基因内部碱基序列改变）与染色体变异（染色体结构或数目改变）的变异层次不同——前者是DNA分子水平，后者是细胞水平（显微镜下可见）；“不定向性”与“随机性”是两个不同的特征，前者指突变方向的不确定性，后者指发生时间和部位的不确定性，常被混淆。</t>
        </is>
      </c>
      <c r="J211" s="7" t="inlineStr">
        <is>
          <t>基因突变是指DNA分子中发生碱基对的替换、增添或缺失，而引起的基因结构的改变，包括其类型、特征及在生物进化中的意义。</t>
        </is>
      </c>
      <c r="K211" s="7" t="inlineStr">
        <is>
          <t>1. 基因突变的三种类型：碱基对的替换、增添和缺失
2. 基因突变的特征：普遍性、随机性、不定向性、低频性、多害少利性
3. 基因突变的意义：产生新基因，是生物变异的根本来源，为进化提供原材料
4. 基因突变发生的时间：主要发生在细胞分裂间期（DNA复制时）
5. 基因突变对性状的影响：可能改变蛋白质结构，导致性状改变，也可能不改变（如密码子简并性）
6. 实例：镰刀型细胞贫血症的病因分析</t>
        </is>
      </c>
      <c r="L211" s="7" t="inlineStr">
        <is>
          <t>1. 基因重组的概念、类型及意义
2. 染色体结构变异和数目变异（如缺失、重复、倒位、易位，染色体组等）
3. 基因工程中限制酶和DNA连接酶的作用
4. 表观遗传（如DNA甲基化）
5. 基因频率改变与生物进化的具体计算</t>
        </is>
      </c>
      <c r="M211" s="7" t="inlineStr">
        <is>
          <t>L1</t>
        </is>
      </c>
      <c r="N211" s="7" t="n">
        <v>4</v>
      </c>
      <c r="O211" s="7" t="inlineStr">
        <is>
          <t>名称本身足够</t>
        </is>
      </c>
      <c r="P211" s="7" t="inlineStr">
        <is>
          <t>两者基本等价</t>
        </is>
      </c>
      <c r="Q211" s="7" t="inlineStr">
        <is>
          <t>DS释义的核心含义、类型、特征、意义与老师原释义完全一致，且未遗漏任何关键概念。DS释义额外补充了发生时间和实例，属于合理扩展，不构成重要扩张。边界差异仅在于DS更具体地列出了可能被考查的细节，但未改变知识点本质。</t>
        </is>
      </c>
      <c r="R211" s="7" t="inlineStr">
        <is>
          <t>1. DS释义明确将'基因突变发生的时间'（主要发生在细胞分裂间期）纳入核心内容，而老师原释义未提及此点，但该内容属于基因突变的基础知识，可能影响题目归属判断。
2. DS释义将'实例：镰刀型细胞贫血症的病因分析'纳入核心内容，而老师原释义未提及，但该实例是基因突变的典型应用，可能影响题目归属判断。</t>
        </is>
      </c>
      <c r="S211" s="7" t="inlineStr"/>
      <c r="T211" s="7" t="inlineStr"/>
      <c r="U211" s="7" t="inlineStr">
        <is>
          <t>confirmed</t>
        </is>
      </c>
      <c r="V211" s="7" t="inlineStr">
        <is>
          <t>high</t>
        </is>
      </c>
      <c r="W211" s="7" t="inlineStr">
        <is>
          <t>name_plus_boundary</t>
        </is>
      </c>
      <c r="X211" s="7" t="inlineStr">
        <is>
          <t>name_plus_boundary</t>
        </is>
      </c>
      <c r="Y211" s="7" t="b">
        <v>0</v>
      </c>
      <c r="Z211" s="7" t="inlineStr">
        <is>
          <t>逐条核对确认名称足以召回；只附老师易混淆边界即可兼顾吞吐和稳定性。</t>
        </is>
      </c>
      <c r="AA211" s="7" t="b">
        <v>0</v>
      </c>
      <c r="AB21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1" s="7" t="n"/>
      <c r="AD211" s="7" t="inlineStr">
        <is>
          <t>name_plus_boundary</t>
        </is>
      </c>
      <c r="AE211" s="7" t="inlineStr">
        <is>
          <t>名称基本可理解；只附老师的易混淆边界，兼顾吞吐和边界稳定性。</t>
        </is>
      </c>
      <c r="AF211" s="7" t="inlineStr">
        <is>
          <t>名称召回并附一条边界后由LLM裁决</t>
        </is>
      </c>
      <c r="AG211" s="7" t="inlineStr">
        <is>
          <t>1. label_name
2. distinctions</t>
        </is>
      </c>
      <c r="AH211" s="7" t="b">
        <v>0</v>
      </c>
      <c r="AI211" s="7" t="inlineStr">
        <is>
          <t>high</t>
        </is>
      </c>
      <c r="AJ211" s="7" t="n"/>
      <c r="AK211" s="7" t="inlineStr">
        <is>
          <t>—</t>
        </is>
      </c>
      <c r="AL211" s="7" t="inlineStr"/>
      <c r="AM211" s="7" t="inlineStr">
        <is>
          <t>K2</t>
        </is>
      </c>
      <c r="AN211" s="7" t="inlineStr">
        <is>
          <t>可不给长释义，但建议保留1句边界</t>
        </is>
      </c>
    </row>
    <row r="212" ht="180" customHeight="1">
      <c r="A212" s="7" t="n">
        <v>211</v>
      </c>
      <c r="B212" s="7" t="inlineStr">
        <is>
          <t>2276103683602403328</t>
        </is>
      </c>
      <c r="C212" s="7" t="inlineStr">
        <is>
          <t>基因重组的类型及其意义</t>
        </is>
      </c>
      <c r="D212" s="7" t="inlineStr">
        <is>
          <t>知识点-&gt;遗传与进化-&gt;生物的变异-&gt;基因突变与基因重组-&gt;基因重组的类型及其意义</t>
        </is>
      </c>
      <c r="E212" s="7" t="inlineStr">
        <is>
          <t>知识</t>
        </is>
      </c>
      <c r="F212" s="7" t="inlineStr">
        <is>
          <t>基因重组是指在生物体进行有性生殖过程中，控制不同性状的基因重新组合，包括交叉互换（减I前期同源染色体非姐妹染色单体交换片段）和自由组合（减I后期非同源染色体上的非等位基因自由组合），是生物变异的重要来源之一。</t>
        </is>
      </c>
      <c r="G212" s="7" t="inlineStr">
        <is>
          <t>基因重组的两种类型：①自由组合型（减I后期，非同源染色体上的非等位基因随非同源染色体自由组合而重组，不产生新基因，只产生新基因型）；②交叉互换型（减I前期，同源染色体的非姐妹染色单体之间发生片段交换，产生新的连锁关系，也属于基因重组）；广义上还包括基因工程（人工进行的基因重组）；意义（①形成遗传多样性，是有性生殖生物变异的重要来源；②为自然选择和进化提供丰富的原材料）。</t>
        </is>
      </c>
      <c r="H212" s="7" t="inlineStr">
        <is>
          <t>选择题考“基因重组的类型及发生时期（自由组合在减I后期，交叉互换在减I前期）”或“某过程是否属于基因重组（如转基因属于基因重组）”；非选择题结合减数分裂或育种综合考查（如“为什么有性生殖的后代具有多样性？——因基因重组”）。</t>
        </is>
      </c>
      <c r="I212" s="7" t="inlineStr">
        <is>
          <t>基因重组（产生新基因型，不产生新基因）与基因突变（产生新基因）是本质区别——前者是遗传信息的“重新组合”，后者是遗传信息的“改变”；自由组合（非同源染色体间）与交叉互换（同源染色体间）的发生机制和时期不同，交叉互换使非等位基因产生新的连锁关系，而自由组合使非同源染色体上的非等位基因随机分配。</t>
        </is>
      </c>
      <c r="J212" s="7" t="inlineStr">
        <is>
          <t>基因重组是指控制不同性状的基因重新组合，导致后代出现不同于亲本的基因型组合，是生物变异的重要来源之一。</t>
        </is>
      </c>
      <c r="K212" s="7" t="inlineStr">
        <is>
          <t>1. 基因重组的类型：非同源染色体上非等位基因的自由组合（减数第一次分裂后期）
2. 同源染色体上非姐妹染色单体的交叉互换（减数第一次分裂前期）
3. 基因工程（人工条件下的基因重组）
4. 基因重组的意义：为生物进化提供原材料，是生物变异的重要来源，有利于生物多样性的形成
5. 基因重组不产生新基因，只产生新的基因型组合</t>
        </is>
      </c>
      <c r="L212" s="7" t="inlineStr">
        <is>
          <t>1. 基因突变（产生新基因）
2. 染色体变异（包括结构变异和数目变异）
3. 减数分裂中同源染色体分离（等位基因分离）
4. 受精作用中雌雄配子的随机结合（不属于基因重组）</t>
        </is>
      </c>
      <c r="M212" s="7" t="inlineStr">
        <is>
          <t>L1</t>
        </is>
      </c>
      <c r="N212" s="7" t="n">
        <v>4</v>
      </c>
      <c r="O212" s="7" t="inlineStr">
        <is>
          <t>名称本身足够</t>
        </is>
      </c>
      <c r="P212" s="7" t="inlineStr">
        <is>
          <t>两者基本等价</t>
        </is>
      </c>
      <c r="Q212" s="7" t="inlineStr">
        <is>
          <t>DS 释义完整覆盖了老师原释义的核心内容：基因重组的两种类型（自由组合、交叉互换）及发生时期、基因工程作为广义类型、意义（变异来源、进化原材料）、不产生新基因只产生新基因型。DS 的 excluded_content 明确排除了基因突变、染色体变异、等位基因分离和受精作用，这些与老师原释义的边界一致（老师原释义未将受精作用归入基因重组，且强调有性生殖过程中的基因重组）。DS 未遗漏老师原释义中的关键点，也未引入实质性的额外内容。因此两者基本等价，仅存在表述详略和边界明确化上的细微差异。</t>
        </is>
      </c>
      <c r="R212" s="7" t="inlineStr">
        <is>
          <t>1. DS 在 excluded_content 中明确排除“受精作用中雌雄配子的随机结合”，老师原释义未直接提及，但老师原释义强调“有性生殖过程中”基因重组，且核心概念中未包含受精作用，因此该排除与老师原释义的边界一致，不构成实质差异。</t>
        </is>
      </c>
      <c r="S212" s="7" t="inlineStr"/>
      <c r="T212" s="7" t="inlineStr"/>
      <c r="U212" s="7" t="inlineStr">
        <is>
          <t>confirmed</t>
        </is>
      </c>
      <c r="V212" s="7" t="inlineStr">
        <is>
          <t>high</t>
        </is>
      </c>
      <c r="W212" s="7" t="inlineStr">
        <is>
          <t>name_plus_boundary</t>
        </is>
      </c>
      <c r="X212" s="7" t="inlineStr">
        <is>
          <t>name_plus_boundary</t>
        </is>
      </c>
      <c r="Y212" s="7" t="b">
        <v>0</v>
      </c>
      <c r="Z212" s="7" t="inlineStr">
        <is>
          <t>逐条核对确认名称足以召回；只附老师易混淆边界即可兼顾吞吐和稳定性。</t>
        </is>
      </c>
      <c r="AA212" s="7" t="b">
        <v>0</v>
      </c>
      <c r="AB21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2" s="7" t="n"/>
      <c r="AD212" s="7" t="inlineStr">
        <is>
          <t>name_plus_boundary</t>
        </is>
      </c>
      <c r="AE212" s="7" t="inlineStr">
        <is>
          <t>名称基本可理解；只附老师的易混淆边界，兼顾吞吐和边界稳定性。</t>
        </is>
      </c>
      <c r="AF212" s="7" t="inlineStr">
        <is>
          <t>名称召回并附一条边界后由LLM裁决</t>
        </is>
      </c>
      <c r="AG212" s="7" t="inlineStr">
        <is>
          <t>1. label_name
2. distinctions</t>
        </is>
      </c>
      <c r="AH212" s="7" t="b">
        <v>0</v>
      </c>
      <c r="AI212" s="7" t="inlineStr">
        <is>
          <t>high</t>
        </is>
      </c>
      <c r="AJ212" s="7" t="n"/>
      <c r="AK212" s="7" t="inlineStr">
        <is>
          <t>—</t>
        </is>
      </c>
      <c r="AL212" s="7" t="inlineStr"/>
      <c r="AM212" s="7" t="inlineStr">
        <is>
          <t>K2</t>
        </is>
      </c>
      <c r="AN212" s="7" t="inlineStr">
        <is>
          <t>可不给长释义，但建议保留1句边界</t>
        </is>
      </c>
    </row>
    <row r="213" ht="180" customHeight="1">
      <c r="A213" s="7" t="n">
        <v>212</v>
      </c>
      <c r="B213" s="7" t="inlineStr">
        <is>
          <t>2276103692175560704</t>
        </is>
      </c>
      <c r="C213" s="7" t="inlineStr">
        <is>
          <t>低温诱导染色体加倍实验</t>
        </is>
      </c>
      <c r="D213" s="7" t="inlineStr">
        <is>
          <t>知识点-&gt;遗传与进化-&gt;生物的变异-&gt;染色体变异-&gt;低温诱导染色体加倍实验</t>
        </is>
      </c>
      <c r="E213" s="7" t="inlineStr">
        <is>
          <t>知识</t>
        </is>
      </c>
      <c r="F213" s="7" t="inlineStr">
        <is>
          <t>用低温（4℃）处理植物分生组织（如洋葱根尖），抑制纺锤体的形成，导致染色体复制后不能正常分配到两个子细胞，从而引起细胞内染色体数目加倍。</t>
        </is>
      </c>
      <c r="G213" s="7" t="inlineStr">
        <is>
          <t>实验原理（低温抑制纺锤体形成，着丝粒分裂后染色体不能移向两极，细胞不分裂，染色体数目加倍）；材料（洋葱根尖分生区细胞，分裂旺盛）；操作（培养根尖至1~2cm→4℃低温处理24~72h→固定→解离→漂洗→染色（龙胆紫/醋酸洋红）→制片→显微镜观察）；结果（视野中可见染色体数目加倍的细胞（如由2N变为4N））。</t>
        </is>
      </c>
      <c r="H213" s="7" t="inlineStr">
        <is>
          <t>选择题考“低温诱导染色体加倍的原理（抑制纺锤体形成）”或“实验步骤（与有丝分裂装片制作的区别）”；非选择题考实验现象分析（如“低温处理后观察到的细胞中染色体数加倍的比例不高，原因是什么？”）。</t>
        </is>
      </c>
      <c r="I213" s="7" t="inlineStr">
        <is>
          <t>低温诱导染色体加倍（低温抑制纺锤体形成，使染色体数目加倍）与“秋水仙素诱导染色体加倍”（原理相同，都是抑制纺锤体形成）是一致的技术原理；该实验的制片步骤与“观察根尖分生区有丝分裂实验”基本相同，但增加了低温处理，且目的不同（一个是观察分裂，一个是诱导加倍）。</t>
        </is>
      </c>
      <c r="J213" s="7" t="inlineStr">
        <is>
          <t>低温处理植物分生组织细胞，抑制纺锤体形成，导致染色体数目加倍，从而获得多倍体植株的实验。</t>
        </is>
      </c>
      <c r="K213" s="7" t="inlineStr">
        <is>
          <t>1. 实验材料：洋葱根尖等分生组织细胞
2. 实验步骤：培养洋葱根尖、低温（4℃）处理、固定（卡诺氏液）、解离（盐酸酒精混合液）、漂洗、染色（龙胆紫或醋酸洋红）、制片
3. 实验原理：低温抑制纺锤体形成，使复制后的染色体不能移向两极，细胞不分裂，染色体数目加倍
4. 观察结果：显微镜下观察染色体数目变化，部分细胞染色体数目加倍
5. 与秋水仙素诱导染色体加倍实验的对比（原理相似，方法不同）
6. 实验注意事项：解离后漂洗、染色时间控制、观察时先低倍镜后高倍镜</t>
        </is>
      </c>
      <c r="L213" s="7" t="inlineStr">
        <is>
          <t>1. 基因突变或基因重组相关实验（如诱变育种、肺炎双球菌转化实验）
2. 有丝分裂观察实验（未涉及低温处理，仅观察正常分裂）
3. 减数分裂染色体行为变化（如交叉互换、同源染色体分离）
4. 染色体结构变异（如缺失、重复、倒位、易位）
5. 多倍体育种中秋水仙素处理的具体操作细节（如浓度、时间）</t>
        </is>
      </c>
      <c r="M213" s="7" t="inlineStr">
        <is>
          <t>L1</t>
        </is>
      </c>
      <c r="N213" s="7" t="n">
        <v>4</v>
      </c>
      <c r="O213" s="7" t="inlineStr">
        <is>
          <t>名称本身足够</t>
        </is>
      </c>
      <c r="P213" s="7" t="inlineStr">
        <is>
          <t>两者基本等价</t>
        </is>
      </c>
      <c r="Q213" s="7" t="inlineStr">
        <is>
          <t>DS释义的核心含义、实验原理、材料、步骤、结果及与秋水仙素的对比均与老师原释义一致，无重要遗漏或扩张。仅边界处理上对'有丝分裂观察实验'的排除表述稍显绝对，但未影响核心知识点的准确性。</t>
        </is>
      </c>
      <c r="R213" s="7" t="inlineStr">
        <is>
          <t>1. DS释义在excluded_content中明确排除了'有丝分裂观察实验'，但老师原释义在distinctions中指出该实验的制片步骤与'观察根尖分生区有丝分裂实验'基本相同，仅增加了低温处理且目的不同。DS的排除可能过于绝对，容易导致将两者完全割裂，而实际上两者在操作步骤上有重叠，但核心目的和原理不同。</t>
        </is>
      </c>
      <c r="S213" s="7" t="inlineStr"/>
      <c r="T213" s="7" t="inlineStr"/>
      <c r="U213" s="7" t="inlineStr">
        <is>
          <t>confirmed</t>
        </is>
      </c>
      <c r="V213" s="7" t="inlineStr">
        <is>
          <t>high</t>
        </is>
      </c>
      <c r="W213" s="7" t="inlineStr">
        <is>
          <t>compact_definition</t>
        </is>
      </c>
      <c r="X213" s="7" t="inlineStr">
        <is>
          <t>compact_definition</t>
        </is>
      </c>
      <c r="Y213" s="7" t="b">
        <v>0</v>
      </c>
      <c r="Z213" s="7" t="inlineStr">
        <is>
          <t>逐条核对确认主题清楚，但参考策略指出任务形态或命中/排除边界需要显式提供。</t>
        </is>
      </c>
      <c r="AA213" s="7" t="b">
        <v>0</v>
      </c>
      <c r="AB21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3" s="7" t="n"/>
      <c r="AD213" s="7" t="inlineStr">
        <is>
          <t>compact_definition</t>
        </is>
      </c>
      <c r="AE213" s="7" t="inlineStr">
        <is>
          <t>参考策略要求任务形态或命中/排除边界，补充精简老师释义以降低误标。</t>
        </is>
      </c>
      <c r="AF213" s="7" t="inlineStr">
        <is>
          <t>提供精简老师释义后由LLM裁决</t>
        </is>
      </c>
      <c r="AG213" s="7" t="inlineStr">
        <is>
          <t>1. label_name
2. definition
3. core_concepts
4. distinctions</t>
        </is>
      </c>
      <c r="AH213" s="7" t="b">
        <v>1</v>
      </c>
      <c r="AI213" s="7" t="inlineStr">
        <is>
          <t>high</t>
        </is>
      </c>
      <c r="AJ213" s="7" t="n"/>
      <c r="AK213" s="7" t="inlineStr">
        <is>
          <t>—</t>
        </is>
      </c>
      <c r="AL213" s="7" t="inlineStr"/>
      <c r="AM213" s="7" t="inlineStr">
        <is>
          <t>K3</t>
        </is>
      </c>
      <c r="AN213" s="7" t="inlineStr">
        <is>
          <t>建议给精简释义：突出任务形态/步骤边界</t>
        </is>
      </c>
    </row>
    <row r="214" ht="180" customHeight="1">
      <c r="A214" s="7" t="n">
        <v>213</v>
      </c>
      <c r="B214" s="7" t="inlineStr">
        <is>
          <t>2276103696403419136</t>
        </is>
      </c>
      <c r="C214" s="7" t="inlineStr">
        <is>
          <t>染色体结构变异</t>
        </is>
      </c>
      <c r="D214" s="7" t="inlineStr">
        <is>
          <t>知识点-&gt;遗传与进化-&gt;生物的变异-&gt;染色体变异-&gt;染色体结构变异</t>
        </is>
      </c>
      <c r="E214" s="7" t="inlineStr">
        <is>
          <t>知识</t>
        </is>
      </c>
      <c r="F214" s="7" t="inlineStr">
        <is>
          <t>染色体结构变异包括缺失、重复、倒位、易位四种类型，可在显微镜下观察识别，导致基因数目或排列顺序的改变，通常对生物体危害较大。</t>
        </is>
      </c>
      <c r="G214" s="7" t="inlineStr">
        <is>
          <t>四种类型及其效应：①缺失（染色体某一片段丢失，基因数目减少，如猫叫综合征（5号染色体部分缺失））；②重复（染色体某一片段增加，基因数目增多，如果蝇的棒眼）；③倒位（染色体某一片段断裂后倒转180°重新连接，基因排列顺序改变）；④易位（一条染色体的片段移接到另一条非同源染色体上，基因排列顺序改变，如慢性粒细胞白血病（9号和22号染色体易位，产生费城染色体））。</t>
        </is>
      </c>
      <c r="H214" s="7" t="inlineStr">
        <is>
          <t>选择题考“某染色体变异属于哪种类型（如猫叫综合征是缺失）”或“染色体结构变异对基因的影响（基因数目或排列顺序改变，不产生新基因）”；非选择题结合遗传病或生物变异综合考查（如“某生物经染色体倒位后，其同源染色体在减数分裂时可能发生异常配对，导致不育，其机理是什么？”）。</t>
        </is>
      </c>
      <c r="I214" s="7" t="inlineStr">
        <is>
          <t>缺失与易位的区分——缺失是片段丢失（变短），易位是片段移接到另一条非同源染色体上（两条染色体都改变）；缺失和重复改变基因“数目”，倒位和易位改变基因“排列顺序”但不改变基因数目；染色体结构变异与基因突变不同——前者在显微镜下可见（染色体水平），后者在分子水平且显微镜下不可见（DNA水平）。</t>
        </is>
      </c>
      <c r="J214" s="7" t="inlineStr">
        <is>
          <t>染色体结构变异是指染色体发生断裂后，片段重新连接或丢失，导致染色体上基因的数目或排列顺序发生改变，但基因总数不一定改变（缺失除外）。</t>
        </is>
      </c>
      <c r="K214" s="7" t="inlineStr">
        <is>
          <t>1. 缺失：染色体片段丢失，导致基因数目减少
2. 重复：染色体片段增加，导致基因数目增多
3. 倒位：染色体片段颠倒180度，基因排列顺序改变
4. 易位：非同源染色体之间片段交换，基因位置改变
5. 与基因突变的区别：结构变异改变基因数目或排列，基因突变改变碱基序列
6. 对生物性状的影响：多数有害，可能致死或引起遗传病（如猫叫综合征）
7. 显微镜下可观察：染色体结构变异可在光学显微镜下观察到（与基因突变不同）</t>
        </is>
      </c>
      <c r="L214" s="7" t="inlineStr">
        <is>
          <t>1. 基因突变（碱基对的增添、缺失或替换）
2. 染色体数目变异（如个别染色体增减、以染色体组为单位增减）
3. 基因重组（非同源染色体自由组合、交叉互换）
4. 减数分裂过程中同源染色体的交叉互换（属于基因重组，不属于易位）
5. 染色体组的概念及倍性判断</t>
        </is>
      </c>
      <c r="M214" s="7" t="inlineStr">
        <is>
          <t>L1</t>
        </is>
      </c>
      <c r="N214" s="7" t="n">
        <v>4</v>
      </c>
      <c r="O214" s="7" t="inlineStr">
        <is>
          <t>名称本身足够</t>
        </is>
      </c>
      <c r="P214" s="7" t="inlineStr">
        <is>
          <t>两者基本等价</t>
        </is>
      </c>
      <c r="Q214" s="7" t="inlineStr">
        <is>
          <t>DS释义与老师原释义在核心概念（四种类型、基因数目或排列顺序改变、显微镜下可见、与基因突变区别）上高度一致，DS的excluded_content是对边界的明确化，属于合理细化，无重要遗漏或扩张。</t>
        </is>
      </c>
      <c r="R214" s="7" t="inlineStr">
        <is>
          <t>1. DS在excluded_content中明确排除了'减数分裂过程中同源染色体的交叉互换'，而老师原释义在distinctions中未直接提及此点，但老师原释义在common_assessments中提及倒位导致减数分裂异常配对，两者不冲突，但DS的排除更明确。</t>
        </is>
      </c>
      <c r="S214" s="7" t="inlineStr"/>
      <c r="T214" s="7" t="inlineStr"/>
      <c r="U214" s="7" t="inlineStr">
        <is>
          <t>confirmed</t>
        </is>
      </c>
      <c r="V214" s="7" t="inlineStr">
        <is>
          <t>high</t>
        </is>
      </c>
      <c r="W214" s="7" t="inlineStr">
        <is>
          <t>name_plus_boundary</t>
        </is>
      </c>
      <c r="X214" s="7" t="inlineStr">
        <is>
          <t>name_plus_boundary</t>
        </is>
      </c>
      <c r="Y214" s="7" t="b">
        <v>0</v>
      </c>
      <c r="Z214" s="7" t="inlineStr">
        <is>
          <t>逐条核对确认名称足以召回；只附老师易混淆边界即可兼顾吞吐和稳定性。</t>
        </is>
      </c>
      <c r="AA214" s="7" t="b">
        <v>0</v>
      </c>
      <c r="AB21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4" s="7" t="n"/>
      <c r="AD214" s="7" t="inlineStr">
        <is>
          <t>name_plus_boundary</t>
        </is>
      </c>
      <c r="AE214" s="7" t="inlineStr">
        <is>
          <t>名称基本可理解；只附老师的易混淆边界，兼顾吞吐和边界稳定性。</t>
        </is>
      </c>
      <c r="AF214" s="7" t="inlineStr">
        <is>
          <t>名称召回并附一条边界后由LLM裁决</t>
        </is>
      </c>
      <c r="AG214" s="7" t="inlineStr">
        <is>
          <t>1. label_name
2. distinctions</t>
        </is>
      </c>
      <c r="AH214" s="7" t="b">
        <v>0</v>
      </c>
      <c r="AI214" s="7" t="inlineStr">
        <is>
          <t>high</t>
        </is>
      </c>
      <c r="AJ214" s="7" t="n"/>
      <c r="AK214" s="7" t="inlineStr">
        <is>
          <t>—</t>
        </is>
      </c>
      <c r="AL214" s="7" t="inlineStr"/>
      <c r="AM214" s="7" t="inlineStr">
        <is>
          <t>K2</t>
        </is>
      </c>
      <c r="AN214" s="7" t="inlineStr">
        <is>
          <t>可不给长释义，但建议保留1句边界</t>
        </is>
      </c>
    </row>
    <row r="215" ht="180" customHeight="1">
      <c r="A215" s="7" t="n">
        <v>214</v>
      </c>
      <c r="B215" s="7" t="inlineStr">
        <is>
          <t>2276103700715163648</t>
        </is>
      </c>
      <c r="C215" s="7" t="inlineStr">
        <is>
          <t>染色体数目的变异</t>
        </is>
      </c>
      <c r="D215" s="7" t="inlineStr">
        <is>
          <t>知识点-&gt;遗传与进化-&gt;生物的变异-&gt;染色体变异-&gt;染色体数目的变异</t>
        </is>
      </c>
      <c r="E215" s="7" t="inlineStr">
        <is>
          <t>知识</t>
        </is>
      </c>
      <c r="F215" s="7" t="inlineStr">
        <is>
          <t>染色体数目的变异包括个别染色体的增减（如21三体综合征）和以染色体组为单位的成倍增减（如多倍体、单倍体）。</t>
        </is>
      </c>
      <c r="G215" s="7" t="inlineStr">
        <is>
          <t>个别染色体增减（如21三体综合征（21号染色体三条）、XXY（克氏综合征）、XO（特纳综合征），由减数分裂不分离导致）；以染色体组为单位的增减：①多倍体（含三个或三个以上染色体组，如三倍体无子西瓜、四倍体葡萄），由纺锤体形成被抑制导致；②单倍体（含本物种配子染色体数目的个体，如普通小麦的单倍体含3个染色体组（共21条染色体））；染色体组的概念（形态和功能各不相同的一组非同源染色体，共同控制生物的生长、发育、遗传和变异）。</t>
        </is>
      </c>
      <c r="H215" s="7" t="inlineStr">
        <is>
          <t>选择题考“某个体属于几倍体（如由配子直接发育成的个体无论含几个染色体组均为单倍体）”或“21三体综合征属于哪种染色体变异（个别染色体数目增加）”；非选择题结合育种（多倍体育种、单倍体育种）综合考查。</t>
        </is>
      </c>
      <c r="I215" s="7" t="inlineStr">
        <is>
          <t>单倍体（由配子发育而来，染色体组数等于配子中染色体组数）与“一倍体”（含一个染色体组）是两个不同概念——单倍体可能含多个染色体组（如六倍体小麦的单倍体含3个染色体组）；多倍体（由受精卵发育而来，含3个及以上染色体组）与单倍体的判定关键是“发育起点”而非染色体组数。</t>
        </is>
      </c>
      <c r="J215" s="7" t="inlineStr">
        <is>
          <t>染色体数目的变异是指生物体细胞中染色体数目发生改变，包括个别染色体的增加或减少，以及以染色体组为单位成倍增加或减少。</t>
        </is>
      </c>
      <c r="K215" s="7" t="inlineStr">
        <is>
          <t>1. 染色体组的概念及判断方法
2. 二倍体、多倍体、单倍体的定义及区分
3. 多倍体（如四倍体）的成因（秋水仙素或低温诱导）及特点
4. 单倍体育种的过程（花药离体培养+秋水仙素处理）及优点
5. 染色体数目变异的类型（非整倍体变异如21三体综合征，整倍体变异如多倍体）
6. 染色体数目变异在育种中的应用（多倍体育种、单倍体育种）</t>
        </is>
      </c>
      <c r="L215" s="7" t="inlineStr">
        <is>
          <t>1. 基因突变（基因结构的改变）
2. 基因重组（非同源染色体自由组合或交叉互换）
3. 染色体结构变异（缺失、重复、倒位、易位）
4. 减数分裂过程中染色体行为异常的具体机制（如联会紊乱）的深入细节
5. 人类遗传病中由基因突变或结构变异引起的疾病（如镰刀型细胞贫血症、猫叫综合征）</t>
        </is>
      </c>
      <c r="M215" s="7" t="inlineStr">
        <is>
          <t>L1</t>
        </is>
      </c>
      <c r="N215" s="7" t="n">
        <v>4</v>
      </c>
      <c r="O215" s="7" t="inlineStr">
        <is>
          <t>名称本身足够</t>
        </is>
      </c>
      <c r="P215" s="7" t="inlineStr">
        <is>
          <t>两者基本等价</t>
        </is>
      </c>
      <c r="Q215" s="7" t="inlineStr">
        <is>
          <t>DS释义的core_meaning和included_content覆盖了染色体数目变异的两种类型（个别增减和成倍增减）、染色体组概念、二倍体/多倍体/单倍体定义及育种应用，与老师原释义的核心概念一致。DS的excluded_content明确排除了基因突变、基因重组和结构变异，边界正确。老师原释义中的21三体综合征、多倍体成因、单倍体发育起点等关键点DS均有涉及或同义表达。仅有的差异是DS未详细展开单倍体与一倍体的区分，但该细节不影响核心判标，且DS已包含单倍体定义。因此两者基本等价。</t>
        </is>
      </c>
      <c r="R215" s="7" t="inlineStr">
        <is>
          <t>1. DS释义未明确强调单倍体与一倍体的区分，以及单倍体可能含多个染色体组这一关键判定点，但该点属于细节性区分，不影响核心边界。</t>
        </is>
      </c>
      <c r="S215" s="7" t="inlineStr"/>
      <c r="T215" s="7" t="inlineStr"/>
      <c r="U215" s="7" t="inlineStr">
        <is>
          <t>confirmed</t>
        </is>
      </c>
      <c r="V215" s="7" t="inlineStr">
        <is>
          <t>high</t>
        </is>
      </c>
      <c r="W215" s="7" t="inlineStr">
        <is>
          <t>name_plus_boundary</t>
        </is>
      </c>
      <c r="X215" s="7" t="inlineStr">
        <is>
          <t>name_plus_boundary</t>
        </is>
      </c>
      <c r="Y215" s="7" t="b">
        <v>0</v>
      </c>
      <c r="Z215" s="7" t="inlineStr">
        <is>
          <t>逐条核对确认名称足以召回；只附老师易混淆边界即可兼顾吞吐和稳定性。</t>
        </is>
      </c>
      <c r="AA215" s="7" t="b">
        <v>0</v>
      </c>
      <c r="AB21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5" s="7" t="n"/>
      <c r="AD215" s="7" t="inlineStr">
        <is>
          <t>name_plus_boundary</t>
        </is>
      </c>
      <c r="AE215" s="7" t="inlineStr">
        <is>
          <t>名称基本可理解；只附老师的易混淆边界，兼顾吞吐和边界稳定性。</t>
        </is>
      </c>
      <c r="AF215" s="7" t="inlineStr">
        <is>
          <t>名称召回并附一条边界后由LLM裁决</t>
        </is>
      </c>
      <c r="AG215" s="7" t="inlineStr">
        <is>
          <t>1. label_name
2. distinctions</t>
        </is>
      </c>
      <c r="AH215" s="7" t="b">
        <v>0</v>
      </c>
      <c r="AI215" s="7" t="inlineStr">
        <is>
          <t>high</t>
        </is>
      </c>
      <c r="AJ215" s="7" t="n"/>
      <c r="AK215" s="7" t="inlineStr">
        <is>
          <t>—</t>
        </is>
      </c>
      <c r="AL215" s="7" t="inlineStr"/>
      <c r="AM215" s="7" t="inlineStr">
        <is>
          <t>K2</t>
        </is>
      </c>
      <c r="AN215" s="7" t="inlineStr">
        <is>
          <t>可不给长释义，但建议保留1句边界</t>
        </is>
      </c>
    </row>
    <row r="216" ht="180" customHeight="1">
      <c r="A216" s="7" t="n">
        <v>215</v>
      </c>
      <c r="B216" s="7" t="inlineStr">
        <is>
          <t>2276103704959799296</t>
        </is>
      </c>
      <c r="C216" s="7" t="inlineStr">
        <is>
          <t>基因突变、基因重组和染色体变异综合</t>
        </is>
      </c>
      <c r="D216" s="7" t="inlineStr">
        <is>
          <t>知识点-&gt;遗传与进化-&gt;生物的变异-&gt;染色体变异-&gt;基因突变、基因重组和染色体变异综合</t>
        </is>
      </c>
      <c r="E216" s="7" t="inlineStr">
        <is>
          <t>知识</t>
        </is>
      </c>
      <c r="F216" s="7" t="inlineStr">
        <is>
          <t>从变异层次、遗传物质变化、发生时期、对生物性状的影响、在进化中的意义等维度，全面对比三大可遗传变异类型。</t>
        </is>
      </c>
      <c r="G216" s="7" t="inlineStr">
        <is>
          <t>对比表：基因突变（DNA分子水平，基因内部碱基序列改变，产生新基因，发生于DNA复制时（间期），是变异的根本来源）；基因重组（分子水平/细胞水平，基因重新组合，不产生新基因，发生于减I前期/后期，是变异的重要来源）；染色体变异（细胞水平，染色体结构/数目改变，发生于细胞分裂期，显微镜下可见）；三者的进化意义（基因突变提供原始材料→基因重组组合变异→染色体变异改变基因剂量，共同推动生物进化）。</t>
        </is>
      </c>
      <c r="H216" s="7" t="inlineStr">
        <is>
          <t>选择题考“三大变异的区别与联系（如哪种变异产生新基因？——只有基因突变）”或“某变异类型是否在显微镜下可见（染色体变异可见，基因突变不可见）”；非选择题结合育种或进化给出具体实例，要求判断属于哪种变异类型。</t>
        </is>
      </c>
      <c r="I216" s="7" t="inlineStr">
        <is>
          <t>基因突变（唯一产生新基因的变异）与基因重组（不产生新基因）的区分是核心考点；染色体变异（细胞水平，显微镜下可见）与基因突变/重组（分子水平，镜下不可见）的观察手段不同——这是判断某变异属于哪一类的重要依据。</t>
        </is>
      </c>
      <c r="J216" s="7" t="inlineStr">
        <is>
          <t>基因突变、基因重组和染色体变异是生物变异的三种主要类型，涉及遗传物质改变及其对生物性状的影响，重点考查其概念、类型、发生时期、结果及在育种中的应用。</t>
        </is>
      </c>
      <c r="K216" s="7" t="inlineStr">
        <is>
          <t>1. 基因突变的概念、实例（如镰刀型细胞贫血症）、原因、特点、意义及对性状的影响
2. 基因重组的类型（自由组合、交叉互换）、发生时期（减数分裂）及意义
3. 染色体结构变异（缺失、重复、倒位、易位）和数目变异（个别染色体增减、以染色体组形式增减）
4. 染色体组、二倍体、多倍体、单倍体的概念及判断
5. 三种变异的比较（本质、发生时期、适用范围、对性状的影响）
6. 变异在育种中的应用（诱变育种、杂交育种、单倍体育种、多倍体育种）</t>
        </is>
      </c>
      <c r="L216" s="7" t="inlineStr">
        <is>
          <t>1. 基因的表达过程（转录和翻译）
2. 遗传的基本规律（分离定律和自由组合定律）的推导和计算
3. 人类遗传病的遗传方式判断和概率计算
4. 基因工程的操作步骤和工具
5. 细胞分裂中染色体行为的具体动态（如纺锤体形成）</t>
        </is>
      </c>
      <c r="M216" s="7" t="inlineStr">
        <is>
          <t>L1</t>
        </is>
      </c>
      <c r="N216" s="7" t="n">
        <v>4</v>
      </c>
      <c r="O216" s="7" t="inlineStr">
        <is>
          <t>名称本身足够</t>
        </is>
      </c>
      <c r="P216" s="7" t="inlineStr">
        <is>
          <t>两者基本等价</t>
        </is>
      </c>
      <c r="Q216" s="7" t="inlineStr">
        <is>
          <t>DS 释义的核心内容与老师原释义高度一致，均涵盖三大变异的定义、类型、发生时期、对性状的影响及育种应用，且明确区分了基因突变产生新基因、基因重组不产生新基因、染色体变异显微镜下可见等关键考点。DS 的排除内容多为相关但非核心的遗传学知识，不影响本 Label 的判定。因此两者基本等价，但 DS 在边界上略有扩展和排除，故给4分。</t>
        </is>
      </c>
      <c r="R216" s="7" t="inlineStr">
        <is>
          <t>1. DS 释义将“基因的表达过程”和“遗传的基本规律”明确排除，而老师原释义未明确提及这些内容，但老师原释义强调“从变异层次、遗传物质变化、发生时期、对生物性状的影响、在进化中的意义等维度”对比，DS 的排除可能将一些与变异影响性状相关的题目（如基因突变对蛋白质结构的影响）排除在外，但这类题目通常仍属于本 Label 的考查范围，因此存在边界差异。</t>
        </is>
      </c>
      <c r="S216" s="7" t="inlineStr"/>
      <c r="T216" s="7" t="inlineStr">
        <is>
          <t>1. DS 释义中明确排除了“细胞分裂中染色体行为的具体动态（如纺锤体形成）”，但老师原释义中提及染色体变异“发生于细胞分裂期”，这属于染色体变异的发生时期，是三大变异对比的一个维度，DS 的排除可能过于宽泛，但并未影响核心内容。
2. DS 释义中包含了“染色体组、二倍体、多倍体、单倍体的概念及判断”，老师原释义未明确提及，但这是染色体数目变异的重要延伸，属于合理扩展，不算重要扩张。</t>
        </is>
      </c>
      <c r="U216" s="7" t="inlineStr">
        <is>
          <t>confirmed</t>
        </is>
      </c>
      <c r="V216" s="7" t="inlineStr">
        <is>
          <t>high</t>
        </is>
      </c>
      <c r="W216" s="7" t="inlineStr">
        <is>
          <t>compact_definition</t>
        </is>
      </c>
      <c r="X216" s="7" t="inlineStr">
        <is>
          <t>compact_definition</t>
        </is>
      </c>
      <c r="Y216" s="7" t="b">
        <v>0</v>
      </c>
      <c r="Z216" s="7" t="inlineStr">
        <is>
          <t>逐条核对确认主题清楚，但参考策略指出任务形态或命中/排除边界需要显式提供。</t>
        </is>
      </c>
      <c r="AA216" s="7" t="b">
        <v>0</v>
      </c>
      <c r="AB21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6" s="7" t="n"/>
      <c r="AD216" s="7" t="inlineStr">
        <is>
          <t>compact_definition</t>
        </is>
      </c>
      <c r="AE216" s="7" t="inlineStr">
        <is>
          <t>参考策略要求任务形态或命中/排除边界，补充精简老师释义以降低误标。</t>
        </is>
      </c>
      <c r="AF216" s="7" t="inlineStr">
        <is>
          <t>提供精简老师释义后由LLM裁决</t>
        </is>
      </c>
      <c r="AG216" s="7" t="inlineStr">
        <is>
          <t>1. label_name
2. definition
3. core_concepts
4. distinctions</t>
        </is>
      </c>
      <c r="AH216" s="7" t="b">
        <v>1</v>
      </c>
      <c r="AI216" s="7" t="inlineStr">
        <is>
          <t>high</t>
        </is>
      </c>
      <c r="AJ216" s="7" t="n"/>
      <c r="AK216" s="7" t="inlineStr">
        <is>
          <t>—</t>
        </is>
      </c>
      <c r="AL216" s="7" t="inlineStr"/>
      <c r="AM216" s="7" t="inlineStr">
        <is>
          <t>KC</t>
        </is>
      </c>
      <c r="AN216" s="7" t="inlineStr">
        <is>
          <t>必须给精简释义：命中条件+排除条件</t>
        </is>
      </c>
    </row>
    <row r="217" ht="180" customHeight="1">
      <c r="A217" s="7" t="n">
        <v>216</v>
      </c>
      <c r="B217" s="7" t="inlineStr">
        <is>
          <t>2276103713600065536</t>
        </is>
      </c>
      <c r="C217" s="7" t="inlineStr">
        <is>
          <t>人类遗传病的调查方法及监测预防</t>
        </is>
      </c>
      <c r="D217" s="7" t="inlineStr">
        <is>
          <t>知识点-&gt;遗传与进化-&gt;生物的变异-&gt;人类遗传病-&gt;人类遗传病的调查方法及监测预防</t>
        </is>
      </c>
      <c r="E217" s="7" t="inlineStr">
        <is>
          <t>知识</t>
        </is>
      </c>
      <c r="F217" s="7" t="inlineStr">
        <is>
          <t>人类遗传病调查通常采用“在人群中随机抽样调查发病率”和“在患者家系中调查遗传方式”两种方法；监测预防手段包括遗传咨询、产前诊断和禁止近亲结婚等。</t>
        </is>
      </c>
      <c r="G217" s="7" t="inlineStr">
        <is>
          <t>调查方法（①发病率调查：在人群中随机抽样调查，公式：发病率=患病人数/被调查总人数×100%；②遗传方式调查：在患者家系中调查，绘制系谱图分析遗传方式）；预防措施（①禁止近亲结婚（降低隐性遗传病的发病率）；②遗传咨询（医生分析遗传风险，提出建议）；③产前诊断（羊水穿刺、绒毛膜细胞检查、基因检测、B超等检测胎儿是否患病）；④新生儿筛查（早发现、早治疗））。</t>
        </is>
      </c>
      <c r="H217" s="7" t="inlineStr">
        <is>
          <t>选择题考“调查发病率与调查遗传方式所选择的对象有何不同（前者随机人群，后者患者家系）”或“预防人类遗传病的措施（如禁止近亲结婚、遗传咨询）”；非选择题常以案例分析形式考查遗传咨询的计算和预防建议。</t>
        </is>
      </c>
      <c r="I217" s="7" t="inlineStr">
        <is>
          <t>“调查发病率”（随机人群，需样本量大）与“调查遗传方式”（患者家系）的调查对象和方法完全不同，高频易混；产前诊断（检测胎儿是否患病）与遗传咨询（分析后再生育风险）是两道不同的预防环节，而非同义词。</t>
        </is>
      </c>
      <c r="J217" s="7" t="inlineStr">
        <is>
          <t>人类遗传病的调查方法（如调查人群中的遗传病发病率、调查遗传方式）及监测预防措施（如遗传咨询、产前诊断等）</t>
        </is>
      </c>
      <c r="K217" s="7" t="inlineStr">
        <is>
          <t>1. 调查遗传病发病率的方法：在人群中随机抽样调查，计算发病率
2. 调查遗传病遗传方式的方法：在患者家系中调查，绘制系谱图分析
3. 遗传病的监测和预防措施：遗传咨询、产前诊断（如羊水检查、B超检查、基因诊断等）
4. 遗传咨询的内容和步骤：病情诊断、系谱分析、染色体/生化测定、遗传方式分析、再发风险率推算、提出防治对策和建议
5. 产前诊断的常用手段及意义
6. 人类遗传病的类型（单基因、多基因、染色体异常）与调查方法的关联</t>
        </is>
      </c>
      <c r="L217" s="7" t="inlineStr">
        <is>
          <t>1. 人类遗传病的具体致病基因或分子机制（如基因突变的具体类型）
2. 遗传病的治疗手段（如基因治疗、药物治疗）
3. 遗传病与先天性疾病、家族性疾病的区别（可能属于概念辨析，但非调查方法及监测预防核心）
4. 人类基因组计划的具体内容或测序技术细节</t>
        </is>
      </c>
      <c r="M217" s="7" t="inlineStr">
        <is>
          <t>L1</t>
        </is>
      </c>
      <c r="N217" s="7" t="n">
        <v>4</v>
      </c>
      <c r="O217" s="7" t="inlineStr">
        <is>
          <t>名称本身足够</t>
        </is>
      </c>
      <c r="P217" s="7" t="inlineStr">
        <is>
          <t>两者基本等价</t>
        </is>
      </c>
      <c r="Q217" s="7" t="inlineStr">
        <is>
          <t>DS 释义的核心内容与老师原释义高度一致，均涵盖调查方法（发病率、遗传方式）和预防措施（遗传咨询、产前诊断等），且未遗漏关键点。DS 的扩展内容属于合理细化，不改变知识点边界。</t>
        </is>
      </c>
      <c r="R217" s="7" t="inlineStr">
        <is>
          <t>1. DS 将“人类遗传病的类型”纳入 included_content，而老师原释义未提及，但类型与调查方法相关，边界略有扩展。</t>
        </is>
      </c>
      <c r="S217" s="7" t="inlineStr"/>
      <c r="T217" s="7" t="inlineStr">
        <is>
          <t>1. DS 在 included_content 中加入了“遗传咨询的内容和步骤”和“人类遗传病的类型与调查方法的关联”，这些内容在老师原释义中未明确提及，但属于合理细化，不算重要扩张。</t>
        </is>
      </c>
      <c r="U217" s="7" t="inlineStr">
        <is>
          <t>confirmed</t>
        </is>
      </c>
      <c r="V217" s="7" t="inlineStr">
        <is>
          <t>high</t>
        </is>
      </c>
      <c r="W217" s="7" t="inlineStr">
        <is>
          <t>compact_definition</t>
        </is>
      </c>
      <c r="X217" s="7" t="inlineStr">
        <is>
          <t>compact_definition</t>
        </is>
      </c>
      <c r="Y217" s="7" t="b">
        <v>0</v>
      </c>
      <c r="Z217" s="7" t="inlineStr">
        <is>
          <t>逐条核对确认主题清楚，但参考策略指出任务形态或命中/排除边界需要显式提供。</t>
        </is>
      </c>
      <c r="AA217" s="7" t="b">
        <v>0</v>
      </c>
      <c r="AB21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7" s="7" t="n"/>
      <c r="AD217" s="7" t="inlineStr">
        <is>
          <t>compact_definition</t>
        </is>
      </c>
      <c r="AE217" s="7" t="inlineStr">
        <is>
          <t>参考策略要求任务形态或命中/排除边界，补充精简老师释义以降低误标。</t>
        </is>
      </c>
      <c r="AF217" s="7" t="inlineStr">
        <is>
          <t>提供精简老师释义后由LLM裁决</t>
        </is>
      </c>
      <c r="AG217" s="7" t="inlineStr">
        <is>
          <t>1. label_name
2. definition
3. core_concepts
4. distinctions</t>
        </is>
      </c>
      <c r="AH217" s="7" t="b">
        <v>1</v>
      </c>
      <c r="AI217" s="7" t="inlineStr">
        <is>
          <t>high</t>
        </is>
      </c>
      <c r="AJ217" s="7" t="n"/>
      <c r="AK217" s="7" t="inlineStr">
        <is>
          <t>—</t>
        </is>
      </c>
      <c r="AL217" s="7" t="inlineStr"/>
      <c r="AM217" s="7" t="inlineStr">
        <is>
          <t>K1</t>
        </is>
      </c>
      <c r="AN217" s="7" t="inlineStr">
        <is>
          <t>建议给精简释义：突出任务形态/步骤边界</t>
        </is>
      </c>
    </row>
    <row r="218" ht="180" customHeight="1">
      <c r="A218" s="7" t="n">
        <v>217</v>
      </c>
      <c r="B218" s="7" t="inlineStr">
        <is>
          <t>2276103717844701184</t>
        </is>
      </c>
      <c r="C218" s="7" t="inlineStr">
        <is>
          <t>人类遗传病的类型及危害</t>
        </is>
      </c>
      <c r="D218" s="7" t="inlineStr">
        <is>
          <t>知识点-&gt;遗传与进化-&gt;生物的变异-&gt;人类遗传病-&gt;人类遗传病的类型及危害</t>
        </is>
      </c>
      <c r="E218" s="7" t="inlineStr">
        <is>
          <t>知识</t>
        </is>
      </c>
      <c r="F218" s="7" t="inlineStr">
        <is>
          <t>人类遗传病分为单基因遗传病（由一对等位基因控制，如白化病、血友病）、多基因遗传病（由多对基因控制，如高血压、糖尿病）和染色体异常遗传病（由染色体异常引起，如21三体综合征）。</t>
        </is>
      </c>
      <c r="G218" s="7" t="inlineStr">
        <is>
          <t>三类遗传病及其代表：单基因遗传病（①常显：多指、并指；②常隐：白化病、苯丙酮尿症；③伴X显：抗维生素D佝偻病；④伴X隐：红绿色盲、血友病；⑤伴Y：外耳道多毛症）；多基因遗传病（唇裂、先天性心脏病、高血压、糖尿病等，易受环境影响，群体发病率高）；染色体异常遗传病（①常染色体异常：21三体综合征（唐氏综合征）；②性染色体异常：XXY、XO等）；危害（降低生活质量、增加医疗负担、影响智力/身体发育）。</t>
        </is>
      </c>
      <c r="H218" s="7" t="inlineStr">
        <is>
          <t>选择题考“某遗传病属于哪类（如白化病是单基因遗传病，21三体综合征是染色体异常病）”；非选择题结合系谱图分析判断具体遗传病类型并计算发病风险。</t>
        </is>
      </c>
      <c r="I218" s="7" t="inlineStr">
        <is>
          <t>单基因遗传病（受一对等位基因控制，遵循孟德尔定律，发病率通常较低）与多基因遗传病（受多对基因控制，不遵循孟德尔定律，发病率高、易受环境影响）是两类需要明确区分的遗传病类型；“遗传病”不等于“先天性疾病”——前者是遗传物质改变所致，后者指出生时即有的疾病（部分由环境因素引起，不遗传）。</t>
        </is>
      </c>
      <c r="J218" s="7" t="inlineStr">
        <is>
          <t>人类遗传病是指由遗传物质改变引起的人类疾病，包括单基因遗传病、多基因遗传病和染色体异常遗传病，以及遗传病的监测和预防措施。</t>
        </is>
      </c>
      <c r="K218" s="7" t="inlineStr">
        <is>
          <t>1. 人类遗传病的概念和分类（单基因、多基因、染色体异常）
2. 常见遗传病的实例（如白化病、红绿色盲、21三体综合征等）
3. 遗传病的遗传方式（常染色体显/隐性、伴X显/隐性等）
4. 遗传病的危害（对个体、家庭、社会的影响）
5. 遗传病的监测和预防（遗传咨询、产前诊断、禁止近亲结婚等）</t>
        </is>
      </c>
      <c r="L218" s="7" t="inlineStr">
        <is>
          <t>1. 传染病、免疫缺陷病等非遗传物质改变引起的疾病
2. 基因突变和基因重组的具体分子机制（属于基因突变和变异部分）
3. 人类基因组计划的具体操作和测序技术细节
4. 遗传病治疗的具体药物和手术方法（高中阶段不深入）</t>
        </is>
      </c>
      <c r="M218" s="7" t="inlineStr">
        <is>
          <t>L1</t>
        </is>
      </c>
      <c r="N218" s="7" t="n">
        <v>4</v>
      </c>
      <c r="O218" s="7" t="inlineStr">
        <is>
          <t>名称本身足够</t>
        </is>
      </c>
      <c r="P218" s="7" t="inlineStr">
        <is>
          <t>两者基本等价</t>
        </is>
      </c>
      <c r="Q218" s="7" t="inlineStr">
        <is>
          <t>DS释义与老师原释义在核心概念（三类遗传病及代表、遗传方式、危害）上高度一致，仅增加了监测预防内容，属于合理延伸，未遗漏关键信息，因此对齐分为4，两者基本等价。</t>
        </is>
      </c>
      <c r="R218" s="7" t="inlineStr">
        <is>
          <t>1. DS释义在core_meaning中明确将“遗传病的监测和预防”纳入核心含义，而老师原释义未包含，导致边界略有扩展，但未影响对遗传病类型及危害的识别。</t>
        </is>
      </c>
      <c r="S218" s="7" t="inlineStr"/>
      <c r="T218" s="7" t="inlineStr">
        <is>
          <t>1. DS释义在included_content中加入了“遗传病的监测和预防（遗传咨询、产前诊断、禁止近亲结婚等）”，而老师原释义的四个部分均未提及此内容，这属于知识点的扩张，但该内容在高中生物中常与人类遗传病关联，属于合理延伸，不改变核心判标。</t>
        </is>
      </c>
      <c r="U218" s="7" t="inlineStr">
        <is>
          <t>confirmed</t>
        </is>
      </c>
      <c r="V218" s="7" t="inlineStr">
        <is>
          <t>high</t>
        </is>
      </c>
      <c r="W218" s="7" t="inlineStr">
        <is>
          <t>name_plus_boundary</t>
        </is>
      </c>
      <c r="X218" s="7" t="inlineStr">
        <is>
          <t>name_plus_boundary</t>
        </is>
      </c>
      <c r="Y218" s="7" t="b">
        <v>0</v>
      </c>
      <c r="Z218" s="7" t="inlineStr">
        <is>
          <t>逐条核对确认名称足以召回；只附老师易混淆边界即可兼顾吞吐和稳定性。</t>
        </is>
      </c>
      <c r="AA218" s="7" t="b">
        <v>0</v>
      </c>
      <c r="AB21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8" s="7" t="n"/>
      <c r="AD218" s="7" t="inlineStr">
        <is>
          <t>name_plus_boundary</t>
        </is>
      </c>
      <c r="AE218" s="7" t="inlineStr">
        <is>
          <t>名称基本可理解；只附老师的易混淆边界，兼顾吞吐和边界稳定性。</t>
        </is>
      </c>
      <c r="AF218" s="7" t="inlineStr">
        <is>
          <t>名称召回并附一条边界后由LLM裁决</t>
        </is>
      </c>
      <c r="AG218" s="7" t="inlineStr">
        <is>
          <t>1. label_name
2. distinctions</t>
        </is>
      </c>
      <c r="AH218" s="7" t="b">
        <v>0</v>
      </c>
      <c r="AI218" s="7" t="inlineStr">
        <is>
          <t>high</t>
        </is>
      </c>
      <c r="AJ218" s="7" t="n"/>
      <c r="AK218" s="7" t="inlineStr">
        <is>
          <t>—</t>
        </is>
      </c>
      <c r="AL218" s="7" t="inlineStr"/>
      <c r="AM218" s="7" t="inlineStr">
        <is>
          <t>K2</t>
        </is>
      </c>
      <c r="AN218" s="7" t="inlineStr">
        <is>
          <t>可不给长释义，但建议保留1句边界</t>
        </is>
      </c>
    </row>
    <row r="219" ht="180" customHeight="1">
      <c r="A219" s="7" t="n">
        <v>218</v>
      </c>
      <c r="B219" s="7" t="inlineStr">
        <is>
          <t>2276103722257108992</t>
        </is>
      </c>
      <c r="C219" s="7" t="inlineStr">
        <is>
          <t>遗传病的相关计算</t>
        </is>
      </c>
      <c r="D219" s="7" t="inlineStr">
        <is>
          <t>知识点-&gt;遗传与进化-&gt;生物的变异-&gt;人类遗传病-&gt;遗传病的相关计算</t>
        </is>
      </c>
      <c r="E219" s="7" t="inlineStr">
        <is>
          <t>知识</t>
        </is>
      </c>
      <c r="F219" s="7" t="inlineStr">
        <is>
          <t>根据遗传方式（常染色体显/隐性、伴性遗传）和系谱图中的已知信息，计算后代患遗传病的概率（包括一般概率和条件概率）。</t>
        </is>
      </c>
      <c r="G219" s="7" t="inlineStr">
        <is>
          <t>计算关键步骤：①判断遗传方式（常显/常隐/伴X显/伴X隐）；②写出双亲可能的基因型及其概率；③计算子代患病的概率（注意条件概率：若某个体已表现出特定性状（如正常或患病），求其携带者概率时需用条件概率公式）；④加法原则（互斥事件概率相加）和乘法原则（独立事件概率相乘）的运用；⑤男性/女性患病与患病男孩/女孩的区分——后者需乘以1/2的性别概率。</t>
        </is>
      </c>
      <c r="H219" s="7" t="inlineStr">
        <is>
          <t>选择题考“某夫妻生一个患病男孩的概率”或“已有一个患病孩子，再生育患病孩子的概率”；非选择题必考题型——结合系谱图，要求写出亲本基因型并计算后代的患病概率。</t>
        </is>
      </c>
      <c r="I219" s="7" t="inlineStr">
        <is>
          <t>“患病男孩”（需考虑性别概率，乘1/2）与“男孩患病”（性别已确定，不乘1/2）的计算方式是遗传病计算中最高频的易错点；条件概率（如“某正常个体是携带者的概率”）的计算需剔除已确定的表型所对应的基因型后再计算，与无条件概率（如“所有后代中携带者的概率”）不同。</t>
        </is>
      </c>
      <c r="J219" s="7" t="inlineStr">
        <is>
          <t>遗传病相关计算是指根据遗传规律，对遗传病的发病率、基因型概率、患病风险等进行定量分析的计算方法。</t>
        </is>
      </c>
      <c r="K219" s="7" t="inlineStr">
        <is>
          <t>1. 常染色体显性/隐性遗传病的概率计算
2. 伴X染色体显性/隐性遗传病的概率计算
3. 系谱图中遗传方式的判断及个体基因型概率计算
4. 患病男孩与男孩患病的概率区别计算
5. 利用基因频率（如Hardy-Weinberg定律）计算遗传病发病率
6. 多基因遗传病（如数量性状）的简单概率估算
7. 近亲结婚时隐性遗传病发病风险的计算</t>
        </is>
      </c>
      <c r="L219" s="7" t="inlineStr">
        <is>
          <t>1. 遗传病的诊断方法（如基因检测、产前诊断）
2. 遗传病的治疗和预防措施
3. 遗传病与基因突变、染色体变异的具体机制
4. 人类基因组计划相关内容
5. 遗传病的社会伦理问题</t>
        </is>
      </c>
      <c r="M219" s="7" t="inlineStr">
        <is>
          <t>L1</t>
        </is>
      </c>
      <c r="N219" s="7" t="n">
        <v>4</v>
      </c>
      <c r="O219" s="7" t="inlineStr">
        <is>
          <t>名称本身足够</t>
        </is>
      </c>
      <c r="P219" s="7" t="inlineStr">
        <is>
          <t>两者基本等价</t>
        </is>
      </c>
      <c r="Q219" s="7" t="inlineStr">
        <is>
          <t>DS 释义的核心内容与老师原释义高度一致，均涵盖遗传方式判断、基因型概率、患病概率计算、患病男孩与男孩患病的区别等关键点。DS 释义的扩张部分（基因频率、多基因遗传病）在高中生物中属于遗传病计算的合理延伸，且老师原释义未明确排除，因此不构成重要缺失或错误。两者在核心知识点上对齐，仅边界略有差异。</t>
        </is>
      </c>
      <c r="R219" s="7" t="inlineStr">
        <is>
          <t>1. DS 释义将“多基因遗传病”和“基因频率计算”纳入，而老师原释义主要围绕单基因遗传病（常染色体和伴性遗传）的系谱图计算，未涉及多基因遗传病和基因频率。这可能导致在判断题目是否属于该Label时，DS 释义会包含更多题目，而老师原释义则更聚焦于经典遗传方式计算。</t>
        </is>
      </c>
      <c r="S219" s="7" t="inlineStr"/>
      <c r="T219" s="7" t="inlineStr">
        <is>
          <t>1. DS 释义中明确包含“利用基因频率（如Hardy-Weinberg定律）计算遗传病发病率”和“多基因遗传病（如数量性状）的简单概率估算”，这些内容在老师原释义中未提及，属于对知识点范围的扩张。但需注意，这些内容在高中生物中可能属于遗传病计算的延伸，且老师原释义未明确排除，因此属于边界扩张而非核心偏离。</t>
        </is>
      </c>
      <c r="U219" s="7" t="inlineStr">
        <is>
          <t>confirmed</t>
        </is>
      </c>
      <c r="V219" s="7" t="inlineStr">
        <is>
          <t>high</t>
        </is>
      </c>
      <c r="W219" s="7" t="inlineStr">
        <is>
          <t>compact_definition</t>
        </is>
      </c>
      <c r="X219" s="7" t="inlineStr">
        <is>
          <t>compact_definition</t>
        </is>
      </c>
      <c r="Y219" s="7" t="b">
        <v>0</v>
      </c>
      <c r="Z219" s="7" t="inlineStr">
        <is>
          <t>逐条核对确认主题清楚，但参考策略指出任务形态或命中/排除边界需要显式提供。</t>
        </is>
      </c>
      <c r="AA219" s="7" t="b">
        <v>0</v>
      </c>
      <c r="AB21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19" s="7" t="n"/>
      <c r="AD219" s="7" t="inlineStr">
        <is>
          <t>compact_definition</t>
        </is>
      </c>
      <c r="AE219" s="7" t="inlineStr">
        <is>
          <t>参考策略要求任务形态或命中/排除边界，补充精简老师释义以降低误标。</t>
        </is>
      </c>
      <c r="AF219" s="7" t="inlineStr">
        <is>
          <t>提供精简老师释义后由LLM裁决</t>
        </is>
      </c>
      <c r="AG219" s="7" t="inlineStr">
        <is>
          <t>1. label_name
2. definition
3. core_concepts
4. distinctions</t>
        </is>
      </c>
      <c r="AH219" s="7" t="b">
        <v>1</v>
      </c>
      <c r="AI219" s="7" t="inlineStr">
        <is>
          <t>high</t>
        </is>
      </c>
      <c r="AJ219" s="7" t="n"/>
      <c r="AK219" s="7" t="inlineStr">
        <is>
          <t>—</t>
        </is>
      </c>
      <c r="AL219" s="7" t="inlineStr"/>
      <c r="AM219" s="7" t="inlineStr">
        <is>
          <t>K1</t>
        </is>
      </c>
      <c r="AN219" s="7" t="inlineStr">
        <is>
          <t>建议给精简释义：突出任务形态/步骤边界</t>
        </is>
      </c>
    </row>
    <row r="220" ht="180" customHeight="1">
      <c r="A220" s="7" t="n">
        <v>219</v>
      </c>
      <c r="B220" s="7" t="inlineStr">
        <is>
          <t>2276103726484967424</t>
        </is>
      </c>
      <c r="C220" s="7" t="inlineStr">
        <is>
          <t>人类遗传病与人类未来</t>
        </is>
      </c>
      <c r="D220" s="7" t="inlineStr">
        <is>
          <t>知识点-&gt;遗传与进化-&gt;生物的变异-&gt;人类遗传病-&gt;人类遗传病与人类未来</t>
        </is>
      </c>
      <c r="E220" s="7" t="inlineStr">
        <is>
          <t>知识</t>
        </is>
      </c>
      <c r="F220" s="7" t="inlineStr">
        <is>
          <t>人类基因组计划、基因检测技术的进步为遗传病的诊断和个性化治疗提供了新手段，但也带来了伦理挑战（如基因隐私、基因歧视、生殖细胞基因编辑的伦理问题）。</t>
        </is>
      </c>
      <c r="G220" s="7" t="inlineStr">
        <is>
          <t>技术进展（①人类基因组计划完成——人类DNA序列测序完成，为遗传病研究提供基础；②基因检测可检测致病基因，辅助诊断和预防；③基因治疗正在研究，部分单基因病已有临床试验）；伦理挑战（①基因隐私保护——检测信息泄露可能导致基因歧视；②基因编辑婴儿事件（CCR5基因编辑）引发伦理争议，涉及安全性、知情同意及“设计婴儿”问题）；未来方向（精准医疗、基因编辑技术（如CRISPR/Cas9）的规范应用）。</t>
        </is>
      </c>
      <c r="H220" s="7" t="inlineStr">
        <is>
          <t>选择题考“人类基因组计划的成果”或“基因检测/基因编辑的伦理问题”；非选择题常以社会热点为背景，要求分析技术的利弊并提出伦理规范建议。</t>
        </is>
      </c>
      <c r="I220" s="7" t="inlineStr">
        <is>
          <t>基因检测（诊断已存在的遗传病风险，伦理焦点在隐私和歧视）与基因编辑（修饰基因，伦理焦点在安全性、遗传性改变和“设计婴儿”）属于不同技术阶段，伦理关切的重点不同，需注意区分。</t>
        </is>
      </c>
      <c r="J220" s="7" t="inlineStr">
        <is>
          <t>人类遗传病的类型、成因、监测与预防，以及遗传病对人类未来的影响和应对策略。</t>
        </is>
      </c>
      <c r="K220" s="7" t="inlineStr">
        <is>
          <t>1. 人类遗传病的类型（单基因遗传病、多基因遗传病、染色体异常遗传病）及其常见实例
2. 遗传病的病因（基因突变、染色体变异）与遗传方式（常染色体显/隐性、X连锁显/隐性等）
3. 遗传病的监测和预防（遗传咨询、产前诊断、基因检测等）
4. 人类基因组计划及其对遗传病研究的意义
5. 遗传病与人类未来（基因治疗、优生优育、伦理问题等）</t>
        </is>
      </c>
      <c r="L220" s="7" t="inlineStr">
        <is>
          <t>1. 传染病、免疫缺陷病等非遗传性疾病
2. 普通的内分泌疾病（如糖尿病）若未明确遗传因素则不属于本标签
3. 基因工程的具体操作技术（如限制酶、载体等）
4. 细胞分裂中染色体行为的具体细节（如减数分裂过程）
5. 种群基因频率计算（属于进化范畴）</t>
        </is>
      </c>
      <c r="M220" s="7" t="inlineStr">
        <is>
          <t>L1</t>
        </is>
      </c>
      <c r="N220" s="7" t="n">
        <v>4</v>
      </c>
      <c r="O220" s="7" t="inlineStr">
        <is>
          <t>名称本身足够</t>
        </is>
      </c>
      <c r="P220" s="7" t="inlineStr">
        <is>
          <t>两者基本等价</t>
        </is>
      </c>
      <c r="Q220" s="7" t="inlineStr">
        <is>
          <t>DS 释义覆盖了老师原释义的核心内容（人类基因组计划、基因检测、基因治疗、伦理问题），并补充了遗传病类型、病因、预防等基础内容，这些属于该标签的合理组成部分。老师原释义更聚焦于技术进展与伦理，但未否定基础内容。两者在核心概念上一致，边界差异仅为详略不同，不影响判标。</t>
        </is>
      </c>
      <c r="R220" s="7" t="inlineStr">
        <is>
          <t>1. DS 的 included_content 包含遗传病类型、病因、遗传方式等基础内容，而老师原释义更侧重技术进展与伦理挑战，但两者并不冲突，DS 的扩展属于合理补充。
2. DS 的 excluded_content 明确排除了基因工程具体操作和减数分裂细节，这些在老师原释义中未明确提及，但属于合理边界界定。</t>
        </is>
      </c>
      <c r="S220" s="7" t="inlineStr"/>
      <c r="T220" s="7" t="inlineStr"/>
      <c r="U220" s="7" t="inlineStr">
        <is>
          <t>confirmed</t>
        </is>
      </c>
      <c r="V220" s="7" t="inlineStr">
        <is>
          <t>high</t>
        </is>
      </c>
      <c r="W220" s="7" t="inlineStr">
        <is>
          <t>name_plus_boundary</t>
        </is>
      </c>
      <c r="X220" s="7" t="inlineStr">
        <is>
          <t>name_plus_boundary</t>
        </is>
      </c>
      <c r="Y220" s="7" t="b">
        <v>0</v>
      </c>
      <c r="Z220" s="7" t="inlineStr">
        <is>
          <t>逐条核对确认名称足以召回；只附老师易混淆边界即可兼顾吞吐和稳定性。</t>
        </is>
      </c>
      <c r="AA220" s="7" t="b">
        <v>0</v>
      </c>
      <c r="AB22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0" s="7" t="n"/>
      <c r="AD220" s="7" t="inlineStr">
        <is>
          <t>name_plus_boundary</t>
        </is>
      </c>
      <c r="AE220" s="7" t="inlineStr">
        <is>
          <t>名称基本可理解；只附老师的易混淆边界，兼顾吞吐和边界稳定性。</t>
        </is>
      </c>
      <c r="AF220" s="7" t="inlineStr">
        <is>
          <t>名称召回并附一条边界后由LLM裁决</t>
        </is>
      </c>
      <c r="AG220" s="7" t="inlineStr">
        <is>
          <t>1. label_name
2. distinctions</t>
        </is>
      </c>
      <c r="AH220" s="7" t="b">
        <v>0</v>
      </c>
      <c r="AI220" s="7" t="inlineStr">
        <is>
          <t>high</t>
        </is>
      </c>
      <c r="AJ220" s="7" t="n"/>
      <c r="AK220" s="7" t="inlineStr">
        <is>
          <t>—</t>
        </is>
      </c>
      <c r="AL220" s="7" t="inlineStr"/>
      <c r="AM220" s="7" t="inlineStr">
        <is>
          <t>K1</t>
        </is>
      </c>
      <c r="AN220" s="7" t="inlineStr">
        <is>
          <t>可不给长释义，但建议保留1句边界</t>
        </is>
      </c>
    </row>
    <row r="221" ht="180" customHeight="1">
      <c r="A221" s="7" t="n">
        <v>220</v>
      </c>
      <c r="B221" s="7" t="inlineStr">
        <is>
          <t>2276103730763157504</t>
        </is>
      </c>
      <c r="C221" s="7" t="inlineStr">
        <is>
          <t>遗传与人类健康综合</t>
        </is>
      </c>
      <c r="D221" s="7" t="inlineStr">
        <is>
          <t>知识点-&gt;遗传与进化-&gt;生物的变异-&gt;人类遗传病-&gt;遗传与人类健康综合</t>
        </is>
      </c>
      <c r="E221" s="7" t="inlineStr">
        <is>
          <t>知识</t>
        </is>
      </c>
      <c r="F221" s="7" t="inlineStr">
        <is>
          <t>将遗传学原理系统性地应用于人类健康管理，涵盖遗传病的预防策略（禁止近亲结婚、遗传咨询）、诊断技术（基因检测、产前诊断）、治疗手段（饮食干预、基因治疗）及伦理规范，构建“从婚前到产后”的全链条健康保障体系。</t>
        </is>
      </c>
      <c r="G221" s="7" t="inlineStr">
        <is>
          <t>三级预防体系：①一级预防（防止遗传病发生：禁止近亲结婚、遗传咨询、携带者筛查、产前诊断）；②二级预防（防止遗传病患儿出生：产前筛查（唐筛/羊水穿刺）、植入前遗传学诊断（PGD））；③三级预防（对已出生患儿进行治疗和康复：饮食疗法（如苯丙酮尿症低Phe饮食）、酶替代疗法、基因治疗（针对单基因病如SCID））；技术支撑（人类基因组计划提供的基因序列数据，是产前诊断和基因治疗的基础）；健康管理（针对多基因病如高血压/糖尿病，强调生活方式干预与遗传风险评估结合）。</t>
        </is>
      </c>
      <c r="H221" s="7" t="inlineStr">
        <is>
          <t>选择题考“遗传病三级预防的措施对应关系（如产前诊断属于哪一级预防）”、“遗传咨询的主要内容”；非选择题常以“全面健康管理”为背景，给出某遗传病案例，要求从预防、诊断、治疗、伦理多个维度提出综合性建议，或评价某家庭优生优育方案的合理性。</t>
        </is>
      </c>
      <c r="I221" s="7" t="inlineStr">
        <is>
          <t>本条与“人类遗传病的类型及危害”不同——后者只分门别类列举疾病及其表现，本条聚焦健康管理的具体手段和全流程策略；与“遗传病的相关计算”不同——后者是概率数学，本条是社会医学应用；与“人类遗传病与人类未来”不同——后者侧重于未来发展趋势和伦理争论（如基因编辑婴儿），本条侧重于现已成熟的预防和诊疗体系（如产前诊断、遗传咨询），两者一个侧重建构、一个侧重展望，在应用层次上有明显区别。</t>
        </is>
      </c>
      <c r="J221" s="7" t="inlineStr">
        <is>
          <t>遗传病与人类健康的关系，包括遗传病的类型、检测、预防及伦理问题。</t>
        </is>
      </c>
      <c r="K221" s="7" t="inlineStr">
        <is>
          <t>1. 人类遗传病的类型（单基因遗传病、多基因遗传病、染色体异常遗传病）及实例
2. 遗传病的检测和预防（遗传咨询、产前诊断、基因检测）
3. 人类基因组计划及其意义
4. 遗传病与先天性疾病、家族性疾病的区别
5. 遗传病对人类社会和个体的影响及健康生活方式
6. 基因治疗的基本概念和伦理问题</t>
        </is>
      </c>
      <c r="L221" s="7" t="inlineStr">
        <is>
          <t>1. 遗传的基本规律（如分离定律、自由组合定律）的详细计算
2. 基因突变和基因重组的具体分子机制
3. 染色体变异的具体类型和细胞学基础（如缺失、重复、倒位、易位）的详细描述
4. 伴性遗传的遗传方式分析（如红绿色盲的遗传图解）
5. 人类常见遗传病的具体基因定位和分子病理</t>
        </is>
      </c>
      <c r="M221" s="7" t="inlineStr">
        <is>
          <t>L2</t>
        </is>
      </c>
      <c r="N221" s="7" t="n">
        <v>4</v>
      </c>
      <c r="O221" s="7" t="inlineStr">
        <is>
          <t>需要原释义</t>
        </is>
      </c>
      <c r="P221" s="7" t="inlineStr">
        <is>
          <t>两者基本等价</t>
        </is>
      </c>
      <c r="Q221" s="7" t="inlineStr">
        <is>
          <t>DS释义的核心内容与老师原释义高度一致，均涵盖遗传病类型、预防、诊断、治疗及伦理，且DS的排除内容多为其他Label的专属内容，未遗漏本Label的关键点。差异主要在于边界细节的表述，但未改变核心知识点。</t>
        </is>
      </c>
      <c r="R221" s="7" t="inlineStr">
        <is>
          <t>1. DS释义将“遗传病与先天性疾病、家族性疾病的区别”纳入核心内容，而老师原释义未明确提及，但该区别属于遗传病概念辨析的常见考点，可能属于合理补充，但需注意是否与“人类遗传病的类型及危害”Label重叠。
2. DS释义强调“基因治疗的基本概念和伦理问题”，而老师原释义中伦理问题主要在“人类遗传病与人类未来”中强调，但DS将其纳入本Label，可能造成与未来Label的边界模糊。</t>
        </is>
      </c>
      <c r="S221" s="7" t="inlineStr"/>
      <c r="T221" s="7" t="inlineStr">
        <is>
          <t>1. DS释义中明确将“遗传的基本规律（如分离定律、自由组合定律）的详细计算”和“伴性遗传的遗传方式分析”排除在外，但老师原释义中并未明确排除这些内容，且这些内容在遗传病相关题目中可能作为背景知识出现，因此DS的排除可能构成对边界的过度收缩。</t>
        </is>
      </c>
      <c r="U221" s="7" t="inlineStr">
        <is>
          <t>confirmed</t>
        </is>
      </c>
      <c r="V221" s="7" t="inlineStr">
        <is>
          <t>medium</t>
        </is>
      </c>
      <c r="W221" s="7" t="inlineStr">
        <is>
          <t>compact_definition</t>
        </is>
      </c>
      <c r="X221" s="7" t="inlineStr">
        <is>
          <t>compact_definition</t>
        </is>
      </c>
      <c r="Y221" s="7" t="b">
        <v>0</v>
      </c>
      <c r="Z221" s="7" t="inlineStr">
        <is>
          <t>逐条核对确认 Label 名能表达主题，但不足以稳定决定题目归属，需补充精简老师释义。</t>
        </is>
      </c>
      <c r="AA221" s="7" t="b">
        <v>0</v>
      </c>
      <c r="AB22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1" s="7" t="n"/>
      <c r="AD221" s="7" t="inlineStr">
        <is>
          <t>compact_definition</t>
        </is>
      </c>
      <c r="AE221" s="7" t="inlineStr">
        <is>
          <t>名称能表达主题但不足以稳定决定题目归属，补充精简定义和易混淆边界。</t>
        </is>
      </c>
      <c r="AF221" s="7" t="inlineStr">
        <is>
          <t>提供精简老师释义后由LLM裁决</t>
        </is>
      </c>
      <c r="AG221" s="7" t="inlineStr">
        <is>
          <t>1. label_name
2. definition
3. core_concepts
4. distinctions</t>
        </is>
      </c>
      <c r="AH221" s="7" t="b">
        <v>1</v>
      </c>
      <c r="AI221" s="7" t="inlineStr">
        <is>
          <t>medium</t>
        </is>
      </c>
      <c r="AJ221" s="7" t="n"/>
      <c r="AK221" s="7" t="inlineStr">
        <is>
          <t>—</t>
        </is>
      </c>
      <c r="AL221" s="7" t="inlineStr"/>
      <c r="AM221" s="7" t="inlineStr">
        <is>
          <t>KC</t>
        </is>
      </c>
      <c r="AN221" s="7" t="inlineStr">
        <is>
          <t>必须给精简释义：命中条件+排除条件</t>
        </is>
      </c>
    </row>
    <row r="222" ht="180" customHeight="1">
      <c r="A222" s="7" t="n">
        <v>221</v>
      </c>
      <c r="B222" s="7" t="inlineStr">
        <is>
          <t>2276103739487309824</t>
        </is>
      </c>
      <c r="C222" s="7" t="inlineStr">
        <is>
          <t>杂交育种</t>
        </is>
      </c>
      <c r="D222" s="7" t="inlineStr">
        <is>
          <t>知识点-&gt;遗传与进化-&gt;生物的变异-&gt;生物变异及育种-&gt;杂交育种</t>
        </is>
      </c>
      <c r="E222" s="7" t="inlineStr">
        <is>
          <t>知识</t>
        </is>
      </c>
      <c r="F222" s="7" t="inlineStr">
        <is>
          <t>杂交育种是将两个或多个品种的优良性状通过交配集中在一起，再经过选择和培育，获得新品种的方法，原理是基因重组。</t>
        </is>
      </c>
      <c r="G222" s="7" t="inlineStr">
        <is>
          <t>原理（基因重组——通过杂交实现不同个体优良基因的组合）；过程（选择亲本（具有不同优良性状）→杂交→F1自交→F2中选出具有目标性状的个体→连续自交（多代，直至性状稳定遗传，获得纯合子））；优点（操作简便，能实现优良性状的组合）；缺点（育种周期长，只能利用已有基因重新组合，不能产生新基因）。</t>
        </is>
      </c>
      <c r="H222" s="7" t="inlineStr">
        <is>
          <t>选择题考“杂交育种的原理（基因重组）”或“杂交育种的过程（选亲本→杂交→连续自交选纯合子）”；非选择题结合动植物育种实例（如杂交水稻）考查育种流程的设计和优化。</t>
        </is>
      </c>
      <c r="I222" s="7" t="inlineStr">
        <is>
          <t>杂交育种（基因重组，已有基因重新组合，不产生新基因，周期长）与诱变育种（基因突变，可产生新基因，但不定向）的区别——前者是“组合”现有基因，后者是“创造”新基因；“杂交”与“自交”在育种中的作用不同——杂交实现基因重组，自交用于提纯（增加纯合子比例）。</t>
        </is>
      </c>
      <c r="J222" s="7" t="inlineStr">
        <is>
          <t>杂交育种是利用具有不同优良性状的同种生物进行杂交，通过基因重组将优良性状组合到同一个体上，再经选择和培育获得新品种的方法。</t>
        </is>
      </c>
      <c r="K222" s="7" t="inlineStr">
        <is>
          <t>1. 杂交育种的原理（基因重组）
2. 杂交育种的流程（亲本杂交→F1自交→F2选择→连续自交纯化）
3. 杂交育种的优点（操作简单、能将多个优良性状集中）
4. 杂交育种的缺点（育种周期长、需不断自交筛选）
5. 杂交育种的应用实例（如杂交水稻、抗病高产小麦）
6. 杂交育种与基因重组的联系（减数分裂中非同源染色体自由组合和交叉互换）</t>
        </is>
      </c>
      <c r="L222" s="7" t="inlineStr">
        <is>
          <t>1. 诱变育种（利用物理或化学因素诱导基因突变）
2. 单倍体育种（花药离体培养+秋水仙素处理）
3. 多倍体育种（秋水仙素处理使染色体数目加倍）
4. 基因工程育种（定向改造基因）
5. 杂交水稻的雄性不育系、恢复系等三系配套技术（属于细胞质遗传和育种应用，但超出基础杂交育种范畴）</t>
        </is>
      </c>
      <c r="M222" s="7" t="inlineStr">
        <is>
          <t>L1</t>
        </is>
      </c>
      <c r="N222" s="7" t="n">
        <v>5</v>
      </c>
      <c r="O222" s="7" t="inlineStr">
        <is>
          <t>名称本身足够</t>
        </is>
      </c>
      <c r="P222" s="7" t="inlineStr">
        <is>
          <t>两者基本等价</t>
        </is>
      </c>
      <c r="Q222" s="7" t="inlineStr">
        <is>
          <t>DS释义的核心含义、原理、流程、优缺点均与老师原释义一致，且明确排除了其他育种方式，未遗漏关键内容，也未引入实质性扩张。</t>
        </is>
      </c>
      <c r="R222" s="7" t="inlineStr"/>
      <c r="S222" s="7" t="inlineStr"/>
      <c r="T222" s="7" t="inlineStr"/>
      <c r="U222" s="7" t="inlineStr">
        <is>
          <t>confirmed</t>
        </is>
      </c>
      <c r="V222" s="7" t="inlineStr">
        <is>
          <t>high</t>
        </is>
      </c>
      <c r="W222" s="7" t="inlineStr">
        <is>
          <t>name_plus_boundary</t>
        </is>
      </c>
      <c r="X222" s="7" t="inlineStr">
        <is>
          <t>name_plus_boundary</t>
        </is>
      </c>
      <c r="Y222" s="7" t="b">
        <v>0</v>
      </c>
      <c r="Z222" s="7" t="inlineStr">
        <is>
          <t>逐条核对确认名称足以召回；只附老师易混淆边界即可兼顾吞吐和稳定性。</t>
        </is>
      </c>
      <c r="AA222" s="7" t="b">
        <v>0</v>
      </c>
      <c r="AB22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2" s="7" t="n"/>
      <c r="AD222" s="7" t="inlineStr">
        <is>
          <t>name_plus_boundary</t>
        </is>
      </c>
      <c r="AE222" s="7" t="inlineStr">
        <is>
          <t>名称基本可理解；只附老师的易混淆边界，兼顾吞吐和边界稳定性。</t>
        </is>
      </c>
      <c r="AF222" s="7" t="inlineStr">
        <is>
          <t>名称召回并附一条边界后由LLM裁决</t>
        </is>
      </c>
      <c r="AG222" s="7" t="inlineStr">
        <is>
          <t>1. label_name
2. distinctions</t>
        </is>
      </c>
      <c r="AH222" s="7" t="b">
        <v>0</v>
      </c>
      <c r="AI222" s="7" t="inlineStr">
        <is>
          <t>high</t>
        </is>
      </c>
      <c r="AJ222" s="7" t="n"/>
      <c r="AK222" s="7" t="inlineStr">
        <is>
          <t>—</t>
        </is>
      </c>
      <c r="AL222" s="7" t="inlineStr"/>
      <c r="AM222" s="7" t="inlineStr">
        <is>
          <t>K2</t>
        </is>
      </c>
      <c r="AN222" s="7" t="inlineStr">
        <is>
          <t>可不给长释义，但建议保留1句边界</t>
        </is>
      </c>
    </row>
    <row r="223" ht="180" customHeight="1">
      <c r="A223" s="7" t="n">
        <v>222</v>
      </c>
      <c r="B223" s="7" t="inlineStr">
        <is>
          <t>2276103743715168256</t>
        </is>
      </c>
      <c r="C223" s="7" t="inlineStr">
        <is>
          <t>诱变育种</t>
        </is>
      </c>
      <c r="D223" s="7" t="inlineStr">
        <is>
          <t>知识点-&gt;遗传与进化-&gt;生物的变异-&gt;生物变异及育种-&gt;诱变育种</t>
        </is>
      </c>
      <c r="E223" s="7" t="inlineStr">
        <is>
          <t>知识</t>
        </is>
      </c>
      <c r="F223" s="7" t="inlineStr">
        <is>
          <t>诱变育种是利用物理因素（如辐射）或化学因素（如亚硝酸）处理生物，诱发基因突变，再从中筛选符合人类需要的优良变异类型，培育新品种的方法。</t>
        </is>
      </c>
      <c r="G223" s="7" t="inlineStr">
        <is>
          <t>原理（基因突变——诱变因素提高突变频率，产生新基因）；常用方法（物理诱变：辐射（X射线、γ射线、紫外线）、激光；化学诱变：亚硝酸、硫酸二乙酯等）；操作流程（诱变处理→选择突变个体→多代自交/无性繁殖纯化→鉴定和培育）；优点（提高突变频率，可产生新基因，大幅度改良性状）；缺点（突变不定向，有利突变少，需大量筛选）。</t>
        </is>
      </c>
      <c r="H223" s="7" t="inlineStr">
        <is>
          <t>选择题考“诱变育种的原理（基因突变）”或“某育种方法的优点/缺点（如诱变育种可产生新基因但不定向）”；非选择题结合微生物育种（如高产青霉素菌株）或航天育种考查原理和筛选过程。</t>
        </is>
      </c>
      <c r="I223" s="7" t="inlineStr">
        <is>
          <t>诱变育种（基因突变，产生新基因，不定向）与杂交育种（基因重组，不产生新基因，定向组合）是育种方法的两大方向——前者靠“创造”，后者靠“组合”；“诱变育种”与“转基因育种”都能产生新性状，但前者是随机突变，后者是定向导入外源基因。</t>
        </is>
      </c>
      <c r="J223" s="7" t="inlineStr">
        <is>
          <t>利用物理或化学因素诱导生物发生基因突变，再通过筛选获得优良品种的育种方法。</t>
        </is>
      </c>
      <c r="K223" s="7" t="inlineStr">
        <is>
          <t>1. 诱变因素（物理因素如紫外线、X射线，化学因素如亚硝酸、秋水仙素等）
2. 诱变育种的原理（基因突变）
3. 诱变育种的特点（提高突变频率，加速育种进程，但具有不定向性，需大量处理材料）
4. 诱变育种的实例（如高产青霉素菌株的选育）
5. 诱变育种的操作流程（诱变处理、筛选、培育）</t>
        </is>
      </c>
      <c r="L223" s="7" t="inlineStr">
        <is>
          <t>1. 基因重组（杂交育种原理）
2. 染色体变异（多倍体育种、单倍体育种原理）
3. 基因工程育种（定向改造基因）
4. 自然突变（非人为诱变）
5. 诱变育种与杂交育种的比较（若涉及比较，可部分包含，但核心不在此）</t>
        </is>
      </c>
      <c r="M223" s="7" t="inlineStr">
        <is>
          <t>L1</t>
        </is>
      </c>
      <c r="N223" s="7" t="n">
        <v>4</v>
      </c>
      <c r="O223" s="7" t="inlineStr">
        <is>
          <t>名称本身足够</t>
        </is>
      </c>
      <c r="P223" s="7" t="inlineStr">
        <is>
          <t>两者基本等价</t>
        </is>
      </c>
      <c r="Q223" s="7" t="inlineStr">
        <is>
          <t>DS释义核心与老师原释义一致，均强调诱变育种的原理、因素、特点、流程和实例，无重要遗漏或扩张。仅秋水仙素作为化学诱变因素的举例不够严谨，但属于细节差异，不影响整体对齐。</t>
        </is>
      </c>
      <c r="R223" s="7" t="inlineStr">
        <is>
          <t>1. DS将秋水仙素列为化学诱变因素，但秋水仙素通常用于诱导染色体数目加倍，而非基因突变，可能造成边界混淆</t>
        </is>
      </c>
      <c r="S223" s="7" t="inlineStr"/>
      <c r="T223" s="7" t="inlineStr"/>
      <c r="U223" s="7" t="inlineStr">
        <is>
          <t>confirmed</t>
        </is>
      </c>
      <c r="V223" s="7" t="inlineStr">
        <is>
          <t>high</t>
        </is>
      </c>
      <c r="W223" s="7" t="inlineStr">
        <is>
          <t>name_plus_boundary</t>
        </is>
      </c>
      <c r="X223" s="7" t="inlineStr">
        <is>
          <t>name_plus_boundary</t>
        </is>
      </c>
      <c r="Y223" s="7" t="b">
        <v>0</v>
      </c>
      <c r="Z223" s="7" t="inlineStr">
        <is>
          <t>逐条核对确认名称足以召回；只附老师易混淆边界即可兼顾吞吐和稳定性。</t>
        </is>
      </c>
      <c r="AA223" s="7" t="b">
        <v>0</v>
      </c>
      <c r="AB22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3" s="7" t="n"/>
      <c r="AD223" s="7" t="inlineStr">
        <is>
          <t>name_plus_boundary</t>
        </is>
      </c>
      <c r="AE223" s="7" t="inlineStr">
        <is>
          <t>名称基本可理解；只附老师的易混淆边界，兼顾吞吐和边界稳定性。</t>
        </is>
      </c>
      <c r="AF223" s="7" t="inlineStr">
        <is>
          <t>名称召回并附一条边界后由LLM裁决</t>
        </is>
      </c>
      <c r="AG223" s="7" t="inlineStr">
        <is>
          <t>1. label_name
2. distinctions</t>
        </is>
      </c>
      <c r="AH223" s="7" t="b">
        <v>0</v>
      </c>
      <c r="AI223" s="7" t="inlineStr">
        <is>
          <t>high</t>
        </is>
      </c>
      <c r="AJ223" s="7" t="n"/>
      <c r="AK223" s="7" t="inlineStr">
        <is>
          <t>—</t>
        </is>
      </c>
      <c r="AL223" s="7" t="inlineStr"/>
      <c r="AM223" s="7" t="inlineStr">
        <is>
          <t>K2</t>
        </is>
      </c>
      <c r="AN223" s="7" t="inlineStr">
        <is>
          <t>可不给长释义，但建议保留1句边界</t>
        </is>
      </c>
    </row>
    <row r="224" ht="180" customHeight="1">
      <c r="A224" s="7" t="n">
        <v>223</v>
      </c>
      <c r="B224" s="7" t="inlineStr">
        <is>
          <t>2276103747993358336</t>
        </is>
      </c>
      <c r="C224" s="7" t="inlineStr">
        <is>
          <t>单倍体及多倍体育种</t>
        </is>
      </c>
      <c r="D224" s="7" t="inlineStr">
        <is>
          <t>知识点-&gt;遗传与进化-&gt;生物的变异-&gt;生物变异及育种-&gt;单倍体及多倍体育种</t>
        </is>
      </c>
      <c r="E224" s="7" t="inlineStr">
        <is>
          <t>知识</t>
        </is>
      </c>
      <c r="F224" s="7" t="inlineStr">
        <is>
          <t>单倍体育种（利用单倍体植株通过秋水仙素处理使染色体加倍，快速获得纯合子）和多倍体育种（利用秋水仙素诱导染色体数目加倍，获得多倍体植株）均属于染色体变异育种。</t>
        </is>
      </c>
      <c r="G224" s="7" t="inlineStr">
        <is>
          <t>单倍体育种：过程（花药离体培养→单倍体幼苗→秋水仙素处理→染色体加倍→纯合二倍体植株）；优点（明显缩短育种年限（只需2年），后代均为纯合子）；多倍体育种：过程（秋水仙素处理萌发的种子或幼苗，抑制纺锤体形成，染色体数目加倍）；优点（多倍体植物茎秆粗壮、叶片果实种子较大、营养物质含量提高，如三倍体无子西瓜、四倍体葡萄）；缺点（多倍体一般只适用于植物，动物多倍体难以存活）。</t>
        </is>
      </c>
      <c r="H224" s="7" t="inlineStr">
        <is>
          <t>选择题考“单倍体育种可明显缩短育种年限的原因（单倍体经加倍后直接得到纯合子，无需连续自交）”或“多倍体育种中秋水仙素的作用（抑制纺锤体形成）”；非选择题结合具体育种实例（如无子西瓜的培育）考查育种流程的设计。</t>
        </is>
      </c>
      <c r="I224" s="7" t="inlineStr">
        <is>
          <t>单倍体育种（染色体变异，缩短年限，配子直接发育成单倍体再加倍→纯合）与杂交育种（基因重组，需连续多代自交→纯合）的“年限”差异是核心考点；多倍体育种（秋水仙素处理萌发种子/幼苗）与单倍体育种（秋水仙素处理单倍体幼苗）中秋水仙素作用相同（抑制纺锤体形成），但处理对象和目的不同。</t>
        </is>
      </c>
      <c r="J224" s="7" t="inlineStr">
        <is>
          <t>单倍体育种和多倍体育种是两种通过改变染色体数目或染色体组数来获得新品种的育种方法，分别利用花药离体培养和秋水仙素处理等技术。</t>
        </is>
      </c>
      <c r="K224" s="7" t="inlineStr">
        <is>
          <t>1. 单倍体的概念（体细胞中含本物种配子染色体数目的个体）
2. 单倍体育种的流程：花药离体培养获得单倍体植株，再用秋水仙素诱导染色体数目加倍，得到纯合子
3. 单倍体育种的优点：明显缩短育种年限
4. 多倍体的概念（体细胞中含三个或以上染色体组的个体）
5. 多倍体育种的方法：秋水仙素处理萌发的种子或幼苗，抑制纺锤体形成，导致染色体数目加倍
6. 多倍体育种的实例：三倍体无子西瓜的培育（二倍体×四倍体→三倍体）
7. 多倍体植株的特点：茎秆粗壮，果实、种子较大，营养物质含量高
8. 秋水仙素的作用原理及使用时期</t>
        </is>
      </c>
      <c r="L224" s="7" t="inlineStr">
        <is>
          <t>1. 杂交育种（基因重组原理）
2. 诱变育种（基因突变原理）
3. 基因工程育种（基因重组原理）
4. 单倍体与二倍体、多倍体的区分（属于染色体变异概念，但若涉及具体育种方法则可能包含，此处排除纯概念辨析）
5. 染色体结构变异（缺失、重复、倒位、易位）
6. 花药离体培养与植物组织培养的区别（组织培养是基础技术，但单倍体育种中涉及，可部分包含，但纯组织培养技术不属于育种方法）</t>
        </is>
      </c>
      <c r="M224" s="7" t="inlineStr">
        <is>
          <t>L1</t>
        </is>
      </c>
      <c r="N224" s="7" t="n">
        <v>4</v>
      </c>
      <c r="O224" s="7" t="inlineStr">
        <is>
          <t>名称本身足够</t>
        </is>
      </c>
      <c r="P224" s="7" t="inlineStr">
        <is>
          <t>两者基本等价</t>
        </is>
      </c>
      <c r="Q224" s="7" t="inlineStr">
        <is>
          <t>DS 释义的核心内容（单倍体育种流程、多倍体育种方法、秋水仙素作用、优点、实例）与老师原释义高度一致，且明确排除了其他育种方式，边界处理合理。DS 的 excluded_content 中关于“单倍体与多倍体区分”的排除与 included_content 中概念包含存在轻微矛盾，但未造成实质遗漏或扩张。</t>
        </is>
      </c>
      <c r="R224" s="7" t="inlineStr">
        <is>
          <t>1. DS 在 excluded_content 中排除了“单倍体与二倍体、多倍体的区分”，但老师原释义中多倍体育种的定义涉及“染色体组”概念，且单倍体育种中“单倍体”概念是理解流程的基础，因此该排除可能过于严格，但实际 included_content 中已包含单倍体、多倍体概念，故不影响核心一致。</t>
        </is>
      </c>
      <c r="S224" s="7" t="inlineStr"/>
      <c r="T224" s="7" t="inlineStr"/>
      <c r="U224" s="7" t="inlineStr">
        <is>
          <t>confirmed</t>
        </is>
      </c>
      <c r="V224" s="7" t="inlineStr">
        <is>
          <t>high</t>
        </is>
      </c>
      <c r="W224" s="7" t="inlineStr">
        <is>
          <t>name_plus_boundary</t>
        </is>
      </c>
      <c r="X224" s="7" t="inlineStr">
        <is>
          <t>name_plus_boundary</t>
        </is>
      </c>
      <c r="Y224" s="7" t="b">
        <v>0</v>
      </c>
      <c r="Z224" s="7" t="inlineStr">
        <is>
          <t>逐条核对确认名称足以召回；只附老师易混淆边界即可兼顾吞吐和稳定性。</t>
        </is>
      </c>
      <c r="AA224" s="7" t="b">
        <v>0</v>
      </c>
      <c r="AB22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4" s="7" t="n"/>
      <c r="AD224" s="7" t="inlineStr">
        <is>
          <t>name_plus_boundary</t>
        </is>
      </c>
      <c r="AE224" s="7" t="inlineStr">
        <is>
          <t>名称基本可理解；只附老师的易混淆边界，兼顾吞吐和边界稳定性。</t>
        </is>
      </c>
      <c r="AF224" s="7" t="inlineStr">
        <is>
          <t>名称召回并附一条边界后由LLM裁决</t>
        </is>
      </c>
      <c r="AG224" s="7" t="inlineStr">
        <is>
          <t>1. label_name
2. distinctions</t>
        </is>
      </c>
      <c r="AH224" s="7" t="b">
        <v>0</v>
      </c>
      <c r="AI224" s="7" t="inlineStr">
        <is>
          <t>high</t>
        </is>
      </c>
      <c r="AJ224" s="7" t="n"/>
      <c r="AK224" s="7" t="inlineStr">
        <is>
          <t>—</t>
        </is>
      </c>
      <c r="AL224" s="7" t="inlineStr"/>
      <c r="AM224" s="7" t="inlineStr">
        <is>
          <t>K2</t>
        </is>
      </c>
      <c r="AN224" s="7" t="inlineStr">
        <is>
          <t>可不给长释义，但建议保留1句边界</t>
        </is>
      </c>
    </row>
    <row r="225" ht="180" customHeight="1">
      <c r="A225" s="7" t="n">
        <v>224</v>
      </c>
      <c r="B225" s="7" t="inlineStr">
        <is>
          <t>2276103752355434496</t>
        </is>
      </c>
      <c r="C225" s="7" t="inlineStr">
        <is>
          <t>常见育种方式综合</t>
        </is>
      </c>
      <c r="D225" s="7" t="inlineStr">
        <is>
          <t>知识点-&gt;遗传与进化-&gt;生物的变异-&gt;生物变异及育种-&gt;常见育种方式综合</t>
        </is>
      </c>
      <c r="E225" s="7" t="inlineStr">
        <is>
          <t>知识</t>
        </is>
      </c>
      <c r="F225" s="7" t="inlineStr">
        <is>
          <t>将杂交育种、诱变育种、单倍体育种、多倍体育种、基因工程育种（转基因育种）五种常用育种方式进行系统对比，从原理、优点、缺点、适用对象四个维度进行全面比较。</t>
        </is>
      </c>
      <c r="G225" s="7" t="inlineStr">
        <is>
          <t>五类育种方式对比表：杂交育种（原理：基因重组；优点：操作简便，组合优良性状；缺点：周期长）；诱变育种（原理：基因突变；优点：可产生新基因；缺点：不定向，筛选量大）；单倍体育种（原理：染色体变异；优点：明显缩短年限，后代纯合；缺点：技术复杂）；多倍体育种（原理：染色体变异；优点：器官大，营养高；缺点：仅适用于植物）；基因工程育种（原理：基因重组；优点：定向改造性状，打破物种界限；缺点：技术复杂，存在安全性争议）。</t>
        </is>
      </c>
      <c r="H225" s="7" t="inlineStr">
        <is>
          <t>选择题考“某育种方法的原理或特点判断（如转基因育种的原理是基因重组）”；非选择题给出某一育种目标（如“培育高产抗逆的新品种，要求缩短年限”），要求选择最合适的育种方案并说明理由。</t>
        </is>
      </c>
      <c r="I225" s="7" t="inlineStr">
        <is>
          <t>杂交育种与基因工程育种的原理均为“基因重组”，但前者限于同种或近缘种间，后者可打破物种界限（跨物种基因转移）；单倍体育种（缩短年限）与多倍体育种（增大器官）都运用了染色体变异原理，但育种目标不同——前者追求“纯合快”，后者追求“器官大”。</t>
        </is>
      </c>
      <c r="J225" s="7" t="inlineStr">
        <is>
          <t>高中生物中常见的育种方法及其原理、过程、优缺点和应用的综合性知识，包括杂交育种、诱变育种、单倍体育种、多倍体育种和基因工程育种等。</t>
        </is>
      </c>
      <c r="K225" s="7" t="inlineStr">
        <is>
          <t>1. 各种育种方法的原理（基因重组、基因突变、染色体变异等）
2. 各种育种方法的操作步骤（如杂交、自交、选择、花药离体培养、秋水仙素处理等）
3. 各种育种方法的优缺点（如育种周期、变异频率、目的性等）
4. 各种育种方法的应用实例（如杂交水稻、太空椒、无子西瓜、抗虫棉等）
5. 不同育种方法的比较与选择（根据育种目标选择合适方法）</t>
        </is>
      </c>
      <c r="L225" s="7" t="inlineStr">
        <is>
          <t>1. 基因工程的具体操作细节（如限制酶、DNA连接酶、载体等详细步骤）
2. 细胞工程育种（如植物组织培养、动物细胞融合等）
3. 遗传病诊断与基因治疗
4. 生物进化理论（如自然选择、种群基因频率变化等）</t>
        </is>
      </c>
      <c r="M225" s="7" t="inlineStr">
        <is>
          <t>L1</t>
        </is>
      </c>
      <c r="N225" s="7" t="n">
        <v>4</v>
      </c>
      <c r="O225" s="7" t="inlineStr">
        <is>
          <t>名称本身足够</t>
        </is>
      </c>
      <c r="P225" s="7" t="inlineStr">
        <is>
          <t>两者基本等价</t>
        </is>
      </c>
      <c r="Q225" s="7" t="inlineStr">
        <is>
          <t>DS释义的core_meaning和included_content完整覆盖了老师原释义中的五类育种方式、原理、优缺点、比较与选择，且excluded_content合理排除了基因工程操作细节等非本Label内容。老师原释义中的common_assessments和distinctions属于教学应用和辨析，DS虽未明确列出，但included_content中的“不同育种方法的比较与选择”已隐含此意，且未造成知识点遗漏或错误扩张。边界差异仅在于DS未突出某些易混点，但整体核心一致，故评4分。</t>
        </is>
      </c>
      <c r="R225" s="7" t="inlineStr">
        <is>
          <t>1. DS释义未明确强调杂交育种与基因工程育种原理同为基因重组但适用界限不同（同种/近缘 vs 跨物种），以及单倍体育种与多倍体育种虽同为染色体变异但目标不同（纯合快 vs 器官大）这一关键区分点，但该区分属于教学重点，可能影响对育种方法选择的判断。</t>
        </is>
      </c>
      <c r="S225" s="7" t="inlineStr"/>
      <c r="T225" s="7" t="inlineStr"/>
      <c r="U225" s="7" t="inlineStr">
        <is>
          <t>confirmed</t>
        </is>
      </c>
      <c r="V225" s="7" t="inlineStr">
        <is>
          <t>high</t>
        </is>
      </c>
      <c r="W225" s="7" t="inlineStr">
        <is>
          <t>compact_definition</t>
        </is>
      </c>
      <c r="X225" s="7" t="inlineStr">
        <is>
          <t>compact_definition</t>
        </is>
      </c>
      <c r="Y225" s="7" t="b">
        <v>0</v>
      </c>
      <c r="Z225" s="7" t="inlineStr">
        <is>
          <t>逐条核对确认主题清楚，但参考策略指出任务形态或命中/排除边界需要显式提供。</t>
        </is>
      </c>
      <c r="AA225" s="7" t="b">
        <v>0</v>
      </c>
      <c r="AB22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5" s="7" t="n"/>
      <c r="AD225" s="7" t="inlineStr">
        <is>
          <t>compact_definition</t>
        </is>
      </c>
      <c r="AE225" s="7" t="inlineStr">
        <is>
          <t>参考策略要求任务形态或命中/排除边界，补充精简老师释义以降低误标。</t>
        </is>
      </c>
      <c r="AF225" s="7" t="inlineStr">
        <is>
          <t>提供精简老师释义后由LLM裁决</t>
        </is>
      </c>
      <c r="AG225" s="7" t="inlineStr">
        <is>
          <t>1. label_name
2. definition
3. core_concepts
4. distinctions</t>
        </is>
      </c>
      <c r="AH225" s="7" t="b">
        <v>1</v>
      </c>
      <c r="AI225" s="7" t="inlineStr">
        <is>
          <t>high</t>
        </is>
      </c>
      <c r="AJ225" s="7" t="n"/>
      <c r="AK225" s="7" t="inlineStr">
        <is>
          <t>—</t>
        </is>
      </c>
      <c r="AL225" s="7" t="inlineStr"/>
      <c r="AM225" s="7" t="inlineStr">
        <is>
          <t>KC</t>
        </is>
      </c>
      <c r="AN225" s="7" t="inlineStr">
        <is>
          <t>必须给精简释义：命中条件+排除条件</t>
        </is>
      </c>
    </row>
    <row r="226" ht="180" customHeight="1">
      <c r="A226" s="7" t="n">
        <v>225</v>
      </c>
      <c r="B226" s="7" t="inlineStr">
        <is>
          <t>2276103756650401792</t>
        </is>
      </c>
      <c r="C226" s="7" t="inlineStr">
        <is>
          <t>遗传与变异综合</t>
        </is>
      </c>
      <c r="D226" s="7" t="inlineStr">
        <is>
          <t>知识点-&gt;遗传与进化-&gt;生物的变异-&gt;遗传与变异综合</t>
        </is>
      </c>
      <c r="E226" s="7" t="inlineStr">
        <is>
          <t>知识</t>
        </is>
      </c>
      <c r="F226" s="7" t="inlineStr">
        <is>
          <t>将基因突变、基因重组、染色体变异三大可遗传变异来源与人类遗传病、五种育种方法进行系统整合，构建“变异来源→遗传病/育种应用”的完整知识网络，强调变异是连接遗传与进化的桥梁。</t>
        </is>
      </c>
      <c r="G226" s="7" t="inlineStr">
        <is>
          <t>三大变异来源与育种的应用对应关系：基因突变→诱变育种、产生新基因→疾病（如癌症）；基因重组→杂交育种、转基因育种→遗传多样性→有性生殖后代变异；染色体变异→单倍体育种、多倍体育种→人类染色体异常遗传病；变异的双重性（对生物自身多数有害，但对人类育种和物种进化具有积极意义）；变异在自然选择和进化中的原材料地位。</t>
        </is>
      </c>
      <c r="H226" s="7" t="inlineStr">
        <is>
          <t>综合性非选择题，给出某一完整的遗传学情境（如某生物种群中出现了新性状、某育种流程的设计方案、某人类遗传病的家系调查），要求综合运用三大变异来源和育种知识进行分析判断，或比较不同变异类型在育种和疾病中的不同应用。</t>
        </is>
      </c>
      <c r="I226" s="7" t="inlineStr">
        <is>
          <t>本条是“生物的变异与育种”整章的总览与收束，区别于任何单一变异类型或育种方法。题干通常同时涉及两种以上变异来源和一种以上育种方法，要求学生具备跨知识模块的综合判断和比较能力。</t>
        </is>
      </c>
      <c r="J226" s="7" t="inlineStr">
        <is>
          <t>遗传与变异综合是指围绕遗传规律（基因的分离、自由组合、连锁互换）与变异类型（基因突变、基因重组、染色体变异）及其相互关系、应用和实验分析的综合知识体系。</t>
        </is>
      </c>
      <c r="K226" s="7" t="inlineStr">
        <is>
          <t>1. 孟德尔遗传定律（分离定律、自由组合定律）的实质、应用及概率计算
2. 减数分裂与配子形成过程中基因的行为（同源染色体分离、非同源染色体自由组合）
3. 基因突变的概念、类型、特点、原因及对性状的影响
4. 基因重组（自由组合和交叉互换）及其在育种中的应用
5. 染色体结构变异（缺失、重复、倒位、易位）和数目变异（个别增减、成倍增减）
6. 遗传病（单基因、多基因、染色体异常）的遗传方式判断和概率计算
7. 杂交育种、诱变育种、单倍体育种、多倍体育种等育种方法的原理和比较
8. 基因定位、遗传系谱图分析、实验设计（如验证遗传定律、判断显隐性）</t>
        </is>
      </c>
      <c r="L226" s="7" t="inlineStr">
        <is>
          <t>1. DNA分子结构、复制、转录和翻译等分子遗传学基础（属于基因表达范畴）
2. 基因工程（重组DNA技术）的具体操作步骤和工具酶（属于现代生物技术专题）
3. 人类基因组计划的具体测序方法（属于基因组学细节）
4. 种群基因频率改变与进化（属于现代生物进化理论）
5. 细胞分裂中染色体行为的具体图像识别（如无基因变异背景的单纯有丝分裂/减数分裂图）</t>
        </is>
      </c>
      <c r="M226" s="7" t="inlineStr">
        <is>
          <t>L3</t>
        </is>
      </c>
      <c r="N226" s="7" t="n">
        <v>3</v>
      </c>
      <c r="O226" s="7" t="inlineStr">
        <is>
          <t>需要原释义</t>
        </is>
      </c>
      <c r="P226" s="7" t="inlineStr">
        <is>
          <t>两者都有问题</t>
        </is>
      </c>
      <c r="Q226" s="7" t="inlineStr">
        <is>
          <t>老师原释义更聚焦于变异与育种的系统整合，但未涵盖遗传规律；DS释义扩展了遗传规律内容，但遗漏了变异与进化、变异双重性等关键点。两者各有侧重，但均未完全覆盖对方的核心，且边界处理存在差异。</t>
        </is>
      </c>
      <c r="R226" s="7" t="inlineStr">
        <is>
          <t>1. 老师原释义强调“变异来源→遗传病/育种应用”的整合，DS释义则更偏向遗传规律与变异的综合，两者侧重点不同
2. DS释义明确排除了基因工程操作步骤，但老师原释义将转基因育种（属于基因工程应用）纳入基因重组对应的育种方法，存在边界差异
3. DS释义明确排除了种群基因频率改变与进化，但老师原释义强调变异在进化中的原材料地位，边界处理不同</t>
        </is>
      </c>
      <c r="S226" s="7" t="inlineStr">
        <is>
          <t>1. DS释义未明确强调变异是连接遗传与进化的桥梁，以及变异在自然选择和进化中的原材料地位
2. DS释义未明确提及变异的双重性（对生物自身多数有害，但对人类育种和物种进化具有积极意义）
3. DS释义未明确提及人类遗传病与三大变异来源的对应关系（如基因突变→癌症，染色体变异→染色体异常遗传病）
4. DS释义未明确提及五种育种方法（杂交、诱变、单倍体、多倍体、转基因）与三大变异来源的对应关系，仅笼统列出育种方法</t>
        </is>
      </c>
      <c r="T226" s="7" t="inlineStr">
        <is>
          <t>1. DS释义将孟德尔遗传定律（分离、自由组合）及概率计算纳入核心，而老师原释义聚焦于变异与育种，未涉及经典遗传规律
2. DS释义将减数分裂中基因行为（同源染色体分离、非同源染色体自由组合）纳入，老师原释义未明确提及
3. DS释义将基因定位、实验设计（验证遗传定律、判断显隐性）纳入，老师原释义未明确提及</t>
        </is>
      </c>
      <c r="U226" s="7" t="inlineStr">
        <is>
          <t>confirmed_with_caution</t>
        </is>
      </c>
      <c r="V226" s="7" t="inlineStr">
        <is>
          <t>medium</t>
        </is>
      </c>
      <c r="W226" s="7" t="inlineStr">
        <is>
          <t>strict_definition</t>
        </is>
      </c>
      <c r="X226" s="7" t="inlineStr">
        <is>
          <t>strict_definition</t>
        </is>
      </c>
      <c r="Y226" s="7" t="b">
        <v>0</v>
      </c>
      <c r="Z226" s="7" t="inlineStr">
        <is>
          <t>逐条核对老师定义与 DS Judge（score=3，audit=两者都有问题）后，保留老师边界并要求命中/排除条件。</t>
        </is>
      </c>
      <c r="AA226" s="7" t="b">
        <v>1</v>
      </c>
      <c r="AB22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6" s="7" t="n"/>
      <c r="AD226" s="7" t="inlineStr">
        <is>
          <t>strict_definition</t>
        </is>
      </c>
      <c r="AE226" s="7" t="inlineStr">
        <is>
          <t>存在已知边界风险或 Stage 2 对齐不足，必须提供命中条件与排除条件。</t>
        </is>
      </c>
      <c r="AF226" s="7" t="inlineStr">
        <is>
          <t>提供老师边界后由LLM最终裁决</t>
        </is>
      </c>
      <c r="AG226" s="7" t="inlineStr">
        <is>
          <t>1. label_name
2. definition
3. core_concepts
4. common_assessments
5. distinctions
6. include_rule
7. exclude_rule</t>
        </is>
      </c>
      <c r="AH226" s="7" t="b">
        <v>1</v>
      </c>
      <c r="AI226" s="7" t="inlineStr">
        <is>
          <t>medium</t>
        </is>
      </c>
      <c r="AJ226" s="7" t="n"/>
      <c r="AK226" s="7" t="inlineStr">
        <is>
          <t>DS与老师原释义存在明显差异</t>
        </is>
      </c>
      <c r="AL226" s="7" t="inlineStr"/>
      <c r="AM226" s="7" t="inlineStr">
        <is>
          <t>KC</t>
        </is>
      </c>
      <c r="AN226" s="7" t="inlineStr">
        <is>
          <t>必须给精简释义：命中条件+排除条件</t>
        </is>
      </c>
    </row>
    <row r="227" ht="180" customHeight="1">
      <c r="A227" s="7" t="n">
        <v>226</v>
      </c>
      <c r="B227" s="7" t="inlineStr">
        <is>
          <t>2276103765340999680</t>
        </is>
      </c>
      <c r="C227" s="7" t="inlineStr">
        <is>
          <t>生物有共同祖先的证据</t>
        </is>
      </c>
      <c r="D227" s="7" t="inlineStr">
        <is>
          <t>知识点-&gt;遗传与进化-&gt;生物的进化-&gt;生物有共同祖先的证据</t>
        </is>
      </c>
      <c r="E227" s="7" t="inlineStr">
        <is>
          <t>知识</t>
        </is>
      </c>
      <c r="F227" s="7" t="inlineStr">
        <is>
          <t>支持生物有共同祖先的证据来自化石记录、比较解剖学（同源器官）、胚胎学（早期胚胎发育相似）以及分子生物学（DNA和蛋白质序列的相似性）等多个维度。</t>
        </is>
      </c>
      <c r="G227" s="7" t="inlineStr">
        <is>
          <t>化石证据（地层中化石的分布规律：越古老的地层中化石越简单，越晚近的地层中化石越复杂，如始祖鸟化石兼具爬行类和鸟类特征，证明进化过渡）；比较解剖学证据（同源器官：脊椎动物的前肢（人的手、鲸的鳍、鸟的翼）虽功能不同但骨骼结构相同，说明源于共同祖先；痕迹器官如盲肠、尾骨）；胚胎学证据（脊椎动物早期胚胎（如人、鱼、蛙、鸡）在发育初期非常相似（鳃裂、尾），说明有共同胚胎发育程序）；分子生物学证据（不同生物间的DNA序列相似性、蛋白质（如细胞色素c）的氨基酸差异数量与亲缘关系远近正相关）。</t>
        </is>
      </c>
      <c r="H227" s="7" t="inlineStr">
        <is>
          <t>选择题考“某证据属于哪一类（如‘始祖鸟化石’属于化石证据，‘人的手和鸟的翼’属于比较解剖学证据）”；非选择题结合具体证据分析“为什么不同领域的证据能共同支持进化论？”</t>
        </is>
      </c>
      <c r="I227" s="7" t="inlineStr">
        <is>
          <t>同源器官（源于共同祖先，形态/功能可不同，如人的手和鸟翼）与同功器官（功能相似但起源不同，如鸟翼和昆虫翅）的区别是该知识点中的高频易混点；“胚胎学证据”与“化石证据”是不同维度的支持——前者是比较发育过程，后者是比较地质年代的骨骼结构。</t>
        </is>
      </c>
      <c r="J227" s="7" t="inlineStr">
        <is>
          <t>支持生物由共同祖先进化而来的各类证据及其科学逻辑</t>
        </is>
      </c>
      <c r="K227" s="7" t="inlineStr">
        <is>
          <t>1. 化石证据（如始祖鸟、鱼类到两栖类的过渡化石）
2. 比较解剖学证据（同源器官、痕迹器官）
3. 胚胎学证据（如脊椎动物早期胚胎相似性）
4. 分子生物学证据（如细胞色素c、DNA序列相似性）
5. 细胞和分子水平的统一性（如遗传密码、基本代谢途径）
6. 证据之间的相互印证与进化论的关系</t>
        </is>
      </c>
      <c r="L227" s="7" t="inlineStr">
        <is>
          <t>1. 自然选择的具体机制（如适者生存、遗传变异）
2. 种群基因频率变化（现代进化理论）
3. 物种形成的过程（如地理隔离、生殖隔离）
4. 生物多样性的具体分类（如界门纲目科属种）
5. 基因工程或分子技术操作（如PCR、基因编辑）</t>
        </is>
      </c>
      <c r="M227" s="7" t="inlineStr">
        <is>
          <t>L1</t>
        </is>
      </c>
      <c r="N227" s="7" t="n">
        <v>4</v>
      </c>
      <c r="O227" s="7" t="inlineStr">
        <is>
          <t>名称本身足够</t>
        </is>
      </c>
      <c r="P227" s="7" t="inlineStr">
        <is>
          <t>两者基本等价</t>
        </is>
      </c>
      <c r="Q227" s="7" t="inlineStr">
        <is>
          <t>DS 释义的核心含义、包含内容与老师原释义高度一致，均涵盖化石、比较解剖、胚胎、分子四类证据，且正确排除了进化机制等无关内容。DS 的“细胞和分子水平的统一性”属于合理扩展，不改变知识点边界。因此两者基本等价。</t>
        </is>
      </c>
      <c r="R227" s="7" t="inlineStr">
        <is>
          <t>1. DS 的 excluded_content 明确排除了“自然选择的具体机制”“种群基因频率变化”“物种形成过程”等，老师原释义未明确提及这些边界，但两者在核心内容上一致，边界差异较小。</t>
        </is>
      </c>
      <c r="S227" s="7" t="inlineStr"/>
      <c r="T227" s="7" t="inlineStr">
        <is>
          <t>1. DS 在 included_content 中加入了“细胞和分子水平的统一性（如遗传密码、基本代谢途径）”，老师原释义未明确提及，但属于分子生物学证据的合理延伸，不算重要扩张。</t>
        </is>
      </c>
      <c r="U227" s="7" t="inlineStr">
        <is>
          <t>confirmed</t>
        </is>
      </c>
      <c r="V227" s="7" t="inlineStr">
        <is>
          <t>high</t>
        </is>
      </c>
      <c r="W227" s="7" t="inlineStr">
        <is>
          <t>name_plus_boundary</t>
        </is>
      </c>
      <c r="X227" s="7" t="inlineStr">
        <is>
          <t>name_plus_boundary</t>
        </is>
      </c>
      <c r="Y227" s="7" t="b">
        <v>0</v>
      </c>
      <c r="Z227" s="7" t="inlineStr">
        <is>
          <t>逐条核对确认名称足以召回；只附老师易混淆边界即可兼顾吞吐和稳定性。</t>
        </is>
      </c>
      <c r="AA227" s="7" t="b">
        <v>0</v>
      </c>
      <c r="AB22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7" s="7" t="n"/>
      <c r="AD227" s="7" t="inlineStr">
        <is>
          <t>name_plus_boundary</t>
        </is>
      </c>
      <c r="AE227" s="7" t="inlineStr">
        <is>
          <t>名称基本可理解；只附老师的易混淆边界，兼顾吞吐和边界稳定性。</t>
        </is>
      </c>
      <c r="AF227" s="7" t="inlineStr">
        <is>
          <t>名称召回并附一条边界后由LLM裁决</t>
        </is>
      </c>
      <c r="AG227" s="7" t="inlineStr">
        <is>
          <t>1. label_name
2. distinctions</t>
        </is>
      </c>
      <c r="AH227" s="7" t="b">
        <v>0</v>
      </c>
      <c r="AI227" s="7" t="inlineStr">
        <is>
          <t>high</t>
        </is>
      </c>
      <c r="AJ227" s="7" t="n"/>
      <c r="AK227" s="7" t="inlineStr">
        <is>
          <t>—</t>
        </is>
      </c>
      <c r="AL227" s="7" t="inlineStr"/>
      <c r="AM227" s="7" t="inlineStr">
        <is>
          <t>K2</t>
        </is>
      </c>
      <c r="AN227" s="7" t="inlineStr">
        <is>
          <t>可不给长释义，但建议保留1句边界</t>
        </is>
      </c>
    </row>
    <row r="228" ht="180" customHeight="1">
      <c r="A228" s="7" t="n">
        <v>227</v>
      </c>
      <c r="B228" s="7" t="inlineStr">
        <is>
          <t>2276103769585635328</t>
        </is>
      </c>
      <c r="C228" s="7" t="inlineStr">
        <is>
          <t>自然选择与适应的形成</t>
        </is>
      </c>
      <c r="D228" s="7" t="inlineStr">
        <is>
          <t>知识点-&gt;遗传与进化-&gt;生物的进化-&gt;自然选择与适应的形成</t>
        </is>
      </c>
      <c r="E228" s="7" t="inlineStr">
        <is>
          <t>知识</t>
        </is>
      </c>
      <c r="F228" s="7" t="inlineStr">
        <is>
          <t>自然选择是进化的核心机制：在生存斗争中，具有有利变异的个体更容易生存和繁殖后代，使有利变异逐代积累，从而形成对特定环境的适应。拉马克的用进废退学说（后天获得性遗传）与达尔文的自然选择学说（变异在先，选择在后）是进化学说史上的重要对比。</t>
        </is>
      </c>
      <c r="G228" s="7" t="inlineStr">
        <is>
          <t>拉马克学说（①用进废退：器官使用越多越发达，不使用则退化；②获得性遗传：后天获得的性状可遗传给后代，如长颈鹿因努力伸长脖子而脖子变长并遗传）；达尔文自然选择学说（①过度繁殖（选择的基础）；②生存斗争（选择的手段）；③遗传变异（选择的内因）；④适者生存（选择的结果），长颈鹿因有长颈的变异个体在食物竞争中获胜并繁殖，逐渐形成长颈鹿）；适应的相对性（适应是针对特定环境而言，环境改变则原来的适应可能不再有利，如某种昆虫的保护色在环境改变后失去保护作用）。</t>
        </is>
      </c>
      <c r="H228" s="7" t="inlineStr">
        <is>
          <t>选择题考“拉马克与达尔文学说的核心区别（变异在前还是用进废退在前）”或“自然选择学说的四个要点”；非选择题结合具体实例（如“桦尺蠖体色的变化”、“农药对害虫的抗药性选择”）要求用自然选择学说解释适应性的形成过程。</t>
        </is>
      </c>
      <c r="I228" s="7" t="inlineStr">
        <is>
          <t>拉马克（用进废退、获得性遗传，变异是“因需而生”）与达尔文（自然选择，变异是“随机存在、环境筛选”）的本质区别在于“变异的来源和方向”——前者认为环境引起定向变异，后者认为变异不定向，环境起选择作用，这是进化论认知中的核心分水岭。</t>
        </is>
      </c>
      <c r="J228" s="7" t="inlineStr">
        <is>
          <t>自然选择是适应形成的机制，适应是自然选择的结果，强调生物对环境的适应性特征是如何通过自然选择逐步积累的。</t>
        </is>
      </c>
      <c r="K228" s="7" t="inlineStr">
        <is>
          <t>1. 自然选择的概念：适者生存、不适者被淘汰
2. 适应的普遍性和相对性
3. 自然选择对种群基因频率的影响（定向选择）
4. 适应形成的解释：过度繁殖、生存斗争、遗传变异、适者生存
5. 自然选择与生物进化的关系（选择是进化的动力）
6. 实例分析：如桦尺蠖、达尔文雀等</t>
        </is>
      </c>
      <c r="L228" s="7" t="inlineStr">
        <is>
          <t>1. 基因突变和基因重组的具体机制（属于变异来源）
2. 隔离与物种形成（属于物种形成范畴）
3. 共同进化与生物多样性（属于协同进化）
4. 种群基因频率的计算（属于现代生物进化理论）
5. 拉马克的用进废退学说（作为对比可提及，但非核心）</t>
        </is>
      </c>
      <c r="M228" s="7" t="inlineStr">
        <is>
          <t>L1</t>
        </is>
      </c>
      <c r="N228" s="7" t="n">
        <v>4</v>
      </c>
      <c r="O228" s="7" t="inlineStr">
        <is>
          <t>名称本身足够</t>
        </is>
      </c>
      <c r="P228" s="7" t="inlineStr">
        <is>
          <t>两者基本等价</t>
        </is>
      </c>
      <c r="Q228" s="7" t="inlineStr">
        <is>
          <t>DS释义核心覆盖了自然选择与适应的关系、四个要点、实例，与原释义主体一致；但遗漏了拉马克学说的具体内容和适应的相对性实例，同时扩张了种群基因频率等现代进化内容，边界有差异，但整体不影响核心知识点的识别。</t>
        </is>
      </c>
      <c r="R228" s="7" t="inlineStr">
        <is>
          <t>1. DS将拉马克学说列为非核心，但原释义将其作为重要对比内容，且考试常考，边界归属有差异
2. DS将种群基因频率影响纳入，但原释义未涉及，可能超出高中自然选择与适应的形成范围</t>
        </is>
      </c>
      <c r="S228" s="7" t="inlineStr">
        <is>
          <t>1. 拉马克的用进废退学说与获得性遗传的具体内容（DS虽提及可对比，但未展开）
2. 达尔文自然选择学说四个要点的具体解释（如过度繁殖是选择的基础、生存斗争是手段等）
3. 适应的相对性（环境改变后适应可能不再有利）的具体实例</t>
        </is>
      </c>
      <c r="T228" s="7" t="inlineStr">
        <is>
          <t>1. 自然选择对种群基因频率的影响（定向选择）——属于现代生物进化理论范畴，原释义未涉及
2. 自然选择与生物进化的关系（选择是进化的动力）——原释义未明确提及</t>
        </is>
      </c>
      <c r="U228" s="7" t="inlineStr">
        <is>
          <t>adjusted</t>
        </is>
      </c>
      <c r="V228" s="7" t="inlineStr">
        <is>
          <t>medium</t>
        </is>
      </c>
      <c r="W228" s="7" t="inlineStr">
        <is>
          <t>name_plus_boundary</t>
        </is>
      </c>
      <c r="X228" s="7" t="inlineStr">
        <is>
          <t>compact_definition</t>
        </is>
      </c>
      <c r="Y228" s="7" t="b">
        <v>1</v>
      </c>
      <c r="Z228" s="7" t="inlineStr">
        <is>
          <t>DS遗漏自然选择要点和适应相对性，且扩展到基因频率；需保留老师定义边界。</t>
        </is>
      </c>
      <c r="AA228" s="7" t="b">
        <v>0</v>
      </c>
      <c r="AB22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8" s="7" t="n"/>
      <c r="AD228" s="7" t="inlineStr">
        <is>
          <t>compact_definition</t>
        </is>
      </c>
      <c r="AE228" s="7" t="inlineStr">
        <is>
          <t>名称基本可理解；只附老师的易混淆边界，兼顾吞吐和边界稳定性。</t>
        </is>
      </c>
      <c r="AF228" s="7" t="inlineStr">
        <is>
          <t>提供精简老师释义后由LLM裁决</t>
        </is>
      </c>
      <c r="AG228" s="7" t="inlineStr">
        <is>
          <t>1. label_name
2. definition
3. core_concepts
4. distinctions</t>
        </is>
      </c>
      <c r="AH228" s="7" t="b">
        <v>0</v>
      </c>
      <c r="AI228" s="7" t="inlineStr">
        <is>
          <t>medium</t>
        </is>
      </c>
      <c r="AJ228" s="7" t="n"/>
      <c r="AK228" s="7" t="inlineStr">
        <is>
          <t>二次复核发现关键措辞风险</t>
        </is>
      </c>
      <c r="AL228" s="7" t="inlineStr"/>
      <c r="AM228" s="7" t="inlineStr">
        <is>
          <t>K1</t>
        </is>
      </c>
      <c r="AN228" s="7" t="inlineStr">
        <is>
          <t>可不给长释义，但建议保留1句边界</t>
        </is>
      </c>
    </row>
    <row r="229" ht="180" customHeight="1">
      <c r="A229" s="7" t="n">
        <v>228</v>
      </c>
      <c r="B229" s="7" t="inlineStr">
        <is>
          <t>2276103778091683840</t>
        </is>
      </c>
      <c r="C229" s="7" t="inlineStr">
        <is>
          <t>基因频率的概念与计算</t>
        </is>
      </c>
      <c r="D229" s="7" t="inlineStr">
        <is>
          <t>知识点-&gt;遗传与进化-&gt;生物的进化-&gt;种群基因组成的变化与物种的形成-&gt;基因频率的概念与计算</t>
        </is>
      </c>
      <c r="E229" s="7" t="inlineStr">
        <is>
          <t>知识</t>
        </is>
      </c>
      <c r="F229" s="7" t="inlineStr">
        <is>
          <t>基因频率是指在一个种群基因库中，某个基因占全部等位基因数的比例；基因型频率是指某基因型个体在种群中所占的比例。哈代-温伯格定律（遗传平衡定律）描述了在理想条件下（种群足够大、随机交配、无突变、无选择、无迁移），基因频率和基因型频率世代保持不变。</t>
        </is>
      </c>
      <c r="G229" s="7" t="inlineStr">
        <is>
          <t>基因频率的计算（①已知基因型个体数：A的频率=(2×AA个体数+Aa个体数)/(2×总个体数)；②已知基因型频率：A的频率=AA的频率+1/2×Aa的频率）；哈代-温伯格定律（公式：(p+q)²=p²+2pq+q²=1，其中p为A的频率，q为a的频率，p²为AA频率，2pq为Aa频率，q²为aa频率）；应用前提（理想条件——①种群足够大；②随机交配；③无突变；④无自然选择；⑤无迁入迁出）；若HW平衡被打破，说明进化发生了（基因频率改变）。</t>
        </is>
      </c>
      <c r="H229" s="7" t="inlineStr">
        <is>
          <t>选择题考“根据个体数或基因型频率计算基因频率（如AA占30%，Aa占60%，则A的基因频率为60%）”或“哈代-温伯格定律的适用条件”；非选择题常给出种群数据，要求计算基因频率并判断种群是否发生了进化（比较前后代基因频率是否改变）。</t>
        </is>
      </c>
      <c r="I229" s="7" t="inlineStr">
        <is>
          <t>基因频率（某等位基因在全部等位基因中的比例）与基因型频率（某基因型个体在全部个体中的比例）是两个不同概念，前者是“基因”的占比，后者是“个体”的占比；哈代-温伯格平衡（理想条件下，基因频率不变）是判断“是否进化”的参照基准——若实际种群中基因频率发生变化，说明进化发生了。</t>
        </is>
      </c>
      <c r="J229" s="7" t="inlineStr">
        <is>
          <t>基因频率是指在一个种群基因库中，某个基因占全部等位基因数的比率，是描述种群遗传组成和进化程度的基本指标。</t>
        </is>
      </c>
      <c r="K229" s="7" t="inlineStr">
        <is>
          <t>1. 基因频率的定义及计算公式（如：某基因频率 = 该基因数目 / 该基因及其等位基因总数 × 100%）
2. 常染色体上基因频率的计算（已知基因型频率或个体数）
3. X染色体上基因频率的计算（注意性染色体上基因数目的特殊性，如女性两个X，男性一个X）
4. 利用基因型频率推算基因频率（如：A频率 = AA频率 + 1/2 Aa频率）
5. 基因频率与基因型频率的关系（哈代-温伯格平衡定律的简单应用）
6. 基因频率改变与生物进化的关系（进化的实质是种群基因频率的改变）</t>
        </is>
      </c>
      <c r="L229" s="7" t="inlineStr">
        <is>
          <t>1. 基因型频率的概念与计算（虽然相关，但属于独立知识点）
2. 种群基因库的概念（属于背景知识，但非核心计算内容）
3. 遗传漂变、基因突变、自然选择等影响基因频率的因素的详细机制（属于进化原因，非概念计算本身）
4. 基因频率在遗传病风险评估中的具体应用（如计算患病概率，属于遗传病计算范畴）
5. DNA分子中碱基频率的计算（属于分子生物学范畴，与种群基因频率不同）</t>
        </is>
      </c>
      <c r="M229" s="7" t="inlineStr">
        <is>
          <t>L1</t>
        </is>
      </c>
      <c r="N229" s="7" t="n">
        <v>4</v>
      </c>
      <c r="O229" s="7" t="inlineStr">
        <is>
          <t>名称本身足够</t>
        </is>
      </c>
      <c r="P229" s="7" t="inlineStr">
        <is>
          <t>两者基本等价</t>
        </is>
      </c>
      <c r="Q229" s="7" t="inlineStr">
        <is>
          <t>DS释义的核心定义与计算方式与老师原释义一致，且明确包含了基因频率计算和进化关系，但遗漏了哈代-温伯格定律的完整条件与公式，同时额外加入了X染色体计算，属于边界差异，但主体一致，不影响核心知识点判定。</t>
        </is>
      </c>
      <c r="R229" s="7" t="inlineStr">
        <is>
          <t>1. DS释义将“基因型频率的概念与计算”明确排除，但老师原释义将基因型频率作为与基因频率并列的概念，并用于计算，因此边界处理不同
2. DS释义将“遗传漂变、基因突变、自然选择等影响基因频率的因素”排除，但老师原释义在哈代-温伯格定律的理想条件中隐含了这些因素，且“进化”概念与之相关，边界略有差异</t>
        </is>
      </c>
      <c r="S229" s="7" t="inlineStr">
        <is>
          <t>1. 哈代-温伯格定律的完整公式及理想条件（种群足够大、随机交配、无突变、无选择、无迁移）未在DS释义中明确列出，仅提及“简单应用”</t>
        </is>
      </c>
      <c r="T229" s="7" t="inlineStr">
        <is>
          <t>1. DS释义将“X染色体上基因频率的计算”作为核心内容，而老师原释义未涉及，属于额外扩张</t>
        </is>
      </c>
      <c r="U229" s="7" t="inlineStr">
        <is>
          <t>confirmed</t>
        </is>
      </c>
      <c r="V229" s="7" t="inlineStr">
        <is>
          <t>high</t>
        </is>
      </c>
      <c r="W229" s="7" t="inlineStr">
        <is>
          <t>compact_definition</t>
        </is>
      </c>
      <c r="X229" s="7" t="inlineStr">
        <is>
          <t>compact_definition</t>
        </is>
      </c>
      <c r="Y229" s="7" t="b">
        <v>0</v>
      </c>
      <c r="Z229" s="7" t="inlineStr">
        <is>
          <t>逐条核对确认主题清楚，但参考策略指出任务形态或命中/排除边界需要显式提供。</t>
        </is>
      </c>
      <c r="AA229" s="7" t="b">
        <v>0</v>
      </c>
      <c r="AB22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29" s="7" t="n"/>
      <c r="AD229" s="7" t="inlineStr">
        <is>
          <t>compact_definition</t>
        </is>
      </c>
      <c r="AE229" s="7" t="inlineStr">
        <is>
          <t>参考策略要求任务形态或命中/排除边界，补充精简老师释义以降低误标。</t>
        </is>
      </c>
      <c r="AF229" s="7" t="inlineStr">
        <is>
          <t>提供精简老师释义后由LLM裁决</t>
        </is>
      </c>
      <c r="AG229" s="7" t="inlineStr">
        <is>
          <t>1. label_name
2. definition
3. core_concepts
4. distinctions</t>
        </is>
      </c>
      <c r="AH229" s="7" t="b">
        <v>1</v>
      </c>
      <c r="AI229" s="7" t="inlineStr">
        <is>
          <t>high</t>
        </is>
      </c>
      <c r="AJ229" s="7" t="n"/>
      <c r="AK229" s="7" t="inlineStr">
        <is>
          <t>—</t>
        </is>
      </c>
      <c r="AL229" s="7" t="inlineStr"/>
      <c r="AM229" s="7" t="inlineStr">
        <is>
          <t>K1</t>
        </is>
      </c>
      <c r="AN229" s="7" t="inlineStr">
        <is>
          <t>建议给精简释义：突出任务形态/步骤边界</t>
        </is>
      </c>
    </row>
    <row r="230" ht="180" customHeight="1">
      <c r="A230" s="7" t="n">
        <v>229</v>
      </c>
      <c r="B230" s="7" t="inlineStr">
        <is>
          <t>2276103782504091648</t>
        </is>
      </c>
      <c r="C230" s="7" t="inlineStr">
        <is>
          <t>探究抗生素对细菌的选择作用</t>
        </is>
      </c>
      <c r="D230" s="7" t="inlineStr">
        <is>
          <t>知识点-&gt;遗传与进化-&gt;生物的进化-&gt;种群基因组成的变化与物种的形成-&gt;探究抗生素对细菌的选择作用</t>
        </is>
      </c>
      <c r="E230" s="7" t="inlineStr">
        <is>
          <t>知识</t>
        </is>
      </c>
      <c r="F230" s="7" t="inlineStr">
        <is>
          <t>将含有抗生素（如青霉素）的滤纸片置于涂布细菌的培养基上，抗生素会抑制滤纸片周围细菌的生长形成抑菌圈，距离滤纸片越近的细菌被杀死，而菌落内部的变异菌可能具有耐药性。连续传代培养，耐药菌比例增加，证明抗生素对细菌的耐药性变异起到了定向选择作用。</t>
        </is>
      </c>
      <c r="G230" s="7" t="inlineStr">
        <is>
          <t>实验原理（细菌群体中存在耐药性的变异个体；抗生素的使用杀死了不耐药的细菌，耐药个体存活并繁殖，导致种群中耐药基因频率上升）；操作流程（①将菌液涂布在培养基上形成菌苔；②放置抗生素滤纸片；③培养后测量抑菌圈直径；④挑取抑菌圈边缘的菌落转接培养；⑤重复多次，观察抑菌圈是否逐渐缩小（说明耐药性增强））；结论（突变是不定向的（耐药性变异随机出现），抗生素起选择作用（定向筛选耐药个体），不诱导耐药突变）。</t>
        </is>
      </c>
      <c r="H230" s="7" t="inlineStr">
        <is>
          <t>选择题考“抗生素起什么作用（选择作用，而非诱导突变）”或“连续培养后抑菌圈大小的变化趋势（逐渐缩小）”；非选择题结合实验设计考查“如何设计对照实验验证抗生素对细菌的定向选择作用？”</t>
        </is>
      </c>
      <c r="I230" s="7" t="inlineStr">
        <is>
          <t>抗生素（选择作用：筛选已有的耐药变异）与诱变因素（诱变作用：诱导基因突变）是两种不同的作用机制——实验中抗生素不诱导细菌产生耐药突变，只是杀死了不耐药的个体而保留了耐药个体（此为“定向选择”而非“定向突变”），是高频易混点。</t>
        </is>
      </c>
      <c r="J230" s="7" t="inlineStr">
        <is>
          <t>通过实验观察抗生素对细菌生长的影响，理解抗生素对细菌种群中抗药性变异的选择作用，即抗生素作为选择压力，使具有抗药性基因的细菌存活并繁殖，导致抗药性菌株比例增加。</t>
        </is>
      </c>
      <c r="K230" s="7" t="inlineStr">
        <is>
          <t>1. 实验设计：在含抗生素的培养基上接种细菌，观察抑菌圈大小及变化
2. 抗生素浓度梯度或连续传代培养对细菌抗药性产生的影响
3. 对照实验：无抗生素培养基与含抗生素培养基中细菌生长的比较
4. 抗药性变异的来源（基因突变）及选择作用的实质（定向选择）
5. 实验结果分析：抑菌圈缩小说明细菌抗药性增强
6. 实验结论：抗生素对细菌的抗药性变异起选择作用，而非诱导变异</t>
        </is>
      </c>
      <c r="L230" s="7" t="inlineStr">
        <is>
          <t>1. 抗生素的杀菌机制（如抑制细胞壁合成、蛋白质合成等具体生化过程）
2. 细菌的遗传变异原理（如基因突变、基因重组、染色体变异等详细机制）
3. 人体免疫系统对抗生素的应答或抗生素在人体内的代谢
4. 病毒对抗生素的耐药性（抗生素对病毒无效）
5. 超级细菌的传播途径或公共卫生防控措施</t>
        </is>
      </c>
      <c r="M230" s="7" t="inlineStr">
        <is>
          <t>L1</t>
        </is>
      </c>
      <c r="N230" s="7" t="n">
        <v>4</v>
      </c>
      <c r="O230" s="7" t="inlineStr">
        <is>
          <t>名称本身足够</t>
        </is>
      </c>
      <c r="P230" s="7" t="inlineStr">
        <is>
          <t>两者基本等价</t>
        </is>
      </c>
      <c r="Q230" s="7" t="inlineStr">
        <is>
          <t>DS 释义的核心含义、实验设计、结果分析、结论均与老师原释义一致，且明确排除了无关内容。唯一差异是 DS 在 excluded_content 中排除了“细菌的遗传变异原理”，但老师原释义中提及“突变是不定向的”作为结论的一部分，这属于边界上的细微差异，不影响整体对齐。</t>
        </is>
      </c>
      <c r="R230" s="7" t="inlineStr">
        <is>
          <t>1. DS 的 excluded_content 中排除了“细菌的遗传变异原理（如基因突变、基因重组、染色体变异等详细机制）”，但老师原释义中明确提到“突变是不定向的（耐药性变异随机出现）”，且核心概念涉及“耐药基因频率上升”，因此 DS 的排除可能过于宽泛，容易导致在判断涉及“突变不定向性”的题目时误判。</t>
        </is>
      </c>
      <c r="S230" s="7" t="inlineStr"/>
      <c r="T230" s="7" t="inlineStr"/>
      <c r="U230" s="7" t="inlineStr">
        <is>
          <t>confirmed</t>
        </is>
      </c>
      <c r="V230" s="7" t="inlineStr">
        <is>
          <t>high</t>
        </is>
      </c>
      <c r="W230" s="7" t="inlineStr">
        <is>
          <t>compact_definition</t>
        </is>
      </c>
      <c r="X230" s="7" t="inlineStr">
        <is>
          <t>compact_definition</t>
        </is>
      </c>
      <c r="Y230" s="7" t="b">
        <v>0</v>
      </c>
      <c r="Z230" s="7" t="inlineStr">
        <is>
          <t>逐条核对确认主题清楚，但参考策略指出任务形态或命中/排除边界需要显式提供。</t>
        </is>
      </c>
      <c r="AA230" s="7" t="b">
        <v>0</v>
      </c>
      <c r="AB23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0" s="7" t="n"/>
      <c r="AD230" s="7" t="inlineStr">
        <is>
          <t>compact_definition</t>
        </is>
      </c>
      <c r="AE230" s="7" t="inlineStr">
        <is>
          <t>参考策略要求任务形态或命中/排除边界，补充精简老师释义以降低误标。</t>
        </is>
      </c>
      <c r="AF230" s="7" t="inlineStr">
        <is>
          <t>提供精简老师释义后由LLM裁决</t>
        </is>
      </c>
      <c r="AG230" s="7" t="inlineStr">
        <is>
          <t>1. label_name
2. definition
3. core_concepts
4. distinctions</t>
        </is>
      </c>
      <c r="AH230" s="7" t="b">
        <v>1</v>
      </c>
      <c r="AI230" s="7" t="inlineStr">
        <is>
          <t>high</t>
        </is>
      </c>
      <c r="AJ230" s="7" t="n"/>
      <c r="AK230" s="7" t="inlineStr">
        <is>
          <t>—</t>
        </is>
      </c>
      <c r="AL230" s="7" t="inlineStr"/>
      <c r="AM230" s="7" t="inlineStr">
        <is>
          <t>K3</t>
        </is>
      </c>
      <c r="AN230" s="7" t="inlineStr">
        <is>
          <t>建议给精简释义：突出任务形态/步骤边界</t>
        </is>
      </c>
    </row>
    <row r="231" ht="180" customHeight="1">
      <c r="A231" s="7" t="n">
        <v>230</v>
      </c>
      <c r="B231" s="7" t="inlineStr">
        <is>
          <t>2276103786731950080</t>
        </is>
      </c>
      <c r="C231" s="7" t="inlineStr">
        <is>
          <t>物种的概念、隔离与物种形成过程</t>
        </is>
      </c>
      <c r="D231" s="7" t="inlineStr">
        <is>
          <t>知识点-&gt;遗传与进化-&gt;生物的进化-&gt;种群基因组成的变化与物种的形成-&gt;物种的概念、隔离与物种形成过程</t>
        </is>
      </c>
      <c r="E231" s="7" t="inlineStr">
        <is>
          <t>知识</t>
        </is>
      </c>
      <c r="F231" s="7" t="inlineStr">
        <is>
          <t>物种是能够在自然状态下相互交配并产生可育后代的一群生物；隔离是物种形成的必要条件，包括地理隔离（阻断基因交流但不一定形成新物种）和生殖隔离（不能自由交配或交配后不能产生可育后代，是新物种形成的标志）。物种形成的基本环节是突变和基因重组（提供原材料）、自然选择（定向改变基因频率）、隔离（最终导致新物种形成）。</t>
        </is>
      </c>
      <c r="G231" s="7" t="inlineStr">
        <is>
          <t>物种概念（同一物种的判断标准：能自由交配且后代可育，如马和驴交配产生骡（不可育），故马和驴不是同一物种）；隔离类型（①地理隔离：如不同大陆的种群，因地理障碍不能交配，阻断基因交流；②生殖隔离：如两个种群的个体不能交配或交配后不能产生可育后代）；物种形成途径（①渐变式（主要方式）：地理隔离→基因频率渐变性改变→形成亚种→生殖隔离→新物种；②骤变式（如多倍体）：染色体数目变异导致即产生生殖隔离（如四倍体植物与二倍体亲本））；生殖隔离是物种形成的标志。</t>
        </is>
      </c>
      <c r="H231" s="7" t="inlineStr">
        <is>
          <t>选择题考“物种的概念（能否自由交配并产生可育后代）”或“隔离在物种形成中的作用（生殖隔离是物种形成的标志）”；非选择题常结合地理隔离与生殖隔离的关系，要求分析某生物种群在隔离后能否形成新物种，或判断两个种群是否为同一物种。</t>
        </is>
      </c>
      <c r="I231" s="7" t="inlineStr">
        <is>
          <t>地理隔离（不一定形成新物种，条件是可再次相遇则能交配）与生殖隔离（一旦形成即表示已产生新物种，不能交配或后代不可育）是两个不同层次的隔离，前者是“量变”过程，后者是“质变”标志；“物种”与“种群”的区分——种群是同一物种在一定区域内所有个体的集合，物种是生物学分类的基本单位（多个种群可组成一个物种）。</t>
        </is>
      </c>
      <c r="J231" s="7" t="inlineStr">
        <is>
          <t>物种是能够在自然状态下相互交配并产生可育后代的一群生物，隔离是物种形成的必要条件，物种形成过程涉及地理隔离、生殖隔离及基因频率的改变。</t>
        </is>
      </c>
      <c r="K231" s="7" t="inlineStr">
        <is>
          <t>1. 物种的概念：能相互交配并产生可育后代，与形态相似但生殖隔离的种群区分
2. 隔离的类型：地理隔离和生殖隔离，以及两者的区别与联系
3. 物种形成的过程：地理隔离导致种群基因库差异，逐渐积累，最终形成生殖隔离
4. 新物种形成的标志：生殖隔离的出现
5. 物种形成与进化的关系：物种形成是进化的实质（基因频率改变）的体现，但基因频率改变不一定形成新物种
6. 常见实例：加拉帕戈斯群岛地雀、马和驴产生骡（不可育）等</t>
        </is>
      </c>
      <c r="L231" s="7" t="inlineStr">
        <is>
          <t>1. 种群基因频率改变的计算（如哈代-温伯格定律）
2. 共同进化与生物多样性形成的详细机制
3. 现代生物进化理论中自然选择的具体作用（如选择类型）
4. 物种的命名和分类学具体规则（如双名法）
5. 生态系统层面物种丰富度、群落结构等内容</t>
        </is>
      </c>
      <c r="M231" s="7" t="inlineStr">
        <is>
          <t>L1</t>
        </is>
      </c>
      <c r="N231" s="7" t="n">
        <v>4</v>
      </c>
      <c r="O231" s="7" t="inlineStr">
        <is>
          <t>名称本身足够</t>
        </is>
      </c>
      <c r="P231" s="7" t="inlineStr">
        <is>
          <t>两者基本等价</t>
        </is>
      </c>
      <c r="Q231" s="7" t="inlineStr">
        <is>
          <t>DS 释义完整覆盖了老师原释义的核心概念（物种定义、隔离类型、物种形成标志、形成途径），并合理补充了实例和排除内容。未发现重要遗漏或扩张。仅存在对“进化实质”与“物种形成”关系的表述差异，但整体对齐度高。</t>
        </is>
      </c>
      <c r="R231" s="7" t="inlineStr">
        <is>
          <t>1. DS 将“物种形成是进化的实质（基因频率改变）的体现”表述为“物种形成是进化的实质”，但老师原释义中未明确将物种形成等同于进化实质，而是强调基因频率改变是进化的实质，物种形成是基因频率改变到一定程度的结果。此表述可能引起概念混淆，但属于措辞差异，不影响核心判断。</t>
        </is>
      </c>
      <c r="S231" s="7" t="inlineStr"/>
      <c r="T231" s="7" t="inlineStr"/>
      <c r="U231" s="7" t="inlineStr">
        <is>
          <t>confirmed</t>
        </is>
      </c>
      <c r="V231" s="7" t="inlineStr">
        <is>
          <t>high</t>
        </is>
      </c>
      <c r="W231" s="7" t="inlineStr">
        <is>
          <t>name_plus_boundary</t>
        </is>
      </c>
      <c r="X231" s="7" t="inlineStr">
        <is>
          <t>name_plus_boundary</t>
        </is>
      </c>
      <c r="Y231" s="7" t="b">
        <v>0</v>
      </c>
      <c r="Z231" s="7" t="inlineStr">
        <is>
          <t>逐条核对确认名称足以召回；只附老师易混淆边界即可兼顾吞吐和稳定性。</t>
        </is>
      </c>
      <c r="AA231" s="7" t="b">
        <v>0</v>
      </c>
      <c r="AB23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1" s="7" t="n"/>
      <c r="AD231" s="7" t="inlineStr">
        <is>
          <t>name_plus_boundary</t>
        </is>
      </c>
      <c r="AE231" s="7" t="inlineStr">
        <is>
          <t>名称基本可理解；只附老师的易混淆边界，兼顾吞吐和边界稳定性。</t>
        </is>
      </c>
      <c r="AF231" s="7" t="inlineStr">
        <is>
          <t>名称召回并附一条边界后由LLM裁决</t>
        </is>
      </c>
      <c r="AG231" s="7" t="inlineStr">
        <is>
          <t>1. label_name
2. distinctions</t>
        </is>
      </c>
      <c r="AH231" s="7" t="b">
        <v>0</v>
      </c>
      <c r="AI231" s="7" t="inlineStr">
        <is>
          <t>high</t>
        </is>
      </c>
      <c r="AJ231" s="7" t="n"/>
      <c r="AK231" s="7" t="inlineStr">
        <is>
          <t>—</t>
        </is>
      </c>
      <c r="AL231" s="7" t="inlineStr"/>
      <c r="AM231" s="7" t="inlineStr">
        <is>
          <t>K1</t>
        </is>
      </c>
      <c r="AN231" s="7" t="inlineStr">
        <is>
          <t>可不给长释义，但建议保留1句边界</t>
        </is>
      </c>
    </row>
    <row r="232" ht="180" customHeight="1">
      <c r="A232" s="7" t="n">
        <v>231</v>
      </c>
      <c r="B232" s="7" t="inlineStr">
        <is>
          <t>2276103790976585728</t>
        </is>
      </c>
      <c r="C232" s="7" t="inlineStr">
        <is>
          <t>基因座位、基因库的概念</t>
        </is>
      </c>
      <c r="D232" s="7" t="inlineStr">
        <is>
          <t>知识点-&gt;遗传与进化-&gt;生物的进化-&gt;种群基因组成的变化与物种的形成-&gt;基因座位、基因库的概念</t>
        </is>
      </c>
      <c r="E232" s="7" t="inlineStr">
        <is>
          <t>知识</t>
        </is>
      </c>
      <c r="F232" s="7" t="inlineStr">
        <is>
          <t>基因座位是指基因在染色体上所在的位置；基因库是指一个种群中全部个体所含有的全部基因的总和（不是个体基因型，而是种群中所有基因的种类和总数）。</t>
        </is>
      </c>
      <c r="G232" s="7" t="inlineStr">
        <is>
          <t>基因座位（特定基因在特定染色体上的特定位置，同一物种同一基因的座位相同）；基因库（种群全部个体全部基因的总和，一个种群有一个基因库，个体不是基因库）；种群越大，基因库通常越丰富（遗传多样性高）；基因库的差异是不同物种区分的重要标志之一。</t>
        </is>
      </c>
      <c r="H232" s="7" t="inlineStr">
        <is>
          <t>选择题考“基因库的定义（一个种群中全部个体所含有的全部基因）”或“基因座位与等位基因的关系”；非选择题结合种群遗传学或物种保护考查“保护生物多样性就是保护基因库”的实例分析。</t>
        </is>
      </c>
      <c r="I232" s="7" t="inlineStr">
        <is>
          <t>基因库（种群中所有基因的总和，是一个抽象集合）与基因型（个体中基因的具体组合，是具体的）不同；基因座位（基因在染色体上的物理位置）与等位基因（同一座位的不同版本）不同——前二者概念层次差异较大，但考试中常被混淆术语。</t>
        </is>
      </c>
      <c r="J232" s="7" t="inlineStr">
        <is>
          <t>基因座位是指基因在染色体上的特定位置；基因库是指一个种群中全部个体所含有的全部基因的总和。</t>
        </is>
      </c>
      <c r="K232" s="7" t="inlineStr">
        <is>
          <t>1. 基因座位的定义及其与等位基因的关系（等位基因位于同源染色体的相同座位上）
2. 基因库的定义及其与种群的关系（基因库属于种群，不针对个体）
3. 基因库中基因频率的计算基础（基因库是基因频率和基因型频率计算的依据）
4. 基因库大小与种群数量、遗传多样性的关系</t>
        </is>
      </c>
      <c r="L232" s="7" t="inlineStr">
        <is>
          <t>1. 基因突变、基因重组等变异类型的具体机制
2. 自然选择、遗传漂变等进化动力的具体过程
3. 基因表达、转录翻译等分子生物学内容
4. 染色体结构变异（如缺失、重复等）与基因座位改变的区别</t>
        </is>
      </c>
      <c r="M232" s="7" t="inlineStr">
        <is>
          <t>L1</t>
        </is>
      </c>
      <c r="N232" s="7" t="n">
        <v>5</v>
      </c>
      <c r="O232" s="7" t="inlineStr">
        <is>
          <t>名称本身足够</t>
        </is>
      </c>
      <c r="P232" s="7" t="inlineStr">
        <is>
          <t>两者基本等价</t>
        </is>
      </c>
      <c r="Q232" s="7" t="inlineStr">
        <is>
          <t>DS释义的核心定义与老师原释义完全一致，且included_content覆盖了老师原释义中的核心概念（如基因座位与等位基因关系、基因库与种群关系、基因库与遗传多样性），excluded_content合理排除了无关内容。老师原释义中的常见考查方式和区分点属于教学补充，不影响核心知识点的对齐。</t>
        </is>
      </c>
      <c r="R232" s="7" t="inlineStr"/>
      <c r="S232" s="7" t="inlineStr"/>
      <c r="T232" s="7" t="inlineStr"/>
      <c r="U232" s="7" t="inlineStr">
        <is>
          <t>confirmed</t>
        </is>
      </c>
      <c r="V232" s="7" t="inlineStr">
        <is>
          <t>high</t>
        </is>
      </c>
      <c r="W232" s="7" t="inlineStr">
        <is>
          <t>name_plus_boundary</t>
        </is>
      </c>
      <c r="X232" s="7" t="inlineStr">
        <is>
          <t>name_plus_boundary</t>
        </is>
      </c>
      <c r="Y232" s="7" t="b">
        <v>0</v>
      </c>
      <c r="Z232" s="7" t="inlineStr">
        <is>
          <t>逐条核对确认名称足以召回；只附老师易混淆边界即可兼顾吞吐和稳定性。</t>
        </is>
      </c>
      <c r="AA232" s="7" t="b">
        <v>0</v>
      </c>
      <c r="AB23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2" s="7" t="n"/>
      <c r="AD232" s="7" t="inlineStr">
        <is>
          <t>name_plus_boundary</t>
        </is>
      </c>
      <c r="AE232" s="7" t="inlineStr">
        <is>
          <t>名称基本可理解；只附老师的易混淆边界，兼顾吞吐和边界稳定性。</t>
        </is>
      </c>
      <c r="AF232" s="7" t="inlineStr">
        <is>
          <t>名称召回并附一条边界后由LLM裁决</t>
        </is>
      </c>
      <c r="AG232" s="7" t="inlineStr">
        <is>
          <t>1. label_name
2. distinctions</t>
        </is>
      </c>
      <c r="AH232" s="7" t="b">
        <v>0</v>
      </c>
      <c r="AI232" s="7" t="inlineStr">
        <is>
          <t>high</t>
        </is>
      </c>
      <c r="AJ232" s="7" t="n"/>
      <c r="AK232" s="7" t="inlineStr">
        <is>
          <t>—</t>
        </is>
      </c>
      <c r="AL232" s="7" t="inlineStr"/>
      <c r="AM232" s="7" t="inlineStr">
        <is>
          <t>K2</t>
        </is>
      </c>
      <c r="AN232" s="7" t="inlineStr">
        <is>
          <t>可不给长释义，但建议保留1句边界</t>
        </is>
      </c>
    </row>
    <row r="233" ht="180" customHeight="1">
      <c r="A233" s="7" t="n">
        <v>232</v>
      </c>
      <c r="B233" s="7" t="inlineStr">
        <is>
          <t>2276103799633629184</t>
        </is>
      </c>
      <c r="C233" s="7" t="inlineStr">
        <is>
          <t>协同进化与生物多样性</t>
        </is>
      </c>
      <c r="D233" s="7" t="inlineStr">
        <is>
          <t>知识点-&gt;遗传与进化-&gt;生物的进化-&gt;协同进化与生物多样性的形成-&gt;协同进化与生物多样性</t>
        </is>
      </c>
      <c r="E233" s="7" t="inlineStr">
        <is>
          <t>知识</t>
        </is>
      </c>
      <c r="F233" s="7" t="inlineStr">
        <is>
          <t>协同进化是指不同物种之间、生物与无机环境之间在相互影响中不断进化和发展（如捕食者与被捕食者、寄主与寄生者、植物与传粉动物、生物与气候等），是生物多样性形成的重要机制。生物多样性的内容包括三个层次：遗传多样性、物种多样性和生态系统多样性。</t>
        </is>
      </c>
      <c r="G233" s="7" t="inlineStr">
        <is>
          <t>协同进化的经典实例（①捕食者与被捕食者：狼与兔的追逐与逃避，共同提高奔跑能力；②植物与传粉动物：花的形态与昆虫口器相适应，互利共生促进共同进化；③生物与环境：生物活动改变了环境（如植物根系改善土壤），环境反过来影响生物进化）；生物多样性的三个层次（①遗传多样性（基因多样性）是物种多样性的基础；②物种多样性是生物多样性的核心；③生态系统多样性是物种多样性的保障）；生物多样性的形成是协同进化的结果（“共同舞台，共同表演”）。</t>
        </is>
      </c>
      <c r="H233" s="7" t="inlineStr">
        <is>
          <t>选择题考“某实例是否属于协同进化（如捕食者和被捕食者相互选择）”“生物多样性的三个层次及其关系”；非选择题结合生态学综合考查“协同进化在生物多样性形成中的作用”。</t>
        </is>
      </c>
      <c r="I233" s="7" t="inlineStr">
        <is>
          <t>协同进化（物种之间及生物与环境之间的互作进化）与自然选择（环境对个体的筛选）不同——前者强调“相互作用”的双向性和共生性（如花与传粉者），后者强调“单向选择”的适应性（如环境筛选耐旱个体）；生物多样性的“三个层次”中，遗传多样性（基因层面）与物种多样性（物种层面）是微观与宏观的区分，需注意概念层级。</t>
        </is>
      </c>
      <c r="J233" s="7" t="inlineStr">
        <is>
          <t>协同进化是指不同物种之间、生物与无机环境之间在相互影响中不断进化和发展；生物多样性是协同进化的结果，包括基因多样性、物种多样性和生态系统多样性。</t>
        </is>
      </c>
      <c r="K233" s="7" t="inlineStr">
        <is>
          <t>1. 协同进化的概念及实例（如捕食者与猎物、寄生与宿主、竞争物种间的相互选择）
2. 生物与无机环境之间的协同进化（如光合作用与大气成分变化、有性生殖与复杂环境）
3. 生物多样性三个层次（基因、物种、生态系统）的含义及相互关系
4. 生物多样性形成的原因（协同进化是重要机制）
5. 生物多样性的价值（直接价值、间接价值、潜在价值）及保护措施（就地保护、迁地保护等）</t>
        </is>
      </c>
      <c r="L233" s="7" t="inlineStr">
        <is>
          <t>1. 现代生物进化理论的其他内容（如种群基因频率改变、隔离与物种形成）
2. 共同进化与协同进化的混淆（共同进化有时指同一物种内多个性状的协同变化）
3. 生态系统能量流动和物质循环的具体过程
4. 生物多样性保护的具体法律法规细节</t>
        </is>
      </c>
      <c r="M233" s="7" t="inlineStr">
        <is>
          <t>L1</t>
        </is>
      </c>
      <c r="N233" s="7" t="n">
        <v>4</v>
      </c>
      <c r="O233" s="7" t="inlineStr">
        <is>
          <t>名称本身足够</t>
        </is>
      </c>
      <c r="P233" s="7" t="inlineStr">
        <is>
          <t>两者基本等价</t>
        </is>
      </c>
      <c r="Q233" s="7" t="inlineStr">
        <is>
          <t>DS 的 core_meaning 与老师原释义的 definition 核心一致，均准确阐述了协同进化的概念和生物多样性的三个层次；DS 的 included_content 覆盖了老师原释义中的核心概念和实例，未遗漏关键内容；但 DS 额外加入了生物多样性的价值与保护措施，属于合理扩展，不影响核心知识点的对齐。</t>
        </is>
      </c>
      <c r="R233" s="7" t="inlineStr">
        <is>
          <t>1. DS 将“生物多样性的价值及保护措施”纳入本 Label 的 included_content，而老师原释义未包含，这可能导致在判断题目是否属于该 Label 时出现边界差异。</t>
        </is>
      </c>
      <c r="S233" s="7" t="inlineStr"/>
      <c r="T233" s="7" t="inlineStr">
        <is>
          <t>1. DS 在 included_content 中加入了“生物多样性的价值（直接价值、间接价值、潜在价值）及保护措施（就地保护、迁地保护等）”，而老师原释义未提及这些内容，属于对知识点的扩张。</t>
        </is>
      </c>
      <c r="U233" s="7" t="inlineStr">
        <is>
          <t>confirmed</t>
        </is>
      </c>
      <c r="V233" s="7" t="inlineStr">
        <is>
          <t>high</t>
        </is>
      </c>
      <c r="W233" s="7" t="inlineStr">
        <is>
          <t>name_plus_boundary</t>
        </is>
      </c>
      <c r="X233" s="7" t="inlineStr">
        <is>
          <t>name_plus_boundary</t>
        </is>
      </c>
      <c r="Y233" s="7" t="b">
        <v>0</v>
      </c>
      <c r="Z233" s="7" t="inlineStr">
        <is>
          <t>逐条核对确认名称足以召回；只附老师易混淆边界即可兼顾吞吐和稳定性。</t>
        </is>
      </c>
      <c r="AA233" s="7" t="b">
        <v>0</v>
      </c>
      <c r="AB23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3" s="7" t="n"/>
      <c r="AD233" s="7" t="inlineStr">
        <is>
          <t>name_plus_boundary</t>
        </is>
      </c>
      <c r="AE233" s="7" t="inlineStr">
        <is>
          <t>名称基本可理解；只附老师的易混淆边界，兼顾吞吐和边界稳定性。</t>
        </is>
      </c>
      <c r="AF233" s="7" t="inlineStr">
        <is>
          <t>名称召回并附一条边界后由LLM裁决</t>
        </is>
      </c>
      <c r="AG233" s="7" t="inlineStr">
        <is>
          <t>1. label_name
2. distinctions</t>
        </is>
      </c>
      <c r="AH233" s="7" t="b">
        <v>0</v>
      </c>
      <c r="AI233" s="7" t="inlineStr">
        <is>
          <t>high</t>
        </is>
      </c>
      <c r="AJ233" s="7" t="n"/>
      <c r="AK233" s="7" t="inlineStr">
        <is>
          <t>—</t>
        </is>
      </c>
      <c r="AL233" s="7" t="inlineStr"/>
      <c r="AM233" s="7" t="inlineStr">
        <is>
          <t>K1</t>
        </is>
      </c>
      <c r="AN233" s="7" t="inlineStr">
        <is>
          <t>可不给长释义，但建议保留1句边界</t>
        </is>
      </c>
    </row>
    <row r="234" ht="180" customHeight="1">
      <c r="A234" s="7" t="n">
        <v>233</v>
      </c>
      <c r="B234" s="7" t="inlineStr">
        <is>
          <t>2276103803844710400</t>
        </is>
      </c>
      <c r="C234" s="7" t="inlineStr">
        <is>
          <t>生物进化理论在发展</t>
        </is>
      </c>
      <c r="D234" s="7" t="inlineStr">
        <is>
          <t>知识点-&gt;遗传与进化-&gt;生物的进化-&gt;协同进化与生物多样性的形成-&gt;生物进化理论在发展</t>
        </is>
      </c>
      <c r="E234" s="7" t="inlineStr">
        <is>
          <t>知识</t>
        </is>
      </c>
      <c r="F234" s="7" t="inlineStr">
        <is>
          <t>以自然选择学说为核心的现代生物进化理论仍在发展完善中，中性学说（木村资生）认为多数突变是中性的，它们在种群中的固定主要靠遗传漂变而非自然选择，为达尔文理论提供了重要补充。</t>
        </is>
      </c>
      <c r="G234" s="7" t="inlineStr">
        <is>
          <t>达尔文自然选择学说（核心：变异、选择、适应、进化）的贡献与局限；现代综合进化论（将自然选择与孟德尔遗传学结合，以种群为基本单位，强调基因频率的改变是进化的本质）；中性学说（木村资生：在分子水平上，大多数突变是中性的（不影响适应度），它们的频率变化主要受遗传漂变影响而非自然选择，如蛋白质中氨基酸的替换速率相对恒定“分子钟”）；中性学说与自然选择学说的关系（中性学说不否定自然选择的作用，而是认为其在表型水平上起作用，分子水平上中性突变占主导，二者互为补充）。</t>
        </is>
      </c>
      <c r="H234" s="7" t="inlineStr">
        <is>
          <t>选择题考“中性学说的核心观点（多数突变是中性的，主要受遗传漂变影响）”或“现代生物进化理论的核心概念（种群是进化的基本单位）”；非选择题结合分子进化数据考查“用分子钟理论解释物种间的亲缘关系远近”。</t>
        </is>
      </c>
      <c r="I234" s="7" t="inlineStr">
        <is>
          <t>自然选择（适应性的表型水平选择）与中性学说（分子水平上中性突变和遗传漂变）是从不同层面解释进化的机制，并非相互否定，而是互补关系；“遗传漂变”（随机事件导致基因频率改变，尤其在小型种群中显著）与“自然选择”（定向改变基因频率）是两种不同的进化驱动力，区分它们的适用范围是考题常见角度。</t>
        </is>
      </c>
      <c r="J234" s="7" t="inlineStr">
        <is>
          <t>生物进化理论从达尔文自然选择学说发展到现代生物进化理论的过程，以及理论的发展与完善。</t>
        </is>
      </c>
      <c r="K234" s="7" t="inlineStr">
        <is>
          <t>1. 达尔文自然选择学说的主要内容（过度繁殖、生存斗争、遗传变异、适者生存）及其局限性
2. 现代生物进化理论的基本观点（种群是生物进化的基本单位、突变和基因重组产生进化的原材料、自然选择决定进化的方向、隔离导致物种形成）
3. 基因频率和基因型频率的概念及计算
4. 物种形成的基本环节（突变和基因重组、自然选择、隔离）
5. 共同进化与生物多样性的形成
6. 生物进化理论在不断发展（如中性突变理论、间断平衡说等）</t>
        </is>
      </c>
      <c r="L234" s="7" t="inlineStr">
        <is>
          <t>1. 达尔文之前的进化思想（如拉马克的用进废退）
2. 具体的遗传学计算（如基因型频率的哈代-温伯格定律）
3. 生物分类学或系统发育树的构建方法
4. 生态学中的种群数量变化（如J型、S型增长）
5. 基因工程或现代生物技术对进化的影响</t>
        </is>
      </c>
      <c r="M234" s="7" t="inlineStr">
        <is>
          <t>L2</t>
        </is>
      </c>
      <c r="N234" s="7" t="n">
        <v>4</v>
      </c>
      <c r="O234" s="7" t="inlineStr">
        <is>
          <t>需要原释义</t>
        </is>
      </c>
      <c r="P234" s="7" t="inlineStr">
        <is>
          <t>两者基本等价</t>
        </is>
      </c>
      <c r="Q234" s="7" t="inlineStr">
        <is>
          <t>DS释义核心覆盖了现代生物进化理论的主要观点和理论发展，与原释义主体一致，但遗漏了中性学说与自然选择关系的明确阐述和遗传漂变与自然选择的区分，同时扩张了基因频率计算和共同进化等内容。这些差异可能影响边界判断，但核心知识点相同，故为基本等价。</t>
        </is>
      </c>
      <c r="R234" s="7" t="inlineStr">
        <is>
          <t>1. DS将基因频率计算纳入，而原释义更侧重理论发展脉络，可能影响题目归属（如计算题是否属于此Label）
2. DS将共同进化与生物多样性纳入，原释义未提及，可能扩大范围</t>
        </is>
      </c>
      <c r="S234" s="7" t="inlineStr">
        <is>
          <t>1. 中性学说与自然选择学说的关系（中性学说不否定自然选择，二者互为补充）的明确阐述
2. 遗传漂变与自然选择作为不同进化驱动力的区分及其适用范围</t>
        </is>
      </c>
      <c r="T234" s="7" t="inlineStr">
        <is>
          <t>1. 基因频率和基因型频率的概念及计算（原释义仅提及基因频率改变是进化本质，未涉及计算）
2. 共同进化与生物多样性的形成（原释义未明确提及）
3. 物种形成的基本环节（原释义仅提及种群是基本单位，未展开环节）</t>
        </is>
      </c>
      <c r="U234" s="7" t="inlineStr">
        <is>
          <t>confirmed</t>
        </is>
      </c>
      <c r="V234" s="7" t="inlineStr">
        <is>
          <t>medium</t>
        </is>
      </c>
      <c r="W234" s="7" t="inlineStr">
        <is>
          <t>compact_definition</t>
        </is>
      </c>
      <c r="X234" s="7" t="inlineStr">
        <is>
          <t>compact_definition</t>
        </is>
      </c>
      <c r="Y234" s="7" t="b">
        <v>0</v>
      </c>
      <c r="Z234" s="7" t="inlineStr">
        <is>
          <t>逐条核对确认 Label 名能表达主题，但不足以稳定决定题目归属，需补充精简老师释义。</t>
        </is>
      </c>
      <c r="AA234" s="7" t="b">
        <v>0</v>
      </c>
      <c r="AB23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4" s="7" t="n"/>
      <c r="AD234" s="7" t="inlineStr">
        <is>
          <t>compact_definition</t>
        </is>
      </c>
      <c r="AE234" s="7" t="inlineStr">
        <is>
          <t>名称能表达主题但不足以稳定决定题目归属，补充精简定义和易混淆边界。</t>
        </is>
      </c>
      <c r="AF234" s="7" t="inlineStr">
        <is>
          <t>提供精简老师释义后由LLM裁决</t>
        </is>
      </c>
      <c r="AG234" s="7" t="inlineStr">
        <is>
          <t>1. label_name
2. definition
3. core_concepts
4. distinctions</t>
        </is>
      </c>
      <c r="AH234" s="7" t="b">
        <v>1</v>
      </c>
      <c r="AI234" s="7" t="inlineStr">
        <is>
          <t>medium</t>
        </is>
      </c>
      <c r="AJ234" s="7" t="n"/>
      <c r="AK234" s="7" t="inlineStr">
        <is>
          <t>—</t>
        </is>
      </c>
      <c r="AL234" s="7" t="inlineStr"/>
      <c r="AM234" s="7" t="inlineStr">
        <is>
          <t>K1</t>
        </is>
      </c>
      <c r="AN234" s="7" t="inlineStr">
        <is>
          <t>可不给长释义，但建议保留1句边界</t>
        </is>
      </c>
    </row>
    <row r="235" ht="180" customHeight="1">
      <c r="A235" s="7" t="n">
        <v>234</v>
      </c>
      <c r="B235" s="7" t="inlineStr">
        <is>
          <t>2276103808072568832</t>
        </is>
      </c>
      <c r="C235" s="7" t="inlineStr">
        <is>
          <t>生物的进化综合</t>
        </is>
      </c>
      <c r="D235" s="7" t="inlineStr">
        <is>
          <t>知识点-&gt;遗传与进化-&gt;生物的进化-&gt;生物的进化综合</t>
        </is>
      </c>
      <c r="E235" s="7" t="inlineStr">
        <is>
          <t>知识</t>
        </is>
      </c>
      <c r="F235" s="7" t="inlineStr">
        <is>
          <t>将生物有共同祖先的证据、自然选择与适应、现代生物进化理论（以种群为基本单位，突变和基因重组提供原材料，自然选择决定进化方向，隔离导致物种形成）、协同进化与生物多样性进行系统整合，构建完整的进化论知识体系——从“历史证据”到“作用机制”再到“结果呈现”。</t>
        </is>
      </c>
      <c r="G235" s="7" t="inlineStr">
        <is>
          <t>进化论三大板块：①证据（化石、比较解剖、胚胎、分子——回答“是否进化”）；②机制（达尔文自然选择、现代综合进化论、中性学说——回答“如何进化”）；③结果（协同进化、生物多样性——回答“进化出了什么”）；四条进化动力的关系（突变和基因重组产生变异→自然选择定向积累有利变异→遗传漂变在中性进化中起补充作用→隔离隔离基因流，使新物种形成）；自然选择决定进化方向，但不决定变异方向（变异是不定向的）。</t>
        </is>
      </c>
      <c r="H235" s="7" t="inlineStr">
        <is>
          <t>综合性非选择题，以某一真实的进化事件（如某种生物的适应性辐射、加拉帕戈斯群岛地雀的物种形成、细菌耐药性进化等）为背景，要求调用证据、机制、结果三大板块知识，进行全面分析和系统阐述。</t>
        </is>
      </c>
      <c r="I235" s="7" t="inlineStr">
        <is>
          <t>本条是“生物的进化”整章的总览与收束，区别于任何单一内容（如仅考基因频率计算或仅考物种形成）。题干通常要求同时解释“进化的现象是什么”（证据层面）、“为什么会发生这种进化”（机制层面）、“进化带来了什么”（结果层面），要求学生具备从证据到机制到结果的全链条系统思维。</t>
        </is>
      </c>
      <c r="J235" s="7" t="inlineStr">
        <is>
          <t>生物进化理论的核心概念、证据、机制及物种形成过程，涵盖达尔文自然选择学说与现代生物进化理论。</t>
        </is>
      </c>
      <c r="K235" s="7" t="inlineStr">
        <is>
          <t>1. 自然选择学说的主要内容（过度繁殖、生存斗争、遗传变异、适者生存）
2. 现代生物进化理论的基本观点（种群是进化的基本单位、突变和基因重组产生进化的原材料、自然选择决定进化方向、隔离导致物种形成）
3. 种群基因库、基因频率、基因型频率的概念及计算
4. 突变（基因突变和染色体变异）和基因重组为进化提供原材料
5. 自然选择对种群基因频率的影响（定向改变）
6. 隔离的概念、类型（地理隔离、生殖隔离）及其在物种形成中的作用
7. 物种形成的一般过程（如地理隔离导致生殖隔离）
8. 共同进化与生物多样性形成的原因和机制
9. 生物进化证据（化石、比较解剖学、胚胎学、分子生物学等）</t>
        </is>
      </c>
      <c r="L235" s="7" t="inlineStr">
        <is>
          <t>1. 基因突变、基因重组、染色体变异的具体分子机制（属于遗传变异部分）
2. 种群数量的变化（如J型、S型曲线，属于种群生态学）
3. 生态系统能量流动和物质循环（属于生态系统功能）
4. 人类遗传病和育种方法（如杂交育种、诱变育种，属于遗传应用）
5. 生物分类的具体等级和命名规则（属于分类学，但可涉及进化亲缘关系）</t>
        </is>
      </c>
      <c r="M235" s="7" t="inlineStr">
        <is>
          <t>L1</t>
        </is>
      </c>
      <c r="N235" s="7" t="n">
        <v>4</v>
      </c>
      <c r="O235" s="7" t="inlineStr">
        <is>
          <t>名称本身足够</t>
        </is>
      </c>
      <c r="P235" s="7" t="inlineStr">
        <is>
          <t>两者基本等价</t>
        </is>
      </c>
      <c r="Q235" s="7" t="inlineStr">
        <is>
          <t>DS释义的core_meaning和included_content覆盖了老师原释义的三大板块（证据、机制、结果），核心概念一致，仅表述详略不同。DS的excluded_content合理排除了遗传细节和生态学内容，与老师原释义的边界无实质冲突。老师原释义更强调系统整合和综合应用，但DS释义在知识点覆盖上足够。</t>
        </is>
      </c>
      <c r="R235" s="7" t="inlineStr">
        <is>
          <t>1. DS释义将'基因频率计算'明确纳入，而老师原释义未单独提及，但属于现代生物进化理论的基础内容，不构成重要差异。
2. DS释义在excluded_content中排除了'种群数量的变化'，但老师原释义未明确排除，不过该内容确实不属于进化核心，边界处理合理。</t>
        </is>
      </c>
      <c r="S235" s="7" t="inlineStr"/>
      <c r="T235" s="7" t="inlineStr"/>
      <c r="U235" s="7" t="inlineStr">
        <is>
          <t>confirmed</t>
        </is>
      </c>
      <c r="V235" s="7" t="inlineStr">
        <is>
          <t>high</t>
        </is>
      </c>
      <c r="W235" s="7" t="inlineStr">
        <is>
          <t>compact_definition</t>
        </is>
      </c>
      <c r="X235" s="7" t="inlineStr">
        <is>
          <t>compact_definition</t>
        </is>
      </c>
      <c r="Y235" s="7" t="b">
        <v>0</v>
      </c>
      <c r="Z235" s="7" t="inlineStr">
        <is>
          <t>逐条核对确认主题清楚，但参考策略指出任务形态或命中/排除边界需要显式提供。</t>
        </is>
      </c>
      <c r="AA235" s="7" t="b">
        <v>0</v>
      </c>
      <c r="AB23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5" s="7" t="n"/>
      <c r="AD235" s="7" t="inlineStr">
        <is>
          <t>compact_definition</t>
        </is>
      </c>
      <c r="AE235" s="7" t="inlineStr">
        <is>
          <t>参考策略要求任务形态或命中/排除边界，补充精简老师释义以降低误标。</t>
        </is>
      </c>
      <c r="AF235" s="7" t="inlineStr">
        <is>
          <t>提供精简老师释义后由LLM裁决</t>
        </is>
      </c>
      <c r="AG235" s="7" t="inlineStr">
        <is>
          <t>1. label_name
2. definition
3. core_concepts
4. distinctions</t>
        </is>
      </c>
      <c r="AH235" s="7" t="b">
        <v>1</v>
      </c>
      <c r="AI235" s="7" t="inlineStr">
        <is>
          <t>high</t>
        </is>
      </c>
      <c r="AJ235" s="7" t="n"/>
      <c r="AK235" s="7" t="inlineStr">
        <is>
          <t>—</t>
        </is>
      </c>
      <c r="AL235" s="7" t="inlineStr"/>
      <c r="AM235" s="7" t="inlineStr">
        <is>
          <t>KC</t>
        </is>
      </c>
      <c r="AN235" s="7" t="inlineStr">
        <is>
          <t>必须给精简释义：命中条件+排除条件</t>
        </is>
      </c>
    </row>
    <row r="236" ht="180" customHeight="1">
      <c r="A236" s="7" t="n">
        <v>235</v>
      </c>
      <c r="B236" s="7" t="inlineStr">
        <is>
          <t>2276103825403432960</t>
        </is>
      </c>
      <c r="C236" s="7" t="inlineStr">
        <is>
          <t>体液的组成</t>
        </is>
      </c>
      <c r="D236" s="7" t="inlineStr">
        <is>
          <t>知识点-&gt;稳态与调节-&gt;人体的内环境与稳态-&gt;细胞的生活环境-&gt;体液的组成</t>
        </is>
      </c>
      <c r="E236" s="7" t="inlineStr">
        <is>
          <t>知识</t>
        </is>
      </c>
      <c r="F236" s="7" t="inlineStr">
        <is>
          <t>体液是体内所有液体的总称，由细胞内液（约占2/3）和细胞外液（约占1/3）两部分组成。</t>
        </is>
      </c>
      <c r="G236" s="7" t="inlineStr">
        <is>
          <t>细胞内液（存在于细胞内部，是细胞代谢活动的主要场所，如细胞质基质、核液等）；细胞外液（存在于细胞外部，是细胞生活的直接液体环境，包括血浆、组织液、淋巴等）；体液总量（约占体重的60%~70%，其中细胞内液约占40%、细胞外液约占20%）。</t>
        </is>
      </c>
      <c r="H236" s="7" t="inlineStr">
        <is>
          <t>选择题考“体液、细胞内液、细胞外液的包含关系（如淋巴属于细胞外液）”或“体液中含量最多的部分是什么（细胞内液）”；非选择题结合内环境稳态综合考查。</t>
        </is>
      </c>
      <c r="I236" s="7" t="inlineStr">
        <is>
          <t>“体液”（细胞内液+细胞外液）与“内环境”（细胞外液）是包含关系——内环境是体液的一部分，而非全部；细胞内液（约2/3）在体液中占比最大，不能与细胞外液（约1/3）混淆。</t>
        </is>
      </c>
      <c r="J236" s="7" t="inlineStr">
        <is>
          <t>人体内以水为基础的液体，包括细胞内液和细胞外液，细胞外液即内环境，是细胞直接生活的液体环境。</t>
        </is>
      </c>
      <c r="K236" s="7" t="inlineStr">
        <is>
          <t>1. 体液的分类：细胞内液与细胞外液（血浆、组织液、淋巴）
2. 各种体液之间的物质交换关系（如血浆与组织液、组织液与淋巴、淋巴与血浆）
3. 内环境（细胞外液）的组成成分及理化性质（如pH、渗透压、温度）
4. 体液中各成分的含量差异（如蛋白质含量：血浆&gt;组织液&gt;淋巴）
5. 内环境是细胞与外界环境进行物质交换的媒介</t>
        </is>
      </c>
      <c r="L236" s="7" t="inlineStr">
        <is>
          <t>1. 内环境稳态的调节机制（如神经-体液-免疫调节）
2. 具体物质（如葡萄糖、氧气、二氧化碳）在内环境中的运输过程
3. 细胞外液与外界环境直接进行物质交换的具体途径（如呼吸、消化、泌尿系统）
4. 体液免疫和细胞免疫的具体过程</t>
        </is>
      </c>
      <c r="M236" s="7" t="inlineStr">
        <is>
          <t>L1</t>
        </is>
      </c>
      <c r="N236" s="7" t="n">
        <v>4</v>
      </c>
      <c r="O236" s="7" t="inlineStr">
        <is>
          <t>名称本身足够</t>
        </is>
      </c>
      <c r="P236" s="7" t="inlineStr">
        <is>
          <t>两者基本等价</t>
        </is>
      </c>
      <c r="Q236" s="7" t="inlineStr">
        <is>
          <t>DS 释义与老师原释义在核心概念（体液组成、细胞内液与细胞外液、内环境）上高度一致，DS 的 included_content 和 excluded_content 是对原释义的合理细化与边界澄清，未出现方向性偏差。主要差异在于 DS 对“内环境”的表述和扩展内容，但均不改变知识点本质，且不影响题目归属判断。</t>
        </is>
      </c>
      <c r="R236" s="7" t="inlineStr">
        <is>
          <t>1. DS 释义将“内环境（细胞外液）的组成成分及理化性质”纳入 included_content，而老师原释义的 core_concepts 中仅提及细胞外液包括血浆、组织液、淋巴，未涉及理化性质，但理化性质属于内环境稳态的常见考点，可能超出“体液的组成”这一 Label 的边界。
2. DS 释义在 excluded_content 中排除了“内环境稳态的调节机制”，但老师原释义的 common_assessments 提到“结合内环境稳态综合考查”，说明该 Label 可能涉及稳态调节的初步内容，DS 的排除可能过于绝对。</t>
        </is>
      </c>
      <c r="S236" s="7" t="inlineStr"/>
      <c r="T236" s="7" t="inlineStr">
        <is>
          <t>1. DS 释义中明确将“细胞外液即内环境”作为核心含义，而老师原释义中强调“内环境是体液的一部分，而非全部”，DS 的表述可能弱化“内环境是细胞外液”这一等价关系，但未改变知识点本质。
2. DS 释义在 included_content 中列出“各种体液之间的物质交换关系”和“体液中各成分的含量差异”，这些内容老师原释义未直接提及，但属于合理扩展，不构成重要扩张。</t>
        </is>
      </c>
      <c r="U236" s="7" t="inlineStr">
        <is>
          <t>confirmed</t>
        </is>
      </c>
      <c r="V236" s="7" t="inlineStr">
        <is>
          <t>high</t>
        </is>
      </c>
      <c r="W236" s="7" t="inlineStr">
        <is>
          <t>name_plus_boundary</t>
        </is>
      </c>
      <c r="X236" s="7" t="inlineStr">
        <is>
          <t>name_plus_boundary</t>
        </is>
      </c>
      <c r="Y236" s="7" t="b">
        <v>0</v>
      </c>
      <c r="Z236" s="7" t="inlineStr">
        <is>
          <t>逐条核对确认名称足以召回；只附老师易混淆边界即可兼顾吞吐和稳定性。</t>
        </is>
      </c>
      <c r="AA236" s="7" t="b">
        <v>0</v>
      </c>
      <c r="AB23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6" s="7" t="n"/>
      <c r="AD236" s="7" t="inlineStr">
        <is>
          <t>name_plus_boundary</t>
        </is>
      </c>
      <c r="AE236" s="7" t="inlineStr">
        <is>
          <t>名称基本可理解；只附老师的易混淆边界，兼顾吞吐和边界稳定性。</t>
        </is>
      </c>
      <c r="AF236" s="7" t="inlineStr">
        <is>
          <t>名称召回并附一条边界后由LLM裁决</t>
        </is>
      </c>
      <c r="AG236" s="7" t="inlineStr">
        <is>
          <t>1. label_name
2. distinctions</t>
        </is>
      </c>
      <c r="AH236" s="7" t="b">
        <v>0</v>
      </c>
      <c r="AI236" s="7" t="inlineStr">
        <is>
          <t>high</t>
        </is>
      </c>
      <c r="AJ236" s="7" t="n"/>
      <c r="AK236" s="7" t="inlineStr">
        <is>
          <t>—</t>
        </is>
      </c>
      <c r="AL236" s="7" t="inlineStr"/>
      <c r="AM236" s="7" t="inlineStr">
        <is>
          <t>K1</t>
        </is>
      </c>
      <c r="AN236" s="7" t="inlineStr">
        <is>
          <t>可不给长释义，但建议保留1句边界</t>
        </is>
      </c>
    </row>
    <row r="237" ht="180" customHeight="1">
      <c r="A237" s="7" t="n">
        <v>236</v>
      </c>
      <c r="B237" s="7" t="inlineStr">
        <is>
          <t>2276103829664845824</t>
        </is>
      </c>
      <c r="C237" s="7" t="inlineStr">
        <is>
          <t>内环境的概念及组成</t>
        </is>
      </c>
      <c r="D237" s="7" t="inlineStr">
        <is>
          <t>知识点-&gt;稳态与调节-&gt;人体的内环境与稳态-&gt;细胞的生活环境-&gt;内环境的概念及组成</t>
        </is>
      </c>
      <c r="E237" s="7" t="inlineStr">
        <is>
          <t>知识</t>
        </is>
      </c>
      <c r="F237" s="7" t="inlineStr">
        <is>
          <t>内环境是指由细胞外液构成的液体环境，是体内细胞直接生活的环境，主要由血浆、组织液、淋巴等组成。</t>
        </is>
      </c>
      <c r="G237" s="7" t="inlineStr">
        <is>
          <t>内环境的组成（血浆（血细胞直接生活的环境）、组织液（组织细胞直接生活的环境）、淋巴（淋巴细胞和吞噬细胞直接生活的环境））；三者之间的物质交换关系（血浆与组织液之间通过毛细血管壁双向交换→组织液可渗入毛细淋巴管形成淋巴→淋巴通过淋巴循环经左右锁骨下静脉汇入血浆）；内环境是细胞与外界环境进行物质交换的媒介。</t>
        </is>
      </c>
      <c r="H237" s="7" t="inlineStr">
        <is>
          <t>选择题考“内环境的组成（血浆、组织液、淋巴）及相互关系（如组织液→淋巴→血浆）”或“某结构中的液体是否属于内环境（如唾液、尿液不属于内环境）”；非选择题结合物质交换图解考查“内环境是细胞与外界环境进行物质交换的媒介”。</t>
        </is>
      </c>
      <c r="I237" s="7" t="inlineStr">
        <is>
          <t>内环境（细胞外液，是细胞直接生活的环境）与“外界环境”（如消化道、呼吸道、泌尿道的液体不属于内环境）有明确界限——汗液、尿液、消化液等属于外环境液体，不属于内环境，是高频易混点。</t>
        </is>
      </c>
      <c r="J237" s="7" t="inlineStr">
        <is>
          <t>内环境是体内细胞直接生活的液体环境，即细胞外液，包括血浆、组织液和淋巴等，是细胞与外界环境进行物质交换的媒介。</t>
        </is>
      </c>
      <c r="K237" s="7" t="inlineStr">
        <is>
          <t>1. 内环境的定义（细胞外液）及与细胞内液的关系
2. 内环境的组成成分：血浆、组织液、淋巴（及其相互转化关系）
3. 内环境中存在的物质（如营养物质、代谢废物、气体、激素等）
4. 内环境理化性质（渗透压、酸碱度、温度）的稳态
5. 内环境是细胞与外界环境进行物质交换的媒介（如通过消化、呼吸、循环、泌尿系统）</t>
        </is>
      </c>
      <c r="L237" s="7" t="inlineStr">
        <is>
          <t>1. 体液调节、神经调节和免疫调节的具体机制（属于稳态调节）
2. 细胞代谢的具体过程（如呼吸作用、光合作用）
3. 内环境稳态失调引起的具体疾病（如糖尿病、尿毒症）的详细病理
4. 血浆蛋白与血红蛋白的区别（可能涉及，但更偏向物质组成，可部分包含，但此处排除纯血红蛋白功能）
5. 免疫系统的组成和功能（属于免疫调节）</t>
        </is>
      </c>
      <c r="M237" s="7" t="inlineStr">
        <is>
          <t>L1</t>
        </is>
      </c>
      <c r="N237" s="7" t="n">
        <v>4</v>
      </c>
      <c r="O237" s="7" t="inlineStr">
        <is>
          <t>名称本身足够</t>
        </is>
      </c>
      <c r="P237" s="7" t="inlineStr">
        <is>
          <t>两者基本等价</t>
        </is>
      </c>
      <c r="Q237" s="7" t="inlineStr">
        <is>
          <t>DS 释义的核心定义、组成成分、物质交换媒介与老师原释义高度一致，且明确排除了稳态调节等非本知识点内容，虽在理化性质上有合理扩张，但未改变核心边界，整体等价。</t>
        </is>
      </c>
      <c r="R237" s="7" t="inlineStr">
        <is>
          <t>1. DS 在 excluded_content 中排除了“血浆蛋白与血红蛋白的区别”，但老师原释义未涉及此点，且该区别常作为内环境成分的易混点，可能影响题目归属，但老师原释义未明确，故为边界差异。</t>
        </is>
      </c>
      <c r="S237" s="7" t="inlineStr"/>
      <c r="T237" s="7" t="inlineStr">
        <is>
          <t>1. DS 将“内环境理化性质（渗透压、酸碱度、温度）的稳态”纳入 included_content，而老师原释义未明确提及理化性质，但该内容属于内环境概念的自然延伸，且常见于相关题目，属于合理扩张。</t>
        </is>
      </c>
      <c r="U237" s="7" t="inlineStr">
        <is>
          <t>confirmed</t>
        </is>
      </c>
      <c r="V237" s="7" t="inlineStr">
        <is>
          <t>high</t>
        </is>
      </c>
      <c r="W237" s="7" t="inlineStr">
        <is>
          <t>name_plus_boundary</t>
        </is>
      </c>
      <c r="X237" s="7" t="inlineStr">
        <is>
          <t>name_plus_boundary</t>
        </is>
      </c>
      <c r="Y237" s="7" t="b">
        <v>0</v>
      </c>
      <c r="Z237" s="7" t="inlineStr">
        <is>
          <t>逐条核对确认名称足以召回；只附老师易混淆边界即可兼顾吞吐和稳定性。</t>
        </is>
      </c>
      <c r="AA237" s="7" t="b">
        <v>0</v>
      </c>
      <c r="AB23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7" s="7" t="n"/>
      <c r="AD237" s="7" t="inlineStr">
        <is>
          <t>name_plus_boundary</t>
        </is>
      </c>
      <c r="AE237" s="7" t="inlineStr">
        <is>
          <t>名称基本可理解；只附老师的易混淆边界，兼顾吞吐和边界稳定性。</t>
        </is>
      </c>
      <c r="AF237" s="7" t="inlineStr">
        <is>
          <t>名称召回并附一条边界后由LLM裁决</t>
        </is>
      </c>
      <c r="AG237" s="7" t="inlineStr">
        <is>
          <t>1. label_name
2. distinctions</t>
        </is>
      </c>
      <c r="AH237" s="7" t="b">
        <v>0</v>
      </c>
      <c r="AI237" s="7" t="inlineStr">
        <is>
          <t>high</t>
        </is>
      </c>
      <c r="AJ237" s="7" t="n"/>
      <c r="AK237" s="7" t="inlineStr">
        <is>
          <t>—</t>
        </is>
      </c>
      <c r="AL237" s="7" t="inlineStr"/>
      <c r="AM237" s="7" t="inlineStr">
        <is>
          <t>K1</t>
        </is>
      </c>
      <c r="AN237" s="7" t="inlineStr">
        <is>
          <t>可不给长释义，但建议保留1句边界</t>
        </is>
      </c>
    </row>
    <row r="238" ht="180" customHeight="1">
      <c r="A238" s="7" t="n">
        <v>237</v>
      </c>
      <c r="B238" s="7" t="inlineStr">
        <is>
          <t>2276103833909481472</t>
        </is>
      </c>
      <c r="C238" s="7" t="inlineStr">
        <is>
          <t>细胞外液的物质组成</t>
        </is>
      </c>
      <c r="D238" s="7" t="inlineStr">
        <is>
          <t>知识点-&gt;稳态与调节-&gt;人体的内环境与稳态-&gt;细胞的生活环境-&gt;细胞外液的物质组成</t>
        </is>
      </c>
      <c r="E238" s="7" t="inlineStr">
        <is>
          <t>知识</t>
        </is>
      </c>
      <c r="F238" s="7" t="inlineStr">
        <is>
          <t>细胞外液中含有水、无机盐、蛋白质（血浆蛋白最丰富）、各种营养物质（葡萄糖、氨基酸等）、代谢废物（尿素、尿酸等）和气体（O₂、CO₂）等，不同部位的细胞外液成分有所差异。</t>
        </is>
      </c>
      <c r="G238" s="7" t="inlineStr">
        <is>
          <t>血浆成分（水（约90%）、血浆蛋白（7%~9%）、无机盐、营养物质、代谢废物、激素等）；组织液成分（与血浆相似，但蛋白质含量远低于血浆）；淋巴成分（与组织液相似，含少量淋巴细胞和吞噬细胞）；化学组成上的主要差异：血浆中蛋白质含量最高，组织液和淋巴中蛋白质含量很低。</t>
        </is>
      </c>
      <c r="H238" s="7" t="inlineStr">
        <is>
          <t>选择题考“血浆、组织液、淋巴在成分上的主要差异（蛋白质含量不同）”或“某物质（如血红蛋白）是否属于内环境成分（不属于，血红蛋白在红细胞内）”；非选择题结合内环境理化性质综合考查。</t>
        </is>
      </c>
      <c r="I238" s="7" t="inlineStr">
        <is>
          <t>血浆蛋白（内环境成分，存在于血浆中）与血红蛋白（细胞内成分，存在于红细胞内，不属于内环境）是高频易混点——二者名字相似但位置不同；组织液与血浆的成分比较中，“蛋白质含量”是主要差异点。</t>
        </is>
      </c>
      <c r="J238" s="7" t="inlineStr">
        <is>
          <t>细胞外液（内环境）中存在的各种化学成分及其分类，包括无机物和有机物，以及它们的主要功能。</t>
        </is>
      </c>
      <c r="K238" s="7" t="inlineStr">
        <is>
          <t>1. 细胞外液的组成成分：水、无机盐（如Na+、Cl-、K+、Ca2+、HCO3-等）、蛋白质（如血浆蛋白）、脂质、葡萄糖、氨基酸、核苷酸、维生素、激素、代谢废物（如尿素、CO2）等。
2. 血浆、组织液、淋巴三者成分的异同点（如血浆中蛋白质含量较高，组织液和淋巴中蛋白质含量较低）。
3. 细胞外液渗透压的维持主要依赖Na+和Cl-，血浆渗透压大小主要与无机盐和蛋白质含量有关。
4. 细胞外液的酸碱度（pH）维持与HCO3-、HPO42-等缓冲物质有关。
5. 细胞外液是细胞直接生活的液体环境，其成分和理化性质保持相对稳定。</t>
        </is>
      </c>
      <c r="L238" s="7" t="inlineStr">
        <is>
          <t>1. 细胞内液的成分（如细胞质基质、细胞器中的液体成分）。
2. 细胞外液的具体形成过程（如血浆、组织液、淋巴之间的转化机制，属于内环境稳态的调节范畴）。
3. 细胞外液中的具体代谢反应（如葡萄糖的氧化分解过程）。
4. 内环境稳态的调节机制（如神经-体液-免疫调节网络，属于稳态调节知识点）。
5. 细胞外液中的细胞成分（如血细胞、淋巴细胞等，属于细胞结构或免疫知识）。</t>
        </is>
      </c>
      <c r="M238" s="7" t="inlineStr">
        <is>
          <t>L1</t>
        </is>
      </c>
      <c r="N238" s="7" t="n">
        <v>4</v>
      </c>
      <c r="O238" s="7" t="inlineStr">
        <is>
          <t>名称本身足够</t>
        </is>
      </c>
      <c r="P238" s="7" t="inlineStr">
        <is>
          <t>两者基本等价</t>
        </is>
      </c>
      <c r="Q238" s="7" t="inlineStr">
        <is>
          <t>DS 释义与老师原释义在核心概念（细胞外液成分、血浆/组织液/淋巴蛋白质差异）上高度一致，DS 的排除内容与老师原释义无冲突，且补充的理化性质属于合理延伸，未改变知识点归属。</t>
        </is>
      </c>
      <c r="R238" s="7" t="inlineStr">
        <is>
          <t>1. DS 明确排除了细胞外液形成过程，但老师原释义未涉及，因此不构成冲突；DS 对成分列举更全面，但未改变核心边界。</t>
        </is>
      </c>
      <c r="S238" s="7" t="inlineStr"/>
      <c r="T238" s="7" t="inlineStr">
        <is>
          <t>1. DS 将渗透压、酸碱度等理化性质内容纳入，但老师原释义在 common_assessments 中提及“结合内环境理化性质综合考查”，且这些内容属于细胞外液成分的功能延伸，属于合理细化，不算重要扩张。</t>
        </is>
      </c>
      <c r="U238" s="7" t="inlineStr">
        <is>
          <t>confirmed</t>
        </is>
      </c>
      <c r="V238" s="7" t="inlineStr">
        <is>
          <t>high</t>
        </is>
      </c>
      <c r="W238" s="7" t="inlineStr">
        <is>
          <t>name_plus_boundary</t>
        </is>
      </c>
      <c r="X238" s="7" t="inlineStr">
        <is>
          <t>name_plus_boundary</t>
        </is>
      </c>
      <c r="Y238" s="7" t="b">
        <v>0</v>
      </c>
      <c r="Z238" s="7" t="inlineStr">
        <is>
          <t>逐条核对确认名称足以召回；只附老师易混淆边界即可兼顾吞吐和稳定性。</t>
        </is>
      </c>
      <c r="AA238" s="7" t="b">
        <v>0</v>
      </c>
      <c r="AB23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8" s="7" t="n"/>
      <c r="AD238" s="7" t="inlineStr">
        <is>
          <t>name_plus_boundary</t>
        </is>
      </c>
      <c r="AE238" s="7" t="inlineStr">
        <is>
          <t>名称基本可理解；只附老师的易混淆边界，兼顾吞吐和边界稳定性。</t>
        </is>
      </c>
      <c r="AF238" s="7" t="inlineStr">
        <is>
          <t>名称召回并附一条边界后由LLM裁决</t>
        </is>
      </c>
      <c r="AG238" s="7" t="inlineStr">
        <is>
          <t>1. label_name
2. distinctions</t>
        </is>
      </c>
      <c r="AH238" s="7" t="b">
        <v>0</v>
      </c>
      <c r="AI238" s="7" t="inlineStr">
        <is>
          <t>high</t>
        </is>
      </c>
      <c r="AJ238" s="7" t="n"/>
      <c r="AK238" s="7" t="inlineStr">
        <is>
          <t>—</t>
        </is>
      </c>
      <c r="AL238" s="7" t="inlineStr"/>
      <c r="AM238" s="7" t="inlineStr">
        <is>
          <t>K2</t>
        </is>
      </c>
      <c r="AN238" s="7" t="inlineStr">
        <is>
          <t>可不给长释义，但建议保留1句边界</t>
        </is>
      </c>
    </row>
    <row r="239" ht="180" customHeight="1">
      <c r="A239" s="7" t="n">
        <v>238</v>
      </c>
      <c r="B239" s="7" t="inlineStr">
        <is>
          <t>2276103838170894336</t>
        </is>
      </c>
      <c r="C239" s="7" t="inlineStr">
        <is>
          <t>内环境的理化性质与作用</t>
        </is>
      </c>
      <c r="D239" s="7" t="inlineStr">
        <is>
          <t>知识点-&gt;稳态与调节-&gt;人体的内环境与稳态-&gt;细胞的生活环境-&gt;内环境的理化性质与作用</t>
        </is>
      </c>
      <c r="E239" s="7" t="inlineStr">
        <is>
          <t>知识</t>
        </is>
      </c>
      <c r="F239" s="7" t="inlineStr">
        <is>
          <t>内环境的理化性质主要包括渗透压（主要由无机盐和蛋白质维持）、酸碱度（pH，血浆近中性，依靠缓冲对维持稳定）和温度（37℃左右），是细胞正常生命活动的必要条件。</t>
        </is>
      </c>
      <c r="G239" s="7" t="inlineStr">
        <is>
          <t>渗透压（大小取决于单位体积溶液中溶质微粒的数目，血浆渗透压主要由Na⁺、Cl⁻和无机盐维持，蛋白质也有贡献）；酸碱度（血浆pH为7.35~7.45，通过HCO₃⁻/H₂CO₃、HPO₄²⁻/H₂PO₄⁻等缓冲对维持）；温度（人体温度一般在37℃左右，酶活性的最适温度）；意义（理化性质稳定是细胞正常代谢和酶活性的基本保障）。</t>
        </is>
      </c>
      <c r="H239" s="7" t="inlineStr">
        <is>
          <t>选择题考“血浆渗透压主要由什么维持（无机盐，主要是Na⁺和Cl⁻）”或“血浆pH稳态的维持机制（缓冲对）”；非选择题结合内环境稳态失调实例（如中暑、酸中毒）考查理化性质异常的影响。</t>
        </is>
      </c>
      <c r="I239" s="7" t="inlineStr">
        <is>
          <t>渗透压（溶质微粒数目的多少，与浓度相关）与“渗透”或“扩散”是不同的概念——前者是压强属性，后者是物质运输方式；维持血浆pH的缓冲对（HCO₃⁻/H₂CO₃）与维持细胞外液渗透压的主要物质（Na⁺、Cl⁻）不同，前者是酸碱平衡，后者是浓度平衡。</t>
        </is>
      </c>
      <c r="J239" s="7" t="inlineStr">
        <is>
          <t>内环境（细胞外液）的理化性质（渗透压、酸碱度、温度）及其在维持细胞正常生命活动中的作用。</t>
        </is>
      </c>
      <c r="K239" s="7" t="inlineStr">
        <is>
          <t>1. 内环境的组成（血浆、组织液、淋巴）及其与外界环境的关系
2. 渗透压的概念、决定因素（无机盐、蛋白质）及血浆渗透压的维持
3. 酸碱度（pH）的稳定机制（缓冲物质如HCO3-/H2CO3）
4. 温度（体温）的相对稳定及其意义
5. 内环境是细胞与外界环境进行物质交换的媒介
6. 内环境稳态的调节机制（神经-体液-免疫调节网络）
7. 内环境理化性质失调引起的疾病（如组织水肿、酸中毒等）</t>
        </is>
      </c>
      <c r="L239" s="7" t="inlineStr">
        <is>
          <t>1. 细胞内的理化性质（如细胞质基质、细胞器内的环境）
2. 内环境稳态的具体调节过程（如血糖调节、水盐平衡调节的详细激素机制）
3. 免疫系统的组成和功能（除非涉及内环境稳态的调节）
4. 物质跨膜运输的具体方式（如主动运输、协助扩散的分子机制）
5. 人体内环境与外界环境进行物质交换的具体器官系统（如呼吸、消化、循环、泌尿系统的详细结构）</t>
        </is>
      </c>
      <c r="M239" s="7" t="inlineStr">
        <is>
          <t>L1</t>
        </is>
      </c>
      <c r="N239" s="7" t="n">
        <v>4</v>
      </c>
      <c r="O239" s="7" t="inlineStr">
        <is>
          <t>名称本身足够</t>
        </is>
      </c>
      <c r="P239" s="7" t="inlineStr">
        <is>
          <t>两者基本等价</t>
        </is>
      </c>
      <c r="Q239" s="7" t="inlineStr">
        <is>
          <t>DS 释义的核心内容（渗透压、酸碱度、温度及其作用）与老师原释义高度一致，没有遗漏关键知识点。DS 的 included_content 中增加了一些相关但非核心的内容（如内环境组成、调节机制），但并未改变核心理解，且这些内容在高中生物中常与理化性质结合考查，属于合理扩展。因此，两者在核心知识点上基本一致，边界略有差异但不足以影响整体对齐。</t>
        </is>
      </c>
      <c r="R239" s="7" t="inlineStr">
        <is>
          <t>1. DS 释义将“内环境的组成”和“物质交换媒介”纳入 included_content，而老师原释义未提及，这可能导致在判断题目是否属于该 Label 时，DS 会纳入更多关于内环境组成和功能的题目，而老师原释义更聚焦于理化性质本身。
2. DS 释义将“神经-体液-免疫调节网络”纳入，而老师原释义未提及，这可能导致 DS 将涉及稳态调节机制的题目也归入此 Label，而老师原释义可能更倾向于将此类题目归入“内环境稳态”相关 Label。</t>
        </is>
      </c>
      <c r="S239" s="7" t="inlineStr"/>
      <c r="T239" s="7" t="inlineStr">
        <is>
          <t>1. DS 释义的 included_content 中包含了“内环境的组成（血浆、组织液、淋巴）及其与外界环境的关系”和“内环境是细胞与外界环境进行物质交换的媒介”，这些内容属于内环境的概念和功能，并非“理化性质与作用”的核心，属于一定程度的扩张。
2. DS 释义的 included_content 中包含了“内环境稳态的调节机制（神经-体液-免疫调节网络）”，这属于稳态调节的宏观机制，而老师原释义聚焦于理化性质本身及其维持机制（如缓冲对），未涉及神经-体液-免疫调节网络，属于扩张。
3. DS 释义的 included_content 中包含了“内环境理化性质失调引起的疾病（如组织水肿、酸中毒等）”，老师原释义在 common_assessments 中提及“中暑、酸中毒”作为考查实例，但未将疾病作为核心内容，DS 将其列为 included_content 可能稍显扩张，但属于合理延伸。</t>
        </is>
      </c>
      <c r="U239" s="7" t="inlineStr">
        <is>
          <t>confirmed</t>
        </is>
      </c>
      <c r="V239" s="7" t="inlineStr">
        <is>
          <t>high</t>
        </is>
      </c>
      <c r="W239" s="7" t="inlineStr">
        <is>
          <t>name_plus_boundary</t>
        </is>
      </c>
      <c r="X239" s="7" t="inlineStr">
        <is>
          <t>name_plus_boundary</t>
        </is>
      </c>
      <c r="Y239" s="7" t="b">
        <v>0</v>
      </c>
      <c r="Z239" s="7" t="inlineStr">
        <is>
          <t>逐条核对确认名称足以召回；只附老师易混淆边界即可兼顾吞吐和稳定性。</t>
        </is>
      </c>
      <c r="AA239" s="7" t="b">
        <v>0</v>
      </c>
      <c r="AB23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39" s="7" t="n"/>
      <c r="AD239" s="7" t="inlineStr">
        <is>
          <t>name_plus_boundary</t>
        </is>
      </c>
      <c r="AE239" s="7" t="inlineStr">
        <is>
          <t>名称基本可理解；只附老师的易混淆边界，兼顾吞吐和边界稳定性。</t>
        </is>
      </c>
      <c r="AF239" s="7" t="inlineStr">
        <is>
          <t>名称召回并附一条边界后由LLM裁决</t>
        </is>
      </c>
      <c r="AG239" s="7" t="inlineStr">
        <is>
          <t>1. label_name
2. distinctions</t>
        </is>
      </c>
      <c r="AH239" s="7" t="b">
        <v>0</v>
      </c>
      <c r="AI239" s="7" t="inlineStr">
        <is>
          <t>high</t>
        </is>
      </c>
      <c r="AJ239" s="7" t="n"/>
      <c r="AK239" s="7" t="inlineStr">
        <is>
          <t>—</t>
        </is>
      </c>
      <c r="AL239" s="7" t="inlineStr"/>
      <c r="AM239" s="7" t="inlineStr">
        <is>
          <t>K2</t>
        </is>
      </c>
      <c r="AN239" s="7" t="inlineStr">
        <is>
          <t>可不给长释义，但建议保留1句边界</t>
        </is>
      </c>
    </row>
    <row r="240" ht="180" customHeight="1">
      <c r="A240" s="7" t="n">
        <v>239</v>
      </c>
      <c r="B240" s="7" t="inlineStr">
        <is>
          <t>2276103842600079360</t>
        </is>
      </c>
      <c r="C240" s="7" t="inlineStr">
        <is>
          <t>探究血浆对PH变化的调节作用</t>
        </is>
      </c>
      <c r="D240" s="7" t="inlineStr">
        <is>
          <t>知识点-&gt;稳态与调节-&gt;人体的内环境与稳态-&gt;细胞的生活环境-&gt;探究血浆对PH变化的调节作用</t>
        </is>
      </c>
      <c r="E240" s="7" t="inlineStr">
        <is>
          <t>知识</t>
        </is>
      </c>
      <c r="F240" s="7" t="inlineStr">
        <is>
          <t>通过向血浆、蒸馏水、缓冲液中分别滴加HCl或NaOH，测定pH变化，探究血浆中的缓冲物质对酸碱变化的调节作用，证明血浆具有一定的酸碱缓冲能力。</t>
        </is>
      </c>
      <c r="G240" s="7" t="inlineStr">
        <is>
          <t>实验原理（血浆中含有缓冲对，可以中和少量的酸或碱，使pH保持相对稳定）；操作流程（①取等量血浆、蒸馏水、缓冲液分别置于三个烧杯中；②测定初始pH；③逐滴加入HCl或NaOH并持续测定pH；④记录并绘制pH变化曲线）；结果预期（蒸馏水组pH急剧变化，缓冲液组和血浆组pH变化缓慢）；结论（血浆中缓冲物质的存在是pH稳态的调节基础）。</t>
        </is>
      </c>
      <c r="H240" s="7" t="inlineStr">
        <is>
          <t>选择题考“实验设计的自变量和因变量（自变量：加入酸/碱的量，因变量：pH值）”或“血浆组与蒸馏水组的结果对比说明什么（血浆具有缓冲能力）”；非选择题考实验方案设计或结果分析（如“某同学实验得到血浆组pH也明显变化，可能原因是什么？”）。</t>
        </is>
      </c>
      <c r="I240" s="7" t="inlineStr">
        <is>
          <t>该探究实验（证明血浆具有缓冲能力）与“内环境的理化性质”中的pH知识不同——前者是验证性实验过程，后者是知识结论；实验中“缓冲液组”（人工配制的标准缓冲溶液）与“血浆组”对照，二者应结果相似，说明血浆同样具有缓冲功能。</t>
        </is>
      </c>
      <c r="J240" s="7" t="inlineStr">
        <is>
          <t>通过实验或分析，理解血浆（或血液）作为缓冲溶液，能够在一定范围内维持pH相对稳定的机制，以及其调节作用的具体表现。</t>
        </is>
      </c>
      <c r="K240" s="7" t="inlineStr">
        <is>
          <t>1. 血浆中存在缓冲物质（如H2CO3/NaHCO3、NaH2PO4/Na2HPO4等）及其缓冲原理
2. 向血浆中加入少量酸或碱后，血浆pH变化幅度小于清水（或生理盐水）的对照实验设计
3. 血浆pH维持相对稳定的范围（7.35-7.45）及调节的生理意义
4. 实验操作中滴加酸/碱的量、检测pH的方法（如pH试纸或pH计）及结果分析
5. 缓冲对在维持血浆pH中的具体反应（如乳酸与NaHCO3反应生成乳酸钠和H2CO3，H2CO3分解为CO2和水）</t>
        </is>
      </c>
      <c r="L240" s="7" t="inlineStr">
        <is>
          <t>1. 肾脏和肺对酸碱平衡的长期调节机制（如肾小管泌氢、呼吸频率调节）
2. 细胞内液（如红细胞内）的缓冲作用
3. pH对酶活性影响的实验（属于酶特性范畴）
4. 血液中其他成分（如蛋白质、无机盐）对渗透压或凝血的影响
5. 酸碱中毒的病理学详细过程（如代谢性酸中毒的病因治疗）</t>
        </is>
      </c>
      <c r="M240" s="7" t="inlineStr">
        <is>
          <t>L1</t>
        </is>
      </c>
      <c r="N240" s="7" t="n">
        <v>4</v>
      </c>
      <c r="O240" s="7" t="inlineStr">
        <is>
          <t>名称本身足够</t>
        </is>
      </c>
      <c r="P240" s="7" t="inlineStr">
        <is>
          <t>两者基本等价</t>
        </is>
      </c>
      <c r="Q240" s="7" t="inlineStr">
        <is>
          <t>DS 释义的核心含义、包含内容与老师原释义高度一致，均强调血浆中缓冲物质的缓冲原理、实验对照设计、pH范围及生理意义。DS 的排除内容（如肾脏肺调节、细胞内液缓冲等）属于合理边界划分，并非老师原释义的核心内容，且老师原释义也未包含这些。因此，两者在核心知识点上一致，仅边界表述略有差异，但不足以影响判标。</t>
        </is>
      </c>
      <c r="R240" s="7" t="inlineStr">
        <is>
          <t>1. DS 释义将‘血浆对pH变化的调节作用’明确限定为血浆本身的缓冲作用，并排除了肾脏和肺的长期调节，而老师原释义未明确提及这一排除，但原释义的‘缓冲物质’和‘酸碱缓冲能力’也隐含了短期缓冲，两者在边界上基本一致，但DS更明确地划定了边界。</t>
        </is>
      </c>
      <c r="S240" s="7" t="inlineStr"/>
      <c r="T240" s="7" t="inlineStr"/>
      <c r="U240" s="7" t="inlineStr">
        <is>
          <t>confirmed</t>
        </is>
      </c>
      <c r="V240" s="7" t="inlineStr">
        <is>
          <t>high</t>
        </is>
      </c>
      <c r="W240" s="7" t="inlineStr">
        <is>
          <t>compact_definition</t>
        </is>
      </c>
      <c r="X240" s="7" t="inlineStr">
        <is>
          <t>compact_definition</t>
        </is>
      </c>
      <c r="Y240" s="7" t="b">
        <v>0</v>
      </c>
      <c r="Z240" s="7" t="inlineStr">
        <is>
          <t>逐条核对确认主题清楚，但参考策略指出任务形态或命中/排除边界需要显式提供。</t>
        </is>
      </c>
      <c r="AA240" s="7" t="b">
        <v>0</v>
      </c>
      <c r="AB24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0" s="7" t="n"/>
      <c r="AD240" s="7" t="inlineStr">
        <is>
          <t>compact_definition</t>
        </is>
      </c>
      <c r="AE240" s="7" t="inlineStr">
        <is>
          <t>参考策略要求任务形态或命中/排除边界，补充精简老师释义以降低误标。</t>
        </is>
      </c>
      <c r="AF240" s="7" t="inlineStr">
        <is>
          <t>提供精简老师释义后由LLM裁决</t>
        </is>
      </c>
      <c r="AG240" s="7" t="inlineStr">
        <is>
          <t>1. label_name
2. definition
3. core_concepts
4. distinctions</t>
        </is>
      </c>
      <c r="AH240" s="7" t="b">
        <v>1</v>
      </c>
      <c r="AI240" s="7" t="inlineStr">
        <is>
          <t>high</t>
        </is>
      </c>
      <c r="AJ240" s="7" t="n"/>
      <c r="AK240" s="7" t="inlineStr">
        <is>
          <t>—</t>
        </is>
      </c>
      <c r="AL240" s="7" t="inlineStr"/>
      <c r="AM240" s="7" t="inlineStr">
        <is>
          <t>K3</t>
        </is>
      </c>
      <c r="AN240" s="7" t="inlineStr">
        <is>
          <t>建议给精简释义：突出任务形态/步骤边界</t>
        </is>
      </c>
    </row>
    <row r="241" ht="180" customHeight="1">
      <c r="A241" s="7" t="n">
        <v>240</v>
      </c>
      <c r="B241" s="7" t="inlineStr">
        <is>
          <t>2276103851122905088</t>
        </is>
      </c>
      <c r="C241" s="7" t="inlineStr">
        <is>
          <t>内环境稳态的调节机制与意义</t>
        </is>
      </c>
      <c r="D241" s="7" t="inlineStr">
        <is>
          <t>知识点-&gt;稳态与调节-&gt;人体的内环境与稳态-&gt;内环境的稳态-&gt;内环境稳态的调节机制与意义</t>
        </is>
      </c>
      <c r="E241" s="7" t="inlineStr">
        <is>
          <t>知识</t>
        </is>
      </c>
      <c r="F241" s="7" t="inlineStr">
        <is>
          <t>内环境稳态是指内环境的各种化学成分和理化性质保持相对稳定的状态，调节机制为神经-体液-免疫调节网络，稳态是机体进行正常生命活动的必要条件。</t>
        </is>
      </c>
      <c r="G241" s="7" t="inlineStr">
        <is>
          <t>调节机制（神经调节、体液调节、免疫调节共同参与，形成神经-体液-免疫调节网络）；稳态的实质（内环境成分和理化性质动态平衡，不是绝对不变，而是在一定范围内波动）；稳态的维持（依赖各器官系统的协调活动，如消化系统提供营养、呼吸系统供O₂排CO₂、循环系统运输、泌尿系统排出废物）；意义（稳态是细胞代谢正常进行、酶活性正常、机体适应环境变化的必要条件）。</t>
        </is>
      </c>
      <c r="H241" s="7" t="inlineStr">
        <is>
          <t>选择题考“内环境稳态的调节机制（神经-体液-免疫调节网络）”或“稳态失调的后果（如代谢紊乱）”；非选择题结合某一具体生理过程（如血糖调节、体温调节）综合考查稳态的维持机制。</t>
        </is>
      </c>
      <c r="I241" s="7" t="inlineStr">
        <is>
          <t>稳态（动态平衡，在一定范围内波动）与“恒定”（绝对不变）是两个不同的概念——做题时若选项表述为“恒定不变”则通常是错误的，稳态强调的是“相对稳定”；神经-体液-免疫调节网络是“调节机制”，而“各器官系统协调活动”是“实现途径”，两者层次不同。</t>
        </is>
      </c>
      <c r="J241" s="7" t="inlineStr">
        <is>
          <t>内环境稳态是指正常机体通过调节作用，使各器官、系统协调活动，共同维持内环境相对稳定的状态；其调节机制是神经-体液-免疫调节网络，意义在于维持细胞正常生命活动所必需的适宜环境。</t>
        </is>
      </c>
      <c r="K241" s="7" t="inlineStr">
        <is>
          <t>1. 内环境稳态的概念及实质（内环境成分和理化性质保持相对稳定）
2. 调节机制：神经-体液-免疫调节网络（如血糖调节、体温调节、水盐平衡调节等实例）
3. 稳态的意义：细胞正常代谢、酶活性、渗透压、pH等维持的必要条件
4. 内环境稳态失调的实例（如糖尿病、发烧、酸中毒等）
5. 实验：模拟生物体维持pH的稳定（缓冲物质的作用）</t>
        </is>
      </c>
      <c r="L241" s="7" t="inlineStr">
        <is>
          <t>1. 内环境的组成成分（血浆、组织液、淋巴等具体成分）
2. 内环境各成分之间的物质交换过程（如循环、呼吸、消化等系统功能）
3. 免疫系统的具体组成和免疫过程（如体液免疫和细胞免疫的详细步骤）
4. 神经调节的具体反射弧结构（如突触传递、神经递质等）
5. 体液调节中具体激素的合成与分泌机制（如甲状腺激素的分级调节）</t>
        </is>
      </c>
      <c r="M241" s="7" t="inlineStr">
        <is>
          <t>L1</t>
        </is>
      </c>
      <c r="N241" s="7" t="n">
        <v>4</v>
      </c>
      <c r="O241" s="7" t="inlineStr">
        <is>
          <t>名称本身足够</t>
        </is>
      </c>
      <c r="P241" s="7" t="inlineStr">
        <is>
          <t>两者基本等价</t>
        </is>
      </c>
      <c r="Q241" s="7" t="inlineStr">
        <is>
          <t>DS 的 core_meaning 与 included_content 覆盖了老师原释义的核心概念（调节机制、稳态实质、意义、失调实例），且未遗漏关键内容。边界差异仅在于 DS 将‘各器官系统协调活动’明确排除，而老师将其作为‘稳态的维持’部分，但该差异不影响核心知识点的判定，且 DS 在 included_content 中仍提及‘血糖调节、体温调节等实例’间接涉及器官系统。因此两者基本等价，但老师原释义在边界上更完整。</t>
        </is>
      </c>
      <c r="R241" s="7" t="inlineStr">
        <is>
          <t>1. DS 将‘内环境各成分之间的物质交换过程（如循环、呼吸、消化等系统功能）’明确排除，而老师原释义在‘稳态的维持’中强调‘依赖各器官系统的协调活动’，并列举了消化、呼吸、循环、泌尿系统的功能，这属于稳态维持的重要实现途径，DS 的排除可能缩小了该 Label 的边界。</t>
        </is>
      </c>
      <c r="S241" s="7" t="inlineStr"/>
      <c r="T241" s="7" t="inlineStr"/>
      <c r="U241" s="7" t="inlineStr">
        <is>
          <t>confirmed</t>
        </is>
      </c>
      <c r="V241" s="7" t="inlineStr">
        <is>
          <t>high</t>
        </is>
      </c>
      <c r="W241" s="7" t="inlineStr">
        <is>
          <t>name_plus_boundary</t>
        </is>
      </c>
      <c r="X241" s="7" t="inlineStr">
        <is>
          <t>name_plus_boundary</t>
        </is>
      </c>
      <c r="Y241" s="7" t="b">
        <v>0</v>
      </c>
      <c r="Z241" s="7" t="inlineStr">
        <is>
          <t>逐条核对确认名称足以召回；只附老师易混淆边界即可兼顾吞吐和稳定性。</t>
        </is>
      </c>
      <c r="AA241" s="7" t="b">
        <v>0</v>
      </c>
      <c r="AB24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1" s="7" t="n"/>
      <c r="AD241" s="7" t="inlineStr">
        <is>
          <t>name_plus_boundary</t>
        </is>
      </c>
      <c r="AE241" s="7" t="inlineStr">
        <is>
          <t>名称基本可理解；只附老师的易混淆边界，兼顾吞吐和边界稳定性。</t>
        </is>
      </c>
      <c r="AF241" s="7" t="inlineStr">
        <is>
          <t>名称召回并附一条边界后由LLM裁决</t>
        </is>
      </c>
      <c r="AG241" s="7" t="inlineStr">
        <is>
          <t>1. label_name
2. distinctions</t>
        </is>
      </c>
      <c r="AH241" s="7" t="b">
        <v>0</v>
      </c>
      <c r="AI241" s="7" t="inlineStr">
        <is>
          <t>high</t>
        </is>
      </c>
      <c r="AJ241" s="7" t="n"/>
      <c r="AK241" s="7" t="inlineStr">
        <is>
          <t>—</t>
        </is>
      </c>
      <c r="AL241" s="7" t="inlineStr"/>
      <c r="AM241" s="7" t="inlineStr">
        <is>
          <t>K2</t>
        </is>
      </c>
      <c r="AN241" s="7" t="inlineStr">
        <is>
          <t>可不给长释义，但建议保留1句边界</t>
        </is>
      </c>
    </row>
    <row r="242" ht="180" customHeight="1">
      <c r="A242" s="7" t="n">
        <v>241</v>
      </c>
      <c r="B242" s="7" t="inlineStr">
        <is>
          <t>2276103855367540736</t>
        </is>
      </c>
      <c r="C242" s="7" t="inlineStr">
        <is>
          <t>稳态失调导致的疾病</t>
        </is>
      </c>
      <c r="D242" s="7" t="inlineStr">
        <is>
          <t>知识点-&gt;稳态与调节-&gt;人体的内环境与稳态-&gt;内环境的稳态-&gt;稳态失调导致的疾病</t>
        </is>
      </c>
      <c r="E242" s="7" t="inlineStr">
        <is>
          <t>知识</t>
        </is>
      </c>
      <c r="F242" s="7" t="inlineStr">
        <is>
          <t>当内环境稳态遭到破坏时，会引起代谢紊乱，导致疾病，如组织水肿（血浆蛋白减少或淋巴回流受阻）、尿毒症（肾脏排泄功能障碍）、糖尿病（血糖调节失常）等。</t>
        </is>
      </c>
      <c r="G242" s="7" t="inlineStr">
        <is>
          <t>常见稳态失调疾病及原因：①组织水肿（血浆蛋白减少→血浆渗透压下降→水分进入组织液增多，或淋巴循环受阻→组织液增多）；②糖尿病（胰岛素分泌不足或靶细胞对胰岛素敏感性降低→血糖浓度过高）；③尿毒症（肾脏功能障碍→代谢废物不能及时排出）；④发烧（体温调节中枢失调→产热大于散热）；⑤酸中毒/碱中毒（pH调节失衡）。</t>
        </is>
      </c>
      <c r="H242" s="7" t="inlineStr">
        <is>
          <t>选择题考“某疾病的病因与内环境稳态失调的关系（如组织水肿与血浆渗透压下降有关）”；非选择题结合临床案例或内环境成分变化数据，要求分析疾病产生的具体机制。</t>
        </is>
      </c>
      <c r="I242" s="7" t="inlineStr">
        <is>
          <t>组织水肿的多种成因：血浆蛋白减少（营养不良/肾炎）、淋巴回流受阻（丝虫病）、过敏反应（毛细血管通透性增加）等均可导致组织水肿，不同病因对应的生理环节不同，是常考综合点；糖尿病（血糖调节异常）与尿毒症（代谢废物积累）均与内环境成分稳态相关，但病因环节（激素调节vs排泄功能）不同。</t>
        </is>
      </c>
      <c r="J242" s="7" t="inlineStr">
        <is>
          <t>人体或动物体内环境稳态（如血糖、水盐、体温、pH等）被破坏后，导致的具体疾病或症状及其机理。</t>
        </is>
      </c>
      <c r="K242" s="7" t="inlineStr">
        <is>
          <t>1. 血糖平衡失调：如糖尿病（胰岛素分泌不足或受体异常）
2. 水盐平衡失调：如尿崩症（抗利尿激素分泌不足）、水肿（血浆蛋白减少或钠水潴留）
3. 体温调节失调：如中暑、发热（产热大于散热）
4. pH失调：如酸中毒、碱中毒（缓冲物质不足或呼吸/肾功能异常）
5. 免疫稳态失调：如过敏反应、自身免疫病（如类风湿、系统性红斑狼疮）
6. 激素分泌异常导致的稳态失调：如甲状腺功能亢进（甲亢）、甲状腺功能减退（甲减）、生长激素异常（巨人症、侏儒症）
7. 内环境成分变化引起的疾病：如组织水肿（血浆蛋白减少、淋巴回流受阻等）</t>
        </is>
      </c>
      <c r="L242" s="7" t="inlineStr">
        <is>
          <t>1. 遗传病（如白化病、色盲）——由基因突变或染色体异常引起，不属于稳态失调
2. 传染病（如流感、艾滋病）——由病原体感染引起，但艾滋病可归为免疫缺陷病，需注意区分，但一般传染病不直接属于稳态失调
3. 营养缺乏病（如坏血病、佝偻病）——由缺乏维生素或矿物质引起，不属于稳态失调
4. 细胞代谢异常导致的癌症——不属于稳态失调范畴
5. 神经调节异常（如帕金森病）——虽与内环境有关，但高中生物中通常不归为稳态失调疾病</t>
        </is>
      </c>
      <c r="M242" s="7" t="inlineStr">
        <is>
          <t>L1</t>
        </is>
      </c>
      <c r="N242" s="7" t="n">
        <v>4</v>
      </c>
      <c r="O242" s="7" t="inlineStr">
        <is>
          <t>名称本身足够</t>
        </is>
      </c>
      <c r="P242" s="7" t="inlineStr">
        <is>
          <t>两者基本等价</t>
        </is>
      </c>
      <c r="Q242" s="7" t="inlineStr">
        <is>
          <t>DS释义的核心内容与老师原释义高度一致，均涵盖组织水肿、糖尿病、尿毒症、发烧、酸碱中毒等典型稳态失调疾病，且DS的排除内容与老师原释义的隐含边界相符。DS额外纳入免疫稳态失调，但高中生物中免疫调节属于内环境稳态的一部分，因此属于合理扩展，不构成重要差异。</t>
        </is>
      </c>
      <c r="R242" s="7" t="inlineStr">
        <is>
          <t>1. DS明确将遗传病、传染病、营养缺乏病、癌症、神经调节异常（如帕金森病）排除在稳态失调疾病之外，而老师原释义未明确这些边界，但老师原释义中列举的疾病均符合DS的排除标准，因此边界差异不大。</t>
        </is>
      </c>
      <c r="S242" s="7" t="inlineStr"/>
      <c r="T242" s="7" t="inlineStr">
        <is>
          <t>1. DS将免疫稳态失调（如过敏反应、自身免疫病）明确纳入稳态失调疾病，而老师原释义未提及此类疾病，但高中生物中免疫调节属于内环境稳态范畴，此扩张可能超出原释义范围，但属于合理延伸。</t>
        </is>
      </c>
      <c r="U242" s="7" t="inlineStr">
        <is>
          <t>confirmed</t>
        </is>
      </c>
      <c r="V242" s="7" t="inlineStr">
        <is>
          <t>high</t>
        </is>
      </c>
      <c r="W242" s="7" t="inlineStr">
        <is>
          <t>name_plus_boundary</t>
        </is>
      </c>
      <c r="X242" s="7" t="inlineStr">
        <is>
          <t>name_plus_boundary</t>
        </is>
      </c>
      <c r="Y242" s="7" t="b">
        <v>0</v>
      </c>
      <c r="Z242" s="7" t="inlineStr">
        <is>
          <t>逐条核对确认名称足以召回；只附老师易混淆边界即可兼顾吞吐和稳定性。</t>
        </is>
      </c>
      <c r="AA242" s="7" t="b">
        <v>0</v>
      </c>
      <c r="AB24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2" s="7" t="n"/>
      <c r="AD242" s="7" t="inlineStr">
        <is>
          <t>name_plus_boundary</t>
        </is>
      </c>
      <c r="AE242" s="7" t="inlineStr">
        <is>
          <t>名称基本可理解；只附老师的易混淆边界，兼顾吞吐和边界稳定性。</t>
        </is>
      </c>
      <c r="AF242" s="7" t="inlineStr">
        <is>
          <t>名称召回并附一条边界后由LLM裁决</t>
        </is>
      </c>
      <c r="AG242" s="7" t="inlineStr">
        <is>
          <t>1. label_name
2. distinctions</t>
        </is>
      </c>
      <c r="AH242" s="7" t="b">
        <v>0</v>
      </c>
      <c r="AI242" s="7" t="inlineStr">
        <is>
          <t>high</t>
        </is>
      </c>
      <c r="AJ242" s="7" t="n"/>
      <c r="AK242" s="7" t="inlineStr">
        <is>
          <t>—</t>
        </is>
      </c>
      <c r="AL242" s="7" t="inlineStr"/>
      <c r="AM242" s="7" t="inlineStr">
        <is>
          <t>K2</t>
        </is>
      </c>
      <c r="AN242" s="7" t="inlineStr">
        <is>
          <t>可不给长释义，但建议保留1句边界</t>
        </is>
      </c>
    </row>
    <row r="243" ht="180" customHeight="1">
      <c r="A243" s="7" t="n">
        <v>242</v>
      </c>
      <c r="B243" s="7" t="inlineStr">
        <is>
          <t>2276103859796725760</t>
        </is>
      </c>
      <c r="C243" s="7" t="inlineStr">
        <is>
          <t>稳态概念的发展</t>
        </is>
      </c>
      <c r="D243" s="7" t="inlineStr">
        <is>
          <t>知识点-&gt;稳态与调节-&gt;人体的内环境与稳态-&gt;内环境的稳态-&gt;稳态概念的发展</t>
        </is>
      </c>
      <c r="E243" s="7" t="inlineStr">
        <is>
          <t>知识</t>
        </is>
      </c>
      <c r="F243" s="7" t="inlineStr">
        <is>
          <t>稳态的概念从最初的内环境理化性质稳定，逐步扩展到分子水平（基因表达调控）、细胞水平（细胞自噬与凋亡）、器官水平（功能协调）乃至群体水平（生态系统的稳态），是现代生物学的重要核心概念。</t>
        </is>
      </c>
      <c r="G243" s="7" t="inlineStr">
        <is>
          <t>稳态的发展脉络：经典稳态（内环境的理化性质稳定，如pH、体温、渗透压）→细胞稳态（如细胞自噬维持细胞内部稳定）→分子稳态（如基因表达与表观遗传的平衡）→生态稳态（生态系统的抵抗力与恢复力稳定性）；现代稳态概念（稳态是生物体通过调节机制维持的动态平衡状态，适用于各个生命层次，不再局限于内环境）；稳态概念的拓展体现了系统论思想在生物学中的深化。</t>
        </is>
      </c>
      <c r="H243" s="7" t="inlineStr">
        <is>
          <t>选择题考“稳态概念的发展（从内环境扩展到分子、细胞、生态系统等多个层面）”或“某实例属于哪个层次的稳态（如细胞自噬属于细胞稳态）”；非选择题结合系统生物学综合考查“稳态概念从内环境扩展到生态系统的意义”。</t>
        </is>
      </c>
      <c r="I243" s="7" t="inlineStr">
        <is>
          <t>经典稳态（特指内环境，限于动物生理学）与现代稳态（涵盖分子至生态系统的各个层次）的概念范围不同——题目若限定为“内环境稳态”则仅指细胞外液，若泛指“生命系统的稳态”则涵盖更广，需根据题干语境判断。</t>
        </is>
      </c>
      <c r="J243" s="7" t="inlineStr">
        <is>
          <t>稳态是生命系统通过调节机制维持内部环境相对稳定的状态，其概念从个体水平扩展到细胞、群体及生态系统水平。</t>
        </is>
      </c>
      <c r="K243" s="7" t="inlineStr">
        <is>
          <t>1. 内环境稳态的概念及生理意义（如pH、温度、渗透压等理化性质的相对稳定）
2. 稳态调节的基本机制（神经-体液-免疫调节网络）
3. 稳态概念在细胞水平（如细胞代谢的稳定）、个体水平（内环境稳态）、群体水平（种群数量稳定）和生态系统水平（生态系统的稳定性）的延伸
4. 稳态概念的发展历程（从贝尔纳提出内环境恒定，到坎农提出稳态，再到现代对稳态的扩展）</t>
        </is>
      </c>
      <c r="L243" s="7" t="inlineStr">
        <is>
          <t>1. 具体的调节过程细节（如血糖调节的具体激素作用、体温调节的具体途径）
2. 免疫系统的具体组成和功能（除非涉及调节网络）
3. 生态系统的能量流动和物质循环的具体计算
4. 遗传和进化中的稳态（如基因频率的稳定）不属于高中生物稳态概念的主流考查范围</t>
        </is>
      </c>
      <c r="M243" s="7" t="inlineStr">
        <is>
          <t>L1</t>
        </is>
      </c>
      <c r="N243" s="7" t="n">
        <v>4</v>
      </c>
      <c r="O243" s="7" t="inlineStr">
        <is>
          <t>名称本身足够</t>
        </is>
      </c>
      <c r="P243" s="7" t="inlineStr">
        <is>
          <t>两者基本等价</t>
        </is>
      </c>
      <c r="Q243" s="7" t="inlineStr">
        <is>
          <t>DS 释义与老师原释义在核心概念、发展脉络、层次扩展和考查重点上高度一致，仅存在细微的边界明确化（如排除遗传进化稳态）和表述详略差异，不影响知识点归属判断。</t>
        </is>
      </c>
      <c r="R243" s="7" t="inlineStr">
        <is>
          <t>1. DS 将‘遗传和进化中的稳态（如基因频率的稳定）’明确排除，而老师原释义未提及此内容，但老师强调稳态概念扩展到‘群体水平（生态系统的稳态）’，未涉及进化层面，因此DS的排除可能更明确边界，但需注意是否与教材主流一致。
2. DS 在 included_content 中提及‘稳态概念的发展历程（从贝尔纳到坎农到现代扩展）’，老师原释义在 core_concepts 中也有类似脉络，但老师更强调‘系统论思想’的深化，DS未明确提及‘系统论’，但属于解释细化，不构成重要差异。</t>
        </is>
      </c>
      <c r="S243" s="7" t="inlineStr"/>
      <c r="T243" s="7" t="inlineStr"/>
      <c r="U243" s="7" t="inlineStr">
        <is>
          <t>confirmed</t>
        </is>
      </c>
      <c r="V243" s="7" t="inlineStr">
        <is>
          <t>high</t>
        </is>
      </c>
      <c r="W243" s="7" t="inlineStr">
        <is>
          <t>name_plus_boundary</t>
        </is>
      </c>
      <c r="X243" s="7" t="inlineStr">
        <is>
          <t>name_plus_boundary</t>
        </is>
      </c>
      <c r="Y243" s="7" t="b">
        <v>0</v>
      </c>
      <c r="Z243" s="7" t="inlineStr">
        <is>
          <t>逐条核对确认名称足以召回；只附老师易混淆边界即可兼顾吞吐和稳定性。</t>
        </is>
      </c>
      <c r="AA243" s="7" t="b">
        <v>0</v>
      </c>
      <c r="AB24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3" s="7" t="n"/>
      <c r="AD243" s="7" t="inlineStr">
        <is>
          <t>name_plus_boundary</t>
        </is>
      </c>
      <c r="AE243" s="7" t="inlineStr">
        <is>
          <t>名称基本可理解；只附老师的易混淆边界，兼顾吞吐和边界稳定性。</t>
        </is>
      </c>
      <c r="AF243" s="7" t="inlineStr">
        <is>
          <t>名称召回并附一条边界后由LLM裁决</t>
        </is>
      </c>
      <c r="AG243" s="7" t="inlineStr">
        <is>
          <t>1. label_name
2. distinctions</t>
        </is>
      </c>
      <c r="AH243" s="7" t="b">
        <v>0</v>
      </c>
      <c r="AI243" s="7" t="inlineStr">
        <is>
          <t>high</t>
        </is>
      </c>
      <c r="AJ243" s="7" t="n"/>
      <c r="AK243" s="7" t="inlineStr">
        <is>
          <t>—</t>
        </is>
      </c>
      <c r="AL243" s="7" t="inlineStr"/>
      <c r="AM243" s="7" t="inlineStr">
        <is>
          <t>K2</t>
        </is>
      </c>
      <c r="AN243" s="7" t="inlineStr">
        <is>
          <t>可不给长释义，但建议保留1句边界</t>
        </is>
      </c>
    </row>
    <row r="244" ht="180" customHeight="1">
      <c r="A244" s="7" t="n">
        <v>243</v>
      </c>
      <c r="B244" s="7" t="inlineStr">
        <is>
          <t>2276103864041361408</t>
        </is>
      </c>
      <c r="C244" s="7" t="inlineStr">
        <is>
          <t>内环境与稳态的综合</t>
        </is>
      </c>
      <c r="D244" s="7" t="inlineStr">
        <is>
          <t>知识点-&gt;稳态与调节-&gt;人体的内环境与稳态-&gt;内环境与稳态的综合</t>
        </is>
      </c>
      <c r="E244" s="7" t="inlineStr">
        <is>
          <t>知识</t>
        </is>
      </c>
      <c r="F244" s="7" t="inlineStr">
        <is>
          <t>将内环境的组成、理化性质、物质交换关系、稳态调节机制（神经-体液-免疫网络）及其失调疾病进行系统整合，强调内环境稳态是细胞正常生命活动的保障，也是机体适应外界环境变化的基础。</t>
        </is>
      </c>
      <c r="G244" s="7" t="inlineStr">
        <is>
          <t>内环境稳态的整体逻辑：内环境组成（血浆、组织液、淋巴）→理化性质（渗透压、pH、温度）→物质交换（细胞通过内环境与外界进行物质交换）→调节机制（神经-体液-免疫网络）→稳态失调（疾病产生）；内环境是细胞与外界环境之间物质交换的“中转站”（消化系统→吸收→内环境→细胞；细胞→代谢废物→内环境→排泄系统排出）。</t>
        </is>
      </c>
      <c r="H244" s="7" t="inlineStr">
        <is>
          <t>综合性非选择题，给出某一内外环境变化情境（如剧烈运动后乳酸增多、长时间不饮水、高盐饮食等），要求综合分析内环境成分变化、稳态调节机制及可能引发的健康问题。</t>
        </is>
      </c>
      <c r="I244" s="7" t="inlineStr">
        <is>
          <t>本条是“人体的内环境与稳态”整章的总览，区别于任何单个知识点（仅考内环境组成或仅考理化性质）。题干通常要求同时调用内环境组成、物质交换、调节机制和疾病成因中的至少3个方面进行联动分析。</t>
        </is>
      </c>
      <c r="J244" s="7" t="inlineStr">
        <is>
          <t>内环境（细胞外液）的组成、理化性质及其稳态调节机制，以及稳态对生命活动的重要意义。</t>
        </is>
      </c>
      <c r="K244" s="7" t="inlineStr">
        <is>
          <t>1. 内环境的组成（血浆、组织液、淋巴）及其相互关系
2. 内环境的理化性质（渗透压、酸碱度、温度）
3. 内环境是细胞与外界环境进行物质交换的媒介
4. 稳态的概念、调节机制（神经-体液-免疫调节网络）
5. 内环境稳态失调的实例（如组织水肿、酸中毒等）
6. 内环境成分的判断（如葡萄糖、氨基酸、激素、尿素等属于内环境，血红蛋白、呼吸酶等不属于）</t>
        </is>
      </c>
      <c r="L244" s="7" t="inlineStr">
        <is>
          <t>1. 体液调节的具体激素分泌过程（如甲状腺激素的分级调节）
2. 免疫系统的具体组成和功能（如体液免疫和细胞免疫的详细过程）
3. 神经调节的具体反射弧结构（如突触传递的详细机制）
4. 血糖调节、水盐调节等具体稳态调节实例的详细过程（若单独成标签）
5. 细胞呼吸、光合作用等细胞代谢的具体过程</t>
        </is>
      </c>
      <c r="M244" s="7" t="inlineStr">
        <is>
          <t>L1</t>
        </is>
      </c>
      <c r="N244" s="7" t="n">
        <v>4</v>
      </c>
      <c r="O244" s="7" t="inlineStr">
        <is>
          <t>名称本身足够</t>
        </is>
      </c>
      <c r="P244" s="7" t="inlineStr">
        <is>
          <t>两者基本等价</t>
        </is>
      </c>
      <c r="Q244" s="7" t="inlineStr">
        <is>
          <t>DS 释义的核心含义、包含内容与老师原释义高度一致，均涵盖内环境组成、理化性质、物质交换、稳态调节机制及失调实例。DS 的排除内容（如具体激素分泌、免疫细节等）与老师原释义的“综合”定位不冲突，因为老师原释义也未要求这些细节。主要差异在于 DS 未明确强调“综合”和“联动分析”的考查方式，但该差异不影响知识点本质，仅影响对题目类型的描述。</t>
        </is>
      </c>
      <c r="R244" s="7" t="inlineStr">
        <is>
          <t>1. DS 释义将“内环境成分的判断”明确纳入，而老师原释义未明确提及，但属于内环境组成的自然延伸，不构成重要差异。
2. 老师原释义强调“综合”和“联动分析”，DS 释义虽包含各要素，但未突出“综合”这一标签核心特征，可能影响对题目类型的判断。</t>
        </is>
      </c>
      <c r="S244" s="7" t="inlineStr"/>
      <c r="T244" s="7" t="inlineStr"/>
      <c r="U244" s="7" t="inlineStr">
        <is>
          <t>confirmed</t>
        </is>
      </c>
      <c r="V244" s="7" t="inlineStr">
        <is>
          <t>high</t>
        </is>
      </c>
      <c r="W244" s="7" t="inlineStr">
        <is>
          <t>compact_definition</t>
        </is>
      </c>
      <c r="X244" s="7" t="inlineStr">
        <is>
          <t>compact_definition</t>
        </is>
      </c>
      <c r="Y244" s="7" t="b">
        <v>0</v>
      </c>
      <c r="Z244" s="7" t="inlineStr">
        <is>
          <t>逐条核对确认主题清楚，但参考策略指出任务形态或命中/排除边界需要显式提供。</t>
        </is>
      </c>
      <c r="AA244" s="7" t="b">
        <v>0</v>
      </c>
      <c r="AB24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4" s="7" t="n"/>
      <c r="AD244" s="7" t="inlineStr">
        <is>
          <t>compact_definition</t>
        </is>
      </c>
      <c r="AE244" s="7" t="inlineStr">
        <is>
          <t>参考策略要求任务形态或命中/排除边界，补充精简老师释义以降低误标。</t>
        </is>
      </c>
      <c r="AF244" s="7" t="inlineStr">
        <is>
          <t>提供精简老师释义后由LLM裁决</t>
        </is>
      </c>
      <c r="AG244" s="7" t="inlineStr">
        <is>
          <t>1. label_name
2. definition
3. core_concepts
4. distinctions</t>
        </is>
      </c>
      <c r="AH244" s="7" t="b">
        <v>1</v>
      </c>
      <c r="AI244" s="7" t="inlineStr">
        <is>
          <t>high</t>
        </is>
      </c>
      <c r="AJ244" s="7" t="n"/>
      <c r="AK244" s="7" t="inlineStr">
        <is>
          <t>—</t>
        </is>
      </c>
      <c r="AL244" s="7" t="inlineStr"/>
      <c r="AM244" s="7" t="inlineStr">
        <is>
          <t>KC</t>
        </is>
      </c>
      <c r="AN244" s="7" t="inlineStr">
        <is>
          <t>必须给精简释义：命中条件+排除条件</t>
        </is>
      </c>
    </row>
    <row r="245" ht="180" customHeight="1">
      <c r="A245" s="7" t="n">
        <v>244</v>
      </c>
      <c r="B245" s="7" t="inlineStr">
        <is>
          <t>2276103881254785024</t>
        </is>
      </c>
      <c r="C245" s="7" t="inlineStr">
        <is>
          <t>神经系统的结构</t>
        </is>
      </c>
      <c r="D245" s="7" t="inlineStr">
        <is>
          <t>知识点-&gt;稳态与调节-&gt;动物与人体生命活动的调节-&gt;神经调节-&gt;神经调节的结构基础-&gt;神经系统的结构</t>
        </is>
      </c>
      <c r="E245" s="7" t="inlineStr">
        <is>
          <t>知识</t>
        </is>
      </c>
      <c r="F245" s="7" t="inlineStr">
        <is>
          <t>神经系统由中枢神经系统（脑和脊髓）和周围神经系统（脑神经和脊神经）组成，是神经调节的结构基础。</t>
        </is>
      </c>
      <c r="G245" s="7" t="inlineStr">
        <is>
          <t>中枢神经系统（脑：大脑、小脑、脑干、下丘脑等；脊髓：低级中枢，负责反射和传导）；周围神经系统（脑神经（12对）：主要支配头面部感觉和运动；脊神经（31对）：主要支配躯干和四肢感觉和运动）；功能划分（传入神经（感觉神经）将兴奋传向中枢，传出神经（运动神经）将兴奋传向效应器）；神经系统的基本功能单位是神经元。</t>
        </is>
      </c>
      <c r="H245" s="7" t="inlineStr">
        <is>
          <t>选择题考“中枢神经系统和周围神经系统的组成（如脑和脊髓属于中枢神经系统，脑神经属于周围神经系统）”或“某结构的功能归属（如下丘脑属于中枢神经系统）”；非选择题结合反射弧考查神经系统的结构层次。</t>
        </is>
      </c>
      <c r="I245" s="7" t="inlineStr">
        <is>
          <t>中枢神经系统（脑+脊髓）与周围神经系统（脑神经+脊神经）的划分标准是“是否位于颅腔和椎管内”；“神经中枢”（中枢神经系统内功能相同的神经元细胞体集中的区域，如呼吸中枢在脑干）与“中枢神经系统”（解剖结构）是功能区域与解剖结构的关系，概念层次不同。</t>
        </is>
      </c>
      <c r="J245" s="7" t="inlineStr">
        <is>
          <t>神经系统的组成、结构层次及基本功能单位，包括中枢神经系统和周围神经系统的结构基础。</t>
        </is>
      </c>
      <c r="K245" s="7" t="inlineStr">
        <is>
          <t>1. 神经系统的组成：中枢神经系统（脑、脊髓）和周围神经系统（脑神经、脊神经）
2. 神经元的结构：细胞体、树突、轴突、髓鞘、神经末梢
3. 神经纤维、神经、神经末梢的概念及关系
4. 反射弧的组成：感受器、传入神经、神经中枢、传出神经、效应器
5. 突触的结构：突触前膜、突触间隙、突触后膜
6. 神经胶质细胞的功能（支持、保护、营养、修复等）
7. 大脑皮层、小脑、脑干、脊髓的基本结构功能定位</t>
        </is>
      </c>
      <c r="L245" s="7" t="inlineStr">
        <is>
          <t>1. 神经冲动的产生和传导机制（如动作电位、离子通道）
2. 兴奋在突触间的传递过程（神经递质释放、受体结合）
3. 神经系统的调节方式（如反射、条件反射与非条件反射的具体实例）
4. 神经系统的疾病或损伤症状（如帕金森、脊髓损伤）
5. 神经系统的发育过程或进化比较</t>
        </is>
      </c>
      <c r="M245" s="7" t="inlineStr">
        <is>
          <t>L1</t>
        </is>
      </c>
      <c r="N245" s="7" t="n">
        <v>4</v>
      </c>
      <c r="O245" s="7" t="inlineStr">
        <is>
          <t>名称本身足够</t>
        </is>
      </c>
      <c r="P245" s="7" t="inlineStr">
        <is>
          <t>两者基本等价</t>
        </is>
      </c>
      <c r="Q245" s="7" t="inlineStr">
        <is>
          <t>DS 的 core_meaning 与老师原释义的 definition 核心一致，均强调神经系统的组成和结构基础；DS 的 included_content 覆盖了老师原释义中的核心概念（中枢、周围、神经元），并额外补充了神经元结构、突触等，属于合理扩展；excluded_content 明确排除了神经调节机制等，与老师原释义的边界基本吻合。因此两者核心一致，仅边界有少量差异。</t>
        </is>
      </c>
      <c r="R245" s="7" t="inlineStr">
        <is>
          <t>1. DS 将反射弧组成纳入 included_content，而老师原释义在 common_assessments 中提及反射弧，但未将其作为核心结构内容，边界略有差异。</t>
        </is>
      </c>
      <c r="S245" s="7" t="inlineStr"/>
      <c r="T245" s="7" t="inlineStr">
        <is>
          <t>1. DS 将神经元结构、神经胶质细胞功能、突触结构等纳入 included_content，这些内容在老师原释义中未明确提及，但属于神经系统的结构基础，属于合理扩展，不算重要扩张。</t>
        </is>
      </c>
      <c r="U245" s="7" t="inlineStr">
        <is>
          <t>confirmed</t>
        </is>
      </c>
      <c r="V245" s="7" t="inlineStr">
        <is>
          <t>high</t>
        </is>
      </c>
      <c r="W245" s="7" t="inlineStr">
        <is>
          <t>name_plus_boundary</t>
        </is>
      </c>
      <c r="X245" s="7" t="inlineStr">
        <is>
          <t>name_plus_boundary</t>
        </is>
      </c>
      <c r="Y245" s="7" t="b">
        <v>0</v>
      </c>
      <c r="Z245" s="7" t="inlineStr">
        <is>
          <t>逐条核对确认名称足以召回；只附老师易混淆边界即可兼顾吞吐和稳定性。</t>
        </is>
      </c>
      <c r="AA245" s="7" t="b">
        <v>0</v>
      </c>
      <c r="AB24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5" s="7" t="n"/>
      <c r="AD245" s="7" t="inlineStr">
        <is>
          <t>name_plus_boundary</t>
        </is>
      </c>
      <c r="AE245" s="7" t="inlineStr">
        <is>
          <t>名称基本可理解；只附老师的易混淆边界，兼顾吞吐和边界稳定性。</t>
        </is>
      </c>
      <c r="AF245" s="7" t="inlineStr">
        <is>
          <t>名称召回并附一条边界后由LLM裁决</t>
        </is>
      </c>
      <c r="AG245" s="7" t="inlineStr">
        <is>
          <t>1. label_name
2. distinctions</t>
        </is>
      </c>
      <c r="AH245" s="7" t="b">
        <v>0</v>
      </c>
      <c r="AI245" s="7" t="inlineStr">
        <is>
          <t>high</t>
        </is>
      </c>
      <c r="AJ245" s="7" t="n"/>
      <c r="AK245" s="7" t="inlineStr">
        <is>
          <t>—</t>
        </is>
      </c>
      <c r="AL245" s="7" t="inlineStr"/>
      <c r="AM245" s="7" t="inlineStr">
        <is>
          <t>K1</t>
        </is>
      </c>
      <c r="AN245" s="7" t="inlineStr">
        <is>
          <t>可不给长释义，但建议保留1句边界</t>
        </is>
      </c>
    </row>
    <row r="246" ht="180" customHeight="1">
      <c r="A246" s="7" t="n">
        <v>245</v>
      </c>
      <c r="B246" s="7" t="inlineStr">
        <is>
          <t>2276103885516197888</t>
        </is>
      </c>
      <c r="C246" s="7" t="inlineStr">
        <is>
          <t>组成神经系统的细胞</t>
        </is>
      </c>
      <c r="D246" s="7" t="inlineStr">
        <is>
          <t>知识点-&gt;稳态与调节-&gt;动物与人体生命活动的调节-&gt;神经调节-&gt;神经调节的结构基础-&gt;组成神经系统的细胞</t>
        </is>
      </c>
      <c r="E246" s="7" t="inlineStr">
        <is>
          <t>知识</t>
        </is>
      </c>
      <c r="F246" s="7" t="inlineStr">
        <is>
          <t>组成神经系统的细胞主要包括神经元（神经细胞，结构和功能的基本单位）和神经胶质细胞（支持、保护、营养和修复神经元）。</t>
        </is>
      </c>
      <c r="G246" s="7" t="inlineStr">
        <is>
          <t>神经元的结构（细胞体（含细胞核，代谢中心）、树突（多条，短而粗，接受信息）、轴突（一条，长而细，传导信息），轴突末梢可形成突触小体）；神经胶质细胞（数量约为神经元的10~50倍，功能：为神经元提供营养、支持、绝缘（形成髓鞘）、修复和参与血脑屏障构成）；神经元的分类（感觉神经元（传入）、运动神经元（传出）、中间神经元（联络））。</t>
        </is>
      </c>
      <c r="H246" s="7" t="inlineStr">
        <is>
          <t>选择题考“神经元的结构及功能对应（树突接受信息、轴突传导信息）”或“神经胶质细胞的功能（如形成髓鞘、营养神经元）”；非选择题结合兴奋传导考查“神经元结构（如轴突、树突）在反射弧中的功能定位”。</t>
        </is>
      </c>
      <c r="I246" s="7" t="inlineStr">
        <is>
          <t>树突（多条，短而粗，接受信息）与轴突（一条，长而细，传导信息）的结构和功能特征不同——树突是“接收天线”，轴突是“传导电缆”；神经胶质细胞（辅助细胞）与神经元（功能细胞）的数量和功能不同，神经胶质细胞数量远多于神经元但常被忽视。</t>
        </is>
      </c>
      <c r="J246" s="7" t="inlineStr">
        <is>
          <t>组成神经系统的细胞类型及其结构、功能，包括神经元和神经胶质细胞。</t>
        </is>
      </c>
      <c r="K246" s="7" t="inlineStr">
        <is>
          <t>1. 神经元的形态结构（细胞体、树突、轴突）
2. 神经元的功能（接受刺激、产生兴奋、传导兴奋）
3. 神经胶质细胞的功能（支持、保护、营养、修复等）
4. 神经元与神经胶质细胞的区别
5. 神经纤维的组成（轴突或长树突及髓鞘）</t>
        </is>
      </c>
      <c r="L246" s="7" t="inlineStr">
        <is>
          <t>1. 神经系统的组成（中枢神经系统和周围神经系统）
2. 反射与反射弧的结构和功能
3. 兴奋在神经纤维上的传导机制（离子流动、动作电位）
4. 突触的结构和兴奋在神经元之间的传递</t>
        </is>
      </c>
      <c r="M246" s="7" t="inlineStr">
        <is>
          <t>L1</t>
        </is>
      </c>
      <c r="N246" s="7" t="n">
        <v>4</v>
      </c>
      <c r="O246" s="7" t="inlineStr">
        <is>
          <t>名称本身足够</t>
        </is>
      </c>
      <c r="P246" s="7" t="inlineStr">
        <is>
          <t>两者基本等价</t>
        </is>
      </c>
      <c r="Q246" s="7" t="inlineStr">
        <is>
          <t>DS 释义的核心内容与老师原释义高度一致，均涵盖神经元结构、功能及神经胶质细胞功能，且明确排除了神经系统的组成、反射弧、兴奋传导等边界内容。DS 的 included_content 中“神经纤维的组成”是合理补充，未改变知识点边界。老师原释义更详细，但 DS 释义在核心概念和边界上无遗漏或错误扩张。</t>
        </is>
      </c>
      <c r="R246" s="7" t="inlineStr">
        <is>
          <t>1. DS 将“神经纤维的组成”纳入 included_content，而老师原释义未明确提及，但神经纤维是神经元轴突和髓鞘的延伸概念，属于合理扩展，不构成重要差异。</t>
        </is>
      </c>
      <c r="S246" s="7" t="inlineStr"/>
      <c r="T246" s="7" t="inlineStr"/>
      <c r="U246" s="7" t="inlineStr">
        <is>
          <t>confirmed</t>
        </is>
      </c>
      <c r="V246" s="7" t="inlineStr">
        <is>
          <t>high</t>
        </is>
      </c>
      <c r="W246" s="7" t="inlineStr">
        <is>
          <t>name_plus_boundary</t>
        </is>
      </c>
      <c r="X246" s="7" t="inlineStr">
        <is>
          <t>name_plus_boundary</t>
        </is>
      </c>
      <c r="Y246" s="7" t="b">
        <v>0</v>
      </c>
      <c r="Z246" s="7" t="inlineStr">
        <is>
          <t>逐条核对确认名称足以召回；只附老师易混淆边界即可兼顾吞吐和稳定性。</t>
        </is>
      </c>
      <c r="AA246" s="7" t="b">
        <v>0</v>
      </c>
      <c r="AB24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6" s="7" t="n"/>
      <c r="AD246" s="7" t="inlineStr">
        <is>
          <t>name_plus_boundary</t>
        </is>
      </c>
      <c r="AE246" s="7" t="inlineStr">
        <is>
          <t>名称基本可理解；只附老师的易混淆边界，兼顾吞吐和边界稳定性。</t>
        </is>
      </c>
      <c r="AF246" s="7" t="inlineStr">
        <is>
          <t>名称召回并附一条边界后由LLM裁决</t>
        </is>
      </c>
      <c r="AG246" s="7" t="inlineStr">
        <is>
          <t>1. label_name
2. distinctions</t>
        </is>
      </c>
      <c r="AH246" s="7" t="b">
        <v>0</v>
      </c>
      <c r="AI246" s="7" t="inlineStr">
        <is>
          <t>high</t>
        </is>
      </c>
      <c r="AJ246" s="7" t="n"/>
      <c r="AK246" s="7" t="inlineStr">
        <is>
          <t>—</t>
        </is>
      </c>
      <c r="AL246" s="7" t="inlineStr"/>
      <c r="AM246" s="7" t="inlineStr">
        <is>
          <t>K2</t>
        </is>
      </c>
      <c r="AN246" s="7" t="inlineStr">
        <is>
          <t>可不给长释义，但建议保留1句边界</t>
        </is>
      </c>
    </row>
    <row r="247" ht="180" customHeight="1">
      <c r="A247" s="7" t="n">
        <v>246</v>
      </c>
      <c r="B247" s="7" t="inlineStr">
        <is>
          <t>2276103894223572992</t>
        </is>
      </c>
      <c r="C247" s="7" t="inlineStr">
        <is>
          <t>反射的过程</t>
        </is>
      </c>
      <c r="D247" s="7" t="inlineStr">
        <is>
          <t>知识点-&gt;稳态与调节-&gt;动物与人体生命活动的调节-&gt;神经调节-&gt;神经调节的基本方式-&gt;反射的过程</t>
        </is>
      </c>
      <c r="E247" s="7" t="inlineStr">
        <is>
          <t>知识</t>
        </is>
      </c>
      <c r="F247" s="7" t="inlineStr">
        <is>
          <t>反射是指在中枢神经系统参与下，动物体或人体对内外环境变化作出的规律性应答，是神经调节的基本方式。反射过程需要完整的反射弧。</t>
        </is>
      </c>
      <c r="G247" s="7" t="inlineStr">
        <is>
          <t>反射的过程：刺激作用于感受器→感受器产生兴奋（转化为神经冲动）→传入神经传导兴奋→神经中枢（分析、综合和处理信息）→传出神经传导兴奋→效应器（肌肉或腺体）作出应答反应；神经冲动在整个反射弧中的传导是单向的（由于突触结构决定了兴奋只能由突触前膜传向突触后膜）；反射发生的必要条件（完整的反射弧和适宜刺激）。</t>
        </is>
      </c>
      <c r="H247" s="7" t="inlineStr">
        <is>
          <t>选择题考“反射弧的五个组成部分及其功能”或“某生理过程是否属于反射（如膝跳反射是反射，植物向光性不是反射——无神经系统）”；非选择题结合反射弧模式图考查“某部位受损后反射是否还能完成”或“兴奋在反射弧上的传导方向”。</t>
        </is>
      </c>
      <c r="I247" s="7" t="inlineStr">
        <is>
          <t>反射（需完整反射弧，是神经调节的基本方式）与“应激性”（生物体对刺激产生反应，植物和单细胞生物也有，不需反射弧）不同——反射必须有神经系统参与，是应激性在高等动物中的主要表现形式；“反射弧完整”是反射发生的必要条件，缺少任一环节均不能完成反射。</t>
        </is>
      </c>
      <c r="J247" s="7" t="inlineStr">
        <is>
          <t>反射是指在中枢神经系统参与下，机体对内外环境刺激所作出的规律性应答，其结构基础是反射弧，过程包括感受器接受刺激、产生兴奋，经传入神经传至神经中枢，中枢整合后经传出神经传至效应器作出反应。</t>
        </is>
      </c>
      <c r="K247" s="7" t="inlineStr">
        <is>
          <t>1. 反射弧的组成（感受器、传入神经、神经中枢、传出神经、效应器）及各部分的功能
2. 兴奋在反射弧中的传导方向（单向性）及具体路径
3. 反射的类型（非条件反射和条件反射）及其区别
4. 反射与反应的区别（反射需中枢参与，反应不一定）
5. 反射弧完整性与反射发生的关系（任一环节受损则反射不能完成）
6. 实例分析（如膝跳反射、缩手反射、望梅止渴等）</t>
        </is>
      </c>
      <c r="L247" s="7" t="inlineStr">
        <is>
          <t>1. 神经冲动的产生和传导机制（如动作电位、离子通道等）
2. 突触的结构和传递过程（属于神经调节的微观机制）
3. 神经系统的分级调节（如大脑皮层对低级中枢的控制）
4. 激素调节与神经调节的关系（属于调节方式比较）
5. 反射弧中兴奋的传递速度计算或实验设计（如电表偏转问题）</t>
        </is>
      </c>
      <c r="M247" s="7" t="inlineStr">
        <is>
          <t>L1</t>
        </is>
      </c>
      <c r="N247" s="7" t="n">
        <v>4</v>
      </c>
      <c r="O247" s="7" t="inlineStr">
        <is>
          <t>名称本身足够</t>
        </is>
      </c>
      <c r="P247" s="7" t="inlineStr">
        <is>
          <t>两者基本等价</t>
        </is>
      </c>
      <c r="Q247" s="7" t="inlineStr">
        <is>
          <t>DS 的 core_meaning 与老师原释义的 definition 和 core_concepts 核心一致，均强调反射弧的完整路径和单向性；DS 的 included_content 覆盖了老师原释义中的关键点（反射弧组成、传导方向、反射与应激性区别、反射弧完整性），且 excluded_content 合理排除了微观机制，未遗漏核心内容。边界差异仅为表述详略和合理延伸，不影响知识点归属。</t>
        </is>
      </c>
      <c r="R247" s="7" t="inlineStr">
        <is>
          <t>1. DS 将反射的类型（非条件反射和条件反射）纳入 included_content，而老师原释义未明确提及，但该内容属于反射过程的合理延伸，不改变核心边界。
2. DS 在 excluded_content 中排除了神经冲动的产生和传导机制、突触结构等，而老师原释义在 core_concepts 中提及“神经冲动”和“突触结构决定单向性”，但未深入展开，因此 DS 的排除属于边界细化，不构成重要差异。</t>
        </is>
      </c>
      <c r="S247" s="7" t="inlineStr"/>
      <c r="T247" s="7" t="inlineStr"/>
      <c r="U247" s="7" t="inlineStr">
        <is>
          <t>confirmed</t>
        </is>
      </c>
      <c r="V247" s="7" t="inlineStr">
        <is>
          <t>high</t>
        </is>
      </c>
      <c r="W247" s="7" t="inlineStr">
        <is>
          <t>name_plus_boundary</t>
        </is>
      </c>
      <c r="X247" s="7" t="inlineStr">
        <is>
          <t>name_plus_boundary</t>
        </is>
      </c>
      <c r="Y247" s="7" t="b">
        <v>0</v>
      </c>
      <c r="Z247" s="7" t="inlineStr">
        <is>
          <t>逐条核对确认名称足以召回；只附老师易混淆边界即可兼顾吞吐和稳定性。</t>
        </is>
      </c>
      <c r="AA247" s="7" t="b">
        <v>0</v>
      </c>
      <c r="AB24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7" s="7" t="n"/>
      <c r="AD247" s="7" t="inlineStr">
        <is>
          <t>name_plus_boundary</t>
        </is>
      </c>
      <c r="AE247" s="7" t="inlineStr">
        <is>
          <t>名称基本可理解；只附老师的易混淆边界，兼顾吞吐和边界稳定性。</t>
        </is>
      </c>
      <c r="AF247" s="7" t="inlineStr">
        <is>
          <t>名称召回并附一条边界后由LLM裁决</t>
        </is>
      </c>
      <c r="AG247" s="7" t="inlineStr">
        <is>
          <t>1. label_name
2. distinctions</t>
        </is>
      </c>
      <c r="AH247" s="7" t="b">
        <v>0</v>
      </c>
      <c r="AI247" s="7" t="inlineStr">
        <is>
          <t>high</t>
        </is>
      </c>
      <c r="AJ247" s="7" t="n"/>
      <c r="AK247" s="7" t="inlineStr">
        <is>
          <t>—</t>
        </is>
      </c>
      <c r="AL247" s="7" t="inlineStr"/>
      <c r="AM247" s="7" t="inlineStr">
        <is>
          <t>K2</t>
        </is>
      </c>
      <c r="AN247" s="7" t="inlineStr">
        <is>
          <t>可不给长释义，但建议保留1句边界</t>
        </is>
      </c>
    </row>
    <row r="248" ht="180" customHeight="1">
      <c r="A248" s="7" t="n">
        <v>247</v>
      </c>
      <c r="B248" s="7" t="inlineStr">
        <is>
          <t>2276103898484985856</t>
        </is>
      </c>
      <c r="C248" s="7" t="inlineStr">
        <is>
          <t>反射弧各部分组成及功能</t>
        </is>
      </c>
      <c r="D248" s="7" t="inlineStr">
        <is>
          <t>知识点-&gt;稳态与调节-&gt;动物与人体生命活动的调节-&gt;神经调节-&gt;神经调节的基本方式-&gt;反射弧各部分组成及功能</t>
        </is>
      </c>
      <c r="E248" s="7" t="inlineStr">
        <is>
          <t>知识</t>
        </is>
      </c>
      <c r="F248" s="7" t="inlineStr">
        <is>
          <t>反射弧由感受器、传入神经、神经中枢、传出神经、效应器五个基本部分组成，各部分协同完成反射活动。</t>
        </is>
      </c>
      <c r="G248" s="7" t="inlineStr">
        <is>
          <t>感受器（感觉神经末梢，接受刺激产生兴奋）；传入神经（将感受器的兴奋传导至神经中枢）；神经中枢（中枢神经系统中参与反射的神经元细胞体群，对兴奋进行分析整合并发出指令）；传出神经（将神经中枢的指令传至效应器）；效应器（传出神经末梢及其支配的肌肉或腺体，产生相应活动或分泌）；反射弧中任何一个环节受损，反射都不能完成（如传入神经受损则无感觉无反应，传出神经受损则有感觉无反应）。</t>
        </is>
      </c>
      <c r="H248" s="7" t="inlineStr">
        <is>
          <t>选择题考“反射弧各部分的辨认及功能”或“某环节受损后的表现（如传入神经受损：有刺激无感觉无反应；传出神经受损：有感觉无反应）”；非选择题结合反射弧模式图或临床病例（如脊髓横断伤）考查反射弧完整性分析。</t>
        </is>
      </c>
      <c r="I248" s="7" t="inlineStr">
        <is>
          <t>感受器（感觉神经末梢）与效应器（传出神经末梢+肌肉/腺体）的组成不同，前者是“神经末梢”本身，后者是“神经末梢+它所支配的细胞”；传入神经受损（无感觉，无反应）与传出神经受损（有感觉，无反应）是反射弧损伤分析中高频考查的鉴别点。</t>
        </is>
      </c>
      <c r="J248" s="7" t="inlineStr">
        <is>
          <t>反射弧是完成反射活动的结构基础，由感受器、传入神经、神经中枢、传出神经和效应器五部分组成，各部分具有特定的结构和功能。</t>
        </is>
      </c>
      <c r="K248" s="7" t="inlineStr">
        <is>
          <t>1. 反射弧的五个组成部分（感受器、传入神经、神经中枢、传出神经、效应器）的识别与功能
2. 感受器的定义（感觉神经末梢）及其功能（接受刺激、产生兴奋）
3. 传入神经（感觉神经）的功能（将兴奋从感受器传向神经中枢）
4. 神经中枢（如脊髓、脑）的功能（对传入的信息进行分析综合）
5. 传出神经（运动神经）的功能（将兴奋从神经中枢传向效应器）
6. 效应器的组成（运动神经末梢及其所支配的肌肉或腺体）及其功能（对刺激作出应答）
7. 反射弧任一环节受损对反射活动的影响（如感受器受损无感觉无效应，传出神经受损有感觉无效应等）
8. 反射弧完整性与反射活动的关系（反射弧完整是反射完成的前提）</t>
        </is>
      </c>
      <c r="L248" s="7" t="inlineStr">
        <is>
          <t>1. 反射的类型（如条件反射与非条件反射）及其形成过程
2. 兴奋在神经纤维上的传导（如电信号、局部电流）
3. 兴奋在神经元之间的传递（如突触、神经递质）
4. 神经系统的分级调节（如大脑皮层、脊髓等高级中枢与低级中枢的关系）
5. 人脑的高级功能（如语言、学习、记忆）
6. 激素调节与神经调节的关系（如体液调节）</t>
        </is>
      </c>
      <c r="M248" s="7" t="inlineStr">
        <is>
          <t>L1</t>
        </is>
      </c>
      <c r="N248" s="7" t="n">
        <v>5</v>
      </c>
      <c r="O248" s="7" t="inlineStr">
        <is>
          <t>名称本身足够</t>
        </is>
      </c>
      <c r="P248" s="7" t="inlineStr">
        <is>
          <t>两者基本等价</t>
        </is>
      </c>
      <c r="Q248" s="7" t="inlineStr">
        <is>
          <t>DS释义与老师原释义在核心概念、组成、功能及损伤分析上完全一致，仅表述方式略有不同，无实质差异。</t>
        </is>
      </c>
      <c r="R248" s="7" t="inlineStr"/>
      <c r="S248" s="7" t="inlineStr"/>
      <c r="T248" s="7" t="inlineStr"/>
      <c r="U248" s="7" t="inlineStr">
        <is>
          <t>confirmed</t>
        </is>
      </c>
      <c r="V248" s="7" t="inlineStr">
        <is>
          <t>high</t>
        </is>
      </c>
      <c r="W248" s="7" t="inlineStr">
        <is>
          <t>name_plus_boundary</t>
        </is>
      </c>
      <c r="X248" s="7" t="inlineStr">
        <is>
          <t>name_plus_boundary</t>
        </is>
      </c>
      <c r="Y248" s="7" t="b">
        <v>0</v>
      </c>
      <c r="Z248" s="7" t="inlineStr">
        <is>
          <t>逐条核对确认名称足以召回；只附老师易混淆边界即可兼顾吞吐和稳定性。</t>
        </is>
      </c>
      <c r="AA248" s="7" t="b">
        <v>0</v>
      </c>
      <c r="AB24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8" s="7" t="n"/>
      <c r="AD248" s="7" t="inlineStr">
        <is>
          <t>name_plus_boundary</t>
        </is>
      </c>
      <c r="AE248" s="7" t="inlineStr">
        <is>
          <t>名称基本可理解；只附老师的易混淆边界，兼顾吞吐和边界稳定性。</t>
        </is>
      </c>
      <c r="AF248" s="7" t="inlineStr">
        <is>
          <t>名称召回并附一条边界后由LLM裁决</t>
        </is>
      </c>
      <c r="AG248" s="7" t="inlineStr">
        <is>
          <t>1. label_name
2. distinctions</t>
        </is>
      </c>
      <c r="AH248" s="7" t="b">
        <v>0</v>
      </c>
      <c r="AI248" s="7" t="inlineStr">
        <is>
          <t>high</t>
        </is>
      </c>
      <c r="AJ248" s="7" t="n"/>
      <c r="AK248" s="7" t="inlineStr">
        <is>
          <t>—</t>
        </is>
      </c>
      <c r="AL248" s="7" t="inlineStr"/>
      <c r="AM248" s="7" t="inlineStr">
        <is>
          <t>K2</t>
        </is>
      </c>
      <c r="AN248" s="7" t="inlineStr">
        <is>
          <t>可不给长释义，但建议保留1句边界</t>
        </is>
      </c>
    </row>
    <row r="249" ht="180" customHeight="1">
      <c r="A249" s="7" t="n">
        <v>248</v>
      </c>
      <c r="B249" s="7" t="inlineStr">
        <is>
          <t>2276103902746398720</t>
        </is>
      </c>
      <c r="C249" s="7" t="inlineStr">
        <is>
          <t>条件反射与非条件反射</t>
        </is>
      </c>
      <c r="D249" s="7" t="inlineStr">
        <is>
          <t>知识点-&gt;稳态与调节-&gt;动物与人体生命活动的调节-&gt;神经调节-&gt;神经调节的基本方式-&gt;条件反射与非条件反射</t>
        </is>
      </c>
      <c r="E249" s="7" t="inlineStr">
        <is>
          <t>知识</t>
        </is>
      </c>
      <c r="F249" s="7" t="inlineStr">
        <is>
          <t>非条件反射是生来就有的先天性反射（如膝跳反射、缩手反射），由大脑皮层以下的神经中枢参与；条件反射是在非条件反射基础上通过后天学习和训练形成的反射（如望梅止渴），需要大脑皮层的参与，可建立也可消退。</t>
        </is>
      </c>
      <c r="G249" s="7" t="inlineStr">
        <is>
          <t>非条件反射（先天形成，反射弧固定，低级中枢（如脊髓、脑干）参与，永久的，如眨眼反射、膝跳反射、吮吸反射）；条件反射（后天学习形成，反射弧可变且需大脑皮层参与，暂时的，可建立也可消退，如狗听到铃声分泌唾液、望梅止渴、谈虎色变（人类特有的语言条件反射））；条件反射的建立条件（非条件刺激与无关刺激多次结合，使无关刺激转变为条件刺激）。</t>
        </is>
      </c>
      <c r="H249" s="7" t="inlineStr">
        <is>
          <t>选择题考“某反射属于条件反射还是非条件反射（如膝跳反射是非条件，望梅止渴是条件）”或“条件反射的特点（大脑皮层参与、可消退）”；非选择题结合经典条件反射实验（巴甫洛夫实验）考查条件反射的形成过程及意义。</t>
        </is>
      </c>
      <c r="I249" s="7" t="inlineStr">
        <is>
          <t>条件反射（后天形成，大脑皮层参与，可消退）与非条件反射（先天形成，低级中枢参与，持久）的区分标准是“是否生来就有”及“是否需要大脑皮层参与”；人类特有的条件反射（如谈虎色变、望梅止渴）与一般动物的条件反射区别在于是否涉及语言中枢，这是人类高级神经活动的重要特征。</t>
        </is>
      </c>
      <c r="J249" s="7" t="inlineStr">
        <is>
          <t>反射是神经调节的基本方式，分为非条件反射（先天具有、不需大脑皮层参与）和条件反射（后天学习形成、需大脑皮层参与）两类。</t>
        </is>
      </c>
      <c r="K249" s="7" t="inlineStr">
        <is>
          <t>1. 非条件反射的定义、实例（如膝跳反射、缩手反射、眨眼反射、吮吸反射）及特点（先天性、终生性、低级中枢参与）
2. 条件反射的定义、实例（如望梅止渴、谈虎色变、狗听到铃声分泌唾液）及特点（后天性、可建立也可消退、需大脑皮层参与）
3. 条件反射建立的过程（无关刺激与非条件刺激多次结合，使无关刺激转化为条件刺激）
4. 条件反射的消退机制（条件刺激反复单独出现而不伴随非条件刺激，导致反应减弱或消失）
5. 条件反射与非条件反射的比较（形成时间、神经中枢、神经联系、适应意义等）
6. 人类特有的条件反射（对语言、文字等抽象信号发生反应，如谈梅生津）</t>
        </is>
      </c>
      <c r="L249" s="7" t="inlineStr">
        <is>
          <t>1. 反射弧的具体结构（感受器、传入神经、神经中枢、传出神经、效应器）的详细解剖，除非用于区分两类反射的神经中枢位置
2. 兴奋在神经纤维上的传导和突触传递的离子机制（如钠钾泵、神经递质种类）
3. 非条件反射的具体神经通路（如膝跳反射的脊髓反射弧）的详细图解
4. 条件反射与学习记忆的分子机制（如长时程增强）
5. 动物行为学中本能行为与学习行为的分类（虽相关，但标签聚焦于反射类型）</t>
        </is>
      </c>
      <c r="M249" s="7" t="inlineStr">
        <is>
          <t>L1</t>
        </is>
      </c>
      <c r="N249" s="7" t="n">
        <v>4</v>
      </c>
      <c r="O249" s="7" t="inlineStr">
        <is>
          <t>名称本身足够</t>
        </is>
      </c>
      <c r="P249" s="7" t="inlineStr">
        <is>
          <t>两者基本等价</t>
        </is>
      </c>
      <c r="Q249" s="7" t="inlineStr">
        <is>
          <t>DS 释义与老师原释义在核心概念、实例、特点、建立条件等方面高度一致，仅存在少量详略差异和边界处理差异，不影响知识点本质。</t>
        </is>
      </c>
      <c r="R249" s="7" t="inlineStr">
        <is>
          <t>1. DS 在 excluded_content 中排除了“反射弧的具体结构”和“非条件反射的具体神经通路”，但老师原释义在 core_concepts 中提及“反射弧固定”和“低级中枢（如脊髓、脑干）参与”，DS 的排除可能影响对“反射弧”这一关键特征的把握，但老师原释义也未详细展开反射弧结构，因此边界差异较小。</t>
        </is>
      </c>
      <c r="S249" s="7" t="inlineStr"/>
      <c r="T249" s="7" t="inlineStr">
        <is>
          <t>1. DS 在 included_content 中明确列出“条件反射的消退机制”，老师原释义仅在 core_concepts 中提及“可建立也可消退”，未详细展开消退的具体过程，但属于合理细化，不构成重要扩张。</t>
        </is>
      </c>
      <c r="U249" s="7" t="inlineStr">
        <is>
          <t>confirmed</t>
        </is>
      </c>
      <c r="V249" s="7" t="inlineStr">
        <is>
          <t>high</t>
        </is>
      </c>
      <c r="W249" s="7" t="inlineStr">
        <is>
          <t>name_plus_boundary</t>
        </is>
      </c>
      <c r="X249" s="7" t="inlineStr">
        <is>
          <t>name_plus_boundary</t>
        </is>
      </c>
      <c r="Y249" s="7" t="b">
        <v>0</v>
      </c>
      <c r="Z249" s="7" t="inlineStr">
        <is>
          <t>逐条核对确认名称足以召回；只附老师易混淆边界即可兼顾吞吐和稳定性。</t>
        </is>
      </c>
      <c r="AA249" s="7" t="b">
        <v>0</v>
      </c>
      <c r="AB24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49" s="7" t="n"/>
      <c r="AD249" s="7" t="inlineStr">
        <is>
          <t>name_plus_boundary</t>
        </is>
      </c>
      <c r="AE249" s="7" t="inlineStr">
        <is>
          <t>名称基本可理解；只附老师的易混淆边界，兼顾吞吐和边界稳定性。</t>
        </is>
      </c>
      <c r="AF249" s="7" t="inlineStr">
        <is>
          <t>名称召回并附一条边界后由LLM裁决</t>
        </is>
      </c>
      <c r="AG249" s="7" t="inlineStr">
        <is>
          <t>1. label_name
2. distinctions</t>
        </is>
      </c>
      <c r="AH249" s="7" t="b">
        <v>0</v>
      </c>
      <c r="AI249" s="7" t="inlineStr">
        <is>
          <t>high</t>
        </is>
      </c>
      <c r="AJ249" s="7" t="n"/>
      <c r="AK249" s="7" t="inlineStr">
        <is>
          <t>—</t>
        </is>
      </c>
      <c r="AL249" s="7" t="inlineStr"/>
      <c r="AM249" s="7" t="inlineStr">
        <is>
          <t>K2</t>
        </is>
      </c>
      <c r="AN249" s="7" t="inlineStr">
        <is>
          <t>可不给长释义，但建议保留1句边界</t>
        </is>
      </c>
    </row>
    <row r="250" ht="180" customHeight="1">
      <c r="A250" s="7" t="n">
        <v>249</v>
      </c>
      <c r="B250" s="7" t="inlineStr">
        <is>
          <t>2276103911504105472</t>
        </is>
      </c>
      <c r="C250" s="7" t="inlineStr">
        <is>
          <t>兴奋在神经纤维上的传导</t>
        </is>
      </c>
      <c r="D250" s="7" t="inlineStr">
        <is>
          <t>知识点-&gt;稳态与调节-&gt;动物与人体生命活动的调节-&gt;神经调节-&gt;神经冲动的产生和传导-&gt;兴奋在神经纤维上的传导</t>
        </is>
      </c>
      <c r="E250" s="7" t="inlineStr">
        <is>
          <t>知识</t>
        </is>
      </c>
      <c r="F250" s="7" t="inlineStr">
        <is>
          <t>兴奋在神经纤维上以电信号（神经冲动）的形式传导，未受刺激时膜电位为外正内负（静息电位，由K⁺外流维持），受刺激时变为外负内正（动作电位，由Na⁺内流产生），兴奋在神经纤维上双向传导。</t>
        </is>
      </c>
      <c r="G250" s="7" t="inlineStr">
        <is>
          <t>静息电位（K⁺外流→膜内外电位表现为外正内负，此状态称为极化）；动作电位（Na⁺内流（顺浓度梯度通过Na⁺通道）→膜电位变为外负内正（反极化），是兴奋的标志）；传导过程（局部电流在膜内外形成回路，兴奋部位与邻近未兴奋部位之间产生电位差，使邻近部位产生兴奋；方向：离体神经纤维上双向传导，在反射弧中由于突触结构导致单向传导）；传导特点（全或无、不衰减）。</t>
        </is>
      </c>
      <c r="H250" s="7" t="inlineStr">
        <is>
          <t>选择题考“静息电位和动作电位的产生机制（静息是K⁺外流，动作是Na⁺内流）”或“兴奋在神经纤维上的传导方向（离体双向，反射弧内单向）”；非选择题结合膜电位变化曲线（上升支Na⁺内流、下降支K⁺外流）考查离子流动方向和电位变化。</t>
        </is>
      </c>
      <c r="I250" s="7" t="inlineStr">
        <is>
          <t>静息电位（K⁺外流，外正内负）与动作电位（Na⁺内流，外负内正）的离子基础和电位方向不同，是电生理学的基础考点；兴奋在离体神经纤维上“双向传导”与在反射弧中“单向传导”的原因不同（后者因突触单向传递），二者应用场景不同，不能混淆。</t>
        </is>
      </c>
      <c r="J250" s="7" t="inlineStr">
        <is>
          <t>神经纤维上兴奋以电信号（神经冲动）形式传导的过程及机制</t>
        </is>
      </c>
      <c r="K250" s="7" t="inlineStr">
        <is>
          <t>1. 静息电位的产生机制（K+外流，外正内负）
2. 动作电位的产生机制（Na+内流，外负内正）
3. 兴奋部位与未兴奋部位之间形成局部电流
4. 兴奋在神经纤维上的传导方向（双向传导）
5. 兴奋传导过程中膜电位变化曲线（去极化、复极化）
6. 兴奋在神经纤维上传导的特点（双向性、不衰减）
7. 相关实验（如电流计偏转次数和方向判断）</t>
        </is>
      </c>
      <c r="L250" s="7" t="inlineStr">
        <is>
          <t>1. 突触传递（兴奋在神经元之间的传递）
2. 神经递质的释放和作用
3. 反射弧的结构和功能
4. 神经系统的分级调节
5. 人脑的高级功能</t>
        </is>
      </c>
      <c r="M250" s="7" t="inlineStr">
        <is>
          <t>L1</t>
        </is>
      </c>
      <c r="N250" s="7" t="n">
        <v>5</v>
      </c>
      <c r="O250" s="7" t="inlineStr">
        <is>
          <t>名称本身足够</t>
        </is>
      </c>
      <c r="P250" s="7" t="inlineStr">
        <is>
          <t>两者基本等价</t>
        </is>
      </c>
      <c r="Q250" s="7" t="inlineStr">
        <is>
          <t>DS释义的core_meaning、included_content与老师原释义的definition、core_concepts、common_assessments、distinctions高度一致，均涵盖静息/动作电位机制、局部电流、双向传导、传导特点及膜电位曲线等核心内容；DS的excluded_content（突触传递等）与老师原释义中“反射弧内单向传导”的提及不冲突，因为老师原释义明确将单向传导归因于突触，且该Label本身聚焦于神经纤维上的传导，排除突触传递是合理的边界划分。未发现实质遗漏或扩张。</t>
        </is>
      </c>
      <c r="R250" s="7" t="inlineStr"/>
      <c r="S250" s="7" t="inlineStr"/>
      <c r="T250" s="7" t="inlineStr"/>
      <c r="U250" s="7" t="inlineStr">
        <is>
          <t>confirmed</t>
        </is>
      </c>
      <c r="V250" s="7" t="inlineStr">
        <is>
          <t>high</t>
        </is>
      </c>
      <c r="W250" s="7" t="inlineStr">
        <is>
          <t>name_plus_boundary</t>
        </is>
      </c>
      <c r="X250" s="7" t="inlineStr">
        <is>
          <t>name_plus_boundary</t>
        </is>
      </c>
      <c r="Y250" s="7" t="b">
        <v>0</v>
      </c>
      <c r="Z250" s="7" t="inlineStr">
        <is>
          <t>逐条核对确认名称足以召回；只附老师易混淆边界即可兼顾吞吐和稳定性。</t>
        </is>
      </c>
      <c r="AA250" s="7" t="b">
        <v>0</v>
      </c>
      <c r="AB25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0" s="7" t="n"/>
      <c r="AD250" s="7" t="inlineStr">
        <is>
          <t>name_plus_boundary</t>
        </is>
      </c>
      <c r="AE250" s="7" t="inlineStr">
        <is>
          <t>名称基本可理解；只附老师的易混淆边界，兼顾吞吐和边界稳定性。</t>
        </is>
      </c>
      <c r="AF250" s="7" t="inlineStr">
        <is>
          <t>名称召回并附一条边界后由LLM裁决</t>
        </is>
      </c>
      <c r="AG250" s="7" t="inlineStr">
        <is>
          <t>1. label_name
2. distinctions</t>
        </is>
      </c>
      <c r="AH250" s="7" t="b">
        <v>0</v>
      </c>
      <c r="AI250" s="7" t="inlineStr">
        <is>
          <t>high</t>
        </is>
      </c>
      <c r="AJ250" s="7" t="n"/>
      <c r="AK250" s="7" t="inlineStr">
        <is>
          <t>—</t>
        </is>
      </c>
      <c r="AL250" s="7" t="inlineStr"/>
      <c r="AM250" s="7" t="inlineStr">
        <is>
          <t>K2</t>
        </is>
      </c>
      <c r="AN250" s="7" t="inlineStr">
        <is>
          <t>可不给长释义，但建议保留1句边界</t>
        </is>
      </c>
    </row>
    <row r="251" ht="180" customHeight="1">
      <c r="A251" s="7" t="n">
        <v>250</v>
      </c>
      <c r="B251" s="7" t="inlineStr">
        <is>
          <t>2276103915765518336</t>
        </is>
      </c>
      <c r="C251" s="7" t="inlineStr">
        <is>
          <t>兴奋在神经元之间的传递</t>
        </is>
      </c>
      <c r="D251" s="7" t="inlineStr">
        <is>
          <t>知识点-&gt;稳态与调节-&gt;动物与人体生命活动的调节-&gt;神经调节-&gt;神经冲动的产生和传导-&gt;兴奋在神经元之间的传递</t>
        </is>
      </c>
      <c r="E251" s="7" t="inlineStr">
        <is>
          <t>知识</t>
        </is>
      </c>
      <c r="F251" s="7" t="inlineStr">
        <is>
          <t>兴奋在神经元之间通过突触传递，突触由突触前膜、突触间隙和突触后膜组成，神经递质由突触前膜释放经扩散作用于突触后膜上的受体，引起后膜兴奋或抑制。兴奋在突触处的传递是单向的（只能从突触前膜传向突触后膜）。</t>
        </is>
      </c>
      <c r="G251" s="7" t="inlineStr">
        <is>
          <t>突触类型（①轴突-树突型；②轴突-胞体型；③轴突-轴突型）；传递过程（兴奋到达突触前膜→突触小泡（含神经递质）移向前膜→突触前膜释放神经递质（胞吐，依赖膜流动性）→神经递质经扩散通过突触间隙→与突触后膜上的特异性受体结合→引起后膜离子通道开放（Na⁺内流产生兴奋性突触后电位或Cl⁻内流产生抑制性突触后电位）→神经递质被分解或回收）；传递特点（单向传递、突触延搁、对药物敏感）。</t>
        </is>
      </c>
      <c r="H251" s="7" t="inlineStr">
        <is>
          <t>选择题考“突触的结构（前膜、间隙、后膜）及神经递质的传递方向（只能由前到后）”或“兴奋在突触处传递时信号的转换（电信号→化学信号→电信号）”；非选择题结合药物作用（如毒品、神经毒剂）考查突触传递的干扰机制。</t>
        </is>
      </c>
      <c r="I251" s="7" t="inlineStr">
        <is>
          <t>兴奋在神经纤维上的传导（电信号，双向，速度快）与在突触处的传递（化学信号，单向，有延搁）的传递方式和方向不同——前者是“电”通路，后者是“化学”中介；神经递质（如乙酰胆碱、多巴胺）与激素（如胰岛素）都是信号分子，但前者在突触间隙局部起作用，后者经体液运输全身起作用。</t>
        </is>
      </c>
      <c r="J251" s="7" t="inlineStr">
        <is>
          <t>兴奋在神经元之间通过突触传递的过程、机制及特点</t>
        </is>
      </c>
      <c r="K251" s="7" t="inlineStr">
        <is>
          <t>1. 突触的结构（突触前膜、突触间隙、突触后膜）
2. 突触小泡中神经递质的释放（胞吐）
3. 神经递质与突触后膜上特异性受体的结合
4. 兴奋在突触处单向传递的原因
5. 突触传递中的信号转换（电信号→化学信号→电信号）
6. 神经递质作用后的去向（被降解或回收）
7. 突触传递的延搁现象
8. 某些药物或毒物对突触传递的影响（如有机磷农药、箭毒等）</t>
        </is>
      </c>
      <c r="L251" s="7" t="inlineStr">
        <is>
          <t>1. 兴奋在神经纤维上的传导（局部电流、动作电位、静息电位）
2. 神经调节的基本方式（反射、反射弧）
3. 人脑的高级功能（如语言、记忆）
4. 神经系统的分级调节（如脊髓、脑干等）
5. 激素调节或体液调节与神经调节的关系</t>
        </is>
      </c>
      <c r="M251" s="7" t="inlineStr">
        <is>
          <t>L1</t>
        </is>
      </c>
      <c r="N251" s="7" t="n">
        <v>5</v>
      </c>
      <c r="O251" s="7" t="inlineStr">
        <is>
          <t>名称本身足够</t>
        </is>
      </c>
      <c r="P251" s="7" t="inlineStr">
        <is>
          <t>两者基本等价</t>
        </is>
      </c>
      <c r="Q251" s="7" t="inlineStr">
        <is>
          <t>DS释义的core_meaning和included_content完整覆盖了老师原释义中的核心概念（突触结构、递质释放、受体结合、单向传递、信号转换、递质去向、延搁、药物影响），且excluded_content明确排除了神经纤维传导、反射弧等边界内容，与老师原释义中的distinctions一致。两者在核心内容和边界上基本一致，无重要遗漏或扩张。</t>
        </is>
      </c>
      <c r="R251" s="7" t="inlineStr"/>
      <c r="S251" s="7" t="inlineStr"/>
      <c r="T251" s="7" t="inlineStr"/>
      <c r="U251" s="7" t="inlineStr">
        <is>
          <t>confirmed</t>
        </is>
      </c>
      <c r="V251" s="7" t="inlineStr">
        <is>
          <t>high</t>
        </is>
      </c>
      <c r="W251" s="7" t="inlineStr">
        <is>
          <t>name_plus_boundary</t>
        </is>
      </c>
      <c r="X251" s="7" t="inlineStr">
        <is>
          <t>name_plus_boundary</t>
        </is>
      </c>
      <c r="Y251" s="7" t="b">
        <v>0</v>
      </c>
      <c r="Z251" s="7" t="inlineStr">
        <is>
          <t>逐条核对确认名称足以召回；只附老师易混淆边界即可兼顾吞吐和稳定性。</t>
        </is>
      </c>
      <c r="AA251" s="7" t="b">
        <v>0</v>
      </c>
      <c r="AB25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1" s="7" t="n"/>
      <c r="AD251" s="7" t="inlineStr">
        <is>
          <t>name_plus_boundary</t>
        </is>
      </c>
      <c r="AE251" s="7" t="inlineStr">
        <is>
          <t>名称基本可理解；只附老师的易混淆边界，兼顾吞吐和边界稳定性。</t>
        </is>
      </c>
      <c r="AF251" s="7" t="inlineStr">
        <is>
          <t>名称召回并附一条边界后由LLM裁决</t>
        </is>
      </c>
      <c r="AG251" s="7" t="inlineStr">
        <is>
          <t>1. label_name
2. distinctions</t>
        </is>
      </c>
      <c r="AH251" s="7" t="b">
        <v>0</v>
      </c>
      <c r="AI251" s="7" t="inlineStr">
        <is>
          <t>high</t>
        </is>
      </c>
      <c r="AJ251" s="7" t="n"/>
      <c r="AK251" s="7" t="inlineStr">
        <is>
          <t>—</t>
        </is>
      </c>
      <c r="AL251" s="7" t="inlineStr"/>
      <c r="AM251" s="7" t="inlineStr">
        <is>
          <t>K2</t>
        </is>
      </c>
      <c r="AN251" s="7" t="inlineStr">
        <is>
          <t>可不给长释义，但建议保留1句边界</t>
        </is>
      </c>
    </row>
    <row r="252" ht="180" customHeight="1">
      <c r="A252" s="7" t="n">
        <v>251</v>
      </c>
      <c r="B252" s="7" t="inlineStr">
        <is>
          <t>2276103920026931200</t>
        </is>
      </c>
      <c r="C252" s="7" t="inlineStr">
        <is>
          <t>细胞膜内外电位变化模式图</t>
        </is>
      </c>
      <c r="D252" s="7" t="inlineStr">
        <is>
          <t>知识点-&gt;稳态与调节-&gt;动物与人体生命活动的调节-&gt;神经调节-&gt;神经冲动的产生和传导-&gt;细胞膜内外电位变化模式图</t>
        </is>
      </c>
      <c r="E252" s="7" t="inlineStr">
        <is>
          <t>知识</t>
        </is>
      </c>
      <c r="F252" s="7" t="inlineStr">
        <is>
          <t>通过模式图表示神经纤维在静息和受刺激后膜内外电位的变化过程，包括极化→去极化→反极化→复极化等阶段，以及对应的离子流动机制。</t>
        </is>
      </c>
      <c r="G252" s="7" t="inlineStr">
        <is>
          <t>模式图的特征：①静息（极化，外正内负）；②刺激达到阈值→Na⁺通道开放→Na⁺大量内流→去极化（膜电位上升，接近0）→反极化（外负内正，形成动作电位峰值）；③Na⁺通道关闭→K⁺通道开放→K⁺外流→复极化（膜电位下降恢复为外正内负）；④复极化后K⁺通道关闭→Na⁺-K⁺泵工作（主动运输，将Na⁺泵出、K⁺泵入）恢复离子分布；曲线图的识读（上升支Na⁺内流，下降支K⁺外流）。</t>
        </is>
      </c>
      <c r="H252" s="7" t="inlineStr">
        <is>
          <t>选择题考“动作电位各阶段对应的离子流动（如上升支是Na⁺内流）”或“模式图中特定点的电位状态（如a点静息电位，b点动作电位峰值）”；非选择题结合曲线图考查“静息电位和动作电位的产生机制”。</t>
        </is>
      </c>
      <c r="I252" s="7" t="inlineStr">
        <is>
          <t>去极化（Na⁺内流导致膜电位从-70mV上升到+30mV）与复极化（K⁺外流导致膜电位恢复到静息水平）的离子基础和方向相反——前者是Na⁺内流，后者是K⁺外流；静息电位的维持（K⁺通道开放，K⁺外流）与静息电位的恢复（Na⁺-K⁺泵主动运输）的机制不同，前者是“通道”被动运输，后者是“泵”主动运输。</t>
        </is>
      </c>
      <c r="J252" s="7" t="inlineStr">
        <is>
          <t>描述神经纤维或神经元在兴奋产生和传导过程中，细胞膜内外的电位随时间或位置变化的曲线图，重点体现静息电位、动作电位及其恢复过程。</t>
        </is>
      </c>
      <c r="K252" s="7" t="inlineStr">
        <is>
          <t>1. 静息电位的形成机制（K+外流）及数值（内负外正，约-70mV）
2. 动作电位的形成机制（Na+内流）及峰值（内正外负，约+30mV）
3. 去极化、反极化、复极化、超极化等电位变化阶段
4. 电位变化曲线中横轴（时间或距离）与纵轴（膜电位）的对应关系
5. 刺激强度与动作电位产生的关系（全或无现象）
6. 兴奋在神经纤维上的双向传导及电位变化模式图的应用</t>
        </is>
      </c>
      <c r="L252" s="7" t="inlineStr">
        <is>
          <t>1. 突触传递过程中化学递质（如乙酰胆碱）的作用机制
2. 神经-肌肉接头处的信号转换过程
3. 静息电位和动作电位与离子通道蛋白结构的具体分子细节
4. 膜电位变化与离子浓度梯度的具体数值计算（如Nernst方程）
5. 其他细胞（如心肌细胞、骨骼肌细胞）的电位变化模式</t>
        </is>
      </c>
      <c r="M252" s="7" t="inlineStr">
        <is>
          <t>L1</t>
        </is>
      </c>
      <c r="N252" s="7" t="n">
        <v>4</v>
      </c>
      <c r="O252" s="7" t="inlineStr">
        <is>
          <t>名称本身足够</t>
        </is>
      </c>
      <c r="P252" s="7" t="inlineStr">
        <is>
          <t>两者基本等价</t>
        </is>
      </c>
      <c r="Q252" s="7" t="inlineStr">
        <is>
          <t>DS释义的核心含义、包含内容与老师原释义高度一致，均围绕静息电位、动作电位的形成机制（Na⁺内流、K⁺外流）及去极化、复极化等阶段展开。DS释义的排除内容（如突触传递、分子细节）与老师原释义的边界基本吻合，仅个别扩展（如超极化、双向传导）和排除（如离子通道功能）存在细微差异，但不影响核心知识点的判定。</t>
        </is>
      </c>
      <c r="R252" s="7" t="inlineStr">
        <is>
          <t>1. DS释义将“超极化”列为电位变化阶段，但老师原释义中未提及超极化，且高中阶段通常不要求超极化，可能扩大边界。
2. DS释义中“兴奋在神经纤维上的双向传导”在老师原释义中未明确提及，但属于神经纤维电位变化模式图的应用，边界略有扩展。</t>
        </is>
      </c>
      <c r="S252" s="7" t="inlineStr"/>
      <c r="T252" s="7" t="inlineStr">
        <is>
          <t>1. DS释义中明确排除了“静息电位和动作电位与离子通道蛋白结构的具体分子细节”，但老师原释义中提及“Na⁺通道开放”“K⁺通道开放”等属于离子通道的功能层面，并非结构细节，因此排除内容可能过度，但未影响核心理解。
2. DS释义中“刺激强度与动作电位产生的关系（全或无现象）”在老师原释义中未明确提及，但属于该知识点的合理延伸，不算重要扩张。</t>
        </is>
      </c>
      <c r="U252" s="7" t="inlineStr">
        <is>
          <t>confirmed</t>
        </is>
      </c>
      <c r="V252" s="7" t="inlineStr">
        <is>
          <t>high</t>
        </is>
      </c>
      <c r="W252" s="7" t="inlineStr">
        <is>
          <t>compact_definition</t>
        </is>
      </c>
      <c r="X252" s="7" t="inlineStr">
        <is>
          <t>compact_definition</t>
        </is>
      </c>
      <c r="Y252" s="7" t="b">
        <v>0</v>
      </c>
      <c r="Z252" s="7" t="inlineStr">
        <is>
          <t>逐条核对确认主题清楚，但参考策略指出任务形态或命中/排除边界需要显式提供。</t>
        </is>
      </c>
      <c r="AA252" s="7" t="b">
        <v>0</v>
      </c>
      <c r="AB25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2" s="7" t="n"/>
      <c r="AD252" s="7" t="inlineStr">
        <is>
          <t>compact_definition</t>
        </is>
      </c>
      <c r="AE252" s="7" t="inlineStr">
        <is>
          <t>参考策略要求任务形态或命中/排除边界，补充精简老师释义以降低误标。</t>
        </is>
      </c>
      <c r="AF252" s="7" t="inlineStr">
        <is>
          <t>提供精简老师释义后由LLM裁决</t>
        </is>
      </c>
      <c r="AG252" s="7" t="inlineStr">
        <is>
          <t>1. label_name
2. definition
3. core_concepts
4. distinctions</t>
        </is>
      </c>
      <c r="AH252" s="7" t="b">
        <v>1</v>
      </c>
      <c r="AI252" s="7" t="inlineStr">
        <is>
          <t>high</t>
        </is>
      </c>
      <c r="AJ252" s="7" t="n"/>
      <c r="AK252" s="7" t="inlineStr">
        <is>
          <t>—</t>
        </is>
      </c>
      <c r="AL252" s="7" t="inlineStr"/>
      <c r="AM252" s="7" t="inlineStr">
        <is>
          <t>K2</t>
        </is>
      </c>
      <c r="AN252" s="7" t="inlineStr">
        <is>
          <t>建议给精简释义：突出任务形态/步骤边界</t>
        </is>
      </c>
    </row>
    <row r="253" ht="180" customHeight="1">
      <c r="A253" s="7" t="n">
        <v>252</v>
      </c>
      <c r="B253" s="7" t="inlineStr">
        <is>
          <t>2276103924489670656</t>
        </is>
      </c>
      <c r="C253" s="7" t="inlineStr">
        <is>
          <t>电流表指针偏转问题</t>
        </is>
      </c>
      <c r="D253" s="7" t="inlineStr">
        <is>
          <t>知识点-&gt;稳态与调节-&gt;动物与人体生命活动的调节-&gt;神经调节-&gt;神经冲动的产生和传导-&gt;电流表指针偏转问题</t>
        </is>
      </c>
      <c r="E253" s="7" t="inlineStr">
        <is>
          <t>知识</t>
        </is>
      </c>
      <c r="F253" s="7" t="inlineStr">
        <is>
          <t>将电流计的两个电极分别置于神经纤维膜内外或不同位点，通过观察指针偏转方向和次数来判断兴奋传导的方向及电位变化。</t>
        </is>
      </c>
      <c r="G253" s="7" t="inlineStr">
        <is>
          <t>膜外两电极连接（未兴奋时无电位差（均为正电位），指针不偏转；一极兴奋时该处变为负电位，与另一极产生电位差→指针偏转一次；兴奋传至两电极之间时无电位差→指针回零；兴奋传至另一电极时再次偏转，方向相反）；膜内与膜外电极连接（相当于测量单点膜电位，指针偏转反映静息/动作电位的瞬时变化）；偏转次数判断（判断兴奋先后到达两个电极的顺序）。</t>
        </is>
      </c>
      <c r="H253" s="7" t="inlineStr">
        <is>
          <t>选择题考“电流表指针偏转方向与兴奋传导方向的关系”或“特定刺激方式下指针偏转的次数”；非选择题常以神经元连接模式图为背景，要求分析“刺激某一部位后，电流表指针偏转几次、偏转方向如何”。</t>
        </is>
      </c>
      <c r="I253" s="7" t="inlineStr">
        <is>
          <t>膜外两电极连接（指针偏转反映两电极间电位差的变化，偏转方向取决于哪一极先兴奋）与单电极插入膜内（测量绝对膜电位，偏转反映静息/动作的转换）是两种不同的接法，解题时需先看清电极连接方式再判断偏转；偏转“一次”（兴奋只到达一个电极）与偏转“两次”（兴奋先后到达两个电极）的判定与突触的延时和单向性密切相关。</t>
        </is>
      </c>
      <c r="J253" s="7" t="inlineStr">
        <is>
          <t>关于神经纤维或神经元上电流表指针偏转方向、次数及原因的分析，涉及兴奋在神经纤维上的传导和突触间的传递特点。</t>
        </is>
      </c>
      <c r="K253" s="7" t="inlineStr">
        <is>
          <t>1. 电流表连接在神经纤维膜内或膜外时，指针偏转方向与电流方向的关系（电流从正极流向负极，指针偏向正极侧）
2. 兴奋在神经纤维上传导时，电流表指针偏转次数和方向（如刺激中点、两端等不同位置）
3. 兴奋在突触间传递时，由于突触延搁和单向传递，电流表指针偏转次数和方向的变化
4. 电流表指针偏转与兴奋传导方向、离子流动（Na+内流、K+外流）的关系
5. 结合具体实验情境（如刺激神经纤维某点、刺激突触前膜或后膜）分析指针偏转情况</t>
        </is>
      </c>
      <c r="L253" s="7" t="inlineStr">
        <is>
          <t>1. 电流表内部结构或电学原理（如电磁感应、线圈转动等）
2. 神经递质的合成、释放、降解等具体分子机制
3. 膜电位变化曲线图的绘制或解读（如动作电位波形图）
4. 反射弧中效应器或感受器的具体结构功能
5. 电流表测量其他生理指标（如心电图、脑电图）</t>
        </is>
      </c>
      <c r="M253" s="7" t="inlineStr">
        <is>
          <t>L1</t>
        </is>
      </c>
      <c r="N253" s="7" t="n">
        <v>4</v>
      </c>
      <c r="O253" s="7" t="inlineStr">
        <is>
          <t>名称本身足够</t>
        </is>
      </c>
      <c r="P253" s="7" t="inlineStr">
        <is>
          <t>两者基本等价</t>
        </is>
      </c>
      <c r="Q253" s="7" t="inlineStr">
        <is>
          <t>DS 释义的核心含义、包含内容与老师原释义高度一致，均围绕电流表指针偏转与兴奋传导、突触传递的关系，且对边界（如排除电学原理、分子机制）的界定合理。DS 的排除项“膜电位变化曲线图的绘制或解读”可能略窄，但老师原释义也未明确要求绘制曲线，因此不构成重要缺失或扩张。</t>
        </is>
      </c>
      <c r="R253" s="7" t="inlineStr">
        <is>
          <t>1. DS 释义中明确排除了“膜电位变化曲线图的绘制或解读”，但老师原释义中“膜内与膜外电极连接（相当于测量单点膜电位，指针偏转反映静息/动作电位的瞬时变化）”可能涉及膜电位变化，但并非必须绘制曲线，因此该排除可能过于严格，但未构成重要差异。</t>
        </is>
      </c>
      <c r="S253" s="7" t="inlineStr"/>
      <c r="T253" s="7" t="inlineStr"/>
      <c r="U253" s="7" t="inlineStr">
        <is>
          <t>confirmed</t>
        </is>
      </c>
      <c r="V253" s="7" t="inlineStr">
        <is>
          <t>high</t>
        </is>
      </c>
      <c r="W253" s="7" t="inlineStr">
        <is>
          <t>compact_definition</t>
        </is>
      </c>
      <c r="X253" s="7" t="inlineStr">
        <is>
          <t>compact_definition</t>
        </is>
      </c>
      <c r="Y253" s="7" t="b">
        <v>0</v>
      </c>
      <c r="Z253" s="7" t="inlineStr">
        <is>
          <t>逐条核对确认主题清楚，但参考策略指出任务形态或命中/排除边界需要显式提供。</t>
        </is>
      </c>
      <c r="AA253" s="7" t="b">
        <v>0</v>
      </c>
      <c r="AB25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3" s="7" t="n"/>
      <c r="AD253" s="7" t="inlineStr">
        <is>
          <t>compact_definition</t>
        </is>
      </c>
      <c r="AE253" s="7" t="inlineStr">
        <is>
          <t>参考策略要求任务形态或命中/排除边界，补充精简老师释义以降低误标。</t>
        </is>
      </c>
      <c r="AF253" s="7" t="inlineStr">
        <is>
          <t>提供精简老师释义后由LLM裁决</t>
        </is>
      </c>
      <c r="AG253" s="7" t="inlineStr">
        <is>
          <t>1. label_name
2. definition
3. core_concepts
4. distinctions</t>
        </is>
      </c>
      <c r="AH253" s="7" t="b">
        <v>1</v>
      </c>
      <c r="AI253" s="7" t="inlineStr">
        <is>
          <t>high</t>
        </is>
      </c>
      <c r="AJ253" s="7" t="n"/>
      <c r="AK253" s="7" t="inlineStr">
        <is>
          <t>—</t>
        </is>
      </c>
      <c r="AL253" s="7" t="inlineStr"/>
      <c r="AM253" s="7" t="inlineStr">
        <is>
          <t>K3</t>
        </is>
      </c>
      <c r="AN253" s="7" t="inlineStr">
        <is>
          <t>建议给精简释义：突出任务形态/步骤边界</t>
        </is>
      </c>
    </row>
    <row r="254" ht="180" customHeight="1">
      <c r="A254" s="7" t="n">
        <v>253</v>
      </c>
      <c r="B254" s="7" t="inlineStr">
        <is>
          <t>2276103928751083520</t>
        </is>
      </c>
      <c r="C254" s="7" t="inlineStr">
        <is>
          <t>化学物质对兴奋传导和传递的影响</t>
        </is>
      </c>
      <c r="D254" s="7" t="inlineStr">
        <is>
          <t>知识点-&gt;稳态与调节-&gt;动物与人体生命活动的调节-&gt;神经调节-&gt;神经冲动的产生和传导-&gt;化学物质对兴奋传导和传递的影响</t>
        </is>
      </c>
      <c r="E254" s="7" t="inlineStr">
        <is>
          <t>知识</t>
        </is>
      </c>
      <c r="F254" s="7" t="inlineStr">
        <is>
          <t>某些化学物质（如神经递质类似物、抑制剂、毒素、麻醉剂、毒品等）可通过影响离子通道、神经递质的合成/释放/分解/回收等环节，干扰神经冲动的产生或传递。</t>
        </is>
      </c>
      <c r="G254" s="7" t="inlineStr">
        <is>
          <t>作用环节及实例：①影响离子通道（如河豚毒素阻断Na⁺通道→动作电位不能产生）；②影响递质释放（如肉毒杆菌毒素抑制突触小泡与突触前膜融合→递质不能释放→肌肉松弛）；③影响递质与受体结合（如尼古丁模拟乙酰胆碱与受体结合→持续兴奋；箭毒竞争性结合受体→阻断传递）；④影响递质分解或回收（如有机磷农药抑制胆碱酯酶（分解乙酰胆碱的酶）→乙酰胆碱持续作用→肌肉僵直；可卡因阻断多巴胺回收→突触间隙多巴胺浓度升高→持续兴奋）。</t>
        </is>
      </c>
      <c r="H254" s="7" t="inlineStr">
        <is>
          <t>选择题考“某化学物质影响兴奋传递的具体环节（如河豚毒素阻断Na⁺通道）”或“有机磷农药中毒的机理（抑制胆碱酯酶）”；非选择题结合药物或毒物作用机制，要求分析对反射或神经系统功能的影响。</t>
        </is>
      </c>
      <c r="I254" s="7" t="inlineStr">
        <is>
          <t>影响“兴奋传导”（作用于神经纤维上的离子通道，影响动作电位的产生和传导）与影响“兴奋传递”（作用于突触处的递质或受体，影响信号在神经元间的传递）是两个不同的靶点层面，前者是“电线”的问题，后者是“接口”的问题，需根据题干信息判断作用部位。</t>
        </is>
      </c>
      <c r="J254" s="7" t="inlineStr">
        <is>
          <t>化学物质（如药物、毒素、离子等）对神经纤维上兴奋传导和突触间兴奋传递过程的干扰或调节作用。</t>
        </is>
      </c>
      <c r="K254" s="7" t="inlineStr">
        <is>
          <t>1. 影响兴奋传导的化学物质（如河豚毒素、利多卡因等阻断钠离子通道，影响动作电位产生和传导）
2. 影响兴奋传递的化学物质（如有机磷农药抑制乙酰胆碱酯酶，导致突触后膜持续兴奋；肉毒杆菌毒素抑制乙酰胆碱释放，导致传递受阻）
3. 突触前膜、突触间隙、突触后膜上化学物质的作用位点及机制
4. 化学物质对突触后膜受体（如乙酰胆碱受体）的激动或阻断作用
5. 化学物质对离子通道（如Na+、K+、Ca2+通道）的影响及其对兴奋性的改变
6. 局部麻醉药、麻醉剂、毒品（如可卡因）等对兴奋传导和传递的影响</t>
        </is>
      </c>
      <c r="L254" s="7" t="inlineStr">
        <is>
          <t>1. 神经递质的合成、释放、失活等正常生理过程（不涉及外源化学物质干扰）
2. 兴奋在神经纤维上的正常传导机制（如动作电位产生和传导的离子基础）
3. 突触传递的正常过程（如突触小泡释放递质、受体结合等）
4. 激素调节或体液调节对神经系统的整体影响（如甲状腺激素促进神经系统发育）
5. 化学物质对肌肉收缩或腺体分泌的直接作用（不涉及神经传导和传递）</t>
        </is>
      </c>
      <c r="M254" s="7" t="inlineStr">
        <is>
          <t>L1</t>
        </is>
      </c>
      <c r="N254" s="7" t="n">
        <v>4</v>
      </c>
      <c r="O254" s="7" t="inlineStr">
        <is>
          <t>名称本身足够</t>
        </is>
      </c>
      <c r="P254" s="7" t="inlineStr">
        <is>
          <t>两者基本等价</t>
        </is>
      </c>
      <c r="Q254" s="7" t="inlineStr">
        <is>
          <t>DS 释义的核心含义、包含内容与老师原释义高度一致，均涵盖影响离子通道、递质释放、受体结合、递质分解/回收等关键环节，并明确区分兴奋传导与传递。DS 的 excluded_content 虽列出正常生理过程，但 included_content 已明确包含干扰机制，未造成实质遗漏或扩张。仅存在表述上的边界细化差异，不影响知识点判定。</t>
        </is>
      </c>
      <c r="R254" s="7" t="inlineStr">
        <is>
          <t>1. DS 的 excluded_content 将“神经递质的合成、释放、失活等正常生理过程”排除，但老师原释义中“影响递质分解或回收”等环节属于化学物质干扰下的异常过程，并非正常生理过程，DS 的表述可能引起边界混淆，但实际 included_content 已涵盖相关干扰机制，故不构成实质差异。</t>
        </is>
      </c>
      <c r="S254" s="7" t="inlineStr"/>
      <c r="T254" s="7" t="inlineStr"/>
      <c r="U254" s="7" t="inlineStr">
        <is>
          <t>confirmed</t>
        </is>
      </c>
      <c r="V254" s="7" t="inlineStr">
        <is>
          <t>high</t>
        </is>
      </c>
      <c r="W254" s="7" t="inlineStr">
        <is>
          <t>name_plus_boundary</t>
        </is>
      </c>
      <c r="X254" s="7" t="inlineStr">
        <is>
          <t>name_plus_boundary</t>
        </is>
      </c>
      <c r="Y254" s="7" t="b">
        <v>0</v>
      </c>
      <c r="Z254" s="7" t="inlineStr">
        <is>
          <t>逐条核对确认名称足以召回；只附老师易混淆边界即可兼顾吞吐和稳定性。</t>
        </is>
      </c>
      <c r="AA254" s="7" t="b">
        <v>0</v>
      </c>
      <c r="AB25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4" s="7" t="n"/>
      <c r="AD254" s="7" t="inlineStr">
        <is>
          <t>name_plus_boundary</t>
        </is>
      </c>
      <c r="AE254" s="7" t="inlineStr">
        <is>
          <t>名称基本可理解；只附老师的易混淆边界，兼顾吞吐和边界稳定性。</t>
        </is>
      </c>
      <c r="AF254" s="7" t="inlineStr">
        <is>
          <t>名称召回并附一条边界后由LLM裁决</t>
        </is>
      </c>
      <c r="AG254" s="7" t="inlineStr">
        <is>
          <t>1. label_name
2. distinctions</t>
        </is>
      </c>
      <c r="AH254" s="7" t="b">
        <v>0</v>
      </c>
      <c r="AI254" s="7" t="inlineStr">
        <is>
          <t>high</t>
        </is>
      </c>
      <c r="AJ254" s="7" t="n"/>
      <c r="AK254" s="7" t="inlineStr">
        <is>
          <t>—</t>
        </is>
      </c>
      <c r="AL254" s="7" t="inlineStr"/>
      <c r="AM254" s="7" t="inlineStr">
        <is>
          <t>K2</t>
        </is>
      </c>
      <c r="AN254" s="7" t="inlineStr">
        <is>
          <t>可不给长释义，但建议保留1句边界</t>
        </is>
      </c>
    </row>
    <row r="255" ht="180" customHeight="1">
      <c r="A255" s="7" t="n">
        <v>254</v>
      </c>
      <c r="B255" s="7" t="inlineStr">
        <is>
          <t>2276103933029273600</t>
        </is>
      </c>
      <c r="C255" s="7" t="inlineStr">
        <is>
          <t>神经系统的分级调节</t>
        </is>
      </c>
      <c r="D255" s="7" t="inlineStr">
        <is>
          <t>知识点-&gt;稳态与调节-&gt;动物与人体生命活动的调节-&gt;神经调节-&gt;神经系统的分级调节</t>
        </is>
      </c>
      <c r="E255" s="7" t="inlineStr">
        <is>
          <t>知识</t>
        </is>
      </c>
      <c r="F255" s="7" t="inlineStr">
        <is>
          <t>神经系统的高级中枢（大脑皮层）对低级中枢（脊髓、脑干、下丘脑等）具有调控作用，低级中枢受到高级中枢的控制和抑制，体现了神经系统的分级调节。</t>
        </is>
      </c>
      <c r="G255" s="7" t="inlineStr">
        <is>
          <t>各级中枢的功能：①大脑皮层（最高级中枢，感知、语言、思维、运动发起）；②下丘脑（体温、水盐、血糖调节中枢、生物节律）；③脑干（呼吸、心跳、血压等基本生命活动中枢）；④脊髓（低级中枢，如排尿、排便、膝跳反射中枢）；分级调节的实例（①排尿反射：脊髓中的排尿中枢受大脑皮层意识控制（婴儿排尿不受意识控制，成年后可自主控制）；②言语区：大脑皮层特定区域（W区、V区、S区、H区）控制语言功能）。</t>
        </is>
      </c>
      <c r="H255" s="7" t="inlineStr">
        <is>
          <t>选择题考“某生理活动的调节中枢位于哪个部位（如呼吸中枢在脑干）”或“大脑皮层对低级中枢的调控实例（如排尿反射受意识控制）”；非选择题结合临床病例（如“某患者可完成膝跳反射但不能控制排尿”）考查神经系统分级调节及损伤部位判断。</t>
        </is>
      </c>
      <c r="I255" s="7" t="inlineStr">
        <is>
          <t>大脑皮层（最高级中枢，有意识控制）与脑干（基本生命中枢，无意识调节，如心跳、呼吸）对生命活动的控制层级不同；大脑皮层对低级中枢的“分级调节”（如尿意产生后大脑皮层可暂时抑制排尿）体现了神经系统的“控制与反控制”关系，区别于仅由脊髓控制的简单反射（如膝跳反射不受大脑皮层控制）。</t>
        </is>
      </c>
      <c r="J255" s="7" t="inlineStr">
        <is>
          <t>神经系统中不同层级（如脊髓、脑干、下丘脑、大脑皮层）对同一生理活动（如排尿、呼吸、运动）的调控关系，体现低级中枢受高级中枢的调控。</t>
        </is>
      </c>
      <c r="K255" s="7" t="inlineStr">
        <is>
          <t>1. 大脑皮层是最高级中枢，对低级中枢（如脊髓、脑干）的调控作用
2. 脊髓中的低级中枢（如排尿中枢、膝跳反射中枢）受大脑皮层意识控制
3. 脑干中的呼吸中枢、心血管中枢等受下丘脑和大脑皮层的调节
4. 下丘脑作为调节中枢（如体温、水盐平衡）与大脑皮层及垂体的分级调控
5. 具体实例：排尿反射的分级调节（脊髓排尿中枢受大脑皮层意识控制，婴儿或脊髓损伤患者排尿异常）
6. 分级调节的意义：使机体活动更加精准、协调，适应环境变化</t>
        </is>
      </c>
      <c r="L255" s="7" t="inlineStr">
        <is>
          <t>1. 神经调节的基本方式（反射、反射弧）
2. 兴奋在神经纤维上的传导和神经元之间的传递（电信号、化学信号）
3. 神经系统的组成（中枢神经系统、外周神经系统）
4. 激素调节的分级调节（下丘脑-垂体-靶腺轴）
5. 神经调节与体液调节的关系（如体温调节、水盐调节的完整过程）</t>
        </is>
      </c>
      <c r="M255" s="7" t="inlineStr">
        <is>
          <t>L1</t>
        </is>
      </c>
      <c r="N255" s="7" t="n">
        <v>4</v>
      </c>
      <c r="O255" s="7" t="inlineStr">
        <is>
          <t>名称本身足够</t>
        </is>
      </c>
      <c r="P255" s="7" t="inlineStr">
        <is>
          <t>两者基本等价</t>
        </is>
      </c>
      <c r="Q255" s="7" t="inlineStr">
        <is>
          <t>DS 释义的核心含义与老师原释义一致，均强调高级中枢对低级中枢的调控，并包含排尿反射等实例。DS 的 excluded_content 合理排除了相关但非本 Label 的内容，included_content 覆盖了老师原释义中的主要知识点。边界差异仅在于下丘脑的表述，但未造成实质偏差。</t>
        </is>
      </c>
      <c r="R255" s="7" t="inlineStr">
        <is>
          <t>1. DS 将下丘脑的调节（如体温、水盐平衡）纳入分级调节，但老师原释义中下丘脑是作为低级中枢之一，其具体调节功能（如体温、水盐）属于神经调节与体液调节的实例，并非分级调节的核心内容。DS 的 included_content 中提及“下丘脑作为调节中枢（如体温、水盐平衡）与大脑皮层及垂体的分级调控”，可能将激素调节的分级调节（下丘脑-垂体-靶腺轴）混入，但 DS 在 excluded_content 中已明确排除“激素调节的分级调节”，因此此处仅指神经调节，但老师原释义并未强调下丘脑与大脑皮层的分级调控，而是强调大脑皮层对低级中枢的调控，下丘脑作为低级中枢之一。此差异可能影响对“分级调节”边界的理解，但不足以改变题目归属。</t>
        </is>
      </c>
      <c r="S255" s="7" t="inlineStr"/>
      <c r="T255" s="7" t="inlineStr"/>
      <c r="U255" s="7" t="inlineStr">
        <is>
          <t>confirmed</t>
        </is>
      </c>
      <c r="V255" s="7" t="inlineStr">
        <is>
          <t>high</t>
        </is>
      </c>
      <c r="W255" s="7" t="inlineStr">
        <is>
          <t>name_plus_boundary</t>
        </is>
      </c>
      <c r="X255" s="7" t="inlineStr">
        <is>
          <t>name_plus_boundary</t>
        </is>
      </c>
      <c r="Y255" s="7" t="b">
        <v>0</v>
      </c>
      <c r="Z255" s="7" t="inlineStr">
        <is>
          <t>逐条核对确认名称足以召回；只附老师易混淆边界即可兼顾吞吐和稳定性。</t>
        </is>
      </c>
      <c r="AA255" s="7" t="b">
        <v>0</v>
      </c>
      <c r="AB25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5" s="7" t="n"/>
      <c r="AD255" s="7" t="inlineStr">
        <is>
          <t>name_plus_boundary</t>
        </is>
      </c>
      <c r="AE255" s="7" t="inlineStr">
        <is>
          <t>名称基本可理解；只附老师的易混淆边界，兼顾吞吐和边界稳定性。</t>
        </is>
      </c>
      <c r="AF255" s="7" t="inlineStr">
        <is>
          <t>名称召回并附一条边界后由LLM裁决</t>
        </is>
      </c>
      <c r="AG255" s="7" t="inlineStr">
        <is>
          <t>1. label_name
2. distinctions</t>
        </is>
      </c>
      <c r="AH255" s="7" t="b">
        <v>0</v>
      </c>
      <c r="AI255" s="7" t="inlineStr">
        <is>
          <t>high</t>
        </is>
      </c>
      <c r="AJ255" s="7" t="n"/>
      <c r="AK255" s="7" t="inlineStr">
        <is>
          <t>—</t>
        </is>
      </c>
      <c r="AL255" s="7" t="inlineStr"/>
      <c r="AM255" s="7" t="inlineStr">
        <is>
          <t>K2</t>
        </is>
      </c>
      <c r="AN255" s="7" t="inlineStr">
        <is>
          <t>可不给长释义，但建议保留1句边界</t>
        </is>
      </c>
    </row>
    <row r="256" ht="180" customHeight="1">
      <c r="A256" s="7" t="n">
        <v>255</v>
      </c>
      <c r="B256" s="7" t="inlineStr">
        <is>
          <t>2276103937307463680</t>
        </is>
      </c>
      <c r="C256" s="7" t="inlineStr">
        <is>
          <t>人脑的高级功能</t>
        </is>
      </c>
      <c r="D256" s="7" t="inlineStr">
        <is>
          <t>知识点-&gt;稳态与调节-&gt;动物与人体生命活动的调节-&gt;神经调节-&gt;人脑的高级功能</t>
        </is>
      </c>
      <c r="E256" s="7" t="inlineStr">
        <is>
          <t>知识</t>
        </is>
      </c>
      <c r="F256" s="7" t="inlineStr">
        <is>
          <t>人脑除了具有感知、运动等基本功能外，还具有语言、学习、记忆和思维等高级功能，其中语言功能是人类特有的，与大脑皮层特定的言语区（W区、V区、S区、H区）相关。</t>
        </is>
      </c>
      <c r="G256" s="7" t="inlineStr">
        <is>
          <t>言语区：①S区（运动性语言中枢）受损→不能讲话（运动性失语症）；②H区（听觉性语言中枢）受损→听不懂话（听觉性失语症）；③W区（书写中枢）受损→不能书写（失写症）；④V区（视觉性语言中枢）受损→不能阅读（失读症）；学习与记忆（短期记忆主要与海马区有关，长期记忆可能与新突触的建立有关）；情绪与意识（大脑皮层是产生意识、思维和情绪的神经基础）。</t>
        </is>
      </c>
      <c r="H256" s="7" t="inlineStr">
        <is>
          <t>选择题考“某言语区受损后出现的症状（如S区受损不能说话、H区受损听不懂）”或“人脑特有的高级功能（语言功能）”；非选择题结合临床病例考查“根据患者症状判断损伤的言语区”。</t>
        </is>
      </c>
      <c r="I256" s="7" t="inlineStr">
        <is>
          <t>S区（运动性语言中枢，不能“说”）与H区（听觉性语言中枢，不能“听”）最容易混淆——二者都与语言有关但功能不同：S区在额叶，H区在颞叶；失语症（语言功能障碍）与“失认症”（如不能识别物体、面孔）的病因不同（前者是言语区损伤，后者是视觉联合区等区域损伤）。</t>
        </is>
      </c>
      <c r="J256" s="7" t="inlineStr">
        <is>
          <t>人脑区别于动物脑的高级神经活动，包括语言、学习、记忆、思维等高级功能及其物质基础。</t>
        </is>
      </c>
      <c r="K256" s="7" t="inlineStr">
        <is>
          <t>1. 大脑皮层言语区（S区、H区、W区、V区）及其损伤导致的特定功能障碍（运动性失语症、听觉性失语症等）
2. 学习和记忆的神经基础（突触形态及功能的改变，如长时程增强）
3. 记忆的分类（短期记忆与长期记忆）及其与突触的关系
4. 人脑高级功能与动物行为的区别（如语言是人类特有的）
5. 大脑皮层是高级神经活动的中枢，涉及感觉、运动、语言等功能的定位</t>
        </is>
      </c>
      <c r="L256" s="7" t="inlineStr">
        <is>
          <t>1. 神经调节的基本方式（反射、反射弧）
2. 兴奋在神经纤维上的传导和神经元之间的传递（电信号、化学信号）
3. 神经系统的分级调节（如脊髓的调节）
4. 激素调节等体液调节内容
5. 脑干、小脑等低级中枢的具体功能（如呼吸、平衡）</t>
        </is>
      </c>
      <c r="M256" s="7" t="inlineStr">
        <is>
          <t>L1</t>
        </is>
      </c>
      <c r="N256" s="7" t="n">
        <v>4</v>
      </c>
      <c r="O256" s="7" t="inlineStr">
        <is>
          <t>名称本身足够</t>
        </is>
      </c>
      <c r="P256" s="7" t="inlineStr">
        <is>
          <t>两者基本等价</t>
        </is>
      </c>
      <c r="Q256" s="7" t="inlineStr">
        <is>
          <t>DS释义与老师原释义在核心概念（言语区、学习记忆、语言人类特有）上高度一致，仅存在解释详略和边界表述的细微差异，不影响知识点归属判断。</t>
        </is>
      </c>
      <c r="R256" s="7" t="inlineStr">
        <is>
          <t>1. DS释义在excluded_content中明确排除了“脑干、小脑等低级中枢的具体功能”，而老师原释义未明确提及，但原释义聚焦于大脑皮层高级功能，因此该排除属于合理边界界定，不构成关键差异。</t>
        </is>
      </c>
      <c r="S256" s="7" t="inlineStr"/>
      <c r="T256" s="7" t="inlineStr">
        <is>
          <t>1. DS释义中提及“长时程增强”作为学习和记忆的神经基础，而老师原释义仅提到“新突触的建立”，但“长时程增强”属于合理的细化解释，不算重要扩张。</t>
        </is>
      </c>
      <c r="U256" s="7" t="inlineStr">
        <is>
          <t>confirmed</t>
        </is>
      </c>
      <c r="V256" s="7" t="inlineStr">
        <is>
          <t>high</t>
        </is>
      </c>
      <c r="W256" s="7" t="inlineStr">
        <is>
          <t>name_plus_boundary</t>
        </is>
      </c>
      <c r="X256" s="7" t="inlineStr">
        <is>
          <t>name_plus_boundary</t>
        </is>
      </c>
      <c r="Y256" s="7" t="b">
        <v>0</v>
      </c>
      <c r="Z256" s="7" t="inlineStr">
        <is>
          <t>逐条核对确认名称足以召回；只附老师易混淆边界即可兼顾吞吐和稳定性。</t>
        </is>
      </c>
      <c r="AA256" s="7" t="b">
        <v>0</v>
      </c>
      <c r="AB25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6" s="7" t="n"/>
      <c r="AD256" s="7" t="inlineStr">
        <is>
          <t>name_plus_boundary</t>
        </is>
      </c>
      <c r="AE256" s="7" t="inlineStr">
        <is>
          <t>名称基本可理解；只附老师的易混淆边界，兼顾吞吐和边界稳定性。</t>
        </is>
      </c>
      <c r="AF256" s="7" t="inlineStr">
        <is>
          <t>名称召回并附一条边界后由LLM裁决</t>
        </is>
      </c>
      <c r="AG256" s="7" t="inlineStr">
        <is>
          <t>1. label_name
2. distinctions</t>
        </is>
      </c>
      <c r="AH256" s="7" t="b">
        <v>0</v>
      </c>
      <c r="AI256" s="7" t="inlineStr">
        <is>
          <t>high</t>
        </is>
      </c>
      <c r="AJ256" s="7" t="n"/>
      <c r="AK256" s="7" t="inlineStr">
        <is>
          <t>—</t>
        </is>
      </c>
      <c r="AL256" s="7" t="inlineStr"/>
      <c r="AM256" s="7" t="inlineStr">
        <is>
          <t>K2</t>
        </is>
      </c>
      <c r="AN256" s="7" t="inlineStr">
        <is>
          <t>可不给长释义，但建议保留1句边界</t>
        </is>
      </c>
    </row>
    <row r="257" ht="180" customHeight="1">
      <c r="A257" s="7" t="n">
        <v>256</v>
      </c>
      <c r="B257" s="7" t="inlineStr">
        <is>
          <t>2276103941803757568</t>
        </is>
      </c>
      <c r="C257" s="7" t="inlineStr">
        <is>
          <t>动物体对外界信息的获取</t>
        </is>
      </c>
      <c r="D257" s="7" t="inlineStr">
        <is>
          <t>知识点-&gt;稳态与调节-&gt;动物与人体生命活动的调节-&gt;神经调节-&gt;动物体对外界信息的获取</t>
        </is>
      </c>
      <c r="E257" s="7" t="inlineStr">
        <is>
          <t>知识</t>
        </is>
      </c>
      <c r="F257" s="7" t="inlineStr">
        <is>
          <t>动物体通过感觉器官（眼、耳、鼻、舌、皮肤）中的感受器获取光、声、化学物质、温度、压力等外界环境信息，经神经系统的处理和整合，作出适应性行为反应。</t>
        </is>
      </c>
      <c r="G257" s="7" t="inlineStr">
        <is>
          <t>五种感觉的获取途径：①光感受器（眼：视网膜上的视杆细胞（明暗）和视锥细胞（颜色））；②声感受器（耳：耳蜗中的毛细胞，将声音振动转化为神经冲动）；③化学感受器（鼻（嗅觉）、舌（味觉））；④温度感受器（皮肤中的热感受器和冷感受器）；⑤机械感受器（皮肤中的触觉、压力感受器）；感觉的形成部位（所有感觉（如视觉、听觉）最终在大脑皮层形成，感受器只负责换能，不产生感觉）。</t>
        </is>
      </c>
      <c r="H257" s="7" t="inlineStr">
        <is>
          <t>选择题考“感觉形成的部位（大脑皮层）还是感觉获取的部位（感受器）”或“某感受器对应的感觉类型（如耳蜗毛细胞对应听觉）”；非选择题结合动物行为考查“信息获取→中枢处理→行为反应”的完整通路。</t>
        </is>
      </c>
      <c r="I257" s="7" t="inlineStr">
        <is>
          <t>感觉的“形成”（大脑皮层）与信息的“获取”（感受器）是两个不同阶段——感受器将刺激转化为神经冲动，大脑皮层将神经冲动“翻译”为感觉；这是神经调节中的高频易混点，题目常问“产生感觉的部位”答案应为大脑皮层而非感受器。</t>
        </is>
      </c>
      <c r="J257" s="7" t="inlineStr">
        <is>
          <t>动物通过感觉器官和神经系统获取外界环境信息的过程，涉及感受器、感觉神经和中枢处理。</t>
        </is>
      </c>
      <c r="K257" s="7" t="inlineStr">
        <is>
          <t>1. 感觉器官（眼、耳、鼻、舌、皮肤）的结构与功能
2. 感受器的类型（光感受器、声感受器、化学感受器、触觉感受器等）
3. 神经冲动的产生与传导（如视觉、听觉的形成过程）
4. 感觉的形成在大脑皮层
5. 动物行为中信息获取的实例（如蝙蝠回声定位、蛇的热感受器）</t>
        </is>
      </c>
      <c r="L257" s="7" t="inlineStr">
        <is>
          <t>1. 神经调节的基本方式（反射弧）
2. 激素调节与体液调节
3. 动物行为的具体类型（如先天性行为、学习行为）
4. 植物对外界信息的获取（如向光性）
5. 人类语言和思维等高级神经活动</t>
        </is>
      </c>
      <c r="M257" s="7" t="inlineStr">
        <is>
          <t>L1</t>
        </is>
      </c>
      <c r="N257" s="7" t="n">
        <v>4</v>
      </c>
      <c r="O257" s="7" t="inlineStr">
        <is>
          <t>名称本身足够</t>
        </is>
      </c>
      <c r="P257" s="7" t="inlineStr">
        <is>
          <t>两者基本等价</t>
        </is>
      </c>
      <c r="Q257" s="7" t="inlineStr">
        <is>
          <t>DS 释义与老师原释义在核心概念（感受器类型、感觉形成于大脑皮层）和常见考查点（感觉形成部位与获取部位的区别）上高度一致，仅存在少量边界差异（如神经冲动传导的详略、反射弧的排除），但未影响核心知识点的判定。</t>
        </is>
      </c>
      <c r="R257" s="7" t="inlineStr">
        <is>
          <t>1. DS 在 excluded_content 中排除了“神经调节的基本方式（反射弧）”，但老师原释义的 common_assessments 提到“信息获取→中枢处理→行为反应”的完整通路，可能涉及反射弧的组成部分，但未明确排除，因此边界略有差异。</t>
        </is>
      </c>
      <c r="S257" s="7" t="inlineStr"/>
      <c r="T257" s="7" t="inlineStr">
        <is>
          <t>1. DS 在 included_content 中提及“神经冲动的产生与传导（如视觉、听觉的形成过程）”，但老师原释义仅强调感受器换能，未涉及神经冲动的传导细节，这属于对知识点的扩展，但未改变核心边界。</t>
        </is>
      </c>
      <c r="U257" s="7" t="inlineStr">
        <is>
          <t>confirmed</t>
        </is>
      </c>
      <c r="V257" s="7" t="inlineStr">
        <is>
          <t>high</t>
        </is>
      </c>
      <c r="W257" s="7" t="inlineStr">
        <is>
          <t>name_plus_boundary</t>
        </is>
      </c>
      <c r="X257" s="7" t="inlineStr">
        <is>
          <t>name_plus_boundary</t>
        </is>
      </c>
      <c r="Y257" s="7" t="b">
        <v>0</v>
      </c>
      <c r="Z257" s="7" t="inlineStr">
        <is>
          <t>逐条核对确认名称足以召回；只附老师易混淆边界即可兼顾吞吐和稳定性。</t>
        </is>
      </c>
      <c r="AA257" s="7" t="b">
        <v>0</v>
      </c>
      <c r="AB25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7" s="7" t="n"/>
      <c r="AD257" s="7" t="inlineStr">
        <is>
          <t>name_plus_boundary</t>
        </is>
      </c>
      <c r="AE257" s="7" t="inlineStr">
        <is>
          <t>名称基本可理解；只附老师的易混淆边界，兼顾吞吐和边界稳定性。</t>
        </is>
      </c>
      <c r="AF257" s="7" t="inlineStr">
        <is>
          <t>名称召回并附一条边界后由LLM裁决</t>
        </is>
      </c>
      <c r="AG257" s="7" t="inlineStr">
        <is>
          <t>1. label_name
2. distinctions</t>
        </is>
      </c>
      <c r="AH257" s="7" t="b">
        <v>0</v>
      </c>
      <c r="AI257" s="7" t="inlineStr">
        <is>
          <t>high</t>
        </is>
      </c>
      <c r="AJ257" s="7" t="n"/>
      <c r="AK257" s="7" t="inlineStr">
        <is>
          <t>—</t>
        </is>
      </c>
      <c r="AL257" s="7" t="inlineStr"/>
      <c r="AM257" s="7" t="inlineStr">
        <is>
          <t>K2</t>
        </is>
      </c>
      <c r="AN257" s="7" t="inlineStr">
        <is>
          <t>可不给长释义，但建议保留1句边界</t>
        </is>
      </c>
    </row>
    <row r="258" ht="180" customHeight="1">
      <c r="A258" s="7" t="n">
        <v>257</v>
      </c>
      <c r="B258" s="7" t="inlineStr">
        <is>
          <t>2276103946115502080</t>
        </is>
      </c>
      <c r="C258" s="7" t="inlineStr">
        <is>
          <t>神经调节的相关实验</t>
        </is>
      </c>
      <c r="D258" s="7" t="inlineStr">
        <is>
          <t>知识点-&gt;稳态与调节-&gt;动物与人体生命活动的调节-&gt;神经调节-&gt;神经调节的相关实验</t>
        </is>
      </c>
      <c r="E258" s="7" t="inlineStr">
        <is>
          <t>知识</t>
        </is>
      </c>
      <c r="F258" s="7" t="inlineStr">
        <is>
          <t>与神经调节相关的常见实验包括：膜电位的测定（微电极插入神经纤维）、反射弧的切断实验（研究各环节功能）、神经递质的释放和受体阻断实验（药物处理）等，主要考查实验设计与结果分析。</t>
        </is>
      </c>
      <c r="G258" s="7" t="inlineStr">
        <is>
          <t>经典实验方法：①电刺激法（用刺激器刺激神经，观察肌肉收缩或记录电位变化）；②膜电位测定（微电极插入神经纤维膜内/外，记录膜电位差）；③药物阻断法（用特定药物处理突触，观察兴奋传递是否被阻断，从而推断药物作用位点）；④反射弧损伤实验（切断反射弧的不同环节，观察反射是否仍能完成，确定各环节功能）；实验结果推断（如刺激传出神经肌肉收缩但刺激感受器无反应，说明传入神经或感受器受损）。</t>
        </is>
      </c>
      <c r="H258" s="7" t="inlineStr">
        <is>
          <t>选择题考“某实验处理后的结果推断（如切断传入神经后刺激感受器无反应但刺激传出神经肌肉收缩）”或“膜电位测定实验中电极的放置位置与读数关系”；非选择题结合实验装置图，要求设计实验步骤并预期结果（如“设计实验验证兴奋在突触处单向传递”）。</t>
        </is>
      </c>
      <c r="I258" s="7" t="inlineStr">
        <is>
          <t>验证兴奋在神经纤维上的传导（双向）的实验设计与验证在突触处的传递（单向）的实验设计不同——前者只需刺激同一神经纤维的不同位点记录电位，后者需刺激突触前/后神经元分别检测效应；反射弧切断实验中“有感觉但无反应”与“无感觉也无反应”的判断分别对应传出神经或传入神经的损伤，是常见综合分析题型。</t>
        </is>
      </c>
      <c r="J258" s="7" t="inlineStr">
        <is>
          <t>神经调节相关实验的设计、操作、现象分析与结论推导，涉及反射弧、突触传递、神经纤维兴奋传导等经典实验。</t>
        </is>
      </c>
      <c r="K258" s="7" t="inlineStr">
        <is>
          <t>1. 反射弧的组成及反射活动实验（如脊蛙反射实验）
2. 神经纤维上兴奋传导的实验（如电流表偏转、局部电流方向）
3. 突触传递方向的实验验证（如药物阻断、电刺激）
4. 兴奋在神经纤维和突触上传导/传递特点的比较实验
5. 神经递质释放与作用的实验（如乙酰胆碱、受体阻断剂）
6. 实验设计中的对照、变量控制及结果分析</t>
        </is>
      </c>
      <c r="L258" s="7" t="inlineStr">
        <is>
          <t>1. 激素调节相关实验（如甲状腺激素、胰岛素）
2. 免疫调节相关实验（如抗体、疫苗）
3. 神经系统的结构细节（如脑、脊髓的解剖）
4. 神经调节的生理机制理论（如动作电位产生原理）本身，而非实验验证
5. 神经调节与体液调节的关系实验（如体温调节）</t>
        </is>
      </c>
      <c r="M258" s="7" t="inlineStr">
        <is>
          <t>L1</t>
        </is>
      </c>
      <c r="N258" s="7" t="n">
        <v>4</v>
      </c>
      <c r="O258" s="7" t="inlineStr">
        <is>
          <t>名称本身足够</t>
        </is>
      </c>
      <c r="P258" s="7" t="inlineStr">
        <is>
          <t>两者基本等价</t>
        </is>
      </c>
      <c r="Q258" s="7" t="inlineStr">
        <is>
          <t>DS 释义的核心内容、包含与排除范围与老师原释义高度一致，均覆盖了反射弧、神经纤维传导、突触传递等经典实验及实验设计分析。DS 的排除项“神经调节的生理机制理论本身”与老师原释义中“膜电位测定”实验存在边界差异，但该差异不影响主要知识点判定，且老师原释义也未明确包含纯理论内容。因此两者基本等价。</t>
        </is>
      </c>
      <c r="R258" s="7" t="inlineStr">
        <is>
          <t>1. DS 的 excluded_content 中明确排除了“神经调节的生理机制理论（如动作电位产生原理）本身”，但老师原释义中“膜电位的测定”实验与动作电位产生原理紧密相关，且实验设计常需基于该原理，因此该排除可能过于严格，可能将部分涉及原理应用的实验题排除在外。</t>
        </is>
      </c>
      <c r="S258" s="7" t="inlineStr"/>
      <c r="T258" s="7" t="inlineStr"/>
      <c r="U258" s="7" t="inlineStr">
        <is>
          <t>confirmed</t>
        </is>
      </c>
      <c r="V258" s="7" t="inlineStr">
        <is>
          <t>high</t>
        </is>
      </c>
      <c r="W258" s="7" t="inlineStr">
        <is>
          <t>compact_definition</t>
        </is>
      </c>
      <c r="X258" s="7" t="inlineStr">
        <is>
          <t>compact_definition</t>
        </is>
      </c>
      <c r="Y258" s="7" t="b">
        <v>0</v>
      </c>
      <c r="Z258" s="7" t="inlineStr">
        <is>
          <t>逐条核对确认主题清楚，但参考策略指出任务形态或命中/排除边界需要显式提供。</t>
        </is>
      </c>
      <c r="AA258" s="7" t="b">
        <v>0</v>
      </c>
      <c r="AB25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8" s="7" t="n"/>
      <c r="AD258" s="7" t="inlineStr">
        <is>
          <t>compact_definition</t>
        </is>
      </c>
      <c r="AE258" s="7" t="inlineStr">
        <is>
          <t>参考策略要求任务形态或命中/排除边界，补充精简老师释义以降低误标。</t>
        </is>
      </c>
      <c r="AF258" s="7" t="inlineStr">
        <is>
          <t>提供精简老师释义后由LLM裁决</t>
        </is>
      </c>
      <c r="AG258" s="7" t="inlineStr">
        <is>
          <t>1. label_name
2. definition
3. core_concepts
4. distinctions</t>
        </is>
      </c>
      <c r="AH258" s="7" t="b">
        <v>1</v>
      </c>
      <c r="AI258" s="7" t="inlineStr">
        <is>
          <t>high</t>
        </is>
      </c>
      <c r="AJ258" s="7" t="n"/>
      <c r="AK258" s="7" t="inlineStr">
        <is>
          <t>—</t>
        </is>
      </c>
      <c r="AL258" s="7" t="inlineStr"/>
      <c r="AM258" s="7" t="inlineStr">
        <is>
          <t>K1</t>
        </is>
      </c>
      <c r="AN258" s="7" t="inlineStr">
        <is>
          <t>建议给精简释义：突出任务形态/步骤边界</t>
        </is>
      </c>
    </row>
    <row r="259" ht="180" customHeight="1">
      <c r="A259" s="7" t="n">
        <v>258</v>
      </c>
      <c r="B259" s="7" t="inlineStr">
        <is>
          <t>2276103950393692160</t>
        </is>
      </c>
      <c r="C259" s="7" t="inlineStr">
        <is>
          <t>神经调节的综合</t>
        </is>
      </c>
      <c r="D259" s="7" t="inlineStr">
        <is>
          <t>知识点-&gt;稳态与调节-&gt;动物与人体生命活动的调节-&gt;神经调节-&gt;神经调节的综合</t>
        </is>
      </c>
      <c r="E259" s="7" t="inlineStr">
        <is>
          <t>知识</t>
        </is>
      </c>
      <c r="F259" s="7" t="inlineStr">
        <is>
          <t>将神经系统的结构（中枢+周围）、基本功能单位（神经元）、基本方式（反射）、兴奋传导（神经纤维+突触）、分级调节（大脑皮层控制低级中枢）和人脑高级功能（言语区）进行系统整合，突出神经调节在动物生命活动中的主导地位。</t>
        </is>
      </c>
      <c r="G259" s="7" t="inlineStr">
        <is>
          <t>神经调节的整体逻辑：结构基础（神经系统+神经元）→基本方式（反射弧）→兴奋传导（电信号在纤维上传导，化学信号在突触间传递）→中枢处理（分级调节、大脑皮层分析）→行为输出（效应器应答）；神经调节的特点（快速、精准、短暂，是机体快速应对环境变化的主要调节方式）；与体液调节的初步比较（神经调节反应快、作用范围局限、作用时间短，体液调节反应慢、作用范围广、作用时间长）。</t>
        </is>
      </c>
      <c r="H259" s="7" t="inlineStr">
        <is>
          <t>压轴综合性非选择题，给出某一完整的神经调节过程（如缩手反射、膝跳反射、排尿反射的调控等），要求全面调用神经系统结构、反射弧、兴奋传导与传递、分级调节等多方面知识进行综合分析，或与后续体液调节进行初步联动。</t>
        </is>
      </c>
      <c r="I259" s="7" t="inlineStr">
        <is>
          <t>本条是“神经调节”整章的总览与收束，区别于任何单一神经调节知识条目。题干通常要求同时涉及神经元结构、反射弧、兴奋传导（纤维+突触）、中枢分级中的至少3个环节，是考察“神经调节”模块综合能力的关键题型。</t>
        </is>
      </c>
      <c r="J259" s="7" t="inlineStr">
        <is>
          <t>神经调节的基本方式、结构基础、兴奋的传导与传递，以及神经调节与体液调节、免疫调节的关系等综合知识。</t>
        </is>
      </c>
      <c r="K259" s="7" t="inlineStr">
        <is>
          <t>1. 反射与反射弧的组成及功能
2. 兴奋在神经纤维上的传导（静息电位、动作电位、局部电流）
3. 兴奋在神经元之间的传递（突触结构、神经递质、信号转换）
4. 神经系统的分级调节（脊髓、脑干、大脑皮层等）
5. 人脑的高级功能（语言、学习、记忆等）
6. 神经调节与体液调节的协调（如体温调节、水盐调节中的神经-体液调节）
7. 神经调节与免疫调节的相互影响（如神经-免疫-内分泌网络）</t>
        </is>
      </c>
      <c r="L259" s="7" t="inlineStr">
        <is>
          <t>1. 体液调节的具体激素分泌机制（如甲状腺激素的分级调节）
2. 免疫系统的具体免疫过程（如体液免疫和细胞免疫的详细步骤）
3. 神经系统的解剖结构细节（如脑神经、脊神经的具体分布）
4. 神经递质的化学本质和合成途径（属于分子生物学范畴）</t>
        </is>
      </c>
      <c r="M259" s="7" t="inlineStr">
        <is>
          <t>L1</t>
        </is>
      </c>
      <c r="N259" s="7" t="n">
        <v>4</v>
      </c>
      <c r="O259" s="7" t="inlineStr">
        <is>
          <t>名称本身足够</t>
        </is>
      </c>
      <c r="P259" s="7" t="inlineStr">
        <is>
          <t>两者基本等价</t>
        </is>
      </c>
      <c r="Q259" s="7" t="inlineStr">
        <is>
          <t>DS 的核心内容与老师原释义高度一致，均涵盖反射弧、兴奋传导、分级调节、人脑高级功能及神经-体液调节关系。DS 的排除内容（如体液调节具体机制、免疫细节）与原释义的边界相符，但额外加入了神经-免疫调节，属于轻微扩张，不影响核心对齐。</t>
        </is>
      </c>
      <c r="R259" s="7" t="inlineStr">
        <is>
          <t>1. DS 明确排除了神经递质的化学本质和合成途径，而老师原释义未明确提及，但原释义强调系统整合，可能包含递质相关基础，但边界差异不大。</t>
        </is>
      </c>
      <c r="S259" s="7" t="inlineStr"/>
      <c r="T259" s="7" t="inlineStr">
        <is>
          <t>1. DS 将神经调节与免疫调节的相互影响（神经-免疫-内分泌网络）纳入，而老师原释义未提及免疫调节，属于超出原范围的内容。</t>
        </is>
      </c>
      <c r="U259" s="7" t="inlineStr">
        <is>
          <t>confirmed</t>
        </is>
      </c>
      <c r="V259" s="7" t="inlineStr">
        <is>
          <t>high</t>
        </is>
      </c>
      <c r="W259" s="7" t="inlineStr">
        <is>
          <t>compact_definition</t>
        </is>
      </c>
      <c r="X259" s="7" t="inlineStr">
        <is>
          <t>compact_definition</t>
        </is>
      </c>
      <c r="Y259" s="7" t="b">
        <v>0</v>
      </c>
      <c r="Z259" s="7" t="inlineStr">
        <is>
          <t>逐条核对确认主题清楚，但参考策略指出任务形态或命中/排除边界需要显式提供。</t>
        </is>
      </c>
      <c r="AA259" s="7" t="b">
        <v>0</v>
      </c>
      <c r="AB25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59" s="7" t="n"/>
      <c r="AD259" s="7" t="inlineStr">
        <is>
          <t>compact_definition</t>
        </is>
      </c>
      <c r="AE259" s="7" t="inlineStr">
        <is>
          <t>参考策略要求任务形态或命中/排除边界，补充精简老师释义以降低误标。</t>
        </is>
      </c>
      <c r="AF259" s="7" t="inlineStr">
        <is>
          <t>提供精简老师释义后由LLM裁决</t>
        </is>
      </c>
      <c r="AG259" s="7" t="inlineStr">
        <is>
          <t>1. label_name
2. definition
3. core_concepts
4. distinctions</t>
        </is>
      </c>
      <c r="AH259" s="7" t="b">
        <v>1</v>
      </c>
      <c r="AI259" s="7" t="inlineStr">
        <is>
          <t>high</t>
        </is>
      </c>
      <c r="AJ259" s="7" t="n"/>
      <c r="AK259" s="7" t="inlineStr">
        <is>
          <t>—</t>
        </is>
      </c>
      <c r="AL259" s="7" t="inlineStr"/>
      <c r="AM259" s="7" t="inlineStr">
        <is>
          <t>KC</t>
        </is>
      </c>
      <c r="AN259" s="7" t="inlineStr">
        <is>
          <t>必须给精简释义：命中条件+排除条件</t>
        </is>
      </c>
    </row>
    <row r="260" ht="180" customHeight="1">
      <c r="A260" s="7" t="n">
        <v>259</v>
      </c>
      <c r="B260" s="7" t="inlineStr">
        <is>
          <t>2276103958916517888</t>
        </is>
      </c>
      <c r="C260" s="7" t="inlineStr">
        <is>
          <t>体液调节的概念</t>
        </is>
      </c>
      <c r="D260" s="7" t="inlineStr">
        <is>
          <t>知识点-&gt;稳态与调节-&gt;动物与人体生命活动的调节-&gt;体液调节-&gt;体液调节的概念</t>
        </is>
      </c>
      <c r="E260" s="7" t="inlineStr">
        <is>
          <t>知识</t>
        </is>
      </c>
      <c r="F260" s="7" t="inlineStr">
        <is>
          <t>体液调节是指某些化学物质（如激素、CO₂、H⁺等）通过体液（血浆、组织液、淋巴等）的运输，对生命活动进行的调节，其中激素调节是体液调节的主要内容。</t>
        </is>
      </c>
      <c r="G260" s="7" t="inlineStr">
        <is>
          <t>体液调节的定义（化学物质通过体液运输发挥作用）；调节物质（激素（主要）、CO₂、H⁺、组织胺、某些代谢产物等）；与神经调节的区别（神经调节靠神经冲动，反应快；体液调节靠化学物质，反应慢但持续时间长、作用范围广）；激素调节与体液调节的关系（体液调节≠激素调节，激素调节是体液调节的主要部分，但体液调节还包括其他化学物质的调节，如CO₂对呼吸中枢的调节）。</t>
        </is>
      </c>
      <c r="H260" s="7" t="inlineStr">
        <is>
          <t>选择题考“体液调节的概念（化学物质通过体液运输）”或“某调节属于体液调节还是神经调节（如CO₂浓度升高引起呼吸加快属于体液调节）”）；非选择题结合内环境稳态综合考查“体液调节与神经调节的关系”。</t>
        </is>
      </c>
      <c r="I260" s="7" t="inlineStr">
        <is>
          <t>体液调节（化学物质经体液运输，反应慢、范围广）与神经调节（神经冲动传导，反应快、范围局限）的特点对比是调节方式的基础考点；“体液调节”与“激素调节”是包含关系——激素调节属于体液调节，但体液调节不仅限于激素（如CO₂调节呼吸属于体液调节而非激素调节），两者不可等同。</t>
        </is>
      </c>
      <c r="J260" s="7" t="inlineStr">
        <is>
          <t>激素等化学物质通过体液运输，对生命活动进行的调节方式。</t>
        </is>
      </c>
      <c r="K260" s="7" t="inlineStr">
        <is>
          <t>1. 激素调节是体液调节的主要内容
2. 其他化学物质（如CO2、H+等）对生命活动的调节
3. 体液调节的途径（体液运输）和特点（缓慢、广泛、持续时间长）
4. 激素调节与神经调节的关系（如神经-体液调节）
5. 实例：血糖调节、甲状腺激素分泌的分级调节、水盐平衡调节</t>
        </is>
      </c>
      <c r="L260" s="7" t="inlineStr">
        <is>
          <t>1. 神经调节（反射弧、突触传递等）
2. 免疫调节（抗原抗体反应、细胞免疫和体液免疫）
3. 体液免疫（抗体介导的免疫应答）
4. 细胞内液或内环境稳态的具体理化性质调节（如pH调节中的缓冲物质）
5. 植物激素调节（如生长素、乙烯等）</t>
        </is>
      </c>
      <c r="M260" s="7" t="inlineStr">
        <is>
          <t>L1</t>
        </is>
      </c>
      <c r="N260" s="7" t="n">
        <v>4</v>
      </c>
      <c r="O260" s="7" t="inlineStr">
        <is>
          <t>名称本身足够</t>
        </is>
      </c>
      <c r="P260" s="7" t="inlineStr">
        <is>
          <t>两者基本等价</t>
        </is>
      </c>
      <c r="Q260" s="7" t="inlineStr">
        <is>
          <t>DS 释义的核心定义与老师原释义一致，均强调化学物质通过体液运输进行调节，且包含激素调节为主要内容、其他化学物质（CO2、H+）等。DS 的排除内容（神经调节、免疫调节、体液免疫、植物激素、细胞内液pH调节）均不属于体液调节范畴，且老师原释义未包含这些，因此无重要扩张。DS 的 included_content 中“神经-体液调节”和实例（血糖、甲状腺、水盐）是合理举例，老师原释义的 common_assessments 和 distinctions 也涉及神经调节对比和实例，因此无重要遗漏。主要差异在于边界表述的明确性，但核心一致，故评4分。</t>
        </is>
      </c>
      <c r="R260" s="7" t="inlineStr">
        <is>
          <t>1. DS 将“植物激素调节”明确排除，但老师原释义未明确提及植物激素，且高中生物中植物激素调节通常不属于体液调节（体液调节指动物体内），因此该排除合理，但需注意教材可能将植物激素调节单独归类，不影响核心概念。
2. DS 将“细胞内液或内环境稳态的具体理化性质调节（如pH调节中的缓冲物质）”排除，但老师原释义中“化学物质通过体液运输”包括H+等，pH调节中的缓冲物质（如HCO3-）也属于化学物质通过体液运输，但通常不视为体液调节，而是内环境稳态调节，因此该排除合理，但需注意CO2对呼吸的调节属于体液调节，而pH缓冲不属于，边界需明确。</t>
        </is>
      </c>
      <c r="S260" s="7" t="inlineStr"/>
      <c r="T260" s="7" t="inlineStr"/>
      <c r="U260" s="7" t="inlineStr">
        <is>
          <t>confirmed</t>
        </is>
      </c>
      <c r="V260" s="7" t="inlineStr">
        <is>
          <t>high</t>
        </is>
      </c>
      <c r="W260" s="7" t="inlineStr">
        <is>
          <t>name_plus_boundary</t>
        </is>
      </c>
      <c r="X260" s="7" t="inlineStr">
        <is>
          <t>name_plus_boundary</t>
        </is>
      </c>
      <c r="Y260" s="7" t="b">
        <v>0</v>
      </c>
      <c r="Z260" s="7" t="inlineStr">
        <is>
          <t>逐条核对确认名称足以召回；只附老师易混淆边界即可兼顾吞吐和稳定性。</t>
        </is>
      </c>
      <c r="AA260" s="7" t="b">
        <v>0</v>
      </c>
      <c r="AB26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0" s="7" t="n"/>
      <c r="AD260" s="7" t="inlineStr">
        <is>
          <t>name_plus_boundary</t>
        </is>
      </c>
      <c r="AE260" s="7" t="inlineStr">
        <is>
          <t>名称基本可理解；只附老师的易混淆边界，兼顾吞吐和边界稳定性。</t>
        </is>
      </c>
      <c r="AF260" s="7" t="inlineStr">
        <is>
          <t>名称召回并附一条边界后由LLM裁决</t>
        </is>
      </c>
      <c r="AG260" s="7" t="inlineStr">
        <is>
          <t>1. label_name
2. distinctions</t>
        </is>
      </c>
      <c r="AH260" s="7" t="b">
        <v>0</v>
      </c>
      <c r="AI260" s="7" t="inlineStr">
        <is>
          <t>high</t>
        </is>
      </c>
      <c r="AJ260" s="7" t="n"/>
      <c r="AK260" s="7" t="inlineStr">
        <is>
          <t>—</t>
        </is>
      </c>
      <c r="AL260" s="7" t="inlineStr"/>
      <c r="AM260" s="7" t="inlineStr">
        <is>
          <t>K1</t>
        </is>
      </c>
      <c r="AN260" s="7" t="inlineStr">
        <is>
          <t>可不给长释义，但建议保留1句边界</t>
        </is>
      </c>
    </row>
    <row r="261" ht="180" customHeight="1">
      <c r="A261" s="7" t="n">
        <v>260</v>
      </c>
      <c r="B261" s="7" t="inlineStr">
        <is>
          <t>2276103967389011968</t>
        </is>
      </c>
      <c r="C261" s="7" t="inlineStr">
        <is>
          <t>激素调节的发现史</t>
        </is>
      </c>
      <c r="D261" s="7" t="inlineStr">
        <is>
          <t>知识点-&gt;稳态与调节-&gt;动物与人体生命活动的调节-&gt;体液调节-&gt;激素与内分泌系统-&gt;激素调节的发现史</t>
        </is>
      </c>
      <c r="E261" s="7" t="inlineStr">
        <is>
          <t>知识</t>
        </is>
      </c>
      <c r="F261" s="7" t="inlineStr">
        <is>
          <t>激素调节的发现始于沃泰默、斯他林和贝利斯等人的实验，他们通过促胰液素的发现，证明了激素调节的存在，是体液调节研究的重要里程碑。</t>
        </is>
      </c>
      <c r="G261" s="7" t="inlineStr">
        <is>
          <t>沃泰默实验（发现将稀盐酸注入狗的小肠肠腔内会引起胰液分泌，但切除神经后该反应仍存在，他固执地认为这是神经调节）；斯他林和贝利斯实验（将稀盐酸与小肠黏膜混合后研磨，将提取液注射到狗的静脉中，引起胰液分泌，证明是化学物质（促胰液素）的作用，而非神经调节，从而提出了“激素调节”的概念）；促胰液素（第一种被发现的激素，由小肠黏膜分泌，经体液运输到达胰腺，促进胰液分泌）。</t>
        </is>
      </c>
      <c r="H261" s="7" t="inlineStr">
        <is>
          <t>选择题考“促胰液素的发现过程（斯他林和贝利斯的实验）”“激素调节概念的提出”；非选择题结合科学史考查实验设计的逻辑推理（如“斯他林和贝利斯是如何证明胰液分泌是激素调节而非神经调节的？”）。</t>
        </is>
      </c>
      <c r="I261" s="7" t="inlineStr">
        <is>
          <t>激素调节发现史中，沃泰默实验（观察到现象但未得出正确结论）与斯他林和贝利斯实验（得出正确结论）的对比是科学史常考内容；促胰液素（由小肠黏膜分泌）与胰液素（胰腺分泌的消化液成分）名称相似但来源不同——前者是激素，后者是消化酶，注意区分。</t>
        </is>
      </c>
      <c r="J261" s="7" t="inlineStr">
        <is>
          <t>激素调节的发现历史过程，包括关键科学家、实验方法、结论及科学精神。</t>
        </is>
      </c>
      <c r="K261" s="7" t="inlineStr">
        <is>
          <t>1. 促胰液素的发现过程（沃泰默、斯他林和贝利斯的实验）
2. 激素调节的概念及特点（微量高效、通过体液运输、作用于靶器官/靶细胞）
3. 发现过程中体现的科学方法（如实验对照、假说-演绎等）
4. 相关科学家的贡献及实验设计思路</t>
        </is>
      </c>
      <c r="L261" s="7" t="inlineStr">
        <is>
          <t>1. 具体激素的化学本质、合成与分泌机制（如甲状腺激素、胰岛素等）
2. 激素调节的实例（如血糖调节、甲状腺激素分级调节）
3. 神经调节与体液调节的关系（如体温调节、水盐调节）
4. 动物激素在生产中的应用（如催情激素、生长激素等）</t>
        </is>
      </c>
      <c r="M261" s="7" t="inlineStr">
        <is>
          <t>L1</t>
        </is>
      </c>
      <c r="N261" s="7" t="n">
        <v>4</v>
      </c>
      <c r="O261" s="7" t="inlineStr">
        <is>
          <t>名称本身足够</t>
        </is>
      </c>
      <c r="P261" s="7" t="inlineStr">
        <is>
          <t>两者基本等价</t>
        </is>
      </c>
      <c r="Q261" s="7" t="inlineStr">
        <is>
          <t>DS 的核心内容（促胰液素发现过程、科学家实验）与老师原释义高度一致，未遗漏关键实验和概念；但 DS 额外加入了激素调节的特点，属于轻微扩张，不影响核心知识点的判定。</t>
        </is>
      </c>
      <c r="R261" s="7" t="inlineStr">
        <is>
          <t>1. DS 将“激素调节的概念及特点”纳入 included_content，而老师原释义仅聚焦于发现史的实验和结论，未涉及激素调节的一般特点，这可能导致边界差异。</t>
        </is>
      </c>
      <c r="S261" s="7" t="inlineStr"/>
      <c r="T261" s="7" t="inlineStr">
        <is>
          <t>1. DS 在 included_content 中加入了“激素调节的概念及特点（微量高效、通过体液运输、作用于靶器官/靶细胞）”，但老师原释义中并未提及这些特点，这属于对知识点的扩张，可能将不属于发现史的内容纳入该标签。</t>
        </is>
      </c>
      <c r="U261" s="7" t="inlineStr">
        <is>
          <t>confirmed</t>
        </is>
      </c>
      <c r="V261" s="7" t="inlineStr">
        <is>
          <t>high</t>
        </is>
      </c>
      <c r="W261" s="7" t="inlineStr">
        <is>
          <t>name_plus_boundary</t>
        </is>
      </c>
      <c r="X261" s="7" t="inlineStr">
        <is>
          <t>name_plus_boundary</t>
        </is>
      </c>
      <c r="Y261" s="7" t="b">
        <v>0</v>
      </c>
      <c r="Z261" s="7" t="inlineStr">
        <is>
          <t>逐条核对确认名称足以召回；只附老师易混淆边界即可兼顾吞吐和稳定性。</t>
        </is>
      </c>
      <c r="AA261" s="7" t="b">
        <v>0</v>
      </c>
      <c r="AB26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1" s="7" t="n"/>
      <c r="AD261" s="7" t="inlineStr">
        <is>
          <t>name_plus_boundary</t>
        </is>
      </c>
      <c r="AE261" s="7" t="inlineStr">
        <is>
          <t>名称基本可理解；只附老师的易混淆边界，兼顾吞吐和边界稳定性。</t>
        </is>
      </c>
      <c r="AF261" s="7" t="inlineStr">
        <is>
          <t>名称召回并附一条边界后由LLM裁决</t>
        </is>
      </c>
      <c r="AG261" s="7" t="inlineStr">
        <is>
          <t>1. label_name
2. distinctions</t>
        </is>
      </c>
      <c r="AH261" s="7" t="b">
        <v>0</v>
      </c>
      <c r="AI261" s="7" t="inlineStr">
        <is>
          <t>high</t>
        </is>
      </c>
      <c r="AJ261" s="7" t="n"/>
      <c r="AK261" s="7" t="inlineStr">
        <is>
          <t>—</t>
        </is>
      </c>
      <c r="AL261" s="7" t="inlineStr"/>
      <c r="AM261" s="7" t="inlineStr">
        <is>
          <t>K3</t>
        </is>
      </c>
      <c r="AN261" s="7" t="inlineStr">
        <is>
          <t>可不给长释义，但建议保留1句边界</t>
        </is>
      </c>
    </row>
    <row r="262" ht="180" customHeight="1">
      <c r="A262" s="7" t="n">
        <v>261</v>
      </c>
      <c r="B262" s="7" t="inlineStr">
        <is>
          <t>2276103971784642560</t>
        </is>
      </c>
      <c r="C262" s="7" t="inlineStr">
        <is>
          <t>内分泌腺与外分泌腺的区别</t>
        </is>
      </c>
      <c r="D262" s="7" t="inlineStr">
        <is>
          <t>知识点-&gt;稳态与调节-&gt;动物与人体生命活动的调节-&gt;体液调节-&gt;激素与内分泌系统-&gt;内分泌腺与外分泌腺的区别</t>
        </is>
      </c>
      <c r="E262" s="7" t="inlineStr">
        <is>
          <t>知识</t>
        </is>
      </c>
      <c r="F262" s="7" t="inlineStr">
        <is>
          <t>内分泌腺（无导管，激素直接进入血液，如垂体、甲状腺、胰岛）与外分泌腺（有导管，分泌物经导管排出，如唾液腺、汗腺、皮脂腺）在结构、分泌方式和分泌物上均有本质区别。</t>
        </is>
      </c>
      <c r="G262" s="7" t="inlineStr">
        <is>
          <t>内分泌腺（无导管，分泌物（激素）直接进入腺体内的毛细血管，随血液循环运送到全身，如垂体、甲状腺、肾上腺、胰岛、性腺等）；外分泌腺（有导管，分泌物通过导管排到体外或消化道内，如唾液腺（唾液）、汗腺（汗液）、皮脂腺（皮脂）、胰腺中的消化腺（胰液））；胰腺的特殊性（胰腺既属于内分泌腺（胰岛分泌胰岛素和胰高血糖素）又属于外分泌腺（腺泡细胞分泌胰蛋白酶等消化酶通过导管排入十二指肠））。</t>
        </is>
      </c>
      <c r="H262" s="7" t="inlineStr">
        <is>
          <t>选择题考“某腺体属于内分泌腺还是外分泌腺（如胰岛属于内分泌腺，唾液腺属于外分泌腺）”或“胰腺的双重身份”；非选择题结合激素调节综合考查“某内分泌腺分泌的激素及其功能”。</t>
        </is>
      </c>
      <c r="I262" s="7" t="inlineStr">
        <is>
          <t>胰腺（内分泌腺+外分泌腺）与肝脏（属于外分泌腺，分泌胆汁经胆管排出）的区别——两者都是消化腺但功能不同；外分泌腺（有导管，产物排到体外或管腔）与内分泌腺（无导管，产物直接入血）的区分标准是“有无导管”，而非“是否与消化有关”。</t>
        </is>
      </c>
      <c r="J262" s="7" t="inlineStr">
        <is>
          <t>内分泌腺与外分泌腺在结构、分泌物去向及功能上的根本区别。</t>
        </is>
      </c>
      <c r="K262" s="7" t="inlineStr">
        <is>
          <t>1. 内分泌腺无导管，分泌物（激素）直接进入血液或淋巴，随血液循环运输。
2. 外分泌腺有导管，分泌物（如汗液、消化液、皮脂等）经导管排出到体表或体腔。
3. 常见内分泌腺举例：垂体、甲状腺、肾上腺、胰岛、性腺等。
4. 常见外分泌腺举例：汗腺、皮脂腺、唾液腺、胃腺、肠腺、泪腺等。
5. 特殊腺体如胰腺（既有外分泌部又有内分泌部）的区分。
6. 激素调节与神经调节、体液调节的关系（简单提及）。</t>
        </is>
      </c>
      <c r="L262" s="7" t="inlineStr">
        <is>
          <t>1. 激素的具体化学本质（如蛋白质类、固醇类）及作用机制。
2. 各内分泌腺分泌的具体激素名称及功能（如甲状腺激素、胰岛素等）的详细内容。
3. 外分泌腺分泌物的具体成分和功能（如唾液淀粉酶、胃蛋白酶等）的详细内容。
4. 腺体的发育过程或胚胎起源。
5. 免疫系统中的腺体（如胸腺）的免疫功能。</t>
        </is>
      </c>
      <c r="M262" s="7" t="inlineStr">
        <is>
          <t>L1</t>
        </is>
      </c>
      <c r="N262" s="7" t="n">
        <v>4</v>
      </c>
      <c r="O262" s="7" t="inlineStr">
        <is>
          <t>名称本身足够</t>
        </is>
      </c>
      <c r="P262" s="7" t="inlineStr">
        <is>
          <t>两者基本等价</t>
        </is>
      </c>
      <c r="Q262" s="7" t="inlineStr">
        <is>
          <t>DS 释义的核心内容与老师原释义高度一致，均涵盖内分泌腺无导管、外分泌腺有导管、常见腺体举例及胰腺的特殊性。DS 的 excluded_content 明确排除了激素具体功能等细节，与老师原释义的 common_assessments 中提及的激素功能考查存在边界差异，但该差异不影响对“内分泌腺与外分泌腺区别”这一核心知识点的判定。DS 的扩张内容（神经-体液调节关系）属于轻微扩展，不改变知识点归属。</t>
        </is>
      </c>
      <c r="R262" s="7" t="inlineStr">
        <is>
          <t>1. DS 将“分泌物直接进入血液或淋巴”中的“淋巴”作为内分泌腺分泌物的去向，而老师原释义仅强调“直接进入血液”，可能造成对内分泌腺定义理解的细微偏差。</t>
        </is>
      </c>
      <c r="S262" s="7" t="inlineStr"/>
      <c r="T262" s="7" t="inlineStr">
        <is>
          <t>1. DS 在 included_content 中提及“激素调节与神经调节、体液调节的关系（简单提及）”，而老师原释义未涉及此内容，属于超出原知识点边界的扩张。</t>
        </is>
      </c>
      <c r="U262" s="7" t="inlineStr">
        <is>
          <t>confirmed</t>
        </is>
      </c>
      <c r="V262" s="7" t="inlineStr">
        <is>
          <t>high</t>
        </is>
      </c>
      <c r="W262" s="7" t="inlineStr">
        <is>
          <t>name_plus_boundary</t>
        </is>
      </c>
      <c r="X262" s="7" t="inlineStr">
        <is>
          <t>name_plus_boundary</t>
        </is>
      </c>
      <c r="Y262" s="7" t="b">
        <v>0</v>
      </c>
      <c r="Z262" s="7" t="inlineStr">
        <is>
          <t>逐条核对确认名称足以召回；只附老师易混淆边界即可兼顾吞吐和稳定性。</t>
        </is>
      </c>
      <c r="AA262" s="7" t="b">
        <v>0</v>
      </c>
      <c r="AB26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2" s="7" t="n"/>
      <c r="AD262" s="7" t="inlineStr">
        <is>
          <t>name_plus_boundary</t>
        </is>
      </c>
      <c r="AE262" s="7" t="inlineStr">
        <is>
          <t>名称基本可理解；只附老师的易混淆边界，兼顾吞吐和边界稳定性。</t>
        </is>
      </c>
      <c r="AF262" s="7" t="inlineStr">
        <is>
          <t>名称召回并附一条边界后由LLM裁决</t>
        </is>
      </c>
      <c r="AG262" s="7" t="inlineStr">
        <is>
          <t>1. label_name
2. distinctions</t>
        </is>
      </c>
      <c r="AH262" s="7" t="b">
        <v>0</v>
      </c>
      <c r="AI262" s="7" t="inlineStr">
        <is>
          <t>high</t>
        </is>
      </c>
      <c r="AJ262" s="7" t="n"/>
      <c r="AK262" s="7" t="inlineStr">
        <is>
          <t>—</t>
        </is>
      </c>
      <c r="AL262" s="7" t="inlineStr"/>
      <c r="AM262" s="7" t="inlineStr">
        <is>
          <t>K1</t>
        </is>
      </c>
      <c r="AN262" s="7" t="inlineStr">
        <is>
          <t>可不给长释义，但建议保留1句边界</t>
        </is>
      </c>
    </row>
    <row r="263" ht="180" customHeight="1">
      <c r="A263" s="7" t="n">
        <v>262</v>
      </c>
      <c r="B263" s="7" t="inlineStr">
        <is>
          <t>2276103980290691072</t>
        </is>
      </c>
      <c r="C263" s="7" t="inlineStr">
        <is>
          <t>常见激素的本质、功能及对应的疾病</t>
        </is>
      </c>
      <c r="D263" s="7" t="inlineStr">
        <is>
          <t>知识点-&gt;稳态与调节-&gt;动物与人体生命活动的调节-&gt;体液调节-&gt;激素调节的过程-&gt;常见激素的本质、功能及对应的疾病</t>
        </is>
      </c>
      <c r="E263" s="7" t="inlineStr">
        <is>
          <t>知识</t>
        </is>
      </c>
      <c r="F263" s="7" t="inlineStr">
        <is>
          <t>人体主要激素包括甲状腺激素、胰岛素、胰高血糖素、生长激素、性激素、肾上腺素等，每种激素有特定的化学本质、靶器官/靶细胞和生理功能，分泌异常会导致相应疾病。</t>
        </is>
      </c>
      <c r="G263" s="7" t="inlineStr">
        <is>
          <t>常见激素一览表：①甲状腺激素（氨基酸衍生物，促进新陈代谢和生长发育，提高神经系统兴奋性；分泌不足→甲减（幼年呆小症、成年黏液性水肿），过多→甲亢）；②胰岛素（蛋白质，唯一降低血糖的激素，促进组织细胞摄取、利用和储存葡萄糖；分泌不足→糖尿病）；③胰高血糖素（多肽，升高血糖，促进肝糖原分解和脂肪分解）；④生长激素（蛋白质，促进生长（主要是蛋白质合成和骨生长）；幼年不足→侏儒症，幼年过多→巨人症，成年过多→肢端肥大症）；⑤性激素（固醇类，促进生殖器官发育和第二性征维持）；⑥肾上腺素（氨基酸衍生物，提高血糖和心率，参与应激反应）。</t>
        </is>
      </c>
      <c r="H263" s="7" t="inlineStr">
        <is>
          <t>选择题考“某激素的化学本质（如胰岛素是蛋白质）、功能及分泌异常导致的疾病”；非选择题结合病例或实验数据考查“根据症状判断是哪种激素分泌异常”或“某激素的化学本质决定了其给药方式（如胰岛素不能口服，需注射）”。</t>
        </is>
      </c>
      <c r="I263" s="7" t="inlineStr">
        <is>
          <t>甲状腺激素（氨基酸衍生物，可口服）与胰岛素（蛋白质，不能口服，需注射）的化学本质不同决定了给药方式不同，是常考应用点；“侏儒症”（幼年生长激素不足）与“呆小症”（幼年甲状腺激素不足）的区别——前者智力正常，后者智力低下，是疾病鉴别诊断的关键。</t>
        </is>
      </c>
      <c r="J263" s="7" t="inlineStr">
        <is>
          <t>高中生物中常见激素的化学本质（如蛋白质、固醇等）、生理功能，以及激素分泌异常导致的疾病（如糖尿病、甲亢等）。</t>
        </is>
      </c>
      <c r="K263" s="7" t="inlineStr">
        <is>
          <t>1. 常见激素的化学本质分类（如胰岛素、生长激素为蛋白质，性激素为固醇，甲状腺激素为氨基酸衍生物）
2. 各激素的主要功能（如胰岛素降血糖、胰高血糖素升血糖、甲状腺激素促进代谢等）
3. 激素分泌异常引起的疾病（如胰岛素分泌不足导致糖尿病、甲状腺激素过多导致甲亢、生长激素异常导致侏儒症或巨人症等）
4. 激素调节的实例（如血糖平衡调节、甲状腺激素的分级调节）</t>
        </is>
      </c>
      <c r="L263" s="7" t="inlineStr">
        <is>
          <t>1. 神经调节和体液调节的具体机制（如反射弧、突触传递）
2. 免疫调节相关疾病（如过敏、自身免疫病）
3. 植物激素（如生长素、乙烯等）的功能及应用
4. 激素的化学合成过程或分子结构细节</t>
        </is>
      </c>
      <c r="M263" s="7" t="inlineStr">
        <is>
          <t>L1</t>
        </is>
      </c>
      <c r="N263" s="7" t="n">
        <v>4</v>
      </c>
      <c r="O263" s="7" t="inlineStr">
        <is>
          <t>名称本身足够</t>
        </is>
      </c>
      <c r="P263" s="7" t="inlineStr">
        <is>
          <t>两者基本等价</t>
        </is>
      </c>
      <c r="Q263" s="7" t="inlineStr">
        <is>
          <t>DS 释义与老师原释义在核心概念（激素化学本质、功能、相关疾病）上高度一致，遗漏内容较少，仅存在少量边界差异和合理扩展，不影响 Label 的判定。</t>
        </is>
      </c>
      <c r="R263" s="7" t="inlineStr">
        <is>
          <t>1. DS 的 excluded_content 明确排除了“神经调节和体液调节的具体机制”，但老师原释义中并未明确排除，且激素调节属于体液调节，DS 的排除可能过于宽泛，但未影响核心内容。</t>
        </is>
      </c>
      <c r="S263" s="7" t="inlineStr"/>
      <c r="T263" s="7" t="inlineStr">
        <is>
          <t>1. DS 在 included_content 中加入了“激素调节的实例（如血糖平衡调节、甲状腺激素的分级调节）”，而老师原释义主要聚焦于激素本身，未明确提及分级调节，这属于对知识点的合理扩展，但可能超出原 Label 的核心范围。</t>
        </is>
      </c>
      <c r="U263" s="7" t="inlineStr">
        <is>
          <t>confirmed</t>
        </is>
      </c>
      <c r="V263" s="7" t="inlineStr">
        <is>
          <t>high</t>
        </is>
      </c>
      <c r="W263" s="7" t="inlineStr">
        <is>
          <t>name_plus_boundary</t>
        </is>
      </c>
      <c r="X263" s="7" t="inlineStr">
        <is>
          <t>name_plus_boundary</t>
        </is>
      </c>
      <c r="Y263" s="7" t="b">
        <v>0</v>
      </c>
      <c r="Z263" s="7" t="inlineStr">
        <is>
          <t>逐条核对确认名称足以召回；只附老师易混淆边界即可兼顾吞吐和稳定性。</t>
        </is>
      </c>
      <c r="AA263" s="7" t="b">
        <v>0</v>
      </c>
      <c r="AB26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3" s="7" t="n"/>
      <c r="AD263" s="7" t="inlineStr">
        <is>
          <t>name_plus_boundary</t>
        </is>
      </c>
      <c r="AE263" s="7" t="inlineStr">
        <is>
          <t>名称基本可理解；只附老师的易混淆边界，兼顾吞吐和边界稳定性。</t>
        </is>
      </c>
      <c r="AF263" s="7" t="inlineStr">
        <is>
          <t>名称召回并附一条边界后由LLM裁决</t>
        </is>
      </c>
      <c r="AG263" s="7" t="inlineStr">
        <is>
          <t>1. label_name
2. distinctions</t>
        </is>
      </c>
      <c r="AH263" s="7" t="b">
        <v>0</v>
      </c>
      <c r="AI263" s="7" t="inlineStr">
        <is>
          <t>high</t>
        </is>
      </c>
      <c r="AJ263" s="7" t="n"/>
      <c r="AK263" s="7" t="inlineStr">
        <is>
          <t>—</t>
        </is>
      </c>
      <c r="AL263" s="7" t="inlineStr"/>
      <c r="AM263" s="7" t="inlineStr">
        <is>
          <t>K1</t>
        </is>
      </c>
      <c r="AN263" s="7" t="inlineStr">
        <is>
          <t>可不给长释义，但建议保留1句边界</t>
        </is>
      </c>
    </row>
    <row r="264" ht="180" customHeight="1">
      <c r="A264" s="7" t="n">
        <v>263</v>
      </c>
      <c r="B264" s="7" t="inlineStr">
        <is>
          <t>2276103984535326720</t>
        </is>
      </c>
      <c r="C264" s="7" t="inlineStr">
        <is>
          <t>血糖平衡的调节</t>
        </is>
      </c>
      <c r="D264" s="7" t="inlineStr">
        <is>
          <t>知识点-&gt;稳态与调节-&gt;动物与人体生命活动的调节-&gt;体液调节-&gt;激素调节的过程-&gt;血糖平衡的调节</t>
        </is>
      </c>
      <c r="E264" s="7" t="inlineStr">
        <is>
          <t>知识</t>
        </is>
      </c>
      <c r="F264" s="7" t="inlineStr">
        <is>
          <t>血糖浓度由胰岛素（唯一降血糖）和胰高血糖素（升血糖）共同调节，二者通过拮抗作用维持血糖稳态，调节中枢位于下丘脑，属于神经-体液调节。</t>
        </is>
      </c>
      <c r="G264" s="7" t="inlineStr">
        <is>
          <t>血糖的来源（食物中糖类消化吸收、肝糖原分解、非糖物质转化）；去路（氧化分解为CO₂+H₂O+能量、合成肝糖原和肌糖原、转化为脂肪和某些氨基酸）；调节机制：①血糖升高→胰岛B细胞分泌胰岛素增多→促进组织细胞摄取/利用/储存葡萄糖→血糖降低；②血糖降低→胰岛A细胞分泌胰高血糖素增多→促进肝糖原分解和非糖物质转化→血糖升高；下丘脑的血糖调节中枢通过交感神经和副交感神经对胰岛分泌进行调控（神经-体液调节）。</t>
        </is>
      </c>
      <c r="H264" s="7" t="inlineStr">
        <is>
          <t>选择题考“胰岛素和胰高血糖素的功能（胰岛素降血糖，胰高血糖素升血糖）及分泌细胞（B细胞、A细胞）”；非选择题必考曲线分析题——给出进食后或运动后血糖变化曲线及激素浓度变化曲线，要求分析各阶段血糖调节的机制。</t>
        </is>
      </c>
      <c r="I264" s="7" t="inlineStr">
        <is>
          <t>胰岛素（唯一降血糖激素，由胰岛B细胞分泌）与胰高血糖素（升血糖，由胰岛A细胞分泌）的作用方向相反，属于拮抗关系；肝糖原（可分解补充血糖）与肌糖原（不能直接分解补充血糖，只能供肌肉自身利用）在血糖调节中的作用不同，肌糖原不能直接转化为血糖，是常见易错点。</t>
        </is>
      </c>
      <c r="J264" s="7" t="inlineStr">
        <is>
          <t>血糖平衡的调节是指人体通过神经-体液调节机制维持血糖浓度相对稳定的过程，主要涉及胰岛素和胰高血糖素等激素的作用。</t>
        </is>
      </c>
      <c r="K264" s="7" t="inlineStr">
        <is>
          <t>1. 血糖的来源和去路（如消化吸收、肝糖原分解、非糖物质转化；氧化分解、合成肝糖原和肌糖原、转化为脂肪等）
2. 胰岛素和胰高血糖素的分泌细胞、作用及调节血糖的机制（促进或抑制相应过程）
3. 血糖调节的神经-体液调节过程（如下丘脑相关中枢、交感/副交感神经对激素分泌的影响）
4. 血糖平衡调节的实例分析（如饭后、饥饿、运动等情境下血糖变化及调节）
5. 糖尿病相关基础知识（如胰岛素缺乏、血糖过高、尿糖等）</t>
        </is>
      </c>
      <c r="L264" s="7" t="inlineStr">
        <is>
          <t>1. 甲状腺激素、肾上腺激素等其他激素的调节（除非与血糖调节直接相关，如肾上腺素升血糖，但重点不在其内分泌腺疾病）
2. 水盐平衡调节、体温调节等其他内环境稳态调节机制
3. 血糖检测的实验操作细节（如斐林试剂检测尿糖）
4. 细胞呼吸中葡萄糖分解的具体生化过程（如糖酵解、三羧酸循环）</t>
        </is>
      </c>
      <c r="M264" s="7" t="inlineStr">
        <is>
          <t>L1</t>
        </is>
      </c>
      <c r="N264" s="7" t="n">
        <v>4</v>
      </c>
      <c r="O264" s="7" t="inlineStr">
        <is>
          <t>名称本身足够</t>
        </is>
      </c>
      <c r="P264" s="7" t="inlineStr">
        <is>
          <t>两者基本等价</t>
        </is>
      </c>
      <c r="Q264" s="7" t="inlineStr">
        <is>
          <t>DS释义的核心含义、来源去路、激素调节机制、神经-体液调节等关键内容与老师原释义高度一致，遗漏和扩张均不明显，边界差异属于合理细化或补充，不影响知识点归属判断。</t>
        </is>
      </c>
      <c r="R264" s="7" t="inlineStr">
        <is>
          <t>1. DS释义在excluded_content中明确排除了甲状腺激素、肾上腺激素等，但老师原释义中并未提及这些激素，且肾上腺素升血糖在高中教材中常作为补充知识点，DS将其排除可能缩小了知识边界，但老师原释义也未包含，因此差异不大。
2. DS释义在included_content中加入了糖尿病相关基础知识，老师原释义未明确提及，但糖尿病是血糖平衡调节的典型应用，属于合理延伸，不构成重要扩张。</t>
        </is>
      </c>
      <c r="S264" s="7" t="inlineStr"/>
      <c r="T264" s="7" t="inlineStr"/>
      <c r="U264" s="7" t="inlineStr">
        <is>
          <t>confirmed</t>
        </is>
      </c>
      <c r="V264" s="7" t="inlineStr">
        <is>
          <t>high</t>
        </is>
      </c>
      <c r="W264" s="7" t="inlineStr">
        <is>
          <t>name_plus_boundary</t>
        </is>
      </c>
      <c r="X264" s="7" t="inlineStr">
        <is>
          <t>name_plus_boundary</t>
        </is>
      </c>
      <c r="Y264" s="7" t="b">
        <v>0</v>
      </c>
      <c r="Z264" s="7" t="inlineStr">
        <is>
          <t>逐条核对确认名称足以召回；只附老师易混淆边界即可兼顾吞吐和稳定性。</t>
        </is>
      </c>
      <c r="AA264" s="7" t="b">
        <v>0</v>
      </c>
      <c r="AB26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4" s="7" t="n"/>
      <c r="AD264" s="7" t="inlineStr">
        <is>
          <t>name_plus_boundary</t>
        </is>
      </c>
      <c r="AE264" s="7" t="inlineStr">
        <is>
          <t>名称基本可理解；只附老师的易混淆边界，兼顾吞吐和边界稳定性。</t>
        </is>
      </c>
      <c r="AF264" s="7" t="inlineStr">
        <is>
          <t>名称召回并附一条边界后由LLM裁决</t>
        </is>
      </c>
      <c r="AG264" s="7" t="inlineStr">
        <is>
          <t>1. label_name
2. distinctions</t>
        </is>
      </c>
      <c r="AH264" s="7" t="b">
        <v>0</v>
      </c>
      <c r="AI264" s="7" t="inlineStr">
        <is>
          <t>high</t>
        </is>
      </c>
      <c r="AJ264" s="7" t="n"/>
      <c r="AK264" s="7" t="inlineStr">
        <is>
          <t>—</t>
        </is>
      </c>
      <c r="AL264" s="7" t="inlineStr"/>
      <c r="AM264" s="7" t="inlineStr">
        <is>
          <t>K2</t>
        </is>
      </c>
      <c r="AN264" s="7" t="inlineStr">
        <is>
          <t>可不给长释义，但建议保留1句边界</t>
        </is>
      </c>
    </row>
    <row r="265" ht="180" customHeight="1">
      <c r="A265" s="7" t="n">
        <v>264</v>
      </c>
      <c r="B265" s="7" t="inlineStr">
        <is>
          <t>2276103988964511744</t>
        </is>
      </c>
      <c r="C265" s="7" t="inlineStr">
        <is>
          <t>甲状腺激素的分级调节和反馈调节</t>
        </is>
      </c>
      <c r="D265" s="7" t="inlineStr">
        <is>
          <t>知识点-&gt;稳态与调节-&gt;动物与人体生命活动的调节-&gt;体液调节-&gt;激素调节的过程-&gt;甲状腺激素的分级调节和反馈调节</t>
        </is>
      </c>
      <c r="E265" s="7" t="inlineStr">
        <is>
          <t>知识</t>
        </is>
      </c>
      <c r="F265" s="7" t="inlineStr">
        <is>
          <t>甲状腺激素的分泌受下丘脑-垂体-甲状腺轴的分级调控：下丘脑分泌TRH促进垂体分泌TSH，TSH促进甲状腺分泌甲状腺激素；当甲状腺激素浓度过高时，会反馈抑制下丘脑和垂体的分泌活动。</t>
        </is>
      </c>
      <c r="G265" s="7" t="inlineStr">
        <is>
          <t>分级调节轴：下丘脑（分泌TRH（促甲状腺激素释放激素））→垂体（分泌TSH（促甲状腺激素））→甲状腺（分泌甲状腺激素）；反馈调节（①负反馈：血液中甲状腺激素浓度升高→抑制下丘脑和垂体分泌TRH和TSH→甲状腺激素分泌减少；②正反馈较少见，甲状腺激素对下丘脑和垂体的主要为负反馈）；意义（分级调节放大调节效应，反馈调节维持激素水平的稳态，两者协同使激素浓度保持在适宜范围）。</t>
        </is>
      </c>
      <c r="H265" s="7" t="inlineStr">
        <is>
          <t>选择题考“TRH、TSH、甲状腺激素三者的层级关系（下丘脑→垂体→甲状腺）”及“反馈调节的方向（甲状腺激素对下丘脑和垂体的负反馈）”；非选择题结合甲状腺功能亢进/减退的病例，要求分析血液中相关激素浓度变化（如甲亢患者TRH和TSH降低，甲状腺激素升高）。</t>
        </is>
      </c>
      <c r="I265" s="7" t="inlineStr">
        <is>
          <t>分级调节（下丘脑-垂体-甲状腺轴的层级关系）与反馈调节（甲状腺激素对上游的抑制作用）是两个不同但协同的机制——前者是“正向多级放大”，后者是“反向自我调控”，在分析病例时需同时考虑两者才能准确判断患者血液中各激素浓度变化。</t>
        </is>
      </c>
      <c r="J265" s="7" t="inlineStr">
        <is>
          <t>甲状腺激素分泌的调节机制，包括下丘脑-垂体-甲状腺轴的分级调节以及甲状腺激素对下丘脑和垂体的反馈调节。</t>
        </is>
      </c>
      <c r="K265" s="7" t="inlineStr">
        <is>
          <t>1. 下丘脑分泌促甲状腺激素释放激素（TRH）作用于垂体
2. 垂体分泌促甲状腺激素（TSH）作用于甲状腺
3. 甲状腺分泌甲状腺激素（T3、T4）
4. 甲状腺激素对下丘脑和垂体的负反馈调节（抑制TRH和TSH的分泌）
5. 分级调节的意义（放大调节效应、精细调控）
6. 反馈调节的生理意义（维持甲状腺激素水平相对稳定）
7. 相关实验或实例（如缺碘、甲状腺功能亢进/减退时的调节变化）</t>
        </is>
      </c>
      <c r="L265" s="7" t="inlineStr">
        <is>
          <t>1. 甲状腺激素的化学本质、合成原料（碘）和生理功能（促进代谢、生长发育等）
2. 其他激素的分级调节（如性激素、肾上腺皮质激素）
3. 神经调节和体液调节的关系（如寒冷刺激下的神经-体液调节）
4. 甲状腺激素的运输、受体和作用机制（分子水平）
5. 甲状腺激素的靶细胞和靶器官的具体代谢过程</t>
        </is>
      </c>
      <c r="M265" s="7" t="inlineStr">
        <is>
          <t>L1</t>
        </is>
      </c>
      <c r="N265" s="7" t="n">
        <v>5</v>
      </c>
      <c r="O265" s="7" t="inlineStr">
        <is>
          <t>名称本身足够</t>
        </is>
      </c>
      <c r="P265" s="7" t="inlineStr">
        <is>
          <t>两者基本等价</t>
        </is>
      </c>
      <c r="Q265" s="7" t="inlineStr">
        <is>
          <t>DS释义的核心含义、包含内容与老师原释义的definition和core_concepts高度一致，均涵盖分级调节轴、负反馈调节及生理意义；DS的excluded_content明确排除了甲状腺激素的化学本质、生理功能等，与老师原释义的边界一致（老师原释义也未涉及这些内容）。老师原释义中的common_assessments和distinctions属于教学应用和辨析，DS的included_content中提及“相关实验或实例”已涵盖病例分析，且DS的“分级调节的意义”和“反馈调节的生理意义”与老师原释义的“意义”部分对应。因此两者核心一致，边界无实质差异。</t>
        </is>
      </c>
      <c r="R265" s="7" t="inlineStr"/>
      <c r="S265" s="7" t="inlineStr"/>
      <c r="T265" s="7" t="inlineStr"/>
      <c r="U265" s="7" t="inlineStr">
        <is>
          <t>confirmed</t>
        </is>
      </c>
      <c r="V265" s="7" t="inlineStr">
        <is>
          <t>high</t>
        </is>
      </c>
      <c r="W265" s="7" t="inlineStr">
        <is>
          <t>name_plus_boundary</t>
        </is>
      </c>
      <c r="X265" s="7" t="inlineStr">
        <is>
          <t>name_plus_boundary</t>
        </is>
      </c>
      <c r="Y265" s="7" t="b">
        <v>0</v>
      </c>
      <c r="Z265" s="7" t="inlineStr">
        <is>
          <t>逐条核对确认名称足以召回；只附老师易混淆边界即可兼顾吞吐和稳定性。</t>
        </is>
      </c>
      <c r="AA265" s="7" t="b">
        <v>0</v>
      </c>
      <c r="AB26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5" s="7" t="n"/>
      <c r="AD265" s="7" t="inlineStr">
        <is>
          <t>name_plus_boundary</t>
        </is>
      </c>
      <c r="AE265" s="7" t="inlineStr">
        <is>
          <t>名称基本可理解；只附老师的易混淆边界，兼顾吞吐和边界稳定性。</t>
        </is>
      </c>
      <c r="AF265" s="7" t="inlineStr">
        <is>
          <t>名称召回并附一条边界后由LLM裁决</t>
        </is>
      </c>
      <c r="AG265" s="7" t="inlineStr">
        <is>
          <t>1. label_name
2. distinctions</t>
        </is>
      </c>
      <c r="AH265" s="7" t="b">
        <v>0</v>
      </c>
      <c r="AI265" s="7" t="inlineStr">
        <is>
          <t>high</t>
        </is>
      </c>
      <c r="AJ265" s="7" t="n"/>
      <c r="AK265" s="7" t="inlineStr">
        <is>
          <t>—</t>
        </is>
      </c>
      <c r="AL265" s="7" t="inlineStr"/>
      <c r="AM265" s="7" t="inlineStr">
        <is>
          <t>K2</t>
        </is>
      </c>
      <c r="AN265" s="7" t="inlineStr">
        <is>
          <t>可不给长释义，但建议保留1句边界</t>
        </is>
      </c>
    </row>
    <row r="266" ht="180" customHeight="1">
      <c r="A266" s="7" t="n">
        <v>265</v>
      </c>
      <c r="B266" s="7" t="inlineStr">
        <is>
          <t>2276103993209147392</t>
        </is>
      </c>
      <c r="C266" s="7" t="inlineStr">
        <is>
          <t>激素调节的特点</t>
        </is>
      </c>
      <c r="D266" s="7" t="inlineStr">
        <is>
          <t>知识点-&gt;稳态与调节-&gt;动物与人体生命活动的调节-&gt;体液调节-&gt;激素调节的过程-&gt;激素调节的特点</t>
        </is>
      </c>
      <c r="E266" s="7" t="inlineStr">
        <is>
          <t>知识</t>
        </is>
      </c>
      <c r="F266" s="7" t="inlineStr">
        <is>
          <t>激素调节具有微量高效、通过体液运输、作用于靶器官/靶细胞（需与特异性受体结合）和作为信使传递信息（不提供能量、不起催化作用）四大特点。</t>
        </is>
      </c>
      <c r="G266" s="7" t="inlineStr">
        <is>
          <t>微量高效（激素在血液中浓度极低（如ng/mL级别），但生理效应显著）；通过体液运输（激素经血液、淋巴等体液运输到全身各处，但只有靶细胞上有相应受体才能响应）；作用于靶器官/靶细胞（不同细胞上受体种类和数量不同，决定了对不同激素的敏感性差异）；作为信使传递信息（激素只传递调节信号，不直接参与代谢反应，不提供能量，不起催化作用，作用后被灭活）。</t>
        </is>
      </c>
      <c r="H266" s="7" t="inlineStr">
        <is>
          <t>选择题考“激素调节的特点（如微量高效、作用于靶细胞）”或“下列叙述是否属于激素调节的特点（如激素提供能量——错误）”；非选择题结合激素作用机制考查“为什么一种激素只能作用于特定细胞（靶细胞上有特异性受体）”。</t>
        </is>
      </c>
      <c r="I266" s="7" t="inlineStr">
        <is>
          <t>激素（信号分子，不提供能量，不催化反应）与酶（催化剂，降低活化能）的本质不同——激素是“信息物质”，酶是“催化剂”，二者都是微量高效但功能完全不同；激素的“靶细胞”特异性（受体分布决定）与激素的“体液运输”（全身分布）是两个层面的特性，前者是作用的选择性，后者是运输的通路，不能混淆。</t>
        </is>
      </c>
      <c r="J266" s="7" t="inlineStr">
        <is>
          <t>激素调节在生物体内发挥作用时表现出的共同特征，包括微量高效、通过体液运输、作用于靶器官或靶细胞等。</t>
        </is>
      </c>
      <c r="K266" s="7" t="inlineStr">
        <is>
          <t>1. 激素调节的三大特点：微量和高效、通过体液运输、作用于靶器官或靶细胞
2. 激素作为信息分子，不直接参与细胞代谢，而是传递调节信息
3. 靶器官、靶细胞的概念及激素特异性识别机制（如受体）
4. 激素调节与神经调节在作用途径、反应速度、作用范围、作用时间上的区别
5. 激素在血液中含量极低但作用显著，体现微量高效
6. 激素随体液（血液、组织液等）运输到全身各处，但只作用于特定靶细胞</t>
        </is>
      </c>
      <c r="L266" s="7" t="inlineStr">
        <is>
          <t>1. 具体激素的合成、分泌、化学本质及功能（如甲状腺激素、胰岛素等）
2. 激素分泌的调节方式（如分级调节、反馈调节）
3. 神经调节和体液调节的关系（如神经-体液调节）
4. 激素的作用机制（如第二信使、基因表达调控等分子细节）
5. 动物激素与植物激素的区别</t>
        </is>
      </c>
      <c r="M266" s="7" t="inlineStr">
        <is>
          <t>L1</t>
        </is>
      </c>
      <c r="N266" s="7" t="n">
        <v>4</v>
      </c>
      <c r="O266" s="7" t="inlineStr">
        <is>
          <t>名称本身足够</t>
        </is>
      </c>
      <c r="P266" s="7" t="inlineStr">
        <is>
          <t>两者基本等价</t>
        </is>
      </c>
      <c r="Q266" s="7" t="inlineStr">
        <is>
          <t>DS 释义的核心内容与老师原释义高度一致，均涵盖微量高效、体液运输、靶细胞作用及信息分子特性，且明确排除了无关内容。主要差异在于特点数量的表述（三大 vs 四大）和额外加入的与神经调节的比较，但后者属于合理扩展，不影响核心判标。</t>
        </is>
      </c>
      <c r="R266" s="7" t="inlineStr">
        <is>
          <t>1. DS 将激素调节的特点概括为“三大特点”，而老师原释义明确为“四大特点”，其中“作为信使传递信息”是独立特点，DS 虽在 included_content 中提及“激素作为信息分子”，但未将其列为独立特点，可能影响对“激素不提供能量、不起催化作用”这一考点的覆盖。</t>
        </is>
      </c>
      <c r="S266" s="7" t="inlineStr"/>
      <c r="T266" s="7" t="inlineStr">
        <is>
          <t>1. DS 在 included_content 中加入了“激素调节与神经调节在作用途径、反应速度、作用范围、作用时间上的区别”，但老师原释义中并未涉及此内容，且该区别属于“神经调节与体液调节的关系”范畴，可能超出本 Label 的核心范围。</t>
        </is>
      </c>
      <c r="U266" s="7" t="inlineStr">
        <is>
          <t>confirmed</t>
        </is>
      </c>
      <c r="V266" s="7" t="inlineStr">
        <is>
          <t>high</t>
        </is>
      </c>
      <c r="W266" s="7" t="inlineStr">
        <is>
          <t>name_plus_boundary</t>
        </is>
      </c>
      <c r="X266" s="7" t="inlineStr">
        <is>
          <t>name_plus_boundary</t>
        </is>
      </c>
      <c r="Y266" s="7" t="b">
        <v>0</v>
      </c>
      <c r="Z266" s="7" t="inlineStr">
        <is>
          <t>逐条核对确认名称足以召回；只附老师易混淆边界即可兼顾吞吐和稳定性。</t>
        </is>
      </c>
      <c r="AA266" s="7" t="b">
        <v>0</v>
      </c>
      <c r="AB26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6" s="7" t="n"/>
      <c r="AD266" s="7" t="inlineStr">
        <is>
          <t>name_plus_boundary</t>
        </is>
      </c>
      <c r="AE266" s="7" t="inlineStr">
        <is>
          <t>名称基本可理解；只附老师的易混淆边界，兼顾吞吐和边界稳定性。</t>
        </is>
      </c>
      <c r="AF266" s="7" t="inlineStr">
        <is>
          <t>名称召回并附一条边界后由LLM裁决</t>
        </is>
      </c>
      <c r="AG266" s="7" t="inlineStr">
        <is>
          <t>1. label_name
2. distinctions</t>
        </is>
      </c>
      <c r="AH266" s="7" t="b">
        <v>0</v>
      </c>
      <c r="AI266" s="7" t="inlineStr">
        <is>
          <t>high</t>
        </is>
      </c>
      <c r="AJ266" s="7" t="n"/>
      <c r="AK266" s="7" t="inlineStr">
        <is>
          <t>—</t>
        </is>
      </c>
      <c r="AL266" s="7" t="inlineStr"/>
      <c r="AM266" s="7" t="inlineStr">
        <is>
          <t>K2</t>
        </is>
      </c>
      <c r="AN266" s="7" t="inlineStr">
        <is>
          <t>可不给长释义，但建议保留1句边界</t>
        </is>
      </c>
    </row>
    <row r="267" ht="180" customHeight="1">
      <c r="A267" s="7" t="n">
        <v>266</v>
      </c>
      <c r="B267" s="7" t="inlineStr">
        <is>
          <t>2276103997470560256</t>
        </is>
      </c>
      <c r="C267" s="7" t="inlineStr">
        <is>
          <t>体液调节的综合</t>
        </is>
      </c>
      <c r="D267" s="7" t="inlineStr">
        <is>
          <t>知识点-&gt;稳态与调节-&gt;动物与人体生命活动的调节-&gt;体液调节-&gt;体液调节的综合</t>
        </is>
      </c>
      <c r="E267" s="7" t="inlineStr">
        <is>
          <t>知识</t>
        </is>
      </c>
      <c r="F267" s="7" t="inlineStr">
        <is>
          <t>将体液调节的概念、激素调节的发现史、内分泌腺与外分泌腺的区别、常见激素功能、血糖和甲状腺激素调节、激素调节的特点进行系统整合，突出激素调节在体液调节中的核心地位。</t>
        </is>
      </c>
      <c r="G267" s="7" t="inlineStr">
        <is>
          <t>体液调节的整体逻辑：调节物质（激素为主，CO₂等为辅）→内分泌系统（内分泌腺分泌激素→体液运输→靶细胞/靶器官）→激素种类与功能（糖代谢、生长发育、生殖等）→重要调节轴（下丘脑-垂体-甲状腺轴、血糖调节的神经-体液网络）→特点（微量高效、靶向性、作为信使）；与神经调节的关系（体液调节和神经调节共同构成生命活动的调节网络，二者在结构和功能上密不可分）。</t>
        </is>
      </c>
      <c r="H267" s="7" t="inlineStr">
        <is>
          <t>综合性非选择题，给出某一完整的代谢或应激情境（如寒冷刺激、运动后血糖变化等），要求综合运用激素种类、功能、分级调节、反馈调节等多方面知识进行全面的机制分析，并与神经调节联动。</t>
        </is>
      </c>
      <c r="I267" s="7" t="inlineStr">
        <is>
          <t>本条是“体液调节”子模块的总览，区别于任何单一种类激素或单一调节途径。题干通常要求同时涉及多种激素、多个靶器官、反馈调节机制以及体液与神经调节的协同作用，要求学生具备从分子（激素）到系统（内分泌轴）的完整认知。</t>
        </is>
      </c>
      <c r="J267" s="7" t="inlineStr">
        <is>
          <t>体液调节是指激素等化学物质通过体液运输对生命活动进行的调节，综合考查其与神经调节、免疫调节的协调关系及实例分析。</t>
        </is>
      </c>
      <c r="K267" s="7" t="inlineStr">
        <is>
          <t>1. 激素调节的实例（如甲状腺激素、胰岛素、胰高血糖素、肾上腺素等）及其作用机制
2. 血糖平衡的调节（包括激素、神经-体液调节途径）
3. 水盐平衡调节（抗利尿激素、醛固酮等）
4. 体温调节（甲状腺激素、肾上腺素等参与）
5. 激素分泌的分级调节与反馈调节（下丘脑-垂体-靶腺轴）
6. 激素调节的特点（微量高效、通过体液运输、作用于靶器官/靶细胞）
7. 神经调节与体液调节的关系（如神经-体液调节实例：体温、水盐、血糖）
8. 激素与酶、神经递质的区别与联系</t>
        </is>
      </c>
      <c r="L267" s="7" t="inlineStr">
        <is>
          <t>1. 免疫调节的具体机制（如体液免疫和细胞免疫的详细过程）
2. 神经调节的详细结构（如反射弧、突触传递的分子机制）
3. 植物激素调节（如生长素、乙烯等）
4. 动物行为学中的激素影响（如性激素对求偶行为的具体表现）
5. 人体内环境稳态的理化性质（如pH、渗透压的维持细节）</t>
        </is>
      </c>
      <c r="M267" s="7" t="inlineStr">
        <is>
          <t>L1</t>
        </is>
      </c>
      <c r="N267" s="7" t="n">
        <v>4</v>
      </c>
      <c r="O267" s="7" t="inlineStr">
        <is>
          <t>名称本身足够</t>
        </is>
      </c>
      <c r="P267" s="7" t="inlineStr">
        <is>
          <t>两者基本等价</t>
        </is>
      </c>
      <c r="Q267" s="7" t="inlineStr">
        <is>
          <t>DS释义的核心含义、包含内容与老师原释义高度一致，均强调激素调节的核心地位、血糖/甲状腺调节、分级反馈、激素特点及与神经调节的关系。DS的排除内容（免疫调节具体机制、神经调节详细结构、植物激素等）与原释义的边界相符，未遗漏关键内容。DS额外包含水盐平衡调节，但这是体液调节的合理实例，不构成重要扩张。两者在边界上仅有细微差异，不影响核心判标。</t>
        </is>
      </c>
      <c r="R267" s="7" t="inlineStr">
        <is>
          <t>1. DS释义将体液调节明确限定为激素等化学物质，但老师原释义强调激素为主、CO₂等为辅，DS未提及CO₂等非激素调节物质，可能缩小边界。
2. DS释义在included_content中包含了水盐平衡调节（抗利尿激素、醛固酮等），但老师原释义未明确提及水盐平衡，属于合理扩展，但可能超出原边界。
3. DS释义在excluded_content中排除了免疫调节的具体机制，但老师原释义在core_concepts中提及“体液调节和神经调节共同构成生命活动的调节网络”，未涉及免疫调节，DS的排除是合理的，但需注意体液调节与免疫调节的关联（如淋巴因子）是否属于该Label，原释义未明确，存在边界模糊。</t>
        </is>
      </c>
      <c r="S267" s="7" t="inlineStr"/>
      <c r="T267" s="7" t="inlineStr"/>
      <c r="U267" s="7" t="inlineStr">
        <is>
          <t>confirmed</t>
        </is>
      </c>
      <c r="V267" s="7" t="inlineStr">
        <is>
          <t>high</t>
        </is>
      </c>
      <c r="W267" s="7" t="inlineStr">
        <is>
          <t>compact_definition</t>
        </is>
      </c>
      <c r="X267" s="7" t="inlineStr">
        <is>
          <t>compact_definition</t>
        </is>
      </c>
      <c r="Y267" s="7" t="b">
        <v>0</v>
      </c>
      <c r="Z267" s="7" t="inlineStr">
        <is>
          <t>逐条核对确认主题清楚，但参考策略指出任务形态或命中/排除边界需要显式提供。</t>
        </is>
      </c>
      <c r="AA267" s="7" t="b">
        <v>0</v>
      </c>
      <c r="AB26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7" s="7" t="n"/>
      <c r="AD267" s="7" t="inlineStr">
        <is>
          <t>compact_definition</t>
        </is>
      </c>
      <c r="AE267" s="7" t="inlineStr">
        <is>
          <t>参考策略要求任务形态或命中/排除边界，补充精简老师释义以降低误标。</t>
        </is>
      </c>
      <c r="AF267" s="7" t="inlineStr">
        <is>
          <t>提供精简老师释义后由LLM裁决</t>
        </is>
      </c>
      <c r="AG267" s="7" t="inlineStr">
        <is>
          <t>1. label_name
2. definition
3. core_concepts
4. distinctions</t>
        </is>
      </c>
      <c r="AH267" s="7" t="b">
        <v>1</v>
      </c>
      <c r="AI267" s="7" t="inlineStr">
        <is>
          <t>high</t>
        </is>
      </c>
      <c r="AJ267" s="7" t="n"/>
      <c r="AK267" s="7" t="inlineStr">
        <is>
          <t>—</t>
        </is>
      </c>
      <c r="AL267" s="7" t="inlineStr"/>
      <c r="AM267" s="7" t="inlineStr">
        <is>
          <t>KC</t>
        </is>
      </c>
      <c r="AN267" s="7" t="inlineStr">
        <is>
          <t>必须给精简释义：命中条件+排除条件</t>
        </is>
      </c>
    </row>
    <row r="268" ht="180" customHeight="1">
      <c r="A268" s="7" t="n">
        <v>267</v>
      </c>
      <c r="B268" s="7" t="inlineStr">
        <is>
          <t>2276104006211489792</t>
        </is>
      </c>
      <c r="C268" s="7" t="inlineStr">
        <is>
          <t>神经调节与体液调节的比较</t>
        </is>
      </c>
      <c r="D268" s="7" t="inlineStr">
        <is>
          <t>知识点-&gt;稳态与调节-&gt;动物与人体生命活动的调节-&gt;体液调节-&gt;神经调节和体液调节-&gt;神经调节与体液调节的比较</t>
        </is>
      </c>
      <c r="E268" s="7" t="inlineStr">
        <is>
          <t>知识</t>
        </is>
      </c>
      <c r="F268" s="7" t="inlineStr">
        <is>
          <t>神经调节（反应快、作用范围局限、作用时间短、通过神经冲动传导）和体液调节（反应慢、作用范围广、作用时间长、通过化学物质运输）在反应速度、作用范围、作用时间、作用途径等方面有显著区别，两者相互协调，共同维持生命活动的稳态。</t>
        </is>
      </c>
      <c r="G268" s="7" t="inlineStr">
        <is>
          <t>比较表：反应速度（神经调节迅速（毫秒级），体液调节缓慢（秒/分钟级））；作用范围（神经调节局限（精确），体液调节广泛（全身））；作用时间（神经调节短暂，体液调节持久）；作用途径（神经调节通过反射弧，体液调节通过体液运输）；相互关系（①多数内分泌腺受神经系统直接或间接控制（如胰岛受交感/副交感神经支配）；②激素可影响神经系统的发育和功能（如甲状腺激素影响神经系统发育）；③两者共同协调完成复杂的生理活动，形成神经-体液调节网络）。</t>
        </is>
      </c>
      <c r="H268" s="7" t="inlineStr">
        <is>
          <t>选择题考“神经调节和体液调节的比较（如谁反应更快、谁作用更广泛）”或“某调节过程属于神经调节、体液调节还是神经-体液调节”；非选择题结合具体生理过程（如体温调节、水盐平衡）考查两种调节方式的协同作用。</t>
        </is>
      </c>
      <c r="I268" s="7" t="inlineStr">
        <is>
          <t>神经调节（神经冲动，电信号+化学信号，快速精准）与体液调节（化学物质经体液运输，缓慢持久）的特点对比是基础考点；神经-体液调节（反射弧中传出神经直接支配内分泌腺分泌激素，如肾上腺髓质分泌肾上腺素）与“体液调节”（单纯激素运输）的区别在于是否存在反射弧的参与，前者是神经调节与体液调节的“接力”，后者是纯粹的化学信号通路。</t>
        </is>
      </c>
      <c r="J268" s="7" t="inlineStr">
        <is>
          <t>神经调节与体液调节在作用方式、途径、速度、范围、持续时间等方面的区别与联系，以及二者在人体生命活动调节中的协调配合。</t>
        </is>
      </c>
      <c r="K268" s="7" t="inlineStr">
        <is>
          <t>1. 神经调节和体液调节的概念及基本方式（反射弧、激素等）
2. 神经调节与体液调节的特点比较（如反应速度、作用范围、作用时间、作用途径等）
3. 神经调节与体液调节的相互关系（如体液调节可影响神经调节，神经调节可控制内分泌腺分泌）
4. 实例分析：体温调节、水盐调节、血糖调节中神经调节与体液调节的协同作用
5. 神经-体液调节的典型实例（如甲状腺激素分泌的分级调节、肾上腺髓质分泌的调节）</t>
        </is>
      </c>
      <c r="L268" s="7" t="inlineStr">
        <is>
          <t>1. 神经调节的具体细节（如突触结构、神经递质种类、动作电位产生机制）
2. 体液调节中具体激素的化学本质、合成部位、靶细胞及作用机制（如胰岛素降糖的具体过程）
3. 免疫调节的内容
4. 神经调节和体液调节的单独详细过程（如反射弧的组成、激素调节的反馈调节）
5. 神经调节与体液调节在植物生命活动调节中的比较（植物激素调节）</t>
        </is>
      </c>
      <c r="M268" s="7" t="inlineStr">
        <is>
          <t>L1</t>
        </is>
      </c>
      <c r="N268" s="7" t="n">
        <v>4</v>
      </c>
      <c r="O268" s="7" t="inlineStr">
        <is>
          <t>名称本身足够</t>
        </is>
      </c>
      <c r="P268" s="7" t="inlineStr">
        <is>
          <t>两者基本等价</t>
        </is>
      </c>
      <c r="Q268" s="7" t="inlineStr">
        <is>
          <t>DS 释义的核心含义、包含内容与老师原释义的 definition、core_concepts 高度一致，均围绕神经调节与体液调节在反应速度、作用范围、作用时间、作用途径上的比较及相互关系展开。DS 的 excluded_content 是对边界范围的合理界定，未遗漏老师原释义中的关键考点。两者在实例列举和细节详略上略有差异，但核心知识点相同。</t>
        </is>
      </c>
      <c r="R268" s="7" t="inlineStr">
        <is>
          <t>1. DS 在 included_content 中明确排除了神经调节的具体细节（如突触结构、神经递质种类、动作电位产生机制），但老师原释义中并未明确排除这些，且这些细节在比较神经调节与体液调节时可能作为背景知识，但并非核心考点。此差异不影响核心知识点判定。</t>
        </is>
      </c>
      <c r="S268" s="7" t="inlineStr"/>
      <c r="T268" s="7" t="inlineStr"/>
      <c r="U268" s="7" t="inlineStr">
        <is>
          <t>confirmed</t>
        </is>
      </c>
      <c r="V268" s="7" t="inlineStr">
        <is>
          <t>high</t>
        </is>
      </c>
      <c r="W268" s="7" t="inlineStr">
        <is>
          <t>compact_definition</t>
        </is>
      </c>
      <c r="X268" s="7" t="inlineStr">
        <is>
          <t>compact_definition</t>
        </is>
      </c>
      <c r="Y268" s="7" t="b">
        <v>0</v>
      </c>
      <c r="Z268" s="7" t="inlineStr">
        <is>
          <t>逐条核对确认主题清楚，但参考策略指出任务形态或命中/排除边界需要显式提供。</t>
        </is>
      </c>
      <c r="AA268" s="7" t="b">
        <v>0</v>
      </c>
      <c r="AB26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8" s="7" t="n"/>
      <c r="AD268" s="7" t="inlineStr">
        <is>
          <t>compact_definition</t>
        </is>
      </c>
      <c r="AE268" s="7" t="inlineStr">
        <is>
          <t>参考策略要求任务形态或命中/排除边界，补充精简老师释义以降低误标。</t>
        </is>
      </c>
      <c r="AF268" s="7" t="inlineStr">
        <is>
          <t>提供精简老师释义后由LLM裁决</t>
        </is>
      </c>
      <c r="AG268" s="7" t="inlineStr">
        <is>
          <t>1. label_name
2. definition
3. core_concepts
4. distinctions</t>
        </is>
      </c>
      <c r="AH268" s="7" t="b">
        <v>1</v>
      </c>
      <c r="AI268" s="7" t="inlineStr">
        <is>
          <t>high</t>
        </is>
      </c>
      <c r="AJ268" s="7" t="n"/>
      <c r="AK268" s="7" t="inlineStr">
        <is>
          <t>—</t>
        </is>
      </c>
      <c r="AL268" s="7" t="inlineStr"/>
      <c r="AM268" s="7" t="inlineStr">
        <is>
          <t>KC</t>
        </is>
      </c>
      <c r="AN268" s="7" t="inlineStr">
        <is>
          <t>必须给精简释义：命中条件+排除条件</t>
        </is>
      </c>
    </row>
    <row r="269" ht="180" customHeight="1">
      <c r="A269" s="7" t="n">
        <v>268</v>
      </c>
      <c r="B269" s="7" t="inlineStr">
        <is>
          <t>2276104010472902656</t>
        </is>
      </c>
      <c r="C269" s="7" t="inlineStr">
        <is>
          <t>水和无机盐平衡的调节</t>
        </is>
      </c>
      <c r="D269" s="7" t="inlineStr">
        <is>
          <t>知识点-&gt;稳态与调节-&gt;动物与人体生命活动的调节-&gt;体液调节-&gt;神经调节和体液调节-&gt;水和无机盐平衡的调节</t>
        </is>
      </c>
      <c r="E269" s="7" t="inlineStr">
        <is>
          <t>知识</t>
        </is>
      </c>
      <c r="F269" s="7" t="inlineStr">
        <is>
          <t>水盐平衡的调节主要通过抗利尿激素（ADH）和醛固酮实现，调节中枢位于下丘脑（渗透压感受器），神经-体液调节共同维持细胞外液的渗透压稳定。</t>
        </is>
      </c>
      <c r="G269" s="7" t="inlineStr">
        <is>
          <t>水平衡调节：细胞外液渗透压升高→下丘脑渗透压感受器受刺激→垂体释放抗利尿激素（ADH）增多→促进肾小管和集合管对水的重吸收→尿量减少、渗透压下降（负反馈）；无机盐平衡（以Na⁺为主）：醛固酮（由肾上腺皮质分泌）促进肾小管和集合管对Na⁺的重吸收（保Na⁺排K⁺）；饮水不足或失水过多时，抗利尿激素和醛固酮分泌均增加，共同维持水盐平衡；渴觉产生的部位（大脑皮层，下丘脑是渗透压感受器所在部位而非产生渴觉的部位）。</t>
        </is>
      </c>
      <c r="H269" s="7" t="inlineStr">
        <is>
          <t>选择题考“抗利尿激素和醛固酮的来源及功能（ADH由下丘脑合成、垂体释放，促进水的重吸收；醛固酮由肾上腺皮质分泌，保Na⁺排K⁺）”或“渴觉产生的部位（大脑皮层）”；非选择题结合饮水/脱水情境，要求分析“大量饮水后抗利尿激素的变化（减少）→尿量变化（增多）”及原因。</t>
        </is>
      </c>
      <c r="I269" s="7" t="inlineStr">
        <is>
          <t>抗利尿激素（下丘脑合成、垂体释放，作用于肾小管和集合管，促进水重吸收）与醛固酮（肾上腺皮质分泌，作用于肾小管和集合管，促进Na⁺重吸收、K⁺排出）的来源和功能不同，二者均参与水盐平衡但靶标不同；“渴觉”（大脑皮层产生）与“渗透压感受器”（下丘脑分布）的部位不同，前者是主观感觉，后者是生理监测点。</t>
        </is>
      </c>
      <c r="J269" s="7" t="inlineStr">
        <is>
          <t>人体内水和无机盐的摄入与排出保持动态平衡，主要通过神经-体液调节实现，涉及抗利尿激素和醛固酮的作用。</t>
        </is>
      </c>
      <c r="K269" s="7" t="inlineStr">
        <is>
          <t>1. 水平衡调节：饮水、排尿、汗液等途径，抗利尿激素（ADH）对肾小管和集合管重吸收水的调节
2. 无机盐平衡调节：钠盐、钾盐的摄入与排出，醛固酮对肾小管和集合管重吸收钠、分泌钾的调节
3. 调节中枢：下丘脑（渗透压感受器、合成ADH）、大脑皮层（产生渴觉）
4. 反馈调节：细胞外液渗透压变化对ADH分泌的负反馈调节
5. 相关激素的分泌部位、靶器官和生理功能
6. 水盐平衡失调的实例（如大量出汗、呕吐、腹泻等）及调节过程</t>
        </is>
      </c>
      <c r="L269" s="7" t="inlineStr">
        <is>
          <t>1. 血糖平衡调节（胰岛素、胰高血糖素）
2. 体温调节（产热与散热、甲状腺激素等）
3. 甲状腺激素、生长激素等非水盐调节相关激素
4. 无机盐在细胞中的存在形式和功能（如Fe、Mg等微量元素的作用）
5. 肾脏的解剖结构（如肾单位的具体结构细节）</t>
        </is>
      </c>
      <c r="M269" s="7" t="inlineStr">
        <is>
          <t>L1</t>
        </is>
      </c>
      <c r="N269" s="7" t="n">
        <v>4</v>
      </c>
      <c r="O269" s="7" t="inlineStr">
        <is>
          <t>名称本身足够</t>
        </is>
      </c>
      <c r="P269" s="7" t="inlineStr">
        <is>
          <t>两者基本等价</t>
        </is>
      </c>
      <c r="Q269" s="7" t="inlineStr">
        <is>
          <t>DS 释义的核心含义、包含内容与老师原释义高度一致，均涵盖抗利尿激素、醛固酮、下丘脑渗透压感受器、大脑皮层渴觉、负反馈调节等关键点。DS 的排除内容（如血糖、体温调节）与老师原释义的边界一致，未遗漏重要知识点。轻微差异仅为举例和表述详略，不影响知识点归属。</t>
        </is>
      </c>
      <c r="R269" s="7" t="inlineStr">
        <is>
          <t>1. DS 释义在 excluded_content 中明确排除了“无机盐在细胞中的存在形式和功能（如Fe、Mg等微量元素的作用）”，但老师原释义中并未涉及此内容，且该内容可能属于“无机盐平衡”的范畴，但老师原释义聚焦于调节机制，因此该排除可能合理，但需注意边界。
2. DS 释义在 included_content 中包含了“水盐平衡失调的实例（如大量出汗、呕吐、腹泻等）”，老师原释义中未明确列出，但属于合理举例，不构成重要差异。</t>
        </is>
      </c>
      <c r="S269" s="7" t="inlineStr"/>
      <c r="T269" s="7" t="inlineStr"/>
      <c r="U269" s="7" t="inlineStr">
        <is>
          <t>confirmed</t>
        </is>
      </c>
      <c r="V269" s="7" t="inlineStr">
        <is>
          <t>high</t>
        </is>
      </c>
      <c r="W269" s="7" t="inlineStr">
        <is>
          <t>name_plus_boundary</t>
        </is>
      </c>
      <c r="X269" s="7" t="inlineStr">
        <is>
          <t>name_plus_boundary</t>
        </is>
      </c>
      <c r="Y269" s="7" t="b">
        <v>0</v>
      </c>
      <c r="Z269" s="7" t="inlineStr">
        <is>
          <t>逐条核对确认名称足以召回；只附老师易混淆边界即可兼顾吞吐和稳定性。</t>
        </is>
      </c>
      <c r="AA269" s="7" t="b">
        <v>0</v>
      </c>
      <c r="AB26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69" s="7" t="n"/>
      <c r="AD269" s="7" t="inlineStr">
        <is>
          <t>name_plus_boundary</t>
        </is>
      </c>
      <c r="AE269" s="7" t="inlineStr">
        <is>
          <t>名称基本可理解；只附老师的易混淆边界，兼顾吞吐和边界稳定性。</t>
        </is>
      </c>
      <c r="AF269" s="7" t="inlineStr">
        <is>
          <t>名称召回并附一条边界后由LLM裁决</t>
        </is>
      </c>
      <c r="AG269" s="7" t="inlineStr">
        <is>
          <t>1. label_name
2. distinctions</t>
        </is>
      </c>
      <c r="AH269" s="7" t="b">
        <v>0</v>
      </c>
      <c r="AI269" s="7" t="inlineStr">
        <is>
          <t>high</t>
        </is>
      </c>
      <c r="AJ269" s="7" t="n"/>
      <c r="AK269" s="7" t="inlineStr">
        <is>
          <t>—</t>
        </is>
      </c>
      <c r="AL269" s="7" t="inlineStr"/>
      <c r="AM269" s="7" t="inlineStr">
        <is>
          <t>K2</t>
        </is>
      </c>
      <c r="AN269" s="7" t="inlineStr">
        <is>
          <t>可不给长释义，但建议保留1句边界</t>
        </is>
      </c>
    </row>
    <row r="270" ht="180" customHeight="1">
      <c r="A270" s="7" t="n">
        <v>269</v>
      </c>
      <c r="B270" s="7" t="inlineStr">
        <is>
          <t>2276104014751092736</t>
        </is>
      </c>
      <c r="C270" s="7" t="inlineStr">
        <is>
          <t>体温调节</t>
        </is>
      </c>
      <c r="D270" s="7" t="inlineStr">
        <is>
          <t>知识点-&gt;稳态与调节-&gt;动物与人体生命活动的调节-&gt;体液调节-&gt;神经调节和体液调节-&gt;体温调节</t>
        </is>
      </c>
      <c r="E270" s="7" t="inlineStr">
        <is>
          <t>知识</t>
        </is>
      </c>
      <c r="F270" s="7" t="inlineStr">
        <is>
          <t>体温调节通过产热（骨骼肌不自主战栗、肝脏代谢增强）和散热（皮肤血管舒缩、汗腺分泌）的平衡来实现，调节中枢位于下丘脑，属于神经-体液调节，甲状腺激素和肾上腺素在增加产热中起重要作用。</t>
        </is>
      </c>
      <c r="G270" s="7" t="inlineStr">
        <is>
          <t>寒冷环境下的调节（冷觉感受器→传入神经→下丘脑体温调节中枢→传出神经→①皮肤血管收缩（减少散热）、汗腺分泌减少；②骨骼肌不自主战栗（增加产热）；③下丘脑→垂体→甲状腺（甲状腺激素分泌增加，代谢增强→产热增加）；④肾上腺分泌肾上腺素增加→产热增加）；炎热环境下的调节（热觉感受器→下丘脑→①皮肤血管舒张（增加散热）、汗腺分泌增多（蒸发散热）；②产热减少）；调节方式（神经调节为主+体液调节辅助，属于神经-体液调节）。</t>
        </is>
      </c>
      <c r="H270" s="7" t="inlineStr">
        <is>
          <t>选择题考“寒冷和炎热环境下体温调节的具体措施（如寒冷时血管收缩、战栗，炎热时血管舒张、出汗）”或“体温调节中枢位于下丘脑”；非选择题结合剧烈运动或环境温度变化的情境，要求综合调用产热、散热、激素调节、神经调节等知识进行动态分析。</t>
        </is>
      </c>
      <c r="I270" s="7" t="inlineStr">
        <is>
          <t>产热（骨骼肌战栗、肝脏代谢、甲状腺激素和肾上腺素的作用）与散热（皮肤血管舒缩、出汗、毛发竖立）是两个方向相反的调节过程，共同维持体温稳态；体温调节中枢（下丘脑）与体温感觉中枢（大脑皮层）不同——下丘脑是调节中心，大脑皮层是产生冷/热感觉的部位，与“渴觉产生在大脑皮层”类似，注意区分“调节”与“感知”的差异。</t>
        </is>
      </c>
      <c r="J270" s="7" t="inlineStr">
        <is>
          <t>人体通过神经和体液调节维持体温相对恒定的过程，涉及产热与散热的平衡。</t>
        </is>
      </c>
      <c r="K270" s="7" t="inlineStr">
        <is>
          <t>1. 体温调节中枢位于下丘脑
2. 寒冷环境下的调节机制（如骨骼肌战栗、甲状腺激素和肾上腺素分泌增加）
3. 炎热环境下的调节机制（如皮肤血管舒张、汗液分泌增加）
4. 体温调节的神经调节和体液调节的协同作用
5. 体温恒定的意义（维持酶活性等）
6. 体温调节相关的激素（如甲状腺激素、肾上腺素）及其作用</t>
        </is>
      </c>
      <c r="L270" s="7" t="inlineStr">
        <is>
          <t>1. 水盐平衡调节（涉及抗利尿激素等）
2. 血糖调节（涉及胰岛素、胰高血糖素）
3. 免疫调节（如体温升高与免疫反应的关系，但非核心）
4. 体温测量方法或临床发热的病理机制</t>
        </is>
      </c>
      <c r="M270" s="7" t="inlineStr">
        <is>
          <t>L1</t>
        </is>
      </c>
      <c r="N270" s="7" t="n">
        <v>4</v>
      </c>
      <c r="O270" s="7" t="inlineStr">
        <is>
          <t>名称本身足够</t>
        </is>
      </c>
      <c r="P270" s="7" t="inlineStr">
        <is>
          <t>两者基本等价</t>
        </is>
      </c>
      <c r="Q270" s="7" t="inlineStr">
        <is>
          <t>DS 释义的核心含义、调节中枢、寒冷/炎热调节机制、神经-体液调节及激素作用均与老师原释义一致，遗漏和扩张均不构成重要差异，边界处理基本合理。</t>
        </is>
      </c>
      <c r="R270" s="7" t="inlineStr">
        <is>
          <t>1. DS 释义将“免疫调节（如体温升高与免疫反应的关系）”明确排除，而老师原释义未涉及免疫调节，但未明确排除，边界处理略有差异，但不影响核心。</t>
        </is>
      </c>
      <c r="S270" s="7" t="inlineStr"/>
      <c r="T270" s="7" t="inlineStr">
        <is>
          <t>1. DS 释义中“体温恒定的意义（维持酶活性等）”在老师原释义中未明确提及，但属于合理延伸，不算重要扩张。</t>
        </is>
      </c>
      <c r="U270" s="7" t="inlineStr">
        <is>
          <t>confirmed</t>
        </is>
      </c>
      <c r="V270" s="7" t="inlineStr">
        <is>
          <t>high</t>
        </is>
      </c>
      <c r="W270" s="7" t="inlineStr">
        <is>
          <t>name_plus_boundary</t>
        </is>
      </c>
      <c r="X270" s="7" t="inlineStr">
        <is>
          <t>name_plus_boundary</t>
        </is>
      </c>
      <c r="Y270" s="7" t="b">
        <v>0</v>
      </c>
      <c r="Z270" s="7" t="inlineStr">
        <is>
          <t>逐条核对确认名称足以召回；只附老师易混淆边界即可兼顾吞吐和稳定性。</t>
        </is>
      </c>
      <c r="AA270" s="7" t="b">
        <v>0</v>
      </c>
      <c r="AB27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0" s="7" t="n"/>
      <c r="AD270" s="7" t="inlineStr">
        <is>
          <t>name_plus_boundary</t>
        </is>
      </c>
      <c r="AE270" s="7" t="inlineStr">
        <is>
          <t>名称基本可理解；只附老师的易混淆边界，兼顾吞吐和边界稳定性。</t>
        </is>
      </c>
      <c r="AF270" s="7" t="inlineStr">
        <is>
          <t>名称召回并附一条边界后由LLM裁决</t>
        </is>
      </c>
      <c r="AG270" s="7" t="inlineStr">
        <is>
          <t>1. label_name
2. distinctions</t>
        </is>
      </c>
      <c r="AH270" s="7" t="b">
        <v>0</v>
      </c>
      <c r="AI270" s="7" t="inlineStr">
        <is>
          <t>high</t>
        </is>
      </c>
      <c r="AJ270" s="7" t="n"/>
      <c r="AK270" s="7" t="inlineStr">
        <is>
          <t>—</t>
        </is>
      </c>
      <c r="AL270" s="7" t="inlineStr"/>
      <c r="AM270" s="7" t="inlineStr">
        <is>
          <t>K2</t>
        </is>
      </c>
      <c r="AN270" s="7" t="inlineStr">
        <is>
          <t>可不给长释义，但建议保留1句边界</t>
        </is>
      </c>
    </row>
    <row r="271" ht="180" customHeight="1">
      <c r="A271" s="7" t="n">
        <v>270</v>
      </c>
      <c r="B271" s="7" t="inlineStr">
        <is>
          <t>2276104019247386624</t>
        </is>
      </c>
      <c r="C271" s="7" t="inlineStr">
        <is>
          <t>血脂代谢及其调节</t>
        </is>
      </c>
      <c r="D271" s="7" t="inlineStr">
        <is>
          <t>知识点-&gt;稳态与调节-&gt;动物与人体生命活动的调节-&gt;体液调节-&gt;神经调节和体液调节-&gt;血脂代谢及其调节</t>
        </is>
      </c>
      <c r="E271" s="7" t="inlineStr">
        <is>
          <t>知识</t>
        </is>
      </c>
      <c r="F271" s="7" t="inlineStr">
        <is>
          <t>血脂（主要是甘油三酯和胆固醇）的代谢受胰岛素、胰高血糖素、肾上腺素、甲状腺激素等激素调节，涉及食物的消化吸收、肝脏的合成和分解、脂肪组织的储存和动员等多个环节。</t>
        </is>
      </c>
      <c r="G271" s="7" t="inlineStr">
        <is>
          <t>血脂的来源（食物中脂质的消化吸收、肝脏合成、脂肪组织动员）；去路（氧化分解供能、合成脂肪储存、转化为其他物质）；激素调节（胰岛素促进脂肪合成和储存、抑制脂肪分解；胰高血糖素和肾上腺素促进脂肪分解；甲状腺激素促进脂质氧化分解）；高血脂与动脉粥样硬化的关系（低密度脂蛋白（LDL）过高促进胆固醇在血管壁沉积，高密度脂蛋白（HDL）促进胆固醇转运至肝脏代谢清除）。</t>
        </is>
      </c>
      <c r="H271" s="7" t="inlineStr">
        <is>
          <t>选择题考“胰岛素和胰高血糖素对血脂代谢的影响（胰岛素促进脂肪储存，胰高血糖素促进脂肪分解）”或“LDL和HDL与健康的关系（LDL过高有害）”；非选择题结合饮食与代谢综合考查“高脂饮食后血脂变化及激素调节机制”。</t>
        </is>
      </c>
      <c r="I271" s="7" t="inlineStr">
        <is>
          <t>血脂调节与血糖调节的激素种类重叠（胰岛素、胰高血糖素均参与两者调节），但靶点不同——血糖调节主要影响糖代谢，血脂调节主要影响脂肪代谢；LDL（低密度脂蛋白，将胆固醇运出肝脏→血管，过量有害）与HDL（高密度脂蛋白，将胆固醇运回肝脏→清除，有益）的方向和健康效应相反，概念易混淆。</t>
        </is>
      </c>
      <c r="J271" s="7" t="inlineStr">
        <is>
          <t>血脂（主要是胆固醇和甘油三酯）在体内的合成、运输、转化和清除过程，以及激素和神经调节机制。</t>
        </is>
      </c>
      <c r="K271" s="7" t="inlineStr">
        <is>
          <t>1. 血脂的组成（胆固醇、甘油三酯、磷脂等）及存在形式（脂蛋白）
2. 脂蛋白的分类（乳糜微粒、VLDL、LDL、HDL）及功能
3. 血脂的来源（食物吸收、肝脏合成）和去路（氧化供能、储存、合成膜等）
4. 血糖与血脂代谢的关联（如糖转化为脂肪）
5. 胰岛素和胰高血糖素对血脂代谢的调节作用
6. 甲状腺激素、肾上腺素等对脂肪动员的影响
7. 血脂异常（高血脂）与动脉粥样硬化的关系</t>
        </is>
      </c>
      <c r="L271" s="7" t="inlineStr">
        <is>
          <t>1. 蛋白质和核酸的代谢过程
2. 血糖平衡调节的详细机制（如胰岛素分泌的分子机制）
3. 脂质的消化吸收过程（如胆汁乳化、酶解）
4. 细胞膜中磷脂双分子层的结构细节
5. 遗传性脂代谢缺陷病的基因诊断</t>
        </is>
      </c>
      <c r="M271" s="7" t="inlineStr">
        <is>
          <t>L1</t>
        </is>
      </c>
      <c r="N271" s="7" t="n">
        <v>4</v>
      </c>
      <c r="O271" s="7" t="inlineStr">
        <is>
          <t>名称本身足够</t>
        </is>
      </c>
      <c r="P271" s="7" t="inlineStr">
        <is>
          <t>两者基本等价</t>
        </is>
      </c>
      <c r="Q271" s="7" t="inlineStr">
        <is>
          <t>DS 释义与老师原释义在核心概念（血脂来源、去路、激素调节、高血脂与动脉粥样硬化）上高度一致，仅对边界内容（如消化吸收细节、脂蛋白分类）有细微差异，但均属于合理细化或明确排除，不影响知识点主体。</t>
        </is>
      </c>
      <c r="R271" s="7" t="inlineStr">
        <is>
          <t>1. DS 明确将“脂质的消化吸收过程”排除在外，而老师原释义在定义中提及“食物的消化吸收”作为血脂来源之一，但未展开细节，因此边界略有差异，但不影响核心判断。</t>
        </is>
      </c>
      <c r="S271" s="7" t="inlineStr"/>
      <c r="T271" s="7" t="inlineStr">
        <is>
          <t>1. DS 将“血脂的组成（胆固醇、甘油三酯、磷脂等）及存在形式（脂蛋白）”纳入核心内容，而老师原释义未明确提及磷脂和脂蛋白分类，但脂蛋白是血脂运输的必要形式，属于合理细化，不算重要扩张。</t>
        </is>
      </c>
      <c r="U271" s="7" t="inlineStr">
        <is>
          <t>confirmed</t>
        </is>
      </c>
      <c r="V271" s="7" t="inlineStr">
        <is>
          <t>high</t>
        </is>
      </c>
      <c r="W271" s="7" t="inlineStr">
        <is>
          <t>name_plus_boundary</t>
        </is>
      </c>
      <c r="X271" s="7" t="inlineStr">
        <is>
          <t>name_plus_boundary</t>
        </is>
      </c>
      <c r="Y271" s="7" t="b">
        <v>0</v>
      </c>
      <c r="Z271" s="7" t="inlineStr">
        <is>
          <t>逐条核对确认名称足以召回；只附老师易混淆边界即可兼顾吞吐和稳定性。</t>
        </is>
      </c>
      <c r="AA271" s="7" t="b">
        <v>0</v>
      </c>
      <c r="AB27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1" s="7" t="n"/>
      <c r="AD271" s="7" t="inlineStr">
        <is>
          <t>name_plus_boundary</t>
        </is>
      </c>
      <c r="AE271" s="7" t="inlineStr">
        <is>
          <t>名称基本可理解；只附老师的易混淆边界，兼顾吞吐和边界稳定性。</t>
        </is>
      </c>
      <c r="AF271" s="7" t="inlineStr">
        <is>
          <t>名称召回并附一条边界后由LLM裁决</t>
        </is>
      </c>
      <c r="AG271" s="7" t="inlineStr">
        <is>
          <t>1. label_name
2. distinctions</t>
        </is>
      </c>
      <c r="AH271" s="7" t="b">
        <v>0</v>
      </c>
      <c r="AI271" s="7" t="inlineStr">
        <is>
          <t>high</t>
        </is>
      </c>
      <c r="AJ271" s="7" t="n"/>
      <c r="AK271" s="7" t="inlineStr">
        <is>
          <t>—</t>
        </is>
      </c>
      <c r="AL271" s="7" t="inlineStr"/>
      <c r="AM271" s="7" t="inlineStr">
        <is>
          <t>K2</t>
        </is>
      </c>
      <c r="AN271" s="7" t="inlineStr">
        <is>
          <t>可不给长释义，但建议保留1句边界</t>
        </is>
      </c>
    </row>
    <row r="272" ht="180" customHeight="1">
      <c r="A272" s="7" t="n">
        <v>271</v>
      </c>
      <c r="B272" s="7" t="inlineStr">
        <is>
          <t>2276104023559131136</t>
        </is>
      </c>
      <c r="C272" s="7" t="inlineStr">
        <is>
          <t>血压及其调节</t>
        </is>
      </c>
      <c r="D272" s="7" t="inlineStr">
        <is>
          <t>知识点-&gt;稳态与调节-&gt;动物与人体生命活动的调节-&gt;体液调节-&gt;神经调节和体液调节-&gt;血压及其调节</t>
        </is>
      </c>
      <c r="E272" s="7" t="inlineStr">
        <is>
          <t>知识</t>
        </is>
      </c>
      <c r="F272" s="7" t="inlineStr">
        <is>
          <t>血压是血液在血管内流动时对血管壁的侧压力，受心输出量、外周阻力和血容量的影响，调节机制包括神经调节（压力感受器反射）和体液调节（肾上腺素、血管紧张素、抗利尿激素等）。</t>
        </is>
      </c>
      <c r="G272" s="7" t="inlineStr">
        <is>
          <t>血压的形成（心输出量（心脏每搏输出量×心率）决定收缩压，外周阻力（小动脉口径）决定舒张压）；神经调节（颈动脉窦和主动脉弓的压力感受器感受血压变化→传入延髓心血管中枢→通过心交感/迷走神经和交感缩血管神经调节心率和血管口径）；体液调节（肾上腺素升高血压（增强心缩力、缩血管）；血管紧张素Ⅱ强烈缩血管升血压；抗利尿激素升高血压（缩血管+增加血容量））；高血压的诱因（高盐饮食、肥胖、精神紧张、遗传等）。</t>
        </is>
      </c>
      <c r="H272" s="7" t="inlineStr">
        <is>
          <t>选择题考“血压调节中神经调节（压力感受器反射）和体液调节（肾上腺素、血管紧张素）的协同作用”或“某物质（如肾上腺素）对血压的影响（升高）”；非选择题结合高血压病例，要求分析血压升高的原因和调节机制。</t>
        </is>
      </c>
      <c r="I272" s="7" t="inlineStr">
        <is>
          <t>血压的神经调节（压力感受器反射，快速调节）与体液调节（肾上腺素、血管紧张素等，慢速持久）在时间尺度上不同——前者是“即时响应”，后者是“持续性调控”；收缩压（心室收缩时动脉内最高压力）与舒张压（心室舒张时最低压力）的生理意义不同，考题中若涉及具体数值（如120/80mmHg）需明确二者分别代表什么。</t>
        </is>
      </c>
      <c r="J272" s="7" t="inlineStr">
        <is>
          <t>血压是指血液对血管壁的侧压力，其调节涉及神经和体液因素，维持相对稳定。</t>
        </is>
      </c>
      <c r="K272" s="7" t="inlineStr">
        <is>
          <t>1. 血压的概念、单位及正常值范围
2. 动脉血压的形成（心输出量、外周阻力、大动脉弹性等）
3. 影响血压的因素（心输出量、外周阻力、血量、血管弹性等）
4. 血压调节的神经调节（交感/副交感神经对心率和血管的影响）
5. 血压调节的体液调节（肾上腺素、去甲肾上腺素、肾素-血管紧张素-醛固酮系统等）
6. 血压调节的反射（颈动脉窦和主动脉弓压力感受器反射）
7. 高血压和低血压的常见原因及危害（简单了解）</t>
        </is>
      </c>
      <c r="L272" s="7" t="inlineStr">
        <is>
          <t>1. 血液循环的具体路径（体循环和肺循环的详细过程）
2. 心脏的解剖结构（如瓣膜、腔室等）
3. 血细胞和血浆的组成及功能
4. 血糖调节（胰岛素、胰高血糖素等）
5. 体温调节（产热和散热过程）
6. 水盐平衡调节（抗利尿激素等）</t>
        </is>
      </c>
      <c r="M272" s="7" t="inlineStr">
        <is>
          <t>L1</t>
        </is>
      </c>
      <c r="N272" s="7" t="n">
        <v>4</v>
      </c>
      <c r="O272" s="7" t="inlineStr">
        <is>
          <t>名称本身足够</t>
        </is>
      </c>
      <c r="P272" s="7" t="inlineStr">
        <is>
          <t>两者基本等价</t>
        </is>
      </c>
      <c r="Q272" s="7" t="inlineStr">
        <is>
          <t>DS 释义的核心含义、神经调节（压力感受器反射）、体液调节（肾上腺素、血管紧张素等）以及影响血压的因素均与老师原释义一致，仅存在少量边界差异（如低血压的提及、抗利尿激素的排除），但未改变知识点本质，因此对齐分为4。</t>
        </is>
      </c>
      <c r="R272" s="7" t="inlineStr">
        <is>
          <t>1. DS 将“水盐平衡调节（抗利尿激素等）”明确排除，但老师原释义在体液调节中提及抗利尿激素升高血压（缩血管+增加血容量），因此 DS 的排除可能造成边界模糊，但 DS 在 included_content 中又包含“肾素-血管紧张素-醛固酮系统”，与抗利尿激素同属体液调节，故实际影响有限。</t>
        </is>
      </c>
      <c r="S272" s="7" t="inlineStr"/>
      <c r="T272" s="7" t="inlineStr">
        <is>
          <t>1. DS 在 included_content 中提及“高血压和低血压的常见原因及危害（简单了解）”，而老师原释义中仅提及高血压的诱因，未涉及低血压，且未强调“危害”，但此差异属于合理扩展，不构成重要扩张。</t>
        </is>
      </c>
      <c r="U272" s="7" t="inlineStr">
        <is>
          <t>confirmed</t>
        </is>
      </c>
      <c r="V272" s="7" t="inlineStr">
        <is>
          <t>high</t>
        </is>
      </c>
      <c r="W272" s="7" t="inlineStr">
        <is>
          <t>name_plus_boundary</t>
        </is>
      </c>
      <c r="X272" s="7" t="inlineStr">
        <is>
          <t>name_plus_boundary</t>
        </is>
      </c>
      <c r="Y272" s="7" t="b">
        <v>0</v>
      </c>
      <c r="Z272" s="7" t="inlineStr">
        <is>
          <t>逐条核对确认名称足以召回；只附老师易混淆边界即可兼顾吞吐和稳定性。</t>
        </is>
      </c>
      <c r="AA272" s="7" t="b">
        <v>0</v>
      </c>
      <c r="AB27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2" s="7" t="n"/>
      <c r="AD272" s="7" t="inlineStr">
        <is>
          <t>name_plus_boundary</t>
        </is>
      </c>
      <c r="AE272" s="7" t="inlineStr">
        <is>
          <t>名称基本可理解；只附老师的易混淆边界，兼顾吞吐和边界稳定性。</t>
        </is>
      </c>
      <c r="AF272" s="7" t="inlineStr">
        <is>
          <t>名称召回并附一条边界后由LLM裁决</t>
        </is>
      </c>
      <c r="AG272" s="7" t="inlineStr">
        <is>
          <t>1. label_name
2. distinctions</t>
        </is>
      </c>
      <c r="AH272" s="7" t="b">
        <v>0</v>
      </c>
      <c r="AI272" s="7" t="inlineStr">
        <is>
          <t>high</t>
        </is>
      </c>
      <c r="AJ272" s="7" t="n"/>
      <c r="AK272" s="7" t="inlineStr">
        <is>
          <t>—</t>
        </is>
      </c>
      <c r="AL272" s="7" t="inlineStr"/>
      <c r="AM272" s="7" t="inlineStr">
        <is>
          <t>K2</t>
        </is>
      </c>
      <c r="AN272" s="7" t="inlineStr">
        <is>
          <t>可不给长释义，但建议保留1句边界</t>
        </is>
      </c>
    </row>
    <row r="273" ht="180" customHeight="1">
      <c r="A273" s="7" t="n">
        <v>272</v>
      </c>
      <c r="B273" s="7" t="inlineStr">
        <is>
          <t>2276104027854098432</t>
        </is>
      </c>
      <c r="C273" s="7" t="inlineStr">
        <is>
          <t>激素生理作用的探究实验</t>
        </is>
      </c>
      <c r="D273" s="7" t="inlineStr">
        <is>
          <t>知识点-&gt;稳态与调节-&gt;动物与人体生命活动的调节-&gt;体液调节-&gt;神经调节和体液调节-&gt;激素生理作用的探究实验</t>
        </is>
      </c>
      <c r="E273" s="7" t="inlineStr">
        <is>
          <t>知识</t>
        </is>
      </c>
      <c r="F273" s="7" t="inlineStr">
        <is>
          <t>通过切除腺体、注射或饲喂激素、腺体移植等方法，探究某激素的生理功能（如甲状腺激素的促生长和促发育作用、胰岛素的降血糖作用等），是激素生理作用研究的重要手段。</t>
        </is>
      </c>
      <c r="G273" s="7" t="inlineStr">
        <is>
          <t>经典实验方法：①切除法（切除某内分泌腺观察症状→推测该腺体功能）；②移植法（将腺体移植到其他部位观察恢复效果）；③注射/饲喂法（给动物注射或饲喂特定激素，观察生理变化，注意激素的化学本质决定给药途径：蛋白质类不能口服）；④对照实验设计（设置空白对照组、实验组和安慰剂对照组）；实验结果分析（如切除甲状腺的幼年动物发育停滞，注射甲状腺激素后恢复，证明甲状腺激素促进发育）。</t>
        </is>
      </c>
      <c r="H273" s="7" t="inlineStr">
        <is>
          <t>选择题考“某激素实验的设计方法（如研究甲状腺激素用饲喂法，胰岛素用注射法）”或“实验结论的分析（如某组出现异常症状说明什么）”；非选择题常以实验设计题形式出现——给出某激素的初步研究背景，要求设计实验步骤、预期结果和结论。</t>
        </is>
      </c>
      <c r="I273" s="7" t="inlineStr">
        <is>
          <t>研究甲状腺激素（氨基酸衍生物，可口服，用饲喂法）与研究胰岛素（蛋白质，不能口服，需注射法）的给药途径不同是实验设计中的关键点；切除法（去除腺体观察症状）与注射法（补充激素观察恢复）是验证激素功能互为补充的两种手段，通常配合使用。</t>
        </is>
      </c>
      <c r="J273" s="7" t="inlineStr">
        <is>
          <t>通过设计实验来探究激素在动物体内的生理作用，包括实验思路、变量控制、结果分析等。</t>
        </is>
      </c>
      <c r="K273" s="7" t="inlineStr">
        <is>
          <t>1. 常见激素（如甲状腺激素、胰岛素、生长激素等）的生理功能及其实验验证方法
2. 实验设计的基本原则：对照原则、单一变量原则、科学性原则
3. 实验材料的选择（如蝌蚪、小狗、小鼠等）及处理方式（如饲喂、注射、切除腺体等）
4. 实验结果的观察指标（如发育速度、血糖浓度、活动量等）
5. 对实验现象和数据的分析，得出激素作用的结论</t>
        </is>
      </c>
      <c r="L273" s="7" t="inlineStr">
        <is>
          <t>1. 激素的化学本质、合成与分泌调节机制（如反馈调节）
2. 激素的受体及信号转导的分子机制
3. 神经调节与体液调节的关系（如神经-体液调节实例）
4. 动物激素在生产中的应用（如催熟、避孕等）
5. 植物激素的生理作用及实验探究</t>
        </is>
      </c>
      <c r="M273" s="7" t="inlineStr">
        <is>
          <t>L1</t>
        </is>
      </c>
      <c r="N273" s="7" t="n">
        <v>4</v>
      </c>
      <c r="O273" s="7" t="inlineStr">
        <is>
          <t>名称本身足够</t>
        </is>
      </c>
      <c r="P273" s="7" t="inlineStr">
        <is>
          <t>两者基本等价</t>
        </is>
      </c>
      <c r="Q273" s="7" t="inlineStr">
        <is>
          <t>DS 释义的核心含义、包含内容和排除内容与老师原释义高度一致，均聚焦于激素生理作用的实验设计、方法、原则和结果分析。DS 的排除内容（如激素化学本质、反馈调节、神经-体液调节等）在老师原释义中并未作为核心，仅化学本质在给药途径中提及，但属于细节而非核心概念。因此，两者主体一致，仅边界有细微差异，符合评分标准4。</t>
        </is>
      </c>
      <c r="R273" s="7" t="inlineStr">
        <is>
          <t>1. DS 释义将‘激素的化学本质、合成与分泌调节机制’明确排除，但老师原释义在 distinctions 中提及甲状腺激素为氨基酸衍生物、胰岛素为蛋白质，这属于化学本质，但仅作为给药途径的依据，并非核心内容，因此边界差异较小。
2. DS 释义将‘动物激素在生产中的应用’排除，但老师原释义未涉及此内容，因此该排除不影响对齐。</t>
        </is>
      </c>
      <c r="S273" s="7" t="inlineStr"/>
      <c r="T273" s="7" t="inlineStr"/>
      <c r="U273" s="7" t="inlineStr">
        <is>
          <t>confirmed</t>
        </is>
      </c>
      <c r="V273" s="7" t="inlineStr">
        <is>
          <t>high</t>
        </is>
      </c>
      <c r="W273" s="7" t="inlineStr">
        <is>
          <t>compact_definition</t>
        </is>
      </c>
      <c r="X273" s="7" t="inlineStr">
        <is>
          <t>compact_definition</t>
        </is>
      </c>
      <c r="Y273" s="7" t="b">
        <v>0</v>
      </c>
      <c r="Z273" s="7" t="inlineStr">
        <is>
          <t>逐条核对确认主题清楚，但参考策略指出任务形态或命中/排除边界需要显式提供。</t>
        </is>
      </c>
      <c r="AA273" s="7" t="b">
        <v>0</v>
      </c>
      <c r="AB27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3" s="7" t="n"/>
      <c r="AD273" s="7" t="inlineStr">
        <is>
          <t>compact_definition</t>
        </is>
      </c>
      <c r="AE273" s="7" t="inlineStr">
        <is>
          <t>参考策略要求任务形态或命中/排除边界，补充精简老师释义以降低误标。</t>
        </is>
      </c>
      <c r="AF273" s="7" t="inlineStr">
        <is>
          <t>提供精简老师释义后由LLM裁决</t>
        </is>
      </c>
      <c r="AG273" s="7" t="inlineStr">
        <is>
          <t>1. label_name
2. definition
3. core_concepts
4. distinctions</t>
        </is>
      </c>
      <c r="AH273" s="7" t="b">
        <v>1</v>
      </c>
      <c r="AI273" s="7" t="inlineStr">
        <is>
          <t>high</t>
        </is>
      </c>
      <c r="AJ273" s="7" t="n"/>
      <c r="AK273" s="7" t="inlineStr">
        <is>
          <t>—</t>
        </is>
      </c>
      <c r="AL273" s="7" t="inlineStr"/>
      <c r="AM273" s="7" t="inlineStr">
        <is>
          <t>K3</t>
        </is>
      </c>
      <c r="AN273" s="7" t="inlineStr">
        <is>
          <t>建议给精简释义：突出任务形态/步骤边界</t>
        </is>
      </c>
    </row>
    <row r="274" ht="180" customHeight="1">
      <c r="A274" s="7" t="n">
        <v>273</v>
      </c>
      <c r="B274" s="7" t="inlineStr">
        <is>
          <t>2276104032165842944</t>
        </is>
      </c>
      <c r="C274" s="7" t="inlineStr">
        <is>
          <t>神经-体液调节的综合</t>
        </is>
      </c>
      <c r="D274" s="7" t="inlineStr">
        <is>
          <t>知识点-&gt;稳态与调节-&gt;动物与人体生命活动的调节-&gt;体液调节-&gt;神经-体液调节的综合</t>
        </is>
      </c>
      <c r="E274" s="7" t="inlineStr">
        <is>
          <t>知识</t>
        </is>
      </c>
      <c r="F274" s="7" t="inlineStr">
        <is>
          <t>将神经调节和体液调节进行深度整合，强调二者共同构成机体的核心调节网络，以“下丘脑-垂体-靶腺轴”为典型代表，突出神经-体液调节在维持稳态中的核心地位。</t>
        </is>
      </c>
      <c r="G274" s="7" t="inlineStr">
        <is>
          <t>下丘脑在神经-体液调节中的枢纽地位（①内分泌枢纽：分泌TRH、GnRH等释放激素调控垂体；②神经中枢：体温、血糖、水盐平衡的调节中枢；③感受器：渗透压感受器）；神经-体液调节的经典通路（如寒冷刺激→冷觉感受器→传入神经→下丘脑→传出神经→肾上腺髓质分泌肾上腺素（神经调节主导，体液调节参与）→产热增加；或下丘脑→垂体→甲状腺→甲状腺激素→代谢增强）；反馈调节在神经-体液调节中的普遍性（各调节轴均存在负反馈，维持稳态）。</t>
        </is>
      </c>
      <c r="H274" s="7" t="inlineStr">
        <is>
          <t>综合性非选择题，给出某一复杂的生理情境（如剧烈运动后大量出汗、寒冷环境暴露、长时间饥饿等），要求综合调用神经调节（反射弧、中枢）、体液调节（激素种类、分级反馈轴）及二者协同的知识，进行全面的调节机制分析。</t>
        </is>
      </c>
      <c r="I274" s="7" t="inlineStr">
        <is>
          <t>本条是“神经调节”和“体液调节”两大模块的深度整合，区别于仅考神经调节或仅考体液调节。题干通常要求同时调用神经调节（如反射弧、中枢定位）和体液调节（如激素种类、反馈机制）两方面的知识，以“下丘脑”为连接点，串联起神经和体液两大系统。</t>
        </is>
      </c>
      <c r="J274" s="7" t="inlineStr">
        <is>
          <t>神经调节和体液调节在机体稳态维持中相互配合、协调作用，共同调节生命活动的过程，强调两者的联系与综合应用。</t>
        </is>
      </c>
      <c r="K274" s="7" t="inlineStr">
        <is>
          <t>1. 神经调节与体液调节的区别与联系（如作用途径、反应速度、作用范围、作用时间）
2. 体温调节中神经-体液调节的协同（如寒冷和炎热条件下的调节机制）
3. 水盐平衡调节中神经-体液调节的协同（如抗利尿激素的分泌与释放，渴觉产生）
4. 血糖调节中神经-体液调节的协同（如胰岛素、胰高血糖素与下丘脑的调控）
5. 甲状腺激素、肾上腺激素等激素对神经系统发育和兴奋性的影响
6. 下丘脑作为神经-体液调节枢纽的作用（如分泌促激素释放激素、合成抗利尿激素）
7. 神经调节和体液调节的实例分析（如应急反应中交感神经与肾上腺素的作用）</t>
        </is>
      </c>
      <c r="L274" s="7" t="inlineStr">
        <is>
          <t>1. 单纯的神经调节（如反射弧、突触传递、兴奋传导）
2. 单纯的体液调节（如激素分泌的反馈调节、激素作用机制）
3. 免疫调节相关的内容（如淋巴因子、抗体）
4. 神经-体液-免疫调节网络中的免疫部分
5. 具体激素的化学本质、合成场所等细节（除非与神经调节联系）
6. 神经调节和体液调节的单独定义或分类</t>
        </is>
      </c>
      <c r="M274" s="7" t="inlineStr">
        <is>
          <t>L1</t>
        </is>
      </c>
      <c r="N274" s="7" t="n">
        <v>4</v>
      </c>
      <c r="O274" s="7" t="inlineStr">
        <is>
          <t>名称本身足够</t>
        </is>
      </c>
      <c r="P274" s="7" t="inlineStr">
        <is>
          <t>两者基本等价</t>
        </is>
      </c>
      <c r="Q274" s="7" t="inlineStr">
        <is>
          <t>DS 的 core_meaning 准确概括了神经-体液调节的综合核心，included_content 覆盖了老师原释义中的下丘脑枢纽、经典通路（体温、水盐、血糖）和反馈调节，且 excluded_content 合理排除了免疫部分和纯单独调节。老师原释义更强调‘下丘脑-垂体-靶腺轴’和反馈调节的普遍性，但 DS 在 included_content 中已包含下丘脑作用和激素调节实例，未造成重要缺失。边界上 DS 对‘单纯调节’的排除略严格，但实际内容已体现整合，因此核心一致。</t>
        </is>
      </c>
      <c r="R274" s="7" t="inlineStr">
        <is>
          <t>1. DS 将‘单纯的神经调节’和‘单纯的体液调节’明确排除，但老师原释义强调‘神经-体液调节的综合’是两大模块的深度整合，并非完全排除单独机制，而是要求综合调用。DS 的排除可能过于严格，但实际 included_content 中已包含协同实例，因此边界差异较小。</t>
        </is>
      </c>
      <c r="S274" s="7" t="inlineStr"/>
      <c r="T274" s="7" t="inlineStr"/>
      <c r="U274" s="7" t="inlineStr">
        <is>
          <t>confirmed</t>
        </is>
      </c>
      <c r="V274" s="7" t="inlineStr">
        <is>
          <t>high</t>
        </is>
      </c>
      <c r="W274" s="7" t="inlineStr">
        <is>
          <t>compact_definition</t>
        </is>
      </c>
      <c r="X274" s="7" t="inlineStr">
        <is>
          <t>compact_definition</t>
        </is>
      </c>
      <c r="Y274" s="7" t="b">
        <v>0</v>
      </c>
      <c r="Z274" s="7" t="inlineStr">
        <is>
          <t>逐条核对确认主题清楚，但参考策略指出任务形态或命中/排除边界需要显式提供。</t>
        </is>
      </c>
      <c r="AA274" s="7" t="b">
        <v>0</v>
      </c>
      <c r="AB27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4" s="7" t="n"/>
      <c r="AD274" s="7" t="inlineStr">
        <is>
          <t>compact_definition</t>
        </is>
      </c>
      <c r="AE274" s="7" t="inlineStr">
        <is>
          <t>参考策略要求任务形态或命中/排除边界，补充精简老师释义以降低误标。</t>
        </is>
      </c>
      <c r="AF274" s="7" t="inlineStr">
        <is>
          <t>提供精简老师释义后由LLM裁决</t>
        </is>
      </c>
      <c r="AG274" s="7" t="inlineStr">
        <is>
          <t>1. label_name
2. definition
3. core_concepts
4. distinctions</t>
        </is>
      </c>
      <c r="AH274" s="7" t="b">
        <v>1</v>
      </c>
      <c r="AI274" s="7" t="inlineStr">
        <is>
          <t>high</t>
        </is>
      </c>
      <c r="AJ274" s="7" t="n"/>
      <c r="AK274" s="7" t="inlineStr">
        <is>
          <t>—</t>
        </is>
      </c>
      <c r="AL274" s="7" t="inlineStr"/>
      <c r="AM274" s="7" t="inlineStr">
        <is>
          <t>KC</t>
        </is>
      </c>
      <c r="AN274" s="7" t="inlineStr">
        <is>
          <t>必须给精简释义：命中条件+排除条件</t>
        </is>
      </c>
    </row>
    <row r="275" ht="180" customHeight="1">
      <c r="A275" s="7" t="n">
        <v>274</v>
      </c>
      <c r="B275" s="7" t="inlineStr">
        <is>
          <t>2276104045268848640</t>
        </is>
      </c>
      <c r="C275" s="7" t="inlineStr">
        <is>
          <t>免疫系统的组成</t>
        </is>
      </c>
      <c r="D275" s="7" t="inlineStr">
        <is>
          <t>知识点-&gt;稳态与调节-&gt;动物与人体生命活动的调节-&gt;免疫调节-&gt;免疫系统的组成和功能-&gt;免疫系统的组成</t>
        </is>
      </c>
      <c r="E275" s="7" t="inlineStr">
        <is>
          <t>知识</t>
        </is>
      </c>
      <c r="F275" s="7" t="inlineStr">
        <is>
          <t>免疫系统由免疫器官（骨髓、胸腺、脾、淋巴结、扁桃体等）、免疫细胞（吞噬细胞、淋巴细胞等）和免疫活性物质（抗体、淋巴因子、溶菌酶等）三部分组成。</t>
        </is>
      </c>
      <c r="G275" s="7" t="inlineStr">
        <is>
          <t>免疫器官（骨髓（B细胞成熟的场所）、胸腺（T细胞成熟的场所）、脾、淋巴结、扁桃体等，是免疫细胞生成、成熟或集中分布的场所）；免疫细胞（①吞噬细胞（非特异性免疫和特异性免疫均参与）；②淋巴细胞：B细胞（在骨髓中成熟，主要参与体液免疫）、T细胞（在胸腺中成熟，主要参与细胞免疫））；免疫活性物质（抗体（由浆细胞分泌）、淋巴因子（由T细胞分泌，如白细胞介素、干扰素）、溶菌酶等）。</t>
        </is>
      </c>
      <c r="H275" s="7" t="inlineStr">
        <is>
          <t>选择题考“免疫系统的组成（器官、细胞、活性物质三部分）”或“B细胞和T细胞的成熟场所（B在骨髓，T在胸腺）”；非选择题结合特异性免疫过程考查“某免疫细胞的功能及其参与的免疫类型”。</t>
        </is>
      </c>
      <c r="I275" s="7" t="inlineStr">
        <is>
          <t>免疫器官（如骨髓、胸腺）与免疫细胞（如B细胞、T细胞）的区分——前者是“场所”/“组织”，后者是“细胞”；“胸腺”（T细胞成熟场所）与“骨髓”（B细胞成熟场所）是T/B细胞分化的关键区分点；免疫活性物质（抗体、淋巴因子）由免疫细胞产生，而非由免疫器官直接产生。</t>
        </is>
      </c>
      <c r="J275" s="7" t="inlineStr">
        <is>
          <t>免疫系统由免疫器官、免疫细胞和免疫活性物质组成，是机体执行免疫功能的组织系统。</t>
        </is>
      </c>
      <c r="K275" s="7" t="inlineStr">
        <is>
          <t>1. 免疫器官（如骨髓、胸腺、脾、淋巴结、扁桃体）及其功能
2. 免疫细胞（如吞噬细胞、T细胞、B细胞、浆细胞、效应T细胞、记忆细胞）的来源和成熟场所
3. 免疫活性物质（如抗体、淋巴因子、溶菌酶）及其产生和作用
4. 免疫系统的三道防线与免疫系统的组成的关系
5. 特异性免疫与非特异性免疫中免疫系统各组分的参与</t>
        </is>
      </c>
      <c r="L275" s="7" t="inlineStr">
        <is>
          <t>1. 免疫系统的功能（防卫、监控、清除）的具体机制和实例
2. 体液免疫和细胞免疫的具体过程（如抗原呈递、抗体作用细节）
3. 过敏反应、自身免疫病、免疫缺陷病的病因和防治
4. 疫苗和免疫预防的具体应用
5. 免疫系统的调节（如神经-体液-免疫调节网络）</t>
        </is>
      </c>
      <c r="M275" s="7" t="inlineStr">
        <is>
          <t>L1</t>
        </is>
      </c>
      <c r="N275" s="7" t="n">
        <v>4</v>
      </c>
      <c r="O275" s="7" t="inlineStr">
        <is>
          <t>名称本身足够</t>
        </is>
      </c>
      <c r="P275" s="7" t="inlineStr">
        <is>
          <t>两者基本等价</t>
        </is>
      </c>
      <c r="Q275" s="7" t="inlineStr">
        <is>
          <t>DS 释义的核心定义与老师原释义完全一致，均强调免疫系统由免疫器官、免疫细胞和免疫活性物质三部分组成。DS 的 included_content 覆盖了老师原释义中的核心概念（如免疫器官、免疫细胞、免疫活性物质），且未遗漏关键点。DS 的 excluded_content 合理排除了功能、具体过程等非组成内容，与老师原释义的边界基本吻合。差异仅在于 DS 额外提及三道防线和特异性/非特异性免疫的参与，属于合理扩展，不影响核心对齐。</t>
        </is>
      </c>
      <c r="R275" s="7" t="inlineStr">
        <is>
          <t>1. DS 释义将“免疫系统的功能”和“特异性免疫过程”明确排除，而老师原释义在 common_assessments 中提及“结合特异性免疫过程考查”，暗示这些过程与组成知识相关，但并非组成本身，因此边界差异较小。</t>
        </is>
      </c>
      <c r="S275" s="7" t="inlineStr"/>
      <c r="T275" s="7" t="inlineStr">
        <is>
          <t>1. DS 释义中明确列出了“免疫系统的三道防线与免疫系统的组成的关系”和“特异性免疫与非特异性免疫中免疫系统各组分的参与”，这些内容在老师原释义中未直接提及，属于对知识边界的扩展，但属于合理关联，不改变核心知识点。</t>
        </is>
      </c>
      <c r="U275" s="7" t="inlineStr">
        <is>
          <t>confirmed</t>
        </is>
      </c>
      <c r="V275" s="7" t="inlineStr">
        <is>
          <t>high</t>
        </is>
      </c>
      <c r="W275" s="7" t="inlineStr">
        <is>
          <t>name_plus_boundary</t>
        </is>
      </c>
      <c r="X275" s="7" t="inlineStr">
        <is>
          <t>name_plus_boundary</t>
        </is>
      </c>
      <c r="Y275" s="7" t="b">
        <v>0</v>
      </c>
      <c r="Z275" s="7" t="inlineStr">
        <is>
          <t>逐条核对确认名称足以召回；只附老师易混淆边界即可兼顾吞吐和稳定性。</t>
        </is>
      </c>
      <c r="AA275" s="7" t="b">
        <v>0</v>
      </c>
      <c r="AB27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5" s="7" t="n"/>
      <c r="AD275" s="7" t="inlineStr">
        <is>
          <t>name_plus_boundary</t>
        </is>
      </c>
      <c r="AE275" s="7" t="inlineStr">
        <is>
          <t>名称基本可理解；只附老师的易混淆边界，兼顾吞吐和边界稳定性。</t>
        </is>
      </c>
      <c r="AF275" s="7" t="inlineStr">
        <is>
          <t>名称召回并附一条边界后由LLM裁决</t>
        </is>
      </c>
      <c r="AG275" s="7" t="inlineStr">
        <is>
          <t>1. label_name
2. distinctions</t>
        </is>
      </c>
      <c r="AH275" s="7" t="b">
        <v>0</v>
      </c>
      <c r="AI275" s="7" t="inlineStr">
        <is>
          <t>high</t>
        </is>
      </c>
      <c r="AJ275" s="7" t="n"/>
      <c r="AK275" s="7" t="inlineStr">
        <is>
          <t>—</t>
        </is>
      </c>
      <c r="AL275" s="7" t="inlineStr"/>
      <c r="AM275" s="7" t="inlineStr">
        <is>
          <t>K2</t>
        </is>
      </c>
      <c r="AN275" s="7" t="inlineStr">
        <is>
          <t>可不给长释义，但建议保留1句边界</t>
        </is>
      </c>
    </row>
    <row r="276" ht="180" customHeight="1">
      <c r="A276" s="7" t="n">
        <v>275</v>
      </c>
      <c r="B276" s="7" t="inlineStr">
        <is>
          <t>2276104049781919744</t>
        </is>
      </c>
      <c r="C276" s="7" t="inlineStr">
        <is>
          <t>免疫系统的功能</t>
        </is>
      </c>
      <c r="D276" s="7" t="inlineStr">
        <is>
          <t>知识点-&gt;稳态与调节-&gt;动物与人体生命活动的调节-&gt;免疫调节-&gt;免疫系统的组成和功能-&gt;免疫系统的功能</t>
        </is>
      </c>
      <c r="E276" s="7" t="inlineStr">
        <is>
          <t>知识</t>
        </is>
      </c>
      <c r="F276" s="7" t="inlineStr">
        <is>
          <t>免疫系统具有免疫防御（抵御外来病原体）、免疫监视（识别和清除体内异常细胞，如肿瘤细胞）和免疫自稳（清除衰老和损伤的细胞，维持内环境稳定）三大基本功能。</t>
        </is>
      </c>
      <c r="G276" s="7" t="inlineStr">
        <is>
          <t>免疫防御（针对外来抗原的防御，是机体抵抗病原体感染的能力，功能过强→过敏反应，功能过弱→免疫缺陷病）；免疫监视（识别并清除体内突变的细胞，防止肿瘤发生，功能低下→肿瘤发病率升高）；免疫自稳（清除衰老、损伤或死亡的细胞，维持内环境的稳态，功能失调→自身免疫病）；三大功能相互协调，共同维持机体的健康状态。</t>
        </is>
      </c>
      <c r="H276" s="7" t="inlineStr">
        <is>
          <t>选择题考“免疫系统的三大功能及其实例（如清除肿瘤细胞属于免疫监视）”或“某功能失调导致的疾病（如免疫监视功能低下易患肿瘤）”；非选择题结合疾病案例考查“某疾病属于免疫功能哪方面失调”。</t>
        </is>
      </c>
      <c r="I276" s="7" t="inlineStr">
        <is>
          <t>免疫防御（对外，抗感染）与免疫监视（对内，抗肿瘤）的方向不同——前者是“对外作战”，后者是“对内巡检”；免疫自稳（清除衰老死亡细胞）与免疫监视（清除异常突变细胞）的对象不同，前者针对“正常衰老”的细胞，后者针对“异常突变”的细胞，二者都是对内功能但靶标不同。</t>
        </is>
      </c>
      <c r="J276" s="7" t="inlineStr">
        <is>
          <t>免疫系统对病原体、衰老损伤细胞及异常细胞的识别、清除和防御作用，包括免疫防御、免疫监视和免疫自稳三大基本功能。</t>
        </is>
      </c>
      <c r="K276" s="7" t="inlineStr">
        <is>
          <t>1. 免疫防御：针对外来病原体（细菌、病毒等）的防御功能，如体液免疫和细胞免疫过程
2. 免疫监视：识别和清除体内突变细胞（如肿瘤细胞）的功能
3. 免疫自稳：清除衰老、损伤或死亡的细胞，维持内环境稳态
4. 三道防线：第一道（皮肤、黏膜）、第二道（吞噬细胞、溶菌酶等非特异性免疫）、第三道（特异性免疫）
5. 特异性免疫与非特异性免疫的区别及联系
6. 免疫系统组成（免疫器官、免疫细胞、免疫活性物质）与功能的关系</t>
        </is>
      </c>
      <c r="L276" s="7" t="inlineStr">
        <is>
          <t>1. 过敏反应、自身免疫病、免疫缺陷病等免疫失调的具体机制（属于免疫异常，而非正常功能）
2. 疫苗、抗体药物等免疫学应用（属于免疫预防和治疗，而非功能本身）
3. 艾滋病病毒（HIV）的复制周期（属于病毒学，与免疫系统功能无直接关联）
4. 器官移植中的免疫排斥反应（属于免疫应用，但核心是免疫监视功能的具体表现，可部分涉及，但不宜作为主要考查内容）</t>
        </is>
      </c>
      <c r="M276" s="7" t="inlineStr">
        <is>
          <t>L1</t>
        </is>
      </c>
      <c r="N276" s="7" t="n">
        <v>4</v>
      </c>
      <c r="O276" s="7" t="inlineStr">
        <is>
          <t>名称本身足够</t>
        </is>
      </c>
      <c r="P276" s="7" t="inlineStr">
        <is>
          <t>两者基本等价</t>
        </is>
      </c>
      <c r="Q276" s="7" t="inlineStr">
        <is>
          <t>DS 释义的核心内容（三大功能及其对象）与老师原释义完全一致，且对免疫失调的排除与老师原释义中“功能失调”的定位不矛盾，只是处理方式不同。DS 额外纳入三道防线等属于合理延伸，不改变核心知识。因此两者基本等价，但边界略有差异。</t>
        </is>
      </c>
      <c r="R276" s="7" t="inlineStr">
        <is>
          <t>1. DS 在 excluded_content 中明确排除“过敏反应、自身免疫病、免疫缺陷病等免疫失调的具体机制”，但老师原释义在 core_concepts 中明确提及这些失调与功能的关系（如功能过强→过敏反应，功能失调→自身免疫病），并作为常见考查点。DS 将其排除，可能缩小了该 Label 的考查范围，但老师原释义也强调这些属于功能失调而非正常功能，因此边界存在差异。</t>
        </is>
      </c>
      <c r="S276" s="7" t="inlineStr"/>
      <c r="T276" s="7" t="inlineStr">
        <is>
          <t>1. DS 将“三道防线”和“特异性免疫与非特异性免疫的区别及联系”纳入 included_content，但老师原释义并未提及这些内容，属于对知识边界的扩张。不过这些内容与免疫系统功能密切相关，属于合理延伸，不构成重要扩张。</t>
        </is>
      </c>
      <c r="U276" s="7" t="inlineStr">
        <is>
          <t>confirmed</t>
        </is>
      </c>
      <c r="V276" s="7" t="inlineStr">
        <is>
          <t>high</t>
        </is>
      </c>
      <c r="W276" s="7" t="inlineStr">
        <is>
          <t>name_plus_boundary</t>
        </is>
      </c>
      <c r="X276" s="7" t="inlineStr">
        <is>
          <t>name_plus_boundary</t>
        </is>
      </c>
      <c r="Y276" s="7" t="b">
        <v>0</v>
      </c>
      <c r="Z276" s="7" t="inlineStr">
        <is>
          <t>逐条核对确认名称足以召回；只附老师易混淆边界即可兼顾吞吐和稳定性。</t>
        </is>
      </c>
      <c r="AA276" s="7" t="b">
        <v>0</v>
      </c>
      <c r="AB27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6" s="7" t="n"/>
      <c r="AD276" s="7" t="inlineStr">
        <is>
          <t>name_plus_boundary</t>
        </is>
      </c>
      <c r="AE276" s="7" t="inlineStr">
        <is>
          <t>名称基本可理解；只附老师的易混淆边界，兼顾吞吐和边界稳定性。</t>
        </is>
      </c>
      <c r="AF276" s="7" t="inlineStr">
        <is>
          <t>名称召回并附一条边界后由LLM裁决</t>
        </is>
      </c>
      <c r="AG276" s="7" t="inlineStr">
        <is>
          <t>1. label_name
2. distinctions</t>
        </is>
      </c>
      <c r="AH276" s="7" t="b">
        <v>0</v>
      </c>
      <c r="AI276" s="7" t="inlineStr">
        <is>
          <t>high</t>
        </is>
      </c>
      <c r="AJ276" s="7" t="n"/>
      <c r="AK276" s="7" t="inlineStr">
        <is>
          <t>—</t>
        </is>
      </c>
      <c r="AL276" s="7" t="inlineStr"/>
      <c r="AM276" s="7" t="inlineStr">
        <is>
          <t>K2</t>
        </is>
      </c>
      <c r="AN276" s="7" t="inlineStr">
        <is>
          <t>可不给长释义，但建议保留1句边界</t>
        </is>
      </c>
    </row>
    <row r="277" ht="180" customHeight="1">
      <c r="A277" s="7" t="n">
        <v>276</v>
      </c>
      <c r="B277" s="7" t="inlineStr">
        <is>
          <t>2276104054043332608</t>
        </is>
      </c>
      <c r="C277" s="7" t="inlineStr">
        <is>
          <t>非特异性免疫</t>
        </is>
      </c>
      <c r="D277" s="7" t="inlineStr">
        <is>
          <t>知识点-&gt;稳态与调节-&gt;动物与人体生命活动的调节-&gt;免疫调节-&gt;免疫系统的组成和功能-&gt;非特异性免疫</t>
        </is>
      </c>
      <c r="E277" s="7" t="inlineStr">
        <is>
          <t>知识</t>
        </is>
      </c>
      <c r="F277" s="7" t="inlineStr">
        <is>
          <t>非特异性免疫是人体生来就有的，不针对特定病原体，对多种病原体都有防御作用，由第一道防线（皮肤和黏膜）和第二道防线（体液中的杀菌物质和吞噬细胞）组成。</t>
        </is>
      </c>
      <c r="G277" s="7" t="inlineStr">
        <is>
          <t>第一道防线（皮肤（物理屏障）+黏膜（分泌物中含溶菌酶等杀菌物质），阻挡和杀灭病原体）；第二道防线（体液中的杀菌物质（如溶菌酶）和吞噬细胞（如巨噬细胞、中性粒细胞），可吞噬和消化多种病原体）；非特异性免疫的特点（先天具有、无特异性、作用范围广、反应快、无记忆性）；溶菌酶（存在于泪液、唾液、血浆中，可水解细菌细胞壁中的肽聚糖）。</t>
        </is>
      </c>
      <c r="H277" s="7" t="inlineStr">
        <is>
          <t>选择题考“非特异性免疫的组成（第一、二道防线）及特点（先天、非特异性、无记忆）”或“某物质（如溶菌酶）属于哪道防线”；非选择题结合感染过程考查“非特异性免疫在病原体入侵早期的作用”。</t>
        </is>
      </c>
      <c r="I277" s="7" t="inlineStr">
        <is>
          <t>非特异性免疫（先天、广谱、无记忆）与特异性免疫（后天、特异、有记忆）的区别是免疫调节中的核心对比考点；第一道防线（皮肤、黏膜，物理屏障）与第二道防线（体液杀菌物质、吞噬细胞，化学/细胞作用）的区分标准是“是否突破体表”——皮肤完整时属于第一道，病原体已进入体液后启动第二道。</t>
        </is>
      </c>
      <c r="J277" s="7" t="inlineStr">
        <is>
          <t>人体生来就有的、不针对特定病原体的防御机制，包括第一道防线（皮肤、黏膜）和第二道防线（体液中的杀菌物质和吞噬细胞）。</t>
        </is>
      </c>
      <c r="K277" s="7" t="inlineStr">
        <is>
          <t>1. 皮肤和黏膜的屏障作用
2. 体液中的溶菌酶、吞噬细胞（如巨噬细胞）的吞噬作用
3. 非特异性免疫的特点：先天具有、无特异性、作用范围广
4. 第一道防线和第二道防线的组成及功能
5. 非特异性免疫与特异性免疫的区别（如是否针对特定病原体）</t>
        </is>
      </c>
      <c r="L277" s="7" t="inlineStr">
        <is>
          <t>1. 特异性免疫（如体液免疫和细胞免疫，包括B细胞、T细胞、抗体、记忆细胞等）
2. 免疫器官（如胸腺、骨髓）和免疫细胞（如淋巴细胞）的详细分化过程
3. 疫苗、过敏反应、自身免疫病等特异性免疫相关应用
4. 炎症反应中白细胞的具体吞噬过程（若涉及特异性识别则排除）</t>
        </is>
      </c>
      <c r="M277" s="7" t="inlineStr">
        <is>
          <t>L1</t>
        </is>
      </c>
      <c r="N277" s="7" t="n">
        <v>4</v>
      </c>
      <c r="O277" s="7" t="inlineStr">
        <is>
          <t>名称本身足够</t>
        </is>
      </c>
      <c r="P277" s="7" t="inlineStr">
        <is>
          <t>两者基本等价</t>
        </is>
      </c>
      <c r="Q277" s="7" t="inlineStr">
        <is>
          <t>DS 释义的核心含义、包含内容与老师原释义高度一致，均准确涵盖非特异性免疫的组成、特点和与特异性免疫的区别。DS 的 excluded_content 中关于炎症反应吞噬过程的排除条件（若涉及特异性识别）是合理的细化，不构成重要扩张或遗漏。唯一细微差异在于对炎症反应中吞噬过程的边界表述，但不足以影响核心知识点判定。</t>
        </is>
      </c>
      <c r="R277" s="7" t="inlineStr">
        <is>
          <t>1. DS 在 excluded_content 中明确排除了炎症反应中白细胞的具体吞噬过程（若涉及特异性识别则排除），但老师原释义中第二道防线包含吞噬细胞（如巨噬细胞、中性粒细胞）的吞噬作用，并未排除炎症反应中的吞噬过程。这可能导致边界理解差异：DS 可能将部分非特异性吞噬过程误排除。</t>
        </is>
      </c>
      <c r="S277" s="7" t="inlineStr"/>
      <c r="T277" s="7" t="inlineStr"/>
      <c r="U277" s="7" t="inlineStr">
        <is>
          <t>confirmed</t>
        </is>
      </c>
      <c r="V277" s="7" t="inlineStr">
        <is>
          <t>high</t>
        </is>
      </c>
      <c r="W277" s="7" t="inlineStr">
        <is>
          <t>name_plus_boundary</t>
        </is>
      </c>
      <c r="X277" s="7" t="inlineStr">
        <is>
          <t>name_plus_boundary</t>
        </is>
      </c>
      <c r="Y277" s="7" t="b">
        <v>0</v>
      </c>
      <c r="Z277" s="7" t="inlineStr">
        <is>
          <t>逐条核对确认名称足以召回；只附老师易混淆边界即可兼顾吞吐和稳定性。</t>
        </is>
      </c>
      <c r="AA277" s="7" t="b">
        <v>0</v>
      </c>
      <c r="AB27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7" s="7" t="n"/>
      <c r="AD277" s="7" t="inlineStr">
        <is>
          <t>name_plus_boundary</t>
        </is>
      </c>
      <c r="AE277" s="7" t="inlineStr">
        <is>
          <t>名称基本可理解；只附老师的易混淆边界，兼顾吞吐和边界稳定性。</t>
        </is>
      </c>
      <c r="AF277" s="7" t="inlineStr">
        <is>
          <t>名称召回并附一条边界后由LLM裁决</t>
        </is>
      </c>
      <c r="AG277" s="7" t="inlineStr">
        <is>
          <t>1. label_name
2. distinctions</t>
        </is>
      </c>
      <c r="AH277" s="7" t="b">
        <v>0</v>
      </c>
      <c r="AI277" s="7" t="inlineStr">
        <is>
          <t>high</t>
        </is>
      </c>
      <c r="AJ277" s="7" t="n"/>
      <c r="AK277" s="7" t="inlineStr">
        <is>
          <t>—</t>
        </is>
      </c>
      <c r="AL277" s="7" t="inlineStr"/>
      <c r="AM277" s="7" t="inlineStr">
        <is>
          <t>K2</t>
        </is>
      </c>
      <c r="AN277" s="7" t="inlineStr">
        <is>
          <t>可不给长释义，但建议保留1句边界</t>
        </is>
      </c>
    </row>
    <row r="278" ht="180" customHeight="1">
      <c r="A278" s="7" t="n">
        <v>277</v>
      </c>
      <c r="B278" s="7" t="inlineStr">
        <is>
          <t>2276104058422185984</t>
        </is>
      </c>
      <c r="C278" s="7" t="inlineStr">
        <is>
          <t>特异性与非特异性免疫的区别</t>
        </is>
      </c>
      <c r="D278" s="7" t="inlineStr">
        <is>
          <t>知识点-&gt;稳态与调节-&gt;动物与人体生命活动的调节-&gt;免疫调节-&gt;免疫系统的组成和功能-&gt;特异性与非特异性免疫的区别</t>
        </is>
      </c>
      <c r="E278" s="7" t="inlineStr">
        <is>
          <t>知识</t>
        </is>
      </c>
      <c r="F278" s="7" t="inlineStr">
        <is>
          <t>特异性免疫（后天获得，针对特定抗原，具有特异性和记忆性）与非特异性免疫（先天具有，广谱防御，无记忆性）在产生时间、作用对象、作用强度和记忆性等方面有显著区别。</t>
        </is>
      </c>
      <c r="G278" s="7" t="inlineStr">
        <is>
          <t>比较表：产生时间（非特异性：生来就有；特异性：后天接触抗原后获得）；作用对象（非特异性：多种病原体（广谱）；特异性：特定抗原（专一））；免疫记忆（非特异性：无；特异性：有（记忆细胞））；作用强度（非特异性：较弱；特异性：强，二次免疫更强更快）；参与成分（非特异性：皮肤、黏膜、溶菌酶、吞噬细胞；特异性：B细胞、T细胞、抗体、淋巴因子）；二者关系（非特异性免疫是特异性免疫的基础，特异性免疫是机体抵抗病原体的“加强力量”）。</t>
        </is>
      </c>
      <c r="H278" s="7" t="inlineStr">
        <is>
          <t>选择题考“某免疫过程属于特异性还是非特异性（如吞噬细胞吞噬病原体——非特异性；抗体与抗原结合——特异性）”或“两种免疫的特点对比（如谁有记忆性？）”；非选择题结合感染过程考查“病原体入侵后，非特异性和特异性免疫如何先后发挥作用”。</t>
        </is>
      </c>
      <c r="I278" s="7" t="inlineStr">
        <is>
          <t>吞噬细胞（既参与非特异性免疫（第二道防线）又参与特异性免疫（处理呈递抗原））的双重身份是易混淆点——不是所有吞噬细胞的作用都属于非特异性免疫，在特异性免疫中吞噬细胞也扮演重要角色；“记忆性”是特异性免疫的独有特征，非特异性免疫无记忆性，这是区分二者的关键依据。</t>
        </is>
      </c>
      <c r="J278" s="7" t="inlineStr">
        <is>
          <t>特异性免疫与非特异性免疫在作用机制、针对性、获得途径和参与成分上的根本区别。</t>
        </is>
      </c>
      <c r="K278" s="7" t="inlineStr">
        <is>
          <t>1. 非特异性免疫（先天性免疫）的特点：生来就有、无特异性、作用范围广、不针对特定病原体，如皮肤黏膜屏障、吞噬细胞、溶菌酶等。
2. 特异性免疫（获得性免疫）的特点：后天获得、有特异性、针对特定抗原，包括体液免疫和细胞免疫。
3. 特异性免疫的参与成分：B细胞、T细胞、抗体、效应T细胞等；非特异性免疫的参与成分：吞噬细胞、皮肤、黏膜、溶菌酶等。
4. 特异性免疫与非特异性免疫的协同关系：非特异性免疫是基础，特异性免疫是在其基础上产生的，两者共同构成人体免疫系统。
5. 区分实例：如流感病毒侵入时，吞噬细胞吞噬属于非特异性，而抗体中和病毒属于特异性。</t>
        </is>
      </c>
      <c r="L278" s="7" t="inlineStr">
        <is>
          <t>1. 免疫系统的组成（如免疫器官、免疫细胞、免疫活性物质的详细分类）——这是免疫系统结构知识，不是特异性与非特异性的区别。
2. 体液免疫和细胞免疫的具体过程（如T细胞分化、抗体产生步骤）——这是特异性免疫内部的细分，不属于两者区别。
3. 过敏反应、自身免疫病、免疫缺陷病等免疫异常疾病——属于免疫应用，不直接属于区别范畴。
4. 疫苗的原理和免疫预防——虽然涉及特异性免疫，但属于应用，不是区别本身。</t>
        </is>
      </c>
      <c r="M278" s="7" t="inlineStr">
        <is>
          <t>L1</t>
        </is>
      </c>
      <c r="N278" s="7" t="n">
        <v>4</v>
      </c>
      <c r="O278" s="7" t="inlineStr">
        <is>
          <t>名称本身足够</t>
        </is>
      </c>
      <c r="P278" s="7" t="inlineStr">
        <is>
          <t>两者基本等价</t>
        </is>
      </c>
      <c r="Q278" s="7" t="inlineStr">
        <is>
          <t>DS释义的核心含义、包含内容与老师原释义的definition和core_concepts高度一致，均涵盖产生时间、作用对象、记忆性、参与成分及协同关系。DS的excluded_content属于合理边界划分，未遗漏关键区别点。仅存在对'免疫系统组成'排除的表述与参与成分包含之间的轻微不一致，但不影响知识点主体。</t>
        </is>
      </c>
      <c r="R278" s="7" t="inlineStr">
        <is>
          <t>1. DS释义将'免疫系统的组成'明确排除，但老师原释义中'参与成分'（如皮肤、黏膜、B细胞等）是区别的一部分，DS在included_content中又包含了参与成分，因此排除与包含存在轻微矛盾，但整体不影响核心区别。</t>
        </is>
      </c>
      <c r="S278" s="7" t="inlineStr"/>
      <c r="T278" s="7" t="inlineStr"/>
      <c r="U278" s="7" t="inlineStr">
        <is>
          <t>confirmed</t>
        </is>
      </c>
      <c r="V278" s="7" t="inlineStr">
        <is>
          <t>high</t>
        </is>
      </c>
      <c r="W278" s="7" t="inlineStr">
        <is>
          <t>compact_definition</t>
        </is>
      </c>
      <c r="X278" s="7" t="inlineStr">
        <is>
          <t>compact_definition</t>
        </is>
      </c>
      <c r="Y278" s="7" t="b">
        <v>0</v>
      </c>
      <c r="Z278" s="7" t="inlineStr">
        <is>
          <t>逐条核对确认主题清楚，但参考策略指出任务形态或命中/排除边界需要显式提供。</t>
        </is>
      </c>
      <c r="AA278" s="7" t="b">
        <v>0</v>
      </c>
      <c r="AB27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8" s="7" t="n"/>
      <c r="AD278" s="7" t="inlineStr">
        <is>
          <t>compact_definition</t>
        </is>
      </c>
      <c r="AE278" s="7" t="inlineStr">
        <is>
          <t>参考策略要求任务形态或命中/排除边界，补充精简老师释义以降低误标。</t>
        </is>
      </c>
      <c r="AF278" s="7" t="inlineStr">
        <is>
          <t>提供精简老师释义后由LLM裁决</t>
        </is>
      </c>
      <c r="AG278" s="7" t="inlineStr">
        <is>
          <t>1. label_name
2. definition
3. core_concepts
4. distinctions</t>
        </is>
      </c>
      <c r="AH278" s="7" t="b">
        <v>1</v>
      </c>
      <c r="AI278" s="7" t="inlineStr">
        <is>
          <t>high</t>
        </is>
      </c>
      <c r="AJ278" s="7" t="n"/>
      <c r="AK278" s="7" t="inlineStr">
        <is>
          <t>—</t>
        </is>
      </c>
      <c r="AL278" s="7" t="inlineStr"/>
      <c r="AM278" s="7" t="inlineStr">
        <is>
          <t>KC</t>
        </is>
      </c>
      <c r="AN278" s="7" t="inlineStr">
        <is>
          <t>必须给精简释义：命中条件+排除条件</t>
        </is>
      </c>
    </row>
    <row r="279" ht="180" customHeight="1">
      <c r="A279" s="7" t="n">
        <v>278</v>
      </c>
      <c r="B279" s="7" t="inlineStr">
        <is>
          <t>2276104067213447168</t>
        </is>
      </c>
      <c r="C279" s="7" t="inlineStr">
        <is>
          <t>体液免疫</t>
        </is>
      </c>
      <c r="D279" s="7" t="inlineStr">
        <is>
          <t>知识点-&gt;稳态与调节-&gt;动物与人体生命活动的调节-&gt;免疫调节-&gt;特异性免疫-&gt;体液免疫</t>
        </is>
      </c>
      <c r="E279" s="7" t="inlineStr">
        <is>
          <t>知识</t>
        </is>
      </c>
      <c r="F279" s="7" t="inlineStr">
        <is>
          <t>体液免疫是特异性免疫的一种，由B细胞介导，主要针对细胞外病原体和毒素，通过浆细胞产生的抗体与抗原特异性结合来消灭抗原。</t>
        </is>
      </c>
      <c r="G279" s="7" t="inlineStr">
        <is>
          <t>体液免疫的过程：①抗原经吞噬细胞处理呈递给T细胞（或直接刺激B细胞）；②T细胞分泌淋巴因子促进B细胞增殖分化；③B细胞增殖分化为浆细胞（效应B细胞）和记忆B细胞；④浆细胞产生抗体，抗体与抗原特异性结合形成沉淀或细胞集团，被吞噬细胞吞噬消化；二次免疫的特点（记忆B细胞在相同抗原再次入侵时迅速增殖分化→更快、更强地产生抗体）。</t>
        </is>
      </c>
      <c r="H279" s="7" t="inlineStr">
        <is>
          <t>选择题考“体液免疫的过程顺序（抗原→吞噬细胞→T细胞→B细胞→浆细胞→抗体）”或“浆细胞和记忆B细胞的功能区别”；非选择题结合感染过程考查“体液免疫在抗胞外病原体感染中的作用”或“二次免疫与初次免疫的差异（抗体产生更快、量更多）”。</t>
        </is>
      </c>
      <c r="I279" s="7" t="inlineStr">
        <is>
          <t>浆细胞（效应B细胞，产生抗体，不能识别抗原，无分裂能力）与记忆B细胞（能识别抗原，能增殖分化，寿命长）的功能和特性完全不同——前者是“生产抗体的工厂”，后者是“抗原记忆的储存器”；体液免疫主要针对“胞外”病原体和毒素，不能消灭进入细胞内的病原体，后者需要细胞免疫来完成，这是区分体液免疫和细胞免疫适用范围的关键。</t>
        </is>
      </c>
      <c r="J279" s="7" t="inlineStr">
        <is>
          <t>体液免疫是特异性免疫的一种，由B细胞介导，通过产生抗体来清除细胞外病原体的免疫过程。</t>
        </is>
      </c>
      <c r="K279" s="7" t="inlineStr">
        <is>
          <t>1. 体液免疫的过程：抗原呈递、T细胞辅助、B细胞活化、增殖分化成浆细胞和记忆细胞
2. 抗体的作用：与抗原特异性结合，形成沉淀或细胞集团，被吞噬细胞吞噬消化
3. 记忆细胞的特点：长期存活，再次接触相同抗原时迅速增殖分化，产生更快更强的免疫反应
4. 二次免疫反应的特点：反应更快、更强，抗体产生量更多
5. 体液免疫与细胞免疫的协同作用（如胞内病原体需细胞免疫，但抗体可中和毒素）</t>
        </is>
      </c>
      <c r="L279" s="7" t="inlineStr">
        <is>
          <t>1. 细胞免疫的具体过程（如T细胞分化成效应T细胞、裂解靶细胞）
2. 非特异性免疫（如皮肤屏障、吞噬细胞的非特异性吞噬）
3. 免疫系统的组成（如免疫器官、免疫细胞、免疫活性物质的具体分类）
4. 过敏反应、自身免疫病、免疫缺陷病等免疫失调的具体机制</t>
        </is>
      </c>
      <c r="M279" s="7" t="inlineStr">
        <is>
          <t>L1</t>
        </is>
      </c>
      <c r="N279" s="7" t="n">
        <v>4</v>
      </c>
      <c r="O279" s="7" t="inlineStr">
        <is>
          <t>名称本身足够</t>
        </is>
      </c>
      <c r="P279" s="7" t="inlineStr">
        <is>
          <t>两者基本等价</t>
        </is>
      </c>
      <c r="Q279" s="7" t="inlineStr">
        <is>
          <t>DS释义的核心含义、过程、抗体作用、记忆细胞和二次免疫均与老师原释义一致，且明确排除了细胞免疫等无关内容。唯一差异是未突出“胞外病原体”这一适用边界，但DS在included_content中提及“胞内病原体需细胞免疫”，隐含了边界，因此核心一致，仅边界表述略有不足。</t>
        </is>
      </c>
      <c r="R279" s="7" t="inlineStr">
        <is>
          <t>1. DS释义未明确强调体液免疫主要针对胞外病原体和毒素，而老师原释义明确区分了胞外与胞内病原体的适用边界，这是关键边界差异。</t>
        </is>
      </c>
      <c r="S279" s="7" t="inlineStr"/>
      <c r="T279" s="7" t="inlineStr"/>
      <c r="U279" s="7" t="inlineStr">
        <is>
          <t>confirmed</t>
        </is>
      </c>
      <c r="V279" s="7" t="inlineStr">
        <is>
          <t>high</t>
        </is>
      </c>
      <c r="W279" s="7" t="inlineStr">
        <is>
          <t>name_plus_boundary</t>
        </is>
      </c>
      <c r="X279" s="7" t="inlineStr">
        <is>
          <t>name_plus_boundary</t>
        </is>
      </c>
      <c r="Y279" s="7" t="b">
        <v>0</v>
      </c>
      <c r="Z279" s="7" t="inlineStr">
        <is>
          <t>逐条核对确认名称足以召回；只附老师易混淆边界即可兼顾吞吐和稳定性。</t>
        </is>
      </c>
      <c r="AA279" s="7" t="b">
        <v>0</v>
      </c>
      <c r="AB27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79" s="7" t="n"/>
      <c r="AD279" s="7" t="inlineStr">
        <is>
          <t>name_plus_boundary</t>
        </is>
      </c>
      <c r="AE279" s="7" t="inlineStr">
        <is>
          <t>名称基本可理解；只附老师的易混淆边界，兼顾吞吐和边界稳定性。</t>
        </is>
      </c>
      <c r="AF279" s="7" t="inlineStr">
        <is>
          <t>名称召回并附一条边界后由LLM裁决</t>
        </is>
      </c>
      <c r="AG279" s="7" t="inlineStr">
        <is>
          <t>1. label_name
2. distinctions</t>
        </is>
      </c>
      <c r="AH279" s="7" t="b">
        <v>0</v>
      </c>
      <c r="AI279" s="7" t="inlineStr">
        <is>
          <t>high</t>
        </is>
      </c>
      <c r="AJ279" s="7" t="n"/>
      <c r="AK279" s="7" t="inlineStr">
        <is>
          <t>—</t>
        </is>
      </c>
      <c r="AL279" s="7" t="inlineStr"/>
      <c r="AM279" s="7" t="inlineStr">
        <is>
          <t>K2</t>
        </is>
      </c>
      <c r="AN279" s="7" t="inlineStr">
        <is>
          <t>可不给长释义，但建议保留1句边界</t>
        </is>
      </c>
    </row>
    <row r="280" ht="180" customHeight="1">
      <c r="A280" s="7" t="n">
        <v>279</v>
      </c>
      <c r="B280" s="7" t="inlineStr">
        <is>
          <t>2276104071491637248</t>
        </is>
      </c>
      <c r="C280" s="7" t="inlineStr">
        <is>
          <t>细胞免疫</t>
        </is>
      </c>
      <c r="D280" s="7" t="inlineStr">
        <is>
          <t>知识点-&gt;稳态与调节-&gt;动物与人体生命活动的调节-&gt;免疫调节-&gt;特异性免疫-&gt;细胞免疫</t>
        </is>
      </c>
      <c r="E280" s="7" t="inlineStr">
        <is>
          <t>知识</t>
        </is>
      </c>
      <c r="F280" s="7" t="inlineStr">
        <is>
          <t>细胞免疫是特异性免疫的另一种类型，由T细胞介导，主要针对被病原体感染的宿主细胞（靶细胞）、肿瘤细胞和移植器官的排斥反应，通过效应T细胞（细胞毒性T细胞）裂解靶细胞来实现。</t>
        </is>
      </c>
      <c r="G280" s="7" t="inlineStr">
        <is>
          <t>细胞免疫的过程：①抗原经吞噬细胞处理呈递给T细胞；②T细胞增殖分化为效应T细胞（细胞毒性T细胞）和记忆T细胞；③效应T细胞与被抗原入侵的靶细胞密切接触，使靶细胞裂解死亡（释放内含物，被体液免疫清除）；④记忆T细胞在相同抗原再次入侵时迅速增殖分化为效应T细胞；细胞免疫的作用对象（①被病原体感染的宿主细胞；②肿瘤细胞；③移植器官的异体细胞）。</t>
        </is>
      </c>
      <c r="H280" s="7" t="inlineStr">
        <is>
          <t>选择题考“细胞免疫的过程（抗原→吞噬细胞→T细胞→效应T细胞→裂解靶细胞）”或“效应T细胞的作用（与靶细胞密切接触使其裂解）”；非选择题结合病毒感染或器官移植考查“细胞免疫在清除胞内病原体和移植排斥中的核心作用”。</t>
        </is>
      </c>
      <c r="I280" s="7" t="inlineStr">
        <is>
          <t>体液免疫（B细胞+抗体，针对胞外抗原）与细胞免疫（T细胞+效应T细胞，针对胞内抗原/靶细胞）的作用对象和效应机制完全不同——前者靠“抗体中和”，后者靠“细胞杀伤”；效应T细胞（直接接触并裂解靶细胞）与浆细胞（分泌抗体）的效应方式不同，前者是“细胞对细胞”的直接杀伤，后者是“分子对分子”的间接清除。</t>
        </is>
      </c>
      <c r="J280" s="7" t="inlineStr">
        <is>
          <t>细胞免疫是特异性免疫的一种，由T淋巴细胞介导，通过效应T细胞直接接触靶细胞（如被病原体感染的宿主细胞、移植器官的异体细胞等）使其裂解死亡，从而清除胞内病原体的免疫过程。</t>
        </is>
      </c>
      <c r="K280" s="7" t="inlineStr">
        <is>
          <t>1. T细胞的起源、分化与成熟（骨髓造血干细胞、胸腺）
2. 细胞免疫的过程：抗原呈递（APC处理呈递抗原）、T细胞活化（双信号）、增殖分化为效应T细胞和记忆T细胞
3. 效应T细胞的作用机制：与靶细胞密切接触，释放穿孔素/颗粒酶等，使靶细胞裂解
4. 记忆T细胞的功能：再次接触相同抗原时迅速增殖分化，产生更强免疫反应
5. 细胞免疫与体液免疫的协同关系（如辅助性T细胞在两种免疫中的作用）
6. 细胞免疫的实例：胞内寄生菌（如结核杆菌）、病毒、真菌感染，以及肿瘤免疫和器官移植排斥反应</t>
        </is>
      </c>
      <c r="L280" s="7" t="inlineStr">
        <is>
          <t>1. B细胞介导的体液免疫（抗体产生、中和抗原等）
2. 非特异性免疫（如吞噬细胞吞噬、溶菌酶、炎症反应）
3. 过敏反应、自身免疫病、免疫缺陷病等免疫失调的具体机制（除非涉及T细胞功能异常）
4. 疫苗、主动免疫和被动免疫的具体应用细节（除非与T细胞记忆相关）
5. 细胞免疫中抗体的作用（抗体属于体液免疫）</t>
        </is>
      </c>
      <c r="M280" s="7" t="inlineStr">
        <is>
          <t>L1</t>
        </is>
      </c>
      <c r="N280" s="7" t="n">
        <v>4</v>
      </c>
      <c r="O280" s="7" t="inlineStr">
        <is>
          <t>名称本身足够</t>
        </is>
      </c>
      <c r="P280" s="7" t="inlineStr">
        <is>
          <t>两者基本等价</t>
        </is>
      </c>
      <c r="Q280" s="7" t="inlineStr">
        <is>
          <t>DS 释义的核心定义、过程、作用对象与老师原释义高度一致，且 included_content 覆盖了老师原释义的所有关键点（T细胞介导、效应T细胞裂解靶细胞、记忆T细胞、作用对象等）。DS 的扩展内容（如T细胞起源、双信号活化）属于合理细化，不改变知识点边界。老师原释义中的 distinctions 部分（与体液免疫对比）在 DS 的 excluded_content 中也有体现（排除B细胞介导的体液免疫），因此整体对齐良好，仅存在少量边界措辞差异。</t>
        </is>
      </c>
      <c r="R280" s="7" t="inlineStr">
        <is>
          <t>1. DS 在 excluded_content 中明确排除了“非特异性免疫（如吞噬细胞吞噬、溶菌酶、炎症反应）”，但老师原释义中“抗原经吞噬细胞处理呈递给T细胞”涉及吞噬细胞，不过这是特异性免疫中的抗原呈递环节，并非非特异性免疫，DS 的排除可能造成误解，但实际 included_content 中又包含了“抗原呈递（APC处理呈递抗原）”，因此边界差异不大。
2. DS 在 excluded_content 中排除了“疫苗、主动免疫和被动免疫的具体应用细节（除非与T细胞记忆相关）”，老师原释义未涉及疫苗，但细胞免疫与记忆T细胞相关，DS 的排除条件合理，不构成重要差异。</t>
        </is>
      </c>
      <c r="S280" s="7" t="inlineStr"/>
      <c r="T280" s="7" t="inlineStr">
        <is>
          <t>1. DS 在 included_content 中加入了“T细胞的起源、分化与成熟（骨髓造血干细胞、胸腺）”，老师原释义未提及，但属于细胞免疫的基础知识，可视为合理扩展。
2. DS 在 included_content 中加入了“T细胞活化（双信号）”，老师原释义仅简单描述为“抗原经吞噬细胞处理呈递给T细胞”，DS 的细化属于解释性扩展，不改变核心边界。</t>
        </is>
      </c>
      <c r="U280" s="7" t="inlineStr">
        <is>
          <t>confirmed</t>
        </is>
      </c>
      <c r="V280" s="7" t="inlineStr">
        <is>
          <t>high</t>
        </is>
      </c>
      <c r="W280" s="7" t="inlineStr">
        <is>
          <t>name_plus_boundary</t>
        </is>
      </c>
      <c r="X280" s="7" t="inlineStr">
        <is>
          <t>name_plus_boundary</t>
        </is>
      </c>
      <c r="Y280" s="7" t="b">
        <v>0</v>
      </c>
      <c r="Z280" s="7" t="inlineStr">
        <is>
          <t>逐条核对确认名称足以召回；只附老师易混淆边界即可兼顾吞吐和稳定性。</t>
        </is>
      </c>
      <c r="AA280" s="7" t="b">
        <v>0</v>
      </c>
      <c r="AB28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0" s="7" t="n"/>
      <c r="AD280" s="7" t="inlineStr">
        <is>
          <t>name_plus_boundary</t>
        </is>
      </c>
      <c r="AE280" s="7" t="inlineStr">
        <is>
          <t>名称基本可理解；只附老师的易混淆边界，兼顾吞吐和边界稳定性。</t>
        </is>
      </c>
      <c r="AF280" s="7" t="inlineStr">
        <is>
          <t>名称召回并附一条边界后由LLM裁决</t>
        </is>
      </c>
      <c r="AG280" s="7" t="inlineStr">
        <is>
          <t>1. label_name
2. distinctions</t>
        </is>
      </c>
      <c r="AH280" s="7" t="b">
        <v>0</v>
      </c>
      <c r="AI280" s="7" t="inlineStr">
        <is>
          <t>high</t>
        </is>
      </c>
      <c r="AJ280" s="7" t="n"/>
      <c r="AK280" s="7" t="inlineStr">
        <is>
          <t>—</t>
        </is>
      </c>
      <c r="AL280" s="7" t="inlineStr"/>
      <c r="AM280" s="7" t="inlineStr">
        <is>
          <t>K2</t>
        </is>
      </c>
      <c r="AN280" s="7" t="inlineStr">
        <is>
          <t>可不给长释义，但建议保留1句边界</t>
        </is>
      </c>
    </row>
    <row r="281" ht="180" customHeight="1">
      <c r="A281" s="7" t="n">
        <v>280</v>
      </c>
      <c r="B281" s="7" t="inlineStr">
        <is>
          <t>2276104075786604544</t>
        </is>
      </c>
      <c r="C281" s="7" t="inlineStr">
        <is>
          <t>体液免疫和细胞免疫的协调配合</t>
        </is>
      </c>
      <c r="D281" s="7" t="inlineStr">
        <is>
          <t>知识点-&gt;稳态与调节-&gt;动物与人体生命活动的调节-&gt;免疫调节-&gt;特异性免疫-&gt;体液免疫和细胞免疫的协调配合</t>
        </is>
      </c>
      <c r="E281" s="7" t="inlineStr">
        <is>
          <t>知识</t>
        </is>
      </c>
      <c r="F281" s="7" t="inlineStr">
        <is>
          <t>体液免疫和细胞免疫在抗感染免疫中相互配合，共同消灭入侵的病原体：细胞免疫清除被感染的靶细胞（释放抗原），体液免疫清除释放到体液中的抗原；T细胞在两种免疫中均起核心调控作用。</t>
        </is>
      </c>
      <c r="G281" s="7" t="inlineStr">
        <is>
          <t>两者的协同关系：①大多数抗原经吞噬细胞处理后，需要T细胞呈递给B细胞并分泌淋巴因子促进B细胞增殖分化（体液免疫的启动往往需要T细胞的辅助）；②细胞免疫通过裂解靶细胞释放抗原，使抗原暴露于体液中，再由体液免疫产生的抗体清除；③记忆细胞（记忆B细胞和记忆T细胞）共同参与二次免疫应答；④T细胞是两种免疫之间的“桥梁”——辅助性T细胞（Th细胞）通过分泌淋巴因子调节B细胞和T细胞的功能。</t>
        </is>
      </c>
      <c r="H281" s="7" t="inlineStr">
        <is>
          <t>选择题考“体液免疫和细胞免疫的协同关系（如细胞免疫释放抗原，体液免疫清除抗原）”或“某过程（如抗原呈递）属于哪种免疫的环节”；非选择题结合病毒感染全过程考查“病毒入侵→细胞免疫清除靶细胞→体液免疫清除释放的病毒”的完整路径。</t>
        </is>
      </c>
      <c r="I281" s="7" t="inlineStr">
        <is>
          <t>体液免疫（清除胞外病原体和毒素）与细胞免疫（清除胞内病原体和靶细胞）不是“各自为战”而是“先后接力”——典型路径如病毒感染：病毒在细胞外时被抗体中和（体液免疫），进入细胞后由效应T细胞裂解靶细胞（细胞免疫），释放出的病毒再由抗体清除（体液免疫）。</t>
        </is>
      </c>
      <c r="J281" s="7" t="inlineStr">
        <is>
          <t>体液免疫和细胞免疫在对抗病原体时相互配合、协同作用，共同完成免疫防御的机制。</t>
        </is>
      </c>
      <c r="K281" s="7" t="inlineStr">
        <is>
          <t>1. 体液免疫和细胞免疫的具体过程（如B细胞、T细胞、抗体、效应T细胞的作用）
2. 两类免疫的启动条件（胞外病原体主要引发体液免疫，胞内病原体主要引发细胞免疫）
3. 辅助性T细胞在两类免疫中的桥梁作用（分泌细胞因子促进B细胞和细胞毒性T细胞活化）
4. 记忆细胞在两类免疫中的共同特点（二次免疫应答）
5. 两类免疫协同清除病原体的实例（如结核杆菌、病毒等）</t>
        </is>
      </c>
      <c r="L281" s="7" t="inlineStr">
        <is>
          <t>1. 非特异性免疫（如皮肤屏障、吞噬细胞吞噬）
2. 免疫系统的组成和功能（如免疫器官、免疫细胞、免疫活性物质）
3. 过敏反应、自身免疫病、免疫缺陷病等免疫异常疾病
4. 疫苗的原理和应用（虽涉及免疫，但侧重预防）
5. 免疫系统的监控和清除功能（主要针对肿瘤和衰老细胞）</t>
        </is>
      </c>
      <c r="M281" s="7" t="inlineStr">
        <is>
          <t>L1</t>
        </is>
      </c>
      <c r="N281" s="7" t="n">
        <v>4</v>
      </c>
      <c r="O281" s="7" t="inlineStr">
        <is>
          <t>名称本身足够</t>
        </is>
      </c>
      <c r="P281" s="7" t="inlineStr">
        <is>
          <t>两者基本等价</t>
        </is>
      </c>
      <c r="Q281" s="7" t="inlineStr">
        <is>
          <t>DS 释义的核心含义、包含内容与老师原释义高度一致，均强调体液免疫和细胞免疫的协同配合、T细胞桥梁作用、记忆细胞参与等关键点。DS 的排除内容属于合理边界划分，未遗漏原释义中的核心概念。仅存在轻微边界差异，但不影响知识点本质。</t>
        </is>
      </c>
      <c r="R281" s="7" t="inlineStr">
        <is>
          <t>1. DS 在 excluded_content 中排除了“免疫系统的监控和清除功能”，但该功能与细胞免疫清除靶细胞（如被感染细胞）有重叠，可能造成边界模糊。</t>
        </is>
      </c>
      <c r="S281" s="7" t="inlineStr"/>
      <c r="T281" s="7" t="inlineStr"/>
      <c r="U281" s="7" t="inlineStr">
        <is>
          <t>confirmed</t>
        </is>
      </c>
      <c r="V281" s="7" t="inlineStr">
        <is>
          <t>high</t>
        </is>
      </c>
      <c r="W281" s="7" t="inlineStr">
        <is>
          <t>compact_definition</t>
        </is>
      </c>
      <c r="X281" s="7" t="inlineStr">
        <is>
          <t>compact_definition</t>
        </is>
      </c>
      <c r="Y281" s="7" t="b">
        <v>0</v>
      </c>
      <c r="Z281" s="7" t="inlineStr">
        <is>
          <t>逐条核对确认主题清楚，但参考策略指出任务形态或命中/排除边界需要显式提供。</t>
        </is>
      </c>
      <c r="AA281" s="7" t="b">
        <v>0</v>
      </c>
      <c r="AB28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1" s="7" t="n"/>
      <c r="AD281" s="7" t="inlineStr">
        <is>
          <t>compact_definition</t>
        </is>
      </c>
      <c r="AE281" s="7" t="inlineStr">
        <is>
          <t>参考策略要求任务形态或命中/排除边界，补充精简老师释义以降低误标。</t>
        </is>
      </c>
      <c r="AF281" s="7" t="inlineStr">
        <is>
          <t>提供精简老师释义后由LLM裁决</t>
        </is>
      </c>
      <c r="AG281" s="7" t="inlineStr">
        <is>
          <t>1. label_name
2. definition
3. core_concepts
4. distinctions</t>
        </is>
      </c>
      <c r="AH281" s="7" t="b">
        <v>1</v>
      </c>
      <c r="AI281" s="7" t="inlineStr">
        <is>
          <t>high</t>
        </is>
      </c>
      <c r="AJ281" s="7" t="n"/>
      <c r="AK281" s="7" t="inlineStr">
        <is>
          <t>—</t>
        </is>
      </c>
      <c r="AL281" s="7" t="inlineStr"/>
      <c r="AM281" s="7" t="inlineStr">
        <is>
          <t>KC</t>
        </is>
      </c>
      <c r="AN281" s="7" t="inlineStr">
        <is>
          <t>必须给精简释义：命中条件+排除条件</t>
        </is>
      </c>
    </row>
    <row r="282" ht="180" customHeight="1">
      <c r="A282" s="7" t="n">
        <v>281</v>
      </c>
      <c r="B282" s="7" t="inlineStr">
        <is>
          <t>2276104084493979648</t>
        </is>
      </c>
      <c r="C282" s="7" t="inlineStr">
        <is>
          <t>免疫失调</t>
        </is>
      </c>
      <c r="D282" s="7" t="inlineStr">
        <is>
          <t>知识点-&gt;稳态与调节-&gt;动物与人体生命活动的调节-&gt;免疫调节-&gt;免疫失调和免疫学应用-&gt;免疫失调</t>
        </is>
      </c>
      <c r="E282" s="7" t="inlineStr">
        <is>
          <t>知识</t>
        </is>
      </c>
      <c r="F282" s="7" t="inlineStr">
        <is>
          <t>免疫失调分为三类：免疫防御功能过强→过敏反应；免疫自稳功能失调→自身免疫病；免疫防御功能过弱→免疫缺陷病。</t>
        </is>
      </c>
      <c r="G282" s="7" t="inlineStr">
        <is>
          <t>过敏反应（已免疫的机体再次接触相同过敏原时发生的组织损伤或功能紊乱，如花粉过敏、食物过敏，特点是发作迅速、反应强烈、消退较快，一般不会破坏组织细胞，也不会引起组织严重损伤）；自身免疫病（免疫系统攻击自身组织，如类风湿性关节炎、系统性红斑狼疮、重症肌无力）；免疫缺陷病（免疫系统功能不足，如先天性免疫缺陷病、艾滋病（HIV感染））。</t>
        </is>
      </c>
      <c r="H282" s="7" t="inlineStr">
        <is>
          <t>选择题考“某疾病属于哪类免疫失调（如花粉过敏是过敏反应，类风湿是自身免疫病，艾滋病是免疫缺陷病）”或“三类免疫失调的病因区别”；非选择题结合临床病例考查“某免疫失调病的发病机制及防治原则”。</t>
        </is>
      </c>
      <c r="I282" s="7" t="inlineStr">
        <is>
          <t>过敏反应（免疫防御过强，针对“外来”过敏原，再次接触时发作）与自身免疫病（免疫自稳失调，针对“自身”组织）的攻击对象不同——前者是“对外过头”，后者是“对内攻击”；免疫缺陷病（功能不足）与前两者（功能过强/失调）是相反的故障方向，注意区分。</t>
        </is>
      </c>
      <c r="J282" s="7" t="inlineStr">
        <is>
          <t>免疫系统异常反应或功能失调导致的疾病，包括过敏、自身免疫病、免疫缺陷等。</t>
        </is>
      </c>
      <c r="K282" s="7" t="inlineStr">
        <is>
          <t>1. 过敏反应（如花粉过敏、过敏性休克）的机理和特点
2. 自身免疫病（如类风湿关节炎、系统性红斑狼疮）的机理和实例
3. 免疫缺陷病（如艾滋病）的病因、传播途径和预防
4. 免疫失调与免疫系统功能的关系（过强、过弱、异常攻击自身）
5. 免疫预防（疫苗）与免疫治疗（如抗过敏药物）在免疫失调中的应用</t>
        </is>
      </c>
      <c r="L282" s="7" t="inlineStr">
        <is>
          <t>1. 免疫系统的正常组成和功能（如吞噬细胞、T细胞、B细胞的作用）
2. 特异性免疫和非特异性免疫的正常过程
3. 免疫监视和免疫清除肿瘤的正常机制
4. 传染病的一般传播和预防（不涉及免疫失调）</t>
        </is>
      </c>
      <c r="M282" s="7" t="inlineStr">
        <is>
          <t>L2</t>
        </is>
      </c>
      <c r="N282" s="7" t="n">
        <v>4</v>
      </c>
      <c r="O282" s="7" t="inlineStr">
        <is>
          <t>需要原释义</t>
        </is>
      </c>
      <c r="P282" s="7" t="inlineStr">
        <is>
          <t>原释义更准确</t>
        </is>
      </c>
      <c r="Q282" s="7" t="inlineStr">
        <is>
          <t>老师原释义明确划分三类免疫失调及其病因、实例和区别，核心概念清晰；DS 释义虽覆盖了主要三类，但额外纳入疫苗和抗过敏药物等治疗应用，属于扩张，可能模糊知识点边界。根据规则，合理举例和解释细化不算扩张，但疫苗和抗过敏药物并非免疫失调本身的分类或机制，而是应用层面，可能改变题目归属（如疫苗题通常不归为免疫失调），因此判为重要扩张。</t>
        </is>
      </c>
      <c r="R282" s="7" t="inlineStr">
        <is>
          <t>1. DS 的 included_content 包含“免疫预防（疫苗）与免疫治疗（如抗过敏药物）在免疫失调中的应用”，而老师原释义聚焦于三类免疫失调的病因、实例和区别，未涉及治疗应用，边界存在差异。</t>
        </is>
      </c>
      <c r="S282" s="7" t="inlineStr"/>
      <c r="T282" s="7" t="inlineStr">
        <is>
          <t>1. DS 将“免疫预防（疫苗）与免疫治疗（如抗过敏药物）在免疫失调中的应用”纳入 included_content，但老师原释义未提及疫苗或抗过敏药物在免疫失调中的具体应用，这属于对知识边界的扩张，可能影响判标（如疫苗通常属于免疫预防，不属于免疫失调本身）。</t>
        </is>
      </c>
      <c r="U282" s="7" t="inlineStr">
        <is>
          <t>confirmed</t>
        </is>
      </c>
      <c r="V282" s="7" t="inlineStr">
        <is>
          <t>medium</t>
        </is>
      </c>
      <c r="W282" s="7" t="inlineStr">
        <is>
          <t>compact_definition</t>
        </is>
      </c>
      <c r="X282" s="7" t="inlineStr">
        <is>
          <t>compact_definition</t>
        </is>
      </c>
      <c r="Y282" s="7" t="b">
        <v>0</v>
      </c>
      <c r="Z282" s="7" t="inlineStr">
        <is>
          <t>逐条核对确认 Label 名能表达主题，但不足以稳定决定题目归属，需补充精简老师释义。</t>
        </is>
      </c>
      <c r="AA282" s="7" t="b">
        <v>0</v>
      </c>
      <c r="AB28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2" s="7" t="n"/>
      <c r="AD282" s="7" t="inlineStr">
        <is>
          <t>compact_definition</t>
        </is>
      </c>
      <c r="AE282" s="7" t="inlineStr">
        <is>
          <t>名称能表达主题但不足以稳定决定题目归属，补充精简定义和易混淆边界。</t>
        </is>
      </c>
      <c r="AF282" s="7" t="inlineStr">
        <is>
          <t>提供精简老师释义后由LLM裁决</t>
        </is>
      </c>
      <c r="AG282" s="7" t="inlineStr">
        <is>
          <t>1. label_name
2. definition
3. core_concepts
4. distinctions</t>
        </is>
      </c>
      <c r="AH282" s="7" t="b">
        <v>1</v>
      </c>
      <c r="AI282" s="7" t="inlineStr">
        <is>
          <t>medium</t>
        </is>
      </c>
      <c r="AJ282" s="7" t="n"/>
      <c r="AK282" s="7" t="inlineStr">
        <is>
          <t>DS与老师原释义存在明显差异</t>
        </is>
      </c>
      <c r="AL282" s="7" t="inlineStr"/>
      <c r="AM282" s="7" t="inlineStr">
        <is>
          <t>K1</t>
        </is>
      </c>
      <c r="AN282" s="7" t="inlineStr">
        <is>
          <t>可不给长释义，但建议保留1句边界</t>
        </is>
      </c>
    </row>
    <row r="283" ht="180" customHeight="1">
      <c r="A283" s="7" t="n">
        <v>282</v>
      </c>
      <c r="B283" s="7" t="inlineStr">
        <is>
          <t>2276104088839278592</t>
        </is>
      </c>
      <c r="C283" s="7" t="inlineStr">
        <is>
          <t>艾滋病的流行和预防</t>
        </is>
      </c>
      <c r="D283" s="7" t="inlineStr">
        <is>
          <t>知识点-&gt;稳态与调节-&gt;动物与人体生命活动的调节-&gt;免疫调节-&gt;免疫失调和免疫学应用-&gt;艾滋病的流行和预防</t>
        </is>
      </c>
      <c r="E283" s="7" t="inlineStr">
        <is>
          <t>知识</t>
        </is>
      </c>
      <c r="F283" s="7" t="inlineStr">
        <is>
          <t>艾滋病（AIDS）是由人类免疫缺陷病毒（HIV）感染引起的免疫缺陷病，HIV主要攻击人体的辅助性T细胞（Th细胞），导致免疫系统功能严重受损。</t>
        </is>
      </c>
      <c r="G283" s="7" t="inlineStr">
        <is>
          <t>病原体（HIV，逆转录病毒，遗传物质为RNA）；攻击对象（辅助性T细胞——细胞膜上有CD4受体，是HIV的主要靶细胞）；感染过程（HIV侵入人体后攻击T细胞→T细胞数量减少→免疫系统瘫痪→最终因严重感染或恶性肿瘤死亡）；传播途径（性接触传播、血液传播、母婴传播）；预防措施（洁身自爱、使用安全套、避免血液接触、对孕妇进行抗病毒治疗以阻断母婴传播）；HIV的潜伏期（可长达数年甚至十年，期间感染者无明显症状但具有传染性）。</t>
        </is>
      </c>
      <c r="H283" s="7" t="inlineStr">
        <is>
          <t>选择题考“HIV攻击的细胞（辅助性T细胞）”或“艾滋病的传播途径（性接触、血液、母婴，不通过空气、食物、日常接触传播）”；非选择题结合HIV感染过程考查“为什么艾滋病患者最终会死于严重感染或肿瘤（免疫功能崩溃）”。</t>
        </is>
      </c>
      <c r="I283" s="7" t="inlineStr">
        <is>
          <t>HIV（攻击辅助性T细胞，导致细胞免疫和体液免疫均受损）与普通流感病毒（攻击呼吸道上皮细胞，症状轻微且自限）的靶细胞和致病机制不同；艾滋病的传播途径中，日常接触（握手、拥抱、共用餐具、蚊虫叮咬）不传播，这是社会认知中的常见误区，考试中常以此设置判断选项。</t>
        </is>
      </c>
      <c r="J283" s="7" t="inlineStr">
        <is>
          <t>艾滋病（AIDS）的病原体、传播途径、预防措施及其对社会的影响，强调科学认知与健康生活方式的养成。</t>
        </is>
      </c>
      <c r="K283" s="7" t="inlineStr">
        <is>
          <t>1. 艾滋病病原体（HIV）的生物学特征（如逆转录病毒、攻击T细胞）
2. HIV的传播途径（性接触、血液传播、母婴传播）
3. 艾滋病的预防措施（安全性行为、避免共用注射器、血液筛查、母婴阻断等）
4. 艾滋病的流行现状与防控策略（如宣传教育、检测咨询）
5. 对艾滋病患者的正确态度（不歧视、关爱）</t>
        </is>
      </c>
      <c r="L283" s="7" t="inlineStr">
        <is>
          <t>1. HIV的分子复制机制（如逆转录、整合等详细生化过程）
2. 艾滋病的临床治疗药物（如抗逆转录病毒药物的具体药理）
3. 其他传染病（如乙肝、流感）的传播与预防
4. 免疫系统的详细组成和功能（如T细胞分化过程）
5. 艾滋病疫苗研发的具体技术细节</t>
        </is>
      </c>
      <c r="M283" s="7" t="inlineStr">
        <is>
          <t>L1</t>
        </is>
      </c>
      <c r="N283" s="7" t="n">
        <v>4</v>
      </c>
      <c r="O283" s="7" t="inlineStr">
        <is>
          <t>名称本身足够</t>
        </is>
      </c>
      <c r="P283" s="7" t="inlineStr">
        <is>
          <t>两者基本等价</t>
        </is>
      </c>
      <c r="Q283" s="7" t="inlineStr">
        <is>
          <t>DS 释义的核心内容（病原体、传播途径、预防措施）与老师原释义高度一致，且明确排除了非核心的分子机制和临床治疗细节，符合高中生物教学要求。老师原释义更详细地列出了攻击对象（辅助性T细胞）和潜伏期，但DS的included_content中已包含“攻击T细胞”，且潜伏期属于细节，不影响核心对齐。因此两者基本等价。</t>
        </is>
      </c>
      <c r="R283" s="7" t="inlineStr">
        <is>
          <t>1. DS 释义将“艾滋病的流行现状与防控策略”纳入 included_content，老师原释义未明确提及“流行现状”，但“预防措施”已涵盖防控策略，差异较小。</t>
        </is>
      </c>
      <c r="S283" s="7" t="inlineStr"/>
      <c r="T283" s="7" t="inlineStr">
        <is>
          <t>1. DS 释义中提及“对社会的影响”和“健康生活方式的养成”，老师原释义未明确强调，但属于合理延伸，不构成重要扩张。</t>
        </is>
      </c>
      <c r="U283" s="7" t="inlineStr">
        <is>
          <t>confirmed</t>
        </is>
      </c>
      <c r="V283" s="7" t="inlineStr">
        <is>
          <t>high</t>
        </is>
      </c>
      <c r="W283" s="7" t="inlineStr">
        <is>
          <t>name_plus_boundary</t>
        </is>
      </c>
      <c r="X283" s="7" t="inlineStr">
        <is>
          <t>name_plus_boundary</t>
        </is>
      </c>
      <c r="Y283" s="7" t="b">
        <v>0</v>
      </c>
      <c r="Z283" s="7" t="inlineStr">
        <is>
          <t>逐条核对确认名称足以召回；只附老师易混淆边界即可兼顾吞吐和稳定性。</t>
        </is>
      </c>
      <c r="AA283" s="7" t="b">
        <v>0</v>
      </c>
      <c r="AB28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3" s="7" t="n"/>
      <c r="AD283" s="7" t="inlineStr">
        <is>
          <t>name_plus_boundary</t>
        </is>
      </c>
      <c r="AE283" s="7" t="inlineStr">
        <is>
          <t>名称基本可理解；只附老师的易混淆边界，兼顾吞吐和边界稳定性。</t>
        </is>
      </c>
      <c r="AF283" s="7" t="inlineStr">
        <is>
          <t>名称召回并附一条边界后由LLM裁决</t>
        </is>
      </c>
      <c r="AG283" s="7" t="inlineStr">
        <is>
          <t>1. label_name
2. distinctions</t>
        </is>
      </c>
      <c r="AH283" s="7" t="b">
        <v>0</v>
      </c>
      <c r="AI283" s="7" t="inlineStr">
        <is>
          <t>high</t>
        </is>
      </c>
      <c r="AJ283" s="7" t="n"/>
      <c r="AK283" s="7" t="inlineStr">
        <is>
          <t>—</t>
        </is>
      </c>
      <c r="AL283" s="7" t="inlineStr"/>
      <c r="AM283" s="7" t="inlineStr">
        <is>
          <t>K3</t>
        </is>
      </c>
      <c r="AN283" s="7" t="inlineStr">
        <is>
          <t>可不给长释义，但建议保留1句边界</t>
        </is>
      </c>
    </row>
    <row r="284" ht="180" customHeight="1">
      <c r="A284" s="7" t="n">
        <v>283</v>
      </c>
      <c r="B284" s="7" t="inlineStr">
        <is>
          <t>2276104093134245888</t>
        </is>
      </c>
      <c r="C284" s="7" t="inlineStr">
        <is>
          <t>免疫相关疾病</t>
        </is>
      </c>
      <c r="D284" s="7" t="inlineStr">
        <is>
          <t>知识点-&gt;稳态与调节-&gt;动物与人体生命活动的调节-&gt;免疫调节-&gt;免疫失调和免疫学应用-&gt;免疫相关疾病</t>
        </is>
      </c>
      <c r="E284" s="7" t="inlineStr">
        <is>
          <t>知识</t>
        </is>
      </c>
      <c r="F284" s="7" t="inlineStr">
        <is>
          <t>除过敏反应、自身免疫病和免疫缺陷病外，与免疫相关的疾病还包括肿瘤免疫逃逸、移植排斥反应、免疫系统衰老等，涉及免疫监视和免疫自稳功能的异常。</t>
        </is>
      </c>
      <c r="G284" s="7" t="inlineStr">
        <is>
          <t>移植排斥（器官移植时，受体的免疫系统将供体器官识别为“非己”而产生细胞免疫排斥，通过HLA（人类白细胞抗原）配型和使用免疫抑制剂来减轻排斥）；肿瘤免疫逃逸（肿瘤细胞通过下调MHC分子、分泌免疫抑制因子等方式逃避T细胞的识别和攻击）；免疫衰老（随年龄增长，免疫系统功能下降，导致感染和肿瘤发病率升高）；疫苗预防（通过接种疫苗诱导特异性免疫记忆，预防相应传染病）。</t>
        </is>
      </c>
      <c r="H284" s="7" t="inlineStr">
        <is>
          <t>选择题考“移植排斥的免疫机制（细胞免疫，效应T细胞攻击移植器官）”或“肿瘤免疫逃逸的机制”；非选择题结合器官移植或肿瘤治疗考查“如何利用免疫学原理提高移植成功率或开发肿瘤免疫疗法”。</t>
        </is>
      </c>
      <c r="I284" s="7" t="inlineStr">
        <is>
          <t>移植排斥（针对“非己”移植物的免疫攻击，属于免疫防御的正常功能但需要人为抑制）与自身免疫病（针对“自身”组织的异常攻击）的攻击对象不同——前者是“敌我识别正确但引起麻烦”，后者是“敌我识别错误”；HLA（人类白细胞抗原，用于器官移植配型）与MHC（主要组织相容性复合体，动物中的同功能分子）是同一类分子的不同名称，不同教材用词不同，需注意识别。</t>
        </is>
      </c>
      <c r="J284" s="7" t="inlineStr">
        <is>
          <t>免疫系统异常或功能失调导致的疾病，包括免疫过强、免疫过弱或免疫缺陷等类型。</t>
        </is>
      </c>
      <c r="K284" s="7" t="inlineStr">
        <is>
          <t>1. 过敏反应（如花粉过敏、药物过敏）的机理和特点
2. 自身免疫病（如类风湿关节炎、系统性红斑狼疮、胰岛素依赖型糖尿病）的机理
3. 免疫缺陷病（如艾滋病HIV感染）的机理和传播途径
4. 免疫预防与免疫治疗（如疫苗、抗体治疗）与免疫疾病的关系
5. 免疫系统功能异常对机体稳态的影响</t>
        </is>
      </c>
      <c r="L284" s="7" t="inlineStr">
        <is>
          <t>1. 非特异性免疫和特异性免疫的正常过程（如吞噬作用、体液免疫和细胞免疫的正常机制）
2. 免疫系统的组成和功能（如免疫器官、免疫细胞、免疫活性物质的正常作用）
3. 传染病的一般传播和预防（如流感、乙肝的传播途径，但不涉及免疫异常）
4. 疫苗和抗体的正常应用（若仅作为预防或治疗手段，不涉及疾病本身）</t>
        </is>
      </c>
      <c r="M284" s="7" t="inlineStr">
        <is>
          <t>L3</t>
        </is>
      </c>
      <c r="N284" s="7" t="n">
        <v>3</v>
      </c>
      <c r="O284" s="7" t="inlineStr">
        <is>
          <t>需要原释义</t>
        </is>
      </c>
      <c r="P284" s="7" t="inlineStr">
        <is>
          <t>原释义更准确</t>
        </is>
      </c>
      <c r="Q284" s="7" t="inlineStr">
        <is>
          <t>老师原释义明确将过敏反应、自身免疫病和免疫缺陷病排除在核心定义之外，而DS释义将其作为主要包含内容，导致核心概念和边界严重偏离。DS遗漏了肿瘤免疫逃逸、移植排斥、免疫衰老等关键内容，且扩张了免疫预防治疗和稳态影响，因此原释义更准确。</t>
        </is>
      </c>
      <c r="R284" s="7" t="inlineStr">
        <is>
          <t>1. 老师原释义将免疫相关疾病限定为除过敏反应、自身免疫病和免疫缺陷病外的其他免疫相关疾病，而DS释义将过敏反应、自身免疫病和免疫缺陷病作为核心内容，导致边界明显不同。</t>
        </is>
      </c>
      <c r="S284" s="7" t="inlineStr">
        <is>
          <t>1. 肿瘤免疫逃逸
2. 免疫衰老
3. 移植排斥反应
4. 免疫监视和免疫自稳功能异常</t>
        </is>
      </c>
      <c r="T284" s="7" t="inlineStr">
        <is>
          <t>1. 免疫预防与免疫治疗（如疫苗、抗体治疗）与免疫疾病的关系
2. 免疫系统功能异常对机体稳态的影响</t>
        </is>
      </c>
      <c r="U284" s="7" t="inlineStr">
        <is>
          <t>confirmed_with_caution</t>
        </is>
      </c>
      <c r="V284" s="7" t="inlineStr">
        <is>
          <t>medium</t>
        </is>
      </c>
      <c r="W284" s="7" t="inlineStr">
        <is>
          <t>strict_definition</t>
        </is>
      </c>
      <c r="X284" s="7" t="inlineStr">
        <is>
          <t>strict_definition</t>
        </is>
      </c>
      <c r="Y284" s="7" t="b">
        <v>0</v>
      </c>
      <c r="Z284" s="7" t="inlineStr">
        <is>
          <t>逐条核对老师定义与 DS Judge（score=3，audit=原释义更准确）后，保留老师边界并要求命中/排除条件。</t>
        </is>
      </c>
      <c r="AA284" s="7" t="b">
        <v>1</v>
      </c>
      <c r="AB28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4" s="7" t="n"/>
      <c r="AD284" s="7" t="inlineStr">
        <is>
          <t>strict_definition</t>
        </is>
      </c>
      <c r="AE284" s="7" t="inlineStr">
        <is>
          <t>存在已知边界风险或 Stage 2 对齐不足，必须提供命中条件与排除条件。</t>
        </is>
      </c>
      <c r="AF284" s="7" t="inlineStr">
        <is>
          <t>提供老师边界后由LLM最终裁决</t>
        </is>
      </c>
      <c r="AG284" s="7" t="inlineStr">
        <is>
          <t>1. label_name
2. definition
3. core_concepts
4. common_assessments
5. distinctions
6. include_rule
7. exclude_rule</t>
        </is>
      </c>
      <c r="AH284" s="7" t="b">
        <v>1</v>
      </c>
      <c r="AI284" s="7" t="inlineStr">
        <is>
          <t>medium</t>
        </is>
      </c>
      <c r="AJ284" s="7" t="n"/>
      <c r="AK284" s="7" t="inlineStr">
        <is>
          <t>DS与老师原释义存在明显差异</t>
        </is>
      </c>
      <c r="AL284" s="7" t="inlineStr"/>
      <c r="AM284" s="7" t="inlineStr">
        <is>
          <t>K1</t>
        </is>
      </c>
      <c r="AN284" s="7" t="inlineStr">
        <is>
          <t>可不给长释义，但建议保留1句边界</t>
        </is>
      </c>
    </row>
    <row r="285" ht="180" customHeight="1">
      <c r="A285" s="7" t="n">
        <v>284</v>
      </c>
      <c r="B285" s="7" t="inlineStr">
        <is>
          <t>2276104097546653696</t>
        </is>
      </c>
      <c r="C285" s="7" t="inlineStr">
        <is>
          <t>青少年常见的免疫异常的疾病</t>
        </is>
      </c>
      <c r="D285" s="7" t="inlineStr">
        <is>
          <t>知识点-&gt;稳态与调节-&gt;动物与人体生命活动的调节-&gt;免疫调节-&gt;免疫失调和免疫学应用-&gt;青少年常见的免疫异常的疾病</t>
        </is>
      </c>
      <c r="E285" s="7" t="inlineStr">
        <is>
          <t>知识</t>
        </is>
      </c>
      <c r="F285" s="7" t="inlineStr">
        <is>
          <t>青少年中常见的免疫异常疾病包括过敏性鼻炎/哮喘（过敏反应）、风湿性心脏病（自身免疫病）、以及因不良生活习惯导致的免疫功能下降等。</t>
        </is>
      </c>
      <c r="G285" s="7" t="inlineStr">
        <is>
          <t>青少年常见过敏反应（过敏性鼻炎（花粉/尘螨过敏）、支气管哮喘（过敏原刺激导致气道痉挛）、食物过敏（如牛奶、鸡蛋、花生过敏））；青少年自身免疫病（风湿性心脏病（A组溶血性链球菌感染后，抗体交叉攻击心脏瓣膜）、原发性血小板减少性紫癜（抗体攻击血小板））；免疫功能与生活习惯的关系（熬夜、营养不良、缺乏运动等可降低免疫力，增加感染和免疫失调风险）；预防措施（避免接触过敏原、合理饮食、规律作息、加强锻炼）。</t>
        </is>
      </c>
      <c r="H285" s="7" t="inlineStr">
        <is>
          <t>选择题考“青少年常见免疫异常疾病的类型（如过敏性鼻炎属于过敏反应、风湿性心脏病属于自身免疫病）”；非选择题结合青少年健康生活情境，要求分析“某青少年的症状属于哪类免疫失调及其预防建议”。</t>
        </is>
      </c>
      <c r="I285" s="7" t="inlineStr">
        <is>
          <t>同一种疾病的病因可能在不同年龄段有所不同——风湿性心脏病在青少年中多因链球菌感染后的免疫交叉反应（自身免疫病），而老年人中的心脏瓣膜病多因退行性变，病因不同；过敏反应（青少年常见）与免疫缺陷病（青少年中相对少见）的发病率在不同年龄段有差异，需根据题干年龄信息判断可能的疾病类型。</t>
        </is>
      </c>
      <c r="J285" s="7" t="inlineStr">
        <is>
          <t>青少年时期常见的因免疫系统功能异常（过强、过弱或紊乱）而导致的疾病，包括过敏反应、自身免疫病和免疫缺陷病。</t>
        </is>
      </c>
      <c r="K285" s="7" t="inlineStr">
        <is>
          <t>1. 过敏反应（如花粉过敏、食物过敏、荨麻疹）的机理和常见类型
2. 自身免疫病（如类风湿关节炎、系统性红斑狼疮、1型糖尿病）的机理和实例
3. 免疫缺陷病（如先天性免疫缺陷、艾滋病）的机理和青少年相关实例
4. 免疫系统异常对机体健康的危害及预防措施</t>
        </is>
      </c>
      <c r="L285" s="7" t="inlineStr">
        <is>
          <t>1. 免疫系统的正常功能（如防卫、监控、清除）的详细机制
2. 疫苗和免疫预防的具体操作流程
3. 器官移植中的免疫排斥反应（虽属免疫异常，但非青少年常见疾病）
4. 肿瘤免疫逃逸机制（属于免疫监控异常，但非典型青少年常见疾病）</t>
        </is>
      </c>
      <c r="M285" s="7" t="inlineStr">
        <is>
          <t>L2</t>
        </is>
      </c>
      <c r="N285" s="7" t="n">
        <v>4</v>
      </c>
      <c r="O285" s="7" t="inlineStr">
        <is>
          <t>需要原释义</t>
        </is>
      </c>
      <c r="P285" s="7" t="inlineStr">
        <is>
          <t>两者基本等价</t>
        </is>
      </c>
      <c r="Q285" s="7" t="inlineStr">
        <is>
          <t>DS 核心含义与老师原释义一致，均涵盖过敏反应和自身免疫病，且对免疫缺陷病的纳入属于合理扩展，但老师原释义更聚焦青少年常见类型，DS 的扩展可能影响边界判断，但整体对齐度较高</t>
        </is>
      </c>
      <c r="R285" s="7" t="inlineStr">
        <is>
          <t>1. 老师原释义强调青少年常见类型（过敏反应、自身免疫病、免疫功能下降），DS 将免疫缺陷病也作为常见类型，但免疫缺陷病在青少年中相对少见，可能改变题目归属判断</t>
        </is>
      </c>
      <c r="S285" s="7" t="inlineStr"/>
      <c r="T285" s="7" t="inlineStr">
        <is>
          <t>1. DS 将免疫缺陷病（如艾滋病）纳入青少年常见免疫异常疾病，而老师原释义未提及，且艾滋病在青少年中相对少见，可能造成边界扩张</t>
        </is>
      </c>
      <c r="U285" s="7" t="inlineStr">
        <is>
          <t>confirmed_with_caution</t>
        </is>
      </c>
      <c r="V285" s="7" t="inlineStr">
        <is>
          <t>medium</t>
        </is>
      </c>
      <c r="W285" s="7" t="inlineStr">
        <is>
          <t>strict_definition</t>
        </is>
      </c>
      <c r="X285" s="7" t="inlineStr">
        <is>
          <t>strict_definition</t>
        </is>
      </c>
      <c r="Y285" s="7" t="b">
        <v>0</v>
      </c>
      <c r="Z285" s="7" t="inlineStr">
        <is>
          <t>逐条核对老师定义与 DS Judge（score=4，audit=两者基本等价）后，保留老师边界并要求命中/排除条件。</t>
        </is>
      </c>
      <c r="AA285" s="7" t="b">
        <v>1</v>
      </c>
      <c r="AB28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5" s="7" t="n"/>
      <c r="AD285" s="7" t="inlineStr">
        <is>
          <t>strict_definition</t>
        </is>
      </c>
      <c r="AE285" s="7" t="inlineStr">
        <is>
          <t>存在已知边界风险或 Stage 2 对齐不足，必须提供命中条件与排除条件。</t>
        </is>
      </c>
      <c r="AF285" s="7" t="inlineStr">
        <is>
          <t>提供老师边界后由LLM最终裁决</t>
        </is>
      </c>
      <c r="AG285" s="7" t="inlineStr">
        <is>
          <t>1. label_name
2. definition
3. core_concepts
4. common_assessments
5. distinctions
6. include_rule
7. exclude_rule</t>
        </is>
      </c>
      <c r="AH285" s="7" t="b">
        <v>1</v>
      </c>
      <c r="AI285" s="7" t="inlineStr">
        <is>
          <t>medium</t>
        </is>
      </c>
      <c r="AJ285" s="7" t="inlineStr">
        <is>
          <t>P1</t>
        </is>
      </c>
      <c r="AK285" s="7" t="inlineStr">
        <is>
          <t>Label范围重叠或边界开放</t>
        </is>
      </c>
      <c r="AL285" s="7" t="inlineStr">
        <is>
          <t>风险级别：P1
问题：与281免疫失调、283免疫相关疾病边界高度重叠。
建议：限定教材专项清单；若没有稳定清单，建议并入上位标签。</t>
        </is>
      </c>
      <c r="AM285" s="7" t="inlineStr">
        <is>
          <t>K1</t>
        </is>
      </c>
      <c r="AN285" s="7" t="inlineStr">
        <is>
          <t>可不给长释义，但建议保留1句边界</t>
        </is>
      </c>
    </row>
    <row r="286" ht="180" customHeight="1">
      <c r="A286" s="7" t="n">
        <v>285</v>
      </c>
      <c r="B286" s="7" t="inlineStr">
        <is>
          <t>2276104101891952640</t>
        </is>
      </c>
      <c r="C286" s="7" t="inlineStr">
        <is>
          <t>免疫的应用</t>
        </is>
      </c>
      <c r="D286" s="7" t="inlineStr">
        <is>
          <t>知识点-&gt;稳态与调节-&gt;动物与人体生命活动的调节-&gt;免疫调节-&gt;免疫失调和免疫学应用-&gt;免疫的应用</t>
        </is>
      </c>
      <c r="E286" s="7" t="inlineStr">
        <is>
          <t>知识</t>
        </is>
      </c>
      <c r="F286" s="7" t="inlineStr">
        <is>
          <t>免疫学在临床和科研中的应用非常广泛，包括疫苗的制备与接种、免疫诊断（抗原-抗体杂交）、免疫治疗（单克隆抗体、CAR-T细胞治疗、免疫检查点抑制剂）等。</t>
        </is>
      </c>
      <c r="G286" s="7" t="inlineStr">
        <is>
          <t>疫苗（灭活/减毒病原体或病原体成分，注射后诱导机体产生特异性免疫记忆，用于预防传染病，如乙肝疫苗、HPV疫苗、新冠疫苗）；免疫诊断（利用抗原-抗体特异性结合的原理进行疾病检测，如HIV检测（ELISA）、妊娠检测（检测HCG））；免疫治疗（①单克隆抗体（如赫赛汀治疗乳腺癌、PD-1/PD-L1抑制剂阻断免疫抑制通路）；②CAR-T细胞治疗（基因改造T细胞，增强其杀伤肿瘤细胞的能力）；③免疫抑制剂（用于器官移植患者，抑制排斥反应））。</t>
        </is>
      </c>
      <c r="H286" s="7" t="inlineStr">
        <is>
          <t>选择题考“疫苗的原理（诱导免疫记忆，产生抗体和记忆细胞）”或“单克隆抗体、PD-1抑制剂属于哪类免疫应用（免疫治疗）”；非选择题结合公共卫生（如疫苗研发）或医学前沿（如肿瘤免疫治疗）考查免疫学原理的应用。</t>
        </is>
      </c>
      <c r="I286" s="7" t="inlineStr">
        <is>
          <t>疫苗（预防性，诱导主动免疫）与抗血清/抗体（治疗性，提供被动免疫）的作用机制不同——前者让机体“自己产生”免疫力，后者是“直接输入”现成的抗体；单克隆抗体（免疫治疗，靶向特定抗原）与传统疫苗（预防感染）的应用场景不同，前者用于治疗已患疾病，后者用于预防未来感染。</t>
        </is>
      </c>
      <c r="J286" s="7" t="inlineStr">
        <is>
          <t>免疫学知识在医学和实际生活中的应用，包括疫苗、免疫治疗、免疫预防和免疫诊断等。</t>
        </is>
      </c>
      <c r="K286" s="7" t="inlineStr">
        <is>
          <t>1. 疫苗的原理（抗原、记忆细胞、二次免疫）及种类（灭活疫苗、减毒活疫苗、mRNA疫苗等）
2. 主动免疫和被动免疫的区别及应用（如注射抗体、抗毒素）
3. 免疫治疗（如单克隆抗体、免疫抑制剂、细胞因子治疗）
4. 免疫预防（如接种疫苗、计划免疫）
5. 免疫诊断（如抗原-抗体检测、单克隆抗体检测）
6. 器官移植中的免疫排斥及免疫抑制措施
7. 过敏反应、自身免疫病、免疫缺陷病的防治原理</t>
        </is>
      </c>
      <c r="L286" s="7" t="inlineStr">
        <is>
          <t>1. 免疫系统的组成和基本功能（如免疫器官、免疫细胞、免疫活性物质）
2. 特异性免疫和非特异性免疫的详细过程（如体液免疫和细胞免疫的具体步骤）
3. 抗原和抗体的基本概念及结构（除非直接涉及应用）
4. 免疫失调的病理机制（如过敏原如何引发过敏）
5. 免疫学基础实验操作（如抗体制备的具体实验步骤）</t>
        </is>
      </c>
      <c r="M286" s="7" t="inlineStr">
        <is>
          <t>L1</t>
        </is>
      </c>
      <c r="N286" s="7" t="n">
        <v>4</v>
      </c>
      <c r="O286" s="7" t="inlineStr">
        <is>
          <t>名称本身足够</t>
        </is>
      </c>
      <c r="P286" s="7" t="inlineStr">
        <is>
          <t>两者基本等价</t>
        </is>
      </c>
      <c r="Q286" s="7" t="inlineStr">
        <is>
          <t>DS 释义的核心内容（疫苗、免疫诊断、免疫治疗）与老师原释义高度一致，且明确排除了免疫系统基础、特异性免疫过程等非应用内容，符合 Label 边界。DS 额外提及免疫失调病的防治，属于合理扩展，但未改变核心知识点。</t>
        </is>
      </c>
      <c r="R286" s="7" t="inlineStr">
        <is>
          <t>1. DS 将“免疫预防”与“免疫治疗”并列，而老师原释义更强调疫苗的预防性和免疫治疗的治疗性，但两者均涵盖主动/被动免疫的区别，边界基本一致。</t>
        </is>
      </c>
      <c r="S286" s="7" t="inlineStr"/>
      <c r="T286" s="7" t="inlineStr">
        <is>
          <t>1. DS 在 included_content 中加入了“过敏反应、自身免疫病、免疫缺陷病的防治原理”，而老师原释义未明确提及这些免疫失调疾病的防治，属于对“免疫的应用”的合理扩展，但可能超出原释义范围。</t>
        </is>
      </c>
      <c r="U286" s="7" t="inlineStr">
        <is>
          <t>confirmed</t>
        </is>
      </c>
      <c r="V286" s="7" t="inlineStr">
        <is>
          <t>high</t>
        </is>
      </c>
      <c r="W286" s="7" t="inlineStr">
        <is>
          <t>compact_definition</t>
        </is>
      </c>
      <c r="X286" s="7" t="inlineStr">
        <is>
          <t>compact_definition</t>
        </is>
      </c>
      <c r="Y286" s="7" t="b">
        <v>0</v>
      </c>
      <c r="Z286" s="7" t="inlineStr">
        <is>
          <t>逐条核对确认主题清楚，但参考策略指出任务形态或命中/排除边界需要显式提供。</t>
        </is>
      </c>
      <c r="AA286" s="7" t="b">
        <v>0</v>
      </c>
      <c r="AB28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6" s="7" t="n"/>
      <c r="AD286" s="7" t="inlineStr">
        <is>
          <t>compact_definition</t>
        </is>
      </c>
      <c r="AE286" s="7" t="inlineStr">
        <is>
          <t>参考策略要求任务形态或命中/排除边界，补充精简老师释义以降低误标。</t>
        </is>
      </c>
      <c r="AF286" s="7" t="inlineStr">
        <is>
          <t>提供精简老师释义后由LLM裁决</t>
        </is>
      </c>
      <c r="AG286" s="7" t="inlineStr">
        <is>
          <t>1. label_name
2. definition
3. core_concepts
4. distinctions</t>
        </is>
      </c>
      <c r="AH286" s="7" t="b">
        <v>1</v>
      </c>
      <c r="AI286" s="7" t="inlineStr">
        <is>
          <t>high</t>
        </is>
      </c>
      <c r="AJ286" s="7" t="n"/>
      <c r="AK286" s="7" t="inlineStr">
        <is>
          <t>—</t>
        </is>
      </c>
      <c r="AL286" s="7" t="inlineStr"/>
      <c r="AM286" s="7" t="inlineStr">
        <is>
          <t>K1</t>
        </is>
      </c>
      <c r="AN286" s="7" t="inlineStr">
        <is>
          <t>必须给精简释义：命中条件+排除条件</t>
        </is>
      </c>
    </row>
    <row r="287" ht="180" customHeight="1">
      <c r="A287" s="7" t="n">
        <v>286</v>
      </c>
      <c r="B287" s="7" t="inlineStr">
        <is>
          <t>2276104106203697152</t>
        </is>
      </c>
      <c r="C287" s="7" t="inlineStr">
        <is>
          <t>免疫调节的综合</t>
        </is>
      </c>
      <c r="D287" s="7" t="inlineStr">
        <is>
          <t>知识点-&gt;稳态与调节-&gt;动物与人体生命活动的调节-&gt;免疫调节-&gt;免疫调节的综合</t>
        </is>
      </c>
      <c r="E287" s="7" t="inlineStr">
        <is>
          <t>知识</t>
        </is>
      </c>
      <c r="F287" s="7" t="inlineStr">
        <is>
          <t>将免疫系统的组成、三大功能（防御/监视/自稳）、非特异性和特异性免疫、体液免疫和细胞免疫的过程、免疫失调的三类疾病（过敏/自身免疫/免疫缺陷）及免疫学应用进行系统整合，构建完整的免疫学知识网络。</t>
        </is>
      </c>
      <c r="G287" s="7" t="inlineStr">
        <is>
          <t>免疫调节的整体逻辑：结构基础（免疫器官+免疫细胞+免疫活性物质）→功能划分（防御、监视、自稳）→作用机制（非特异性（先天、广谱）→特异性（体液+细胞，后天、专一、有记忆））→功能异常（过敏（防御过强）、自身免疫（自稳失调）、免疫缺陷（防御不足））→应用（疫苗、诊断、治疗）；神经-体液-免疫调节网络的初步连接（免疫系统与神经、内分泌系统之间通过细胞因子、激素和神经递质相互作用，共同维持稳态）。</t>
        </is>
      </c>
      <c r="H287" s="7" t="inlineStr">
        <is>
          <t>综合性非选择题，给出某一免疫相关情境（如某种病原体感染后的免疫应答全过程、某种免疫失调病的发病机制分析、或某种疫苗/免疫治疗药物的作用原理），要求综合调用免疫系统的结构、功能、机制和临床应用等多方面知识进行全面分析。</t>
        </is>
      </c>
      <c r="I287" s="7" t="inlineStr">
        <is>
          <t>本条是“免疫调节”整章的总览与收束，区别于任何单个免疫知识条目。题干通常要求同时涉及非特异性免疫、特异性免疫（体液+细胞）、免疫失调类型及应用中的至少3个方面，是考查“免疫调节”模块综合能力的核心题型。</t>
        </is>
      </c>
      <c r="J287" s="7" t="inlineStr">
        <is>
          <t>免疫调节是人体维持稳态的重要调节机制，涉及免疫系统对病原体、异常细胞的识别、应答和清除，以及免疫失调相关疾病的综合理解。</t>
        </is>
      </c>
      <c r="K287" s="7" t="inlineStr">
        <is>
          <t>1. 免疫系统的组成（免疫器官、免疫细胞、免疫活性物质）及功能（防卫、监控、清除）
2. 免疫系统的三道防线（皮肤黏膜、体液中的杀菌物质和吞噬细胞、特异性免疫）
3. 特异性免疫中体液免疫和细胞免疫的过程及二者协调配合
4. 抗原、抗体、淋巴因子（细胞因子）、记忆细胞等核心概念及作用
5. 免疫失调引起的疾病（过敏反应、自身免疫病、免疫缺陷病）的机理和实例
6. 免疫学的应用（疫苗、检测、器官移植中的免疫排斥及免疫抑制）
7. 免疫调节与神经调节、体液调节的相互联系（如神经-体液-免疫调节网络）</t>
        </is>
      </c>
      <c r="L287" s="7" t="inlineStr">
        <is>
          <t>1. 非特异性免疫中具体的吞噬细胞吞噬过程细节（如溶酶体酶的种类）
2. 病原体入侵后的具体代谢途径或致病机制（如病毒复制周期）
3. 免疫细胞的具体发育分化过程（如T细胞在胸腺中的成熟步骤）
4. 疫苗制备的分子生物学技术（如基因工程疫苗的具体操作）
5. 过敏反应中组胺等化学物质的具体分子信号通路
6. 艾滋病病毒HIV的逆转录过程及基因表达调控细节</t>
        </is>
      </c>
      <c r="M287" s="7" t="inlineStr">
        <is>
          <t>L1</t>
        </is>
      </c>
      <c r="N287" s="7" t="n">
        <v>4</v>
      </c>
      <c r="O287" s="7" t="inlineStr">
        <is>
          <t>名称本身足够</t>
        </is>
      </c>
      <c r="P287" s="7" t="inlineStr">
        <is>
          <t>两者基本等价</t>
        </is>
      </c>
      <c r="Q287" s="7" t="inlineStr">
        <is>
          <t>DS释义的core_meaning和included_content覆盖了老师原释义的核心概念（组成、功能、三道防线、体液/细胞免疫、免疫失调、应用、神经-体液-免疫网络），且excluded_content明确排除了细节，与老师原释义的综合性定位一致。未发现重要遗漏或扩张，仅对神经-体液-免疫网络的强调程度略有差异，但不影响判标。</t>
        </is>
      </c>
      <c r="R287" s="7" t="inlineStr">
        <is>
          <t>1. DS释义中'免疫调节与神经调节、体液调节的相互联系'在老师原释义中仅作为'初步连接'提及，DS将其列为included_content，但未强调其'初步'性质，可能使边界略宽。</t>
        </is>
      </c>
      <c r="S287" s="7" t="inlineStr"/>
      <c r="T287" s="7" t="inlineStr"/>
      <c r="U287" s="7" t="inlineStr">
        <is>
          <t>confirmed</t>
        </is>
      </c>
      <c r="V287" s="7" t="inlineStr">
        <is>
          <t>high</t>
        </is>
      </c>
      <c r="W287" s="7" t="inlineStr">
        <is>
          <t>compact_definition</t>
        </is>
      </c>
      <c r="X287" s="7" t="inlineStr">
        <is>
          <t>compact_definition</t>
        </is>
      </c>
      <c r="Y287" s="7" t="b">
        <v>0</v>
      </c>
      <c r="Z287" s="7" t="inlineStr">
        <is>
          <t>逐条核对确认主题清楚，但参考策略指出任务形态或命中/排除边界需要显式提供。</t>
        </is>
      </c>
      <c r="AA287" s="7" t="b">
        <v>0</v>
      </c>
      <c r="AB28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7" s="7" t="n"/>
      <c r="AD287" s="7" t="inlineStr">
        <is>
          <t>compact_definition</t>
        </is>
      </c>
      <c r="AE287" s="7" t="inlineStr">
        <is>
          <t>参考策略要求任务形态或命中/排除边界，补充精简老师释义以降低误标。</t>
        </is>
      </c>
      <c r="AF287" s="7" t="inlineStr">
        <is>
          <t>提供精简老师释义后由LLM裁决</t>
        </is>
      </c>
      <c r="AG287" s="7" t="inlineStr">
        <is>
          <t>1. label_name
2. definition
3. core_concepts
4. distinctions</t>
        </is>
      </c>
      <c r="AH287" s="7" t="b">
        <v>1</v>
      </c>
      <c r="AI287" s="7" t="inlineStr">
        <is>
          <t>high</t>
        </is>
      </c>
      <c r="AJ287" s="7" t="n"/>
      <c r="AK287" s="7" t="inlineStr">
        <is>
          <t>—</t>
        </is>
      </c>
      <c r="AL287" s="7" t="inlineStr"/>
      <c r="AM287" s="7" t="inlineStr">
        <is>
          <t>KC</t>
        </is>
      </c>
      <c r="AN287" s="7" t="inlineStr">
        <is>
          <t>必须给精简释义：命中条件+排除条件</t>
        </is>
      </c>
    </row>
    <row r="288" ht="180" customHeight="1">
      <c r="A288" s="7" t="n">
        <v>287</v>
      </c>
      <c r="B288" s="7" t="inlineStr">
        <is>
          <t>2276104110716768256</t>
        </is>
      </c>
      <c r="C288" s="7" t="inlineStr">
        <is>
          <t>神经-体液-免疫调节的综合</t>
        </is>
      </c>
      <c r="D288" s="7" t="inlineStr">
        <is>
          <t>知识点-&gt;稳态与调节-&gt;动物与人体生命活动的调节-&gt;神经-体液-免疫调节的综合</t>
        </is>
      </c>
      <c r="E288" s="7" t="inlineStr">
        <is>
          <t>知识</t>
        </is>
      </c>
      <c r="F288" s="7" t="inlineStr">
        <is>
          <t>神经调节、体液调节和免疫调节三者通过共同的信息分子（神经递质、激素、细胞因子）形成复杂的调节网络，共同维持机体的稳态。三者之间相互影响、相互协调，构成完整的生命活动调节体系。</t>
        </is>
      </c>
      <c r="G288" s="7" t="inlineStr">
        <is>
          <t>神经-免疫联系（①神经末梢释放神经递质可调节免疫细胞的功能（如交感神经释放去甲肾上腺素抑制某些免疫反应）；②免疫细胞释放细胞因子可作用于神经系统的受体，影响神经功能（如病理性发热中细胞因子作用于下丘脑体温调节中枢））；体液-免疫联系（①激素可调节免疫功能（如糖皮质激素抑制免疫反应，甲状腺激素促进免疫细胞发育）；②免疫细胞分泌的细胞因子可影响内分泌腺功能）；神经-体液联系（下丘脑是二者的枢纽，如前所述）；三者共同构成“神经-体液-免疫调节网络”，是稳态维持的完整机制。</t>
        </is>
      </c>
      <c r="H288" s="7" t="inlineStr">
        <is>
          <t>综合性压轴选择题或非选择题，给出某一复杂生理或病理情境（如炎症反应、自身免疫病中的神经症状、精神压力对免疫功能的影响等），要求从神经、体液、免疫三个维度综合分析其调节机制和相互作用。</t>
        </is>
      </c>
      <c r="I288" s="7" t="inlineStr">
        <is>
          <t>本条是“动物与人体生命活动的调节”整章的最高层总览，区别于仅考神经调节、仅考体液调节或仅考免疫调节。题干必然同时涉及三大调节系统之间的相互作用和联系，要求学生具备从神经-体液-免疫网络的角度进行多系统综合分析的能力。</t>
        </is>
      </c>
      <c r="J288" s="7" t="inlineStr">
        <is>
          <t>神经调节、体液调节和免疫调节三大调节系统在维持内环境稳态中的协同作用及其相互影响。</t>
        </is>
      </c>
      <c r="K288" s="7" t="inlineStr">
        <is>
          <t>1. 神经调节与体液调节的关系（如甲状腺激素分级调节中下丘脑-垂体-甲状腺轴的神经-体液调控）
2. 神经调节与免疫调节的相互作用（如神经末梢释放神经递质影响免疫细胞功能）
3. 体液调节与免疫调节的相互作用（如糖皮质激素抑制免疫、细胞因子影响内分泌）
4. 体温调节、水盐平衡调节等实例中神经-体液调节的综合
5. 免疫系统产生的细胞因子对神经-内分泌系统的影响（如发热反应）
6. 神经-体液-免疫调节网络维持稳态的实例分析（如应激反应、感染时的整体调节）</t>
        </is>
      </c>
      <c r="L288" s="7" t="inlineStr">
        <is>
          <t>1. 单纯神经调节的反射弧结构（不涉及体液或免疫）
2. 单纯体液调节的激素分泌调节（不涉及神经或免疫）
3. 单纯免疫系统的特异性免疫过程（如抗体产生、细胞免疫的详细机制）
4. 免疫失调疾病（如过敏、自身免疫病）的单独考查（不涉及神经-体液调节）
5. 神经调节中的电信号传导和突触传递的微观机制（如离子通道、神经递质受体）
6. 体液调节中激素的化学本质和合成途径（不涉及调节网络）</t>
        </is>
      </c>
      <c r="M288" s="7" t="inlineStr">
        <is>
          <t>L1</t>
        </is>
      </c>
      <c r="N288" s="7" t="n">
        <v>4</v>
      </c>
      <c r="O288" s="7" t="inlineStr">
        <is>
          <t>名称本身足够</t>
        </is>
      </c>
      <c r="P288" s="7" t="inlineStr">
        <is>
          <t>两者基本等价</t>
        </is>
      </c>
      <c r="Q288" s="7" t="inlineStr">
        <is>
          <t>DS 释义的核心含义、包含内容与老师原释义的 definition 和 core_concepts 高度一致，均强调三大调节系统的协同与相互影响，并列举了神经-免疫、体液-免疫、神经-体液的具体联系。DS 的 excluded_content 是对边界的合理界定，与老师原释义的 distinctions 中“区别于仅考单一调节系统”的精神一致。唯一细微差异在于 DS 对“免疫失调疾病单独考查”的排除表述可能被误解，但结合 included_content 中的实例（如应激、感染）和老师原释义的 common_assessments 中的综合情境，两者边界实质相同。因此对齐分为4，两者基本等价。</t>
        </is>
      </c>
      <c r="R288" s="7" t="inlineStr">
        <is>
          <t>1. DS 的 excluded_content 中明确排除了“免疫失调疾病（如过敏、自身免疫病）的单独考查”，但老师原释义的 common_assessments 中提及“自身免疫病中的神经症状”作为综合情境，这属于神经-免疫联系，并非单独考查免疫失调，因此 DS 的排除表述可能造成边界理解偏差，但实际 included_content 中已包含神经-免疫相互作用，故不构成实质遗漏。</t>
        </is>
      </c>
      <c r="S288" s="7" t="inlineStr"/>
      <c r="T288" s="7" t="inlineStr"/>
      <c r="U288" s="7" t="inlineStr">
        <is>
          <t>confirmed</t>
        </is>
      </c>
      <c r="V288" s="7" t="inlineStr">
        <is>
          <t>high</t>
        </is>
      </c>
      <c r="W288" s="7" t="inlineStr">
        <is>
          <t>compact_definition</t>
        </is>
      </c>
      <c r="X288" s="7" t="inlineStr">
        <is>
          <t>compact_definition</t>
        </is>
      </c>
      <c r="Y288" s="7" t="b">
        <v>0</v>
      </c>
      <c r="Z288" s="7" t="inlineStr">
        <is>
          <t>逐条核对确认主题清楚，但参考策略指出任务形态或命中/排除边界需要显式提供。</t>
        </is>
      </c>
      <c r="AA288" s="7" t="b">
        <v>0</v>
      </c>
      <c r="AB28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8" s="7" t="n"/>
      <c r="AD288" s="7" t="inlineStr">
        <is>
          <t>compact_definition</t>
        </is>
      </c>
      <c r="AE288" s="7" t="inlineStr">
        <is>
          <t>参考策略要求任务形态或命中/排除边界，补充精简老师释义以降低误标。</t>
        </is>
      </c>
      <c r="AF288" s="7" t="inlineStr">
        <is>
          <t>提供精简老师释义后由LLM裁决</t>
        </is>
      </c>
      <c r="AG288" s="7" t="inlineStr">
        <is>
          <t>1. label_name
2. definition
3. core_concepts
4. distinctions</t>
        </is>
      </c>
      <c r="AH288" s="7" t="b">
        <v>1</v>
      </c>
      <c r="AI288" s="7" t="inlineStr">
        <is>
          <t>high</t>
        </is>
      </c>
      <c r="AJ288" s="7" t="n"/>
      <c r="AK288" s="7" t="inlineStr">
        <is>
          <t>—</t>
        </is>
      </c>
      <c r="AL288" s="7" t="inlineStr"/>
      <c r="AM288" s="7" t="inlineStr">
        <is>
          <t>KC</t>
        </is>
      </c>
      <c r="AN288" s="7" t="inlineStr">
        <is>
          <t>必须给精简释义：命中条件+排除条件</t>
        </is>
      </c>
    </row>
    <row r="289" ht="180" customHeight="1">
      <c r="A289" s="7" t="n">
        <v>288</v>
      </c>
      <c r="B289" s="7" t="inlineStr">
        <is>
          <t>2276104123719110656</t>
        </is>
      </c>
      <c r="C289" s="7" t="inlineStr">
        <is>
          <t>生长素的发现过程</t>
        </is>
      </c>
      <c r="D289" s="7" t="inlineStr">
        <is>
          <t>知识点-&gt;稳态与调节-&gt;植物的激素调节-&gt;植物生长素的发现-&gt;生长素的发现过程</t>
        </is>
      </c>
      <c r="E289" s="7" t="inlineStr">
        <is>
          <t>知识</t>
        </is>
      </c>
      <c r="F289" s="7" t="inlineStr">
        <is>
          <t>生长素的发现经历了达尔文（胚芽鞘向光性实验）、詹森（琼脂块实验证明化学物质传递）、拜尔（黑暗条件下弯曲实验证明分布不均）、温特（琼脂块验证化学物质并命名为“生长素”）等科学家的接力研究。</t>
        </is>
      </c>
      <c r="G289" s="7" t="inlineStr">
        <is>
          <t>达尔文实验（胚芽鞘尖端受单侧光照射→向光弯曲；切除尖端→不生长不弯曲；尖端套锡箔帽→不弯曲，尖端以下套锡箔→弯曲，证明尖端是感受光刺激的部位，且弯曲部位在尖端以下）；詹森实验（尖端切下放在琼脂块上→可弯曲，证明尖端产生的化学物质可向下传递）；拜尔实验（黑暗中切下尖端放于一侧→胚芽鞘弯向放置尖端对侧，证明弯曲原因是尖端产生的物质分布不均）；温特实验（尖端放于琼脂块上→琼脂块放于切去尖端的胚芽鞘一侧→胚芽鞘弯向对侧生长，证明该物质确实存在并命名为“生长素”）。</t>
        </is>
      </c>
      <c r="H289" s="7" t="inlineStr">
        <is>
          <t>选择题考“生长素发现各实验的结论（如达尔文证明尖端是感光部位、温特证明尖端产生了化学物质）”或“实验操作的逻辑（如拜尔实验为何在黑暗中进行？——排除光照干扰，证明弯曲与光照无关而由物质分布不均引起）”；非选择题常以科学史为背景，要求“根据某实验操作推断实验结论”或“评价实验设计的合理性”。</t>
        </is>
      </c>
      <c r="I289" s="7" t="inlineStr">
        <is>
          <t>达尔文实验（发现尖端感光，但不知道具体化学物质）与温特实验（证明化学物质存在并命名为“生长素”）的深度不同——前者是“现象描述”，后者是“物质确认”；向光性中“弯曲的部位”是尖端下部伸长区，而“感光的部位”是尖端，这两个部位不同，是考题中常见的“张冠李戴”陷阱。</t>
        </is>
      </c>
      <c r="J289" s="7" t="inlineStr">
        <is>
          <t>生长素（IAA）的发现历程，包括科学家实验、结论及对生长素本质的认识过程。</t>
        </is>
      </c>
      <c r="K289" s="7" t="inlineStr">
        <is>
          <t>1. 达尔文父子的向光性实验（胚芽鞘尖端感光，弯曲发生在伸长区）
2. 詹森的实验（琼脂片传递化学物质）
3. 拜尔的实验（黑暗条件下尖端放置位置影响弯曲方向）
4. 温特的实验（琼脂块收集尖端物质，证明存在促进生长的化学物质，命名为生长素）
5. 生长素的化学本质（吲哚乙酸）的确认
6. 实验设计中的对照原则、单一变量原则
7. 胚芽鞘、尖端、尖端下部、琼脂块等实验材料的作用</t>
        </is>
      </c>
      <c r="L289" s="7" t="inlineStr">
        <is>
          <t>1. 生长素的产生、运输和分布（如极性运输、横向运输）
2. 生长素的生理作用（如两重性、顶端优势、促进生根等）
3. 其他植物激素（如细胞分裂素、赤霉素等）的发现过程
4. 生长素类似物在农业上的应用</t>
        </is>
      </c>
      <c r="M289" s="7" t="inlineStr">
        <is>
          <t>L1</t>
        </is>
      </c>
      <c r="N289" s="7" t="n">
        <v>4</v>
      </c>
      <c r="O289" s="7" t="inlineStr">
        <is>
          <t>名称本身足够</t>
        </is>
      </c>
      <c r="P289" s="7" t="inlineStr">
        <is>
          <t>两者基本等价</t>
        </is>
      </c>
      <c r="Q289" s="7" t="inlineStr">
        <is>
          <t>DS 释义的核心内容与老师原释义高度一致，均覆盖了达尔文、詹森、拜尔、温特四个关键实验及其结论，且明确区分了感光部位和弯曲部位。DS 释义的 excluded_content 合理排除了生长素的产生、运输、生理作用等后续知识点，与老师原释义的边界基本吻合。DS 释义额外补充了化学本质和实验原则，但属于合理延伸，不改变核心知识点的判定。</t>
        </is>
      </c>
      <c r="R289" s="7" t="inlineStr">
        <is>
          <t>1. DS 释义将“实验设计中的对照原则、单一变量原则”纳入 included_content，而老师原释义仅在 common_assessments 中提及“评价实验设计的合理性”，未明确强调这些原则，但属于同一范畴，边界差异较小。</t>
        </is>
      </c>
      <c r="S289" s="7" t="inlineStr"/>
      <c r="T289" s="7" t="inlineStr">
        <is>
          <t>1. DS 释义中明确将“生长素的化学本质（吲哚乙酸）的确认”纳入 included_content，而老师原释义并未提及该内容，这属于对知识点的扩张，但该内容与发现过程紧密相关，属于合理延伸。</t>
        </is>
      </c>
      <c r="U289" s="7" t="inlineStr">
        <is>
          <t>confirmed</t>
        </is>
      </c>
      <c r="V289" s="7" t="inlineStr">
        <is>
          <t>high</t>
        </is>
      </c>
      <c r="W289" s="7" t="inlineStr">
        <is>
          <t>name_plus_boundary</t>
        </is>
      </c>
      <c r="X289" s="7" t="inlineStr">
        <is>
          <t>name_plus_boundary</t>
        </is>
      </c>
      <c r="Y289" s="7" t="b">
        <v>0</v>
      </c>
      <c r="Z289" s="7" t="inlineStr">
        <is>
          <t>逐条核对确认名称足以召回；只附老师易混淆边界即可兼顾吞吐和稳定性。</t>
        </is>
      </c>
      <c r="AA289" s="7" t="b">
        <v>0</v>
      </c>
      <c r="AB28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89" s="7" t="n"/>
      <c r="AD289" s="7" t="inlineStr">
        <is>
          <t>name_plus_boundary</t>
        </is>
      </c>
      <c r="AE289" s="7" t="inlineStr">
        <is>
          <t>名称基本可理解；只附老师的易混淆边界，兼顾吞吐和边界稳定性。</t>
        </is>
      </c>
      <c r="AF289" s="7" t="inlineStr">
        <is>
          <t>名称召回并附一条边界后由LLM裁决</t>
        </is>
      </c>
      <c r="AG289" s="7" t="inlineStr">
        <is>
          <t>1. label_name
2. distinctions</t>
        </is>
      </c>
      <c r="AH289" s="7" t="b">
        <v>0</v>
      </c>
      <c r="AI289" s="7" t="inlineStr">
        <is>
          <t>high</t>
        </is>
      </c>
      <c r="AJ289" s="7" t="n"/>
      <c r="AK289" s="7" t="inlineStr">
        <is>
          <t>—</t>
        </is>
      </c>
      <c r="AL289" s="7" t="inlineStr"/>
      <c r="AM289" s="7" t="inlineStr">
        <is>
          <t>K3</t>
        </is>
      </c>
      <c r="AN289" s="7" t="inlineStr">
        <is>
          <t>可不给长释义，但建议保留1句边界</t>
        </is>
      </c>
    </row>
    <row r="290" ht="180" customHeight="1">
      <c r="A290" s="7" t="n">
        <v>289</v>
      </c>
      <c r="B290" s="7" t="inlineStr">
        <is>
          <t>2276104127997300736</t>
        </is>
      </c>
      <c r="C290" s="7" t="inlineStr">
        <is>
          <t>生长素的合成、运输与分布</t>
        </is>
      </c>
      <c r="D290" s="7" t="inlineStr">
        <is>
          <t>知识点-&gt;稳态与调节-&gt;植物的激素调节-&gt;植物生长素的发现-&gt;生长素的合成、运输与分布</t>
        </is>
      </c>
      <c r="E290" s="7" t="inlineStr">
        <is>
          <t>知识</t>
        </is>
      </c>
      <c r="F290" s="7" t="inlineStr">
        <is>
          <t>生长素主要在幼嫩的芽、叶和发育中的种子中合成（由色氨酸转变而来），运输具有极性运输（从形态学上端向下端运输，主动运输，需消耗ATP）和非极性运输两种方式，分布集中在生长旺盛的部位。</t>
        </is>
      </c>
      <c r="G290" s="7" t="inlineStr">
        <is>
          <t>合成部位（幼嫩的芽、叶和发育中的种子，色氨酸→生长素（吲哚乙酸，IAA））；极性运输（从形态学上端→形态学下端，主动运输（需载体、需ATP），不能逆向运输，是生长素运输的重要特点）；非极性运输（在成熟组织中通过韧皮部可双向运输）；分布特点（生长旺盛部位（如芽、根尖、形成层、幼嫩种子）浓度高，衰老组织中含量低）；光照和重力对分布的影响（单侧光→生长素由向光侧向背光侧运输（横向运输）→背光侧浓度高→向光弯曲；重力→生长素在近地侧积累→根的向地性和茎的背地性）。</t>
        </is>
      </c>
      <c r="H290" s="7" t="inlineStr">
        <is>
          <t>选择题考“生长素的合成部位（幼嫩组织）、运输方式（极性运输是主动运输）”或“光照/重力对生长素分布的影响（如单侧光导致背光侧生长素浓度高）”；非选择题结合向光性/向地性实验考查“生长素的运输方向及浓度分布差异”。</t>
        </is>
      </c>
      <c r="I290" s="7" t="inlineStr">
        <is>
          <t>极性运输（形态学上端→下端，主动运输）与横向运输（单侧光/重力引起的从一侧到另一侧的运输，被动或主动）是两个不同方向的运输——前者是“纵向上”的定向流动，后者是“横向上”的重新分布；生长素“向下运输”不等于“向地运输”——极性运输是形态学上的方向（尖端→基部），重力引起的向地侧积累是横向运输的后续效应，两者机制不同。</t>
        </is>
      </c>
      <c r="J290" s="7" t="inlineStr">
        <is>
          <t>生长素（IAA）在植物体内的合成部位、运输方式（极性运输、非极性运输）及分布规律，及其对植物生长的影响。</t>
        </is>
      </c>
      <c r="K290" s="7" t="inlineStr">
        <is>
          <t>1. 生长素主要在幼嫩的芽、叶和发育中的种子中合成，由色氨酸经过一系列反应转变而来。
2. 生长素的运输方式：极性运输（从形态学上端到形态学下端，主动运输）、非极性运输（通过韧皮部，成熟组织）。
3. 生长素的分布：大多集中在生长旺盛的部位，如胚芽鞘、芽和根尖的分生组织、形成层、发育中的种子和果实。
4. 生长素在胚芽鞘实验中的运输方向（如单侧光下向背光侧运输）及实验验证方法（如琼脂块法）。
5. 生长素运输的极性特点与主动运输的关系（需载体、消耗ATP）。</t>
        </is>
      </c>
      <c r="L290" s="7" t="inlineStr">
        <is>
          <t>1. 生长素的生理作用（如促进生长、促进生根、促进果实发育等）的具体机制和两重性。
2. 其他植物激素（如细胞分裂素、赤霉素、脱落酸、乙烯）的合成、运输和分布。
3. 生长素类似物在农业生产中的应用（如除草剂、促进扦插生根）。
4. 植物向光性、向重力性等具体现象的解释（属于生长素作用的应用）。
5. 生长素的化学本质和发现历程（如达尔文、温特实验）。</t>
        </is>
      </c>
      <c r="M290" s="7" t="inlineStr">
        <is>
          <t>L1</t>
        </is>
      </c>
      <c r="N290" s="7" t="n">
        <v>4</v>
      </c>
      <c r="O290" s="7" t="inlineStr">
        <is>
          <t>名称本身足够</t>
        </is>
      </c>
      <c r="P290" s="7" t="inlineStr">
        <is>
          <t>两者基本等价</t>
        </is>
      </c>
      <c r="Q290" s="7" t="inlineStr">
        <is>
          <t>DS释义的核心内容与老师原释义高度一致，均涵盖合成部位、极性运输、非极性运输、分布特点及实验验证。主要差异在于DS将向光性/向地性现象解释明确排除，而老师原释义将其作为分布影响的延伸内容。但DS在included_content中仍包含'单侧光下向背光侧运输'，且excluded_content中的排除属于边界划分差异，不影响核心知识点的对齐。</t>
        </is>
      </c>
      <c r="R290" s="7" t="inlineStr">
        <is>
          <t>1. DS将'植物向光性、向重力性等具体现象的解释'明确排除在Label之外，而老师原释义在core_concepts和common_assessments中明确包含单侧光、重力对生长素分布的影响及向光性、向地性实验。这可能导致在判断涉及向光性/向地性实验的题目是否属于该Label时出现分歧。</t>
        </is>
      </c>
      <c r="S290" s="7" t="inlineStr"/>
      <c r="T290" s="7" t="inlineStr"/>
      <c r="U290" s="7" t="inlineStr">
        <is>
          <t>confirmed</t>
        </is>
      </c>
      <c r="V290" s="7" t="inlineStr">
        <is>
          <t>high</t>
        </is>
      </c>
      <c r="W290" s="7" t="inlineStr">
        <is>
          <t>name_plus_boundary</t>
        </is>
      </c>
      <c r="X290" s="7" t="inlineStr">
        <is>
          <t>name_plus_boundary</t>
        </is>
      </c>
      <c r="Y290" s="7" t="b">
        <v>0</v>
      </c>
      <c r="Z290" s="7" t="inlineStr">
        <is>
          <t>逐条核对确认名称足以召回；只附老师易混淆边界即可兼顾吞吐和稳定性。</t>
        </is>
      </c>
      <c r="AA290" s="7" t="b">
        <v>0</v>
      </c>
      <c r="AB29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0" s="7" t="n"/>
      <c r="AD290" s="7" t="inlineStr">
        <is>
          <t>name_plus_boundary</t>
        </is>
      </c>
      <c r="AE290" s="7" t="inlineStr">
        <is>
          <t>名称基本可理解；只附老师的易混淆边界，兼顾吞吐和边界稳定性。</t>
        </is>
      </c>
      <c r="AF290" s="7" t="inlineStr">
        <is>
          <t>名称召回并附一条边界后由LLM裁决</t>
        </is>
      </c>
      <c r="AG290" s="7" t="inlineStr">
        <is>
          <t>1. label_name
2. distinctions</t>
        </is>
      </c>
      <c r="AH290" s="7" t="b">
        <v>0</v>
      </c>
      <c r="AI290" s="7" t="inlineStr">
        <is>
          <t>high</t>
        </is>
      </c>
      <c r="AJ290" s="7" t="n"/>
      <c r="AK290" s="7" t="inlineStr">
        <is>
          <t>—</t>
        </is>
      </c>
      <c r="AL290" s="7" t="inlineStr"/>
      <c r="AM290" s="7" t="inlineStr">
        <is>
          <t>K2</t>
        </is>
      </c>
      <c r="AN290" s="7" t="inlineStr">
        <is>
          <t>可不给长释义，但建议保留1句边界</t>
        </is>
      </c>
    </row>
    <row r="291" ht="180" customHeight="1">
      <c r="A291" s="7" t="n">
        <v>290</v>
      </c>
      <c r="B291" s="7" t="inlineStr">
        <is>
          <t>2276104132493594624</t>
        </is>
      </c>
      <c r="C291" s="7" t="inlineStr">
        <is>
          <t>植物向性偏转的探究实验</t>
        </is>
      </c>
      <c r="D291" s="7" t="inlineStr">
        <is>
          <t>知识点-&gt;稳态与调节-&gt;植物的激素调节-&gt;植物生长素的发现-&gt;植物向性偏转的探究实验</t>
        </is>
      </c>
      <c r="E291" s="7" t="inlineStr">
        <is>
          <t>知识</t>
        </is>
      </c>
      <c r="F291" s="7" t="inlineStr">
        <is>
          <t>通过设计对照实验（如改变单侧光方向、改变重力方向、切割胚芽鞘尖端、放置含生长素的琼脂块等），探究植物向光性、向地性等向性运动的机制及生长素的分布规律。</t>
        </is>
      </c>
      <c r="G291" s="7" t="inlineStr">
        <is>
          <t>常见实验设计：①探究向光性（将胚芽鞘置于单侧光下，观察弯曲方向；设置锡箔遮盖尖端/尖端以下部位对照→判断感光部位）；②探究生长素分布（切取胚芽鞘尖端，放置在琼脂块上，测定琼脂块中生长素含量；或采用云母片插入阻断生长素运输，观察弯曲情况）；③探究向地性（将萌发的种子或幼苗横放，观察根和茎的生长方向——根向地生长（正向地性）、茎背地生长（负向地性））；④琼脂块验证实验（将含生长素的琼脂块放在切去尖端的胚芽鞘一侧，观察弯曲方向）；预期结果（琼脂块放在左侧→胚芽鞘向右弯曲，证明生长素促进生长且可扩散）。</t>
        </is>
      </c>
      <c r="H291" s="7" t="inlineStr">
        <is>
          <t>选择题考“某实验处理后的预期结果（如云母片插入胚芽鞘一侧阻断运输后的弯曲方向）”或“探究向光性的对照实验设计”；非选择题常以实验设计题形式出现——给出某植物向性现象，要求“设计实验证明弯曲部位在尖端下部而非尖端”或“验证生长素的分布不均导致了向光弯曲”。</t>
        </is>
      </c>
      <c r="I291" s="7" t="inlineStr">
        <is>
          <t>探究向光性实验中“尖端感光”（尖端是感受光刺激的部位）与“弯曲发生在尖端下部”（伸长区是弯曲的部位）是两个不同的实验结论，二者对应不同的实验操作（前者用锡箔遮尖端，后者观察切去尖端后的弯曲情况）；云母片（阻断生长素运输，物理阻断）与琼脂块（允许生长素通过，作为载体）在实验中的功能相反，是实验设计中的重要工具选择依据。</t>
        </is>
      </c>
      <c r="J291" s="7" t="inlineStr">
        <is>
          <t>植物向性运动（如向光性、向重力性）的实验设计、现象分析及结论推导，重点考查实验变量控制和生长素分布与作用。</t>
        </is>
      </c>
      <c r="K291" s="7" t="inlineStr">
        <is>
          <t>1. 向光性实验：单侧光照射下胚芽鞘弯曲生长的现象及原因分析
2. 向重力性实验：根向地生长、茎背地生长的现象及生长素分布不均的解释
3. 实验设计：对照实验的设置、自变量（如光照方向、放置方式）和因变量（弯曲方向）的确定
4. 生长素（IAA）在向性运动中的作用：横向运输、极性运输及浓度差异导致的不均匀生长
5. 经典实验（如达尔文、詹森、拜尔、温特实验）的步骤、结论及对向光性的解释
6. 实验现象的分析：如胚芽鞘尖端、尖端下部、琼脂块等处理方式对弯曲的影响</t>
        </is>
      </c>
      <c r="L291" s="7" t="inlineStr">
        <is>
          <t>1. 植物激素的其他作用（如脱落酸促进休眠、乙烯催熟等）
2. 植物向性运动与感性运动的区别（如含羞草叶片闭合）
3. 生长素的化学本质、合成途径及基因调控机制
4. 植物组织培养或细胞工程相关内容
5. 动物或人体的激素调节和神经调节</t>
        </is>
      </c>
      <c r="M291" s="7" t="inlineStr">
        <is>
          <t>L1</t>
        </is>
      </c>
      <c r="N291" s="7" t="n">
        <v>4</v>
      </c>
      <c r="O291" s="7" t="inlineStr">
        <is>
          <t>名称本身足够</t>
        </is>
      </c>
      <c r="P291" s="7" t="inlineStr">
        <is>
          <t>两者基本等价</t>
        </is>
      </c>
      <c r="Q291" s="7" t="inlineStr">
        <is>
          <t>DS 释义的核心含义、包含内容与老师原释义高度一致，均围绕向性实验设计、生长素分布、经典实验操作及结果分析。DS 的 excluded_content 是对边界的明确化，未引入新内容；included_content 中的经典实验名称是对原释义中实验设计的概括，属于同义细化。两者在核心概念和考查重点上无实质差异，仅详略和表述方式不同。</t>
        </is>
      </c>
      <c r="R291" s="7" t="inlineStr">
        <is>
          <t>1. DS 将经典实验（达尔文、詹森、拜尔、温特）明确纳入，而老师原释义未直接列出这些实验名称，但原释义中的实验设计（如锡箔遮盖、琼脂块）隐含了这些经典实验，因此属于合理细化而非扩张。
2. DS 的 excluded_content 明确排除了植物激素其他作用、感性运动等，老师原释义未明确排除，但原释义聚焦于向性运动，这些内容本就不属于该 Label，因此边界一致。</t>
        </is>
      </c>
      <c r="S291" s="7" t="inlineStr"/>
      <c r="T291" s="7" t="inlineStr"/>
      <c r="U291" s="7" t="inlineStr">
        <is>
          <t>confirmed</t>
        </is>
      </c>
      <c r="V291" s="7" t="inlineStr">
        <is>
          <t>high</t>
        </is>
      </c>
      <c r="W291" s="7" t="inlineStr">
        <is>
          <t>compact_definition</t>
        </is>
      </c>
      <c r="X291" s="7" t="inlineStr">
        <is>
          <t>compact_definition</t>
        </is>
      </c>
      <c r="Y291" s="7" t="b">
        <v>0</v>
      </c>
      <c r="Z291" s="7" t="inlineStr">
        <is>
          <t>逐条核对确认主题清楚，但参考策略指出任务形态或命中/排除边界需要显式提供。</t>
        </is>
      </c>
      <c r="AA291" s="7" t="b">
        <v>0</v>
      </c>
      <c r="AB29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1" s="7" t="n"/>
      <c r="AD291" s="7" t="inlineStr">
        <is>
          <t>compact_definition</t>
        </is>
      </c>
      <c r="AE291" s="7" t="inlineStr">
        <is>
          <t>参考策略要求任务形态或命中/排除边界，补充精简老师释义以降低误标。</t>
        </is>
      </c>
      <c r="AF291" s="7" t="inlineStr">
        <is>
          <t>提供精简老师释义后由LLM裁决</t>
        </is>
      </c>
      <c r="AG291" s="7" t="inlineStr">
        <is>
          <t>1. label_name
2. definition
3. core_concepts
4. distinctions</t>
        </is>
      </c>
      <c r="AH291" s="7" t="b">
        <v>1</v>
      </c>
      <c r="AI291" s="7" t="inlineStr">
        <is>
          <t>high</t>
        </is>
      </c>
      <c r="AJ291" s="7" t="n"/>
      <c r="AK291" s="7" t="inlineStr">
        <is>
          <t>—</t>
        </is>
      </c>
      <c r="AL291" s="7" t="inlineStr"/>
      <c r="AM291" s="7" t="inlineStr">
        <is>
          <t>K3</t>
        </is>
      </c>
      <c r="AN291" s="7" t="inlineStr">
        <is>
          <t>建议给精简释义：突出任务形态/步骤边界</t>
        </is>
      </c>
    </row>
    <row r="292" ht="180" customHeight="1">
      <c r="A292" s="7" t="n">
        <v>291</v>
      </c>
      <c r="B292" s="7" t="inlineStr">
        <is>
          <t>2276104136788561920</t>
        </is>
      </c>
      <c r="C292" s="7" t="inlineStr">
        <is>
          <t>植物的向性运动与感性运动</t>
        </is>
      </c>
      <c r="D292" s="7" t="inlineStr">
        <is>
          <t>知识点-&gt;稳态与调节-&gt;植物的激素调节-&gt;植物生长素的发现-&gt;植物的向性运动与感性运动</t>
        </is>
      </c>
      <c r="E292" s="7" t="inlineStr">
        <is>
          <t>知识</t>
        </is>
      </c>
      <c r="F292" s="7" t="inlineStr">
        <is>
          <t>向性运动是植物受单一方向外界刺激（如光、重力）引起的定向生长运动（如向光性、向地性、向水性）；感性运动是植物受不定向刺激（如触碰、温度、光照时间变化）引起的非定向运动（如含羞草触碰闭合、郁金香开花）。</t>
        </is>
      </c>
      <c r="G292" s="7" t="inlineStr">
        <is>
          <t>向性运动（生长运动，受单方向刺激→定向生长，不可逆/缓慢，如向光性（茎背光侧生长快→弯向光源）、向地性（根向地生长、茎背地生长）、向水性（根向水源方向生长）、向肥性）；感性运动（非生长运动，受不定向刺激→反应方向与刺激方向无关，可逆/快速，如含羞草叶片的触碰闭合（感震性）、郁金香花瓣随温度/光照开合（感热性/感光性）、捕蝇草的捕虫运动）；向性运动与感性运动的本质区别（向性运动是“定向生长”的结果，感性运动是“细胞膨压变化”的结果，不涉及生长）。</t>
        </is>
      </c>
      <c r="H292" s="7" t="inlineStr">
        <is>
          <t>选择题考“某现象属于向性运动还是感性运动（如含羞草叶片闭合是感性运动，胚芽鞘向光弯曲是向性运动）”或“向性运动与感性运动的根本区别（是否定向、是否涉及生长）”；非选择题结合植物行为实例，要求“判断该现象属于哪种运动并说明理由”。</t>
        </is>
      </c>
      <c r="I292" s="7" t="inlineStr">
        <is>
          <t>向性运动（定向刺激→定向生长，生长素分布不均是其机制）与感性运动（不定向刺激→非定向反应，细胞膨压变化是机制）的本质区别在于是否涉及“生长”和“方向性”——向性运动是生长运动（不可逆），感性运动是膨压运动（可逆）。二者在生长素发现史中常被混为一谈，但机制完全不同，是高频概念辨析题。</t>
        </is>
      </c>
      <c r="J292" s="7" t="inlineStr">
        <is>
          <t>植物对环境刺激产生的定向生长运动（向性运动）或非定向的、由刺激引起的运动（感性运动），涉及生长素分布、细胞伸长等机制。</t>
        </is>
      </c>
      <c r="K292" s="7" t="inlineStr">
        <is>
          <t>1. 向性运动的类型（向光性、向重力性、向水性、向化性等）及实例
2. 向光性的实验分析（如胚芽鞘尖端、单侧光、生长素分布不均）
3. 向重力性（根的向地性、茎的背地性）及生长素浓度对根/茎的不同效应
4. 感性运动的类型（感夜性、感温性、感震性）及实例（如含羞草、豆科植物叶片运动）
5. 向性运动与感性运动的区别（定向vs非定向、生长vs膨压变化）
6. 生长素在向性运动中的作用（横向运输、极性运输）</t>
        </is>
      </c>
      <c r="L292" s="7" t="inlineStr">
        <is>
          <t>1. 植物的光合作用、呼吸作用等代谢过程
2. 动物的反射行为或趋性运动
3. 植物激素的其他作用（如脱落酸、乙烯）不直接涉及运动
4. 植物顶端优势、根的向水性（若归为向性，但常与生长素相关，可包含，但排除纯激素调节的生长发育）
5. 微生物的趋化性运动</t>
        </is>
      </c>
      <c r="M292" s="7" t="inlineStr">
        <is>
          <t>L1</t>
        </is>
      </c>
      <c r="N292" s="7" t="n">
        <v>4</v>
      </c>
      <c r="O292" s="7" t="inlineStr">
        <is>
          <t>名称本身足够</t>
        </is>
      </c>
      <c r="P292" s="7" t="inlineStr">
        <is>
          <t>两者基本等价</t>
        </is>
      </c>
      <c r="Q292" s="7" t="inlineStr">
        <is>
          <t>DS 释义的核心内容与老师原释义高度一致，均涵盖向性运动与感性运动的定义、类型、机制区别（生长vs膨压）及常见实例。DS 的 included_content 和 excluded_content 提供了更清晰的边界，但存在个别表述不一致（如向水性在排除和包含中同时出现），但整体不影响核心知识点的对齐。</t>
        </is>
      </c>
      <c r="R292" s="7" t="inlineStr">
        <is>
          <t>1. DS 在 excluded_content 中提及“植物顶端优势”并排除，但老师原释义未涉及顶端优势，且顶端优势不属于向性运动或感性运动，因此该排除是合理的，但可能引起边界混淆。
2. DS 在 excluded_content 中排除“植物激素的其他作用（如脱落酸、乙烯）不直接涉及运动”，但老师原释义未明确提及这些激素，因此该排除是合理的，但可能引起边界混淆。</t>
        </is>
      </c>
      <c r="S292" s="7" t="inlineStr"/>
      <c r="T292" s="7" t="inlineStr">
        <is>
          <t>1. DS 在 excluded_content 中排除了“植物顶端优势、根的向水性（若归为向性，但常与生长素相关，可包含，但排除纯激素调节的生长发育）”，但老师原释义明确将向水性列为向性运动的实例，且未排除顶端优势。DS 的排除表述可能造成边界混淆，但 included_content 中又包含了向水性，因此属于表述不一致，而非实质扩张。</t>
        </is>
      </c>
      <c r="U292" s="7" t="inlineStr">
        <is>
          <t>confirmed</t>
        </is>
      </c>
      <c r="V292" s="7" t="inlineStr">
        <is>
          <t>high</t>
        </is>
      </c>
      <c r="W292" s="7" t="inlineStr">
        <is>
          <t>name_plus_boundary</t>
        </is>
      </c>
      <c r="X292" s="7" t="inlineStr">
        <is>
          <t>name_plus_boundary</t>
        </is>
      </c>
      <c r="Y292" s="7" t="b">
        <v>0</v>
      </c>
      <c r="Z292" s="7" t="inlineStr">
        <is>
          <t>逐条核对确认名称足以召回；只附老师易混淆边界即可兼顾吞吐和稳定性。</t>
        </is>
      </c>
      <c r="AA292" s="7" t="b">
        <v>0</v>
      </c>
      <c r="AB29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2" s="7" t="n"/>
      <c r="AD292" s="7" t="inlineStr">
        <is>
          <t>name_plus_boundary</t>
        </is>
      </c>
      <c r="AE292" s="7" t="inlineStr">
        <is>
          <t>名称基本可理解；只附老师的易混淆边界，兼顾吞吐和边界稳定性。</t>
        </is>
      </c>
      <c r="AF292" s="7" t="inlineStr">
        <is>
          <t>名称召回并附一条边界后由LLM裁决</t>
        </is>
      </c>
      <c r="AG292" s="7" t="inlineStr">
        <is>
          <t>1. label_name
2. distinctions</t>
        </is>
      </c>
      <c r="AH292" s="7" t="b">
        <v>0</v>
      </c>
      <c r="AI292" s="7" t="inlineStr">
        <is>
          <t>high</t>
        </is>
      </c>
      <c r="AJ292" s="7" t="n"/>
      <c r="AK292" s="7" t="inlineStr">
        <is>
          <t>—</t>
        </is>
      </c>
      <c r="AL292" s="7" t="inlineStr"/>
      <c r="AM292" s="7" t="inlineStr">
        <is>
          <t>K1</t>
        </is>
      </c>
      <c r="AN292" s="7" t="inlineStr">
        <is>
          <t>可不给长释义，但建议保留1句边界</t>
        </is>
      </c>
    </row>
    <row r="293" ht="180" customHeight="1">
      <c r="A293" s="7" t="n">
        <v>292</v>
      </c>
      <c r="B293" s="7" t="inlineStr">
        <is>
          <t>2276104145495937024</t>
        </is>
      </c>
      <c r="C293" s="7" t="inlineStr">
        <is>
          <t>生长素的生理作用及特点</t>
        </is>
      </c>
      <c r="D293" s="7" t="inlineStr">
        <is>
          <t>知识点-&gt;稳态与调节-&gt;植物的激素调节-&gt;生长素的生理作用-&gt;生长素的生理作用及特点</t>
        </is>
      </c>
      <c r="E293" s="7" t="inlineStr">
        <is>
          <t>知识</t>
        </is>
      </c>
      <c r="F293" s="7" t="inlineStr">
        <is>
          <t>生长素具有促进细胞伸长生长、促进果实发育、促进扦插枝条生根等多重生理作用，其作用具有两重性——低浓度促进生长，高浓度抑制生长，甚至杀死植物（如顶端优势、根的向地性）。</t>
        </is>
      </c>
      <c r="G293" s="7" t="inlineStr">
        <is>
          <t>生理作用（①促进细胞纵向伸长（主要作用）；②促进果实发育（如无子果实的形成——用生长素类似物处理未受粉的雌蕊柱头）；③促进扦插枝条生根；④促进植物向光性/向地性中的生长弯曲；⑤维持顶端优势）；两重性（低浓度促进，高浓度抑制：①根对生长素最敏感（促进浓度低），芽次之，茎最不敏感；②同一植物的不同器官对生长素的敏感度不同——根&lt;芽&lt;茎（敏感度排序：根&gt;芽&gt;茎））；顶端优势（顶芽产生的生长素向下运输，侧芽处积累浓度过高→侧芽生长受抑制→顶芽优先生长）。</t>
        </is>
      </c>
      <c r="H293" s="7" t="inlineStr">
        <is>
          <t>选择题考“生长素作用的两重性（低浓度促进、高浓度抑制）”或“不同器官对生长素的敏感度排序（根&gt;芽&gt;茎）”；非选择题结合顶端优势、根的向地性等实例考查“某现象体现了生长素的哪种作用特点（如根的向地性中，近地侧浓度高抑制生长，远地侧浓度低促进生长，体现了生长素的两重性）”。</t>
        </is>
      </c>
      <c r="I293" s="7" t="inlineStr">
        <is>
          <t>生长素的“两重性”（同一浓度对不同器官可能表现为促进或抑制，如10⁻⁸mol/L对根促进但对茎抑制）与“不同器官敏感度不同”（根最敏感、茎最不敏感）是两个相关但不同的概念——前者是“同一物质不同浓度对不同器官的效果差异”，后者是“不同器官对同一物质的反应阈值不同”，二者在顶端优势和根的向地性分析中常被联动考查。</t>
        </is>
      </c>
      <c r="J293" s="7" t="inlineStr">
        <is>
          <t>生长素（IAA）对植物生命活动的调节作用及其作用规律，包括促进生长、促进生根、促进果实发育等，以及其作用的两重性（低浓度促进、高浓度抑制）和影响因素。</t>
        </is>
      </c>
      <c r="K293" s="7" t="inlineStr">
        <is>
          <t>1. 生长素的生理作用：促进细胞伸长生长、促进生根、促进果实发育、维持顶端优势等
2. 作用特点：两重性（低浓度促进，高浓度抑制），不同器官对生长素浓度敏感性不同（根&gt;芽&gt;茎）
3. 典型实例：顶端优势、根的向地性、茎的背地性、除草剂（高浓度2,4-D）的应用
4. 生长素浓度与作用效果的关系曲线（促进/抑制的浓度范围）
5. 影响生长素作用效果的因素：浓度、器官种类、细胞成熟程度等
6. 生长素类似物在农业上的应用（如促进扦插生根、防止落花落果）</t>
        </is>
      </c>
      <c r="L293" s="7" t="inlineStr">
        <is>
          <t>1. 生长素的合成、运输（极性运输、横向运输）和分布（属于生长素的产生与运输知识点）
2. 其他植物激素（如赤霉素、细胞分裂素、脱落酸、乙烯）的生理作用
3. 植物向光性、向重力性的具体实验设计和现象解释（属于生长素的发现和运输机制）
4. 生长素的化学本质和合成原料（色氨酸）的生化细节
5. 植物激素间的相互作用（如协同、拮抗）</t>
        </is>
      </c>
      <c r="M293" s="7" t="inlineStr">
        <is>
          <t>L1</t>
        </is>
      </c>
      <c r="N293" s="7" t="n">
        <v>4</v>
      </c>
      <c r="O293" s="7" t="inlineStr">
        <is>
          <t>名称本身足够</t>
        </is>
      </c>
      <c r="P293" s="7" t="inlineStr">
        <is>
          <t>两者基本等价</t>
        </is>
      </c>
      <c r="Q293" s="7" t="inlineStr">
        <is>
          <t>DS 释义的核心内容与老师原释义高度一致，涵盖生理作用、两重性、敏感度排序及典型实例，无重要遗漏。DS 的排除内容（如运输、其他激素）属于合理边界划分，但“茎的背地性”作为实例可能超出原释义范围，属于轻微扩张。整体对齐良好，仅边界有细微差异。</t>
        </is>
      </c>
      <c r="R293" s="7" t="inlineStr">
        <is>
          <t>1. DS 将“植物向光性、向重力性的具体实验设计和现象解释”排除，但老师原释义中提及“促进植物向光性/向地性中的生长弯曲”作为生理作用之一，且根的向地性作为两重性实例，因此DS的排除可能过于宽泛，但核心内容仍保留。</t>
        </is>
      </c>
      <c r="S293" s="7" t="inlineStr"/>
      <c r="T293" s="7" t="inlineStr">
        <is>
          <t>1. DS 将“茎的背地性”列为典型实例，但老师原释义中未明确提及，且茎的背地性通常体现生长素促进生长的作用，而非两重性，可能造成边界模糊。</t>
        </is>
      </c>
      <c r="U293" s="7" t="inlineStr">
        <is>
          <t>confirmed</t>
        </is>
      </c>
      <c r="V293" s="7" t="inlineStr">
        <is>
          <t>high</t>
        </is>
      </c>
      <c r="W293" s="7" t="inlineStr">
        <is>
          <t>name_plus_boundary</t>
        </is>
      </c>
      <c r="X293" s="7" t="inlineStr">
        <is>
          <t>name_plus_boundary</t>
        </is>
      </c>
      <c r="Y293" s="7" t="b">
        <v>0</v>
      </c>
      <c r="Z293" s="7" t="inlineStr">
        <is>
          <t>逐条核对确认名称足以召回；只附老师易混淆边界即可兼顾吞吐和稳定性。</t>
        </is>
      </c>
      <c r="AA293" s="7" t="b">
        <v>0</v>
      </c>
      <c r="AB29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3" s="7" t="n"/>
      <c r="AD293" s="7" t="inlineStr">
        <is>
          <t>name_plus_boundary</t>
        </is>
      </c>
      <c r="AE293" s="7" t="inlineStr">
        <is>
          <t>名称基本可理解；只附老师的易混淆边界，兼顾吞吐和边界稳定性。</t>
        </is>
      </c>
      <c r="AF293" s="7" t="inlineStr">
        <is>
          <t>名称召回并附一条边界后由LLM裁决</t>
        </is>
      </c>
      <c r="AG293" s="7" t="inlineStr">
        <is>
          <t>1. label_name
2. distinctions</t>
        </is>
      </c>
      <c r="AH293" s="7" t="b">
        <v>0</v>
      </c>
      <c r="AI293" s="7" t="inlineStr">
        <is>
          <t>high</t>
        </is>
      </c>
      <c r="AJ293" s="7" t="n"/>
      <c r="AK293" s="7" t="inlineStr">
        <is>
          <t>—</t>
        </is>
      </c>
      <c r="AL293" s="7" t="inlineStr"/>
      <c r="AM293" s="7" t="inlineStr">
        <is>
          <t>K2</t>
        </is>
      </c>
      <c r="AN293" s="7" t="inlineStr">
        <is>
          <t>可不给长释义，但建议保留1句边界</t>
        </is>
      </c>
    </row>
    <row r="294" ht="180" customHeight="1">
      <c r="A294" s="7" t="n">
        <v>293</v>
      </c>
      <c r="B294" s="7" t="inlineStr">
        <is>
          <t>2276104149790904320</t>
        </is>
      </c>
      <c r="C294" s="7" t="inlineStr">
        <is>
          <t>体现生长素作用的实例</t>
        </is>
      </c>
      <c r="D294" s="7" t="inlineStr">
        <is>
          <t>知识点-&gt;稳态与调节-&gt;植物的激素调节-&gt;生长素的生理作用-&gt;体现生长素作用的实例</t>
        </is>
      </c>
      <c r="E294" s="7" t="inlineStr">
        <is>
          <t>知识</t>
        </is>
      </c>
      <c r="F294" s="7" t="inlineStr">
        <is>
          <t>顶端优势（顶芽优先生长，侧芽受抑制）、根的向地性（根向地生长）、茎的背地性（茎背地生长）、无子果实（用生长素类似物处理获得无子番茄）等是生长素生理作用的典型实例。</t>
        </is>
      </c>
      <c r="G294" s="7" t="inlineStr">
        <is>
          <t>顶端优势（原因：顶芽产生的生长素向下运输在侧芽处积累→侧芽生长素浓度过高→抑制侧芽生长；解除顶端优势：去掉顶芽→侧芽生长素浓度降低→侧芽萌发生长，如棉花打顶、果树修剪）；根的向地性（水平放置的植物，重力使生长素在近地侧积累→近地侧根细胞生长素浓度过高抑制生长，远地侧浓度低促进生长→根向地弯曲）；茎的背地性（茎近地侧生长素浓度高但促进生长更显著→近地侧生长快→茎向上弯曲）；无子果实（用一定浓度的生长素类似物处理未受粉的雌蕊柱头→促进子房发育成果实，如无子番茄，但遗传物质未改变）。</t>
        </is>
      </c>
      <c r="H294" s="7" t="inlineStr">
        <is>
          <t>选择题考“某实例体现的生长素作用原理（如根的向地性体现两重性、顶端优势也体现两重性）”或“无子果实的培育原理（生长素促进果实发育，不改变遗传物质）”；非选择题结合植物栽培实例（如棉花打顶、果树修剪、无子果实培育）考查“某农业措施的生长素原理”。</t>
        </is>
      </c>
      <c r="I294" s="7" t="inlineStr">
        <is>
          <t>根的向地性（近地侧高浓度抑制生长→体现了生长素的两重性）与茎的背地性（近地侧高浓度促进生长更强→未体现两重性，仅体现促进作用）——同样是水平放置的植物，根和茎对生长素浓度的反应不同，根表现出两重性，茎未表现出抑制效应，是高频对比点；无子果实（未授粉，用生长素类似物处理，遗传物质未改变，后代仍可有子）与无子西瓜（三倍体，染色体变异，遗传物质改变，后代不可育）的培育原理完全不同，前者是激素调节，后者是染色体变异。</t>
        </is>
      </c>
      <c r="J294" s="7" t="inlineStr">
        <is>
          <t>生长素（IAA）在植物体内通过促进细胞伸长生长等方式，对植物生命活动产生调节作用的具体表现实例。</t>
        </is>
      </c>
      <c r="K294" s="7" t="inlineStr">
        <is>
          <t>1. 向光性：单侧光导致生长素分布不均，背光侧生长快，向光弯曲
2. 根的向地性：重力使生长素向近地侧分布，根对生长素敏感，近地侧抑制生长，远地侧促进生长，根向地弯曲
3. 茎的背地性：重力使生长素向近地侧分布，茎对生长素不敏感，近地侧促进生长更强，茎背地弯曲
4. 顶端优势：顶芽产生生长素向下运输，侧芽生长素浓度高被抑制，顶芽优先生长
5. 除草剂应用：高浓度生长素（类似物）可杀死双子叶杂草，体现生长素作用的两重性
6. 促进果实发育：未授粉时涂抹生长素可得到无子果实（如无子番茄）
7. 促进扦插枝条生根：适宜浓度生长素处理插条，促进生根</t>
        </is>
      </c>
      <c r="L294" s="7" t="inlineStr">
        <is>
          <t>1. 其他植物激素（如细胞分裂素、赤霉素、脱落酸、乙烯）的作用实例
2. 动物激素（如生长激素、甲状腺激素）的作用实例
3. 生长素的化学本质、合成部位、运输方式（极性运输）等基础概念，除非与实例直接相关
4. 植物向性运动中的其他类型（如向触性、向化性）若不由生长素介导
5. 生长素作用的两重性原理本身（如浓度曲线）作为单独知识点，而非具体实例</t>
        </is>
      </c>
      <c r="M294" s="7" t="inlineStr">
        <is>
          <t>L1</t>
        </is>
      </c>
      <c r="N294" s="7" t="n">
        <v>4</v>
      </c>
      <c r="O294" s="7" t="inlineStr">
        <is>
          <t>名称本身足够</t>
        </is>
      </c>
      <c r="P294" s="7" t="inlineStr">
        <is>
          <t>两者基本等价</t>
        </is>
      </c>
      <c r="Q294" s="7" t="inlineStr">
        <is>
          <t>DS 释义的核心内容与老师原释义高度一致，涵盖了顶端优势、根的向地性、茎的背地性、无子果实等关键实例，并正确解释了原理。DS 增加了除草剂和扦插生根等实例，属于合理扩展，未改变核心知识点。边界上略有差异，但整体等价。</t>
        </is>
      </c>
      <c r="R294" s="7" t="inlineStr">
        <is>
          <t>1. DS 将“向光性”明确纳入实例，而老师原释义未提及，但向光性也是生长素作用的经典实例，属于边界扩展；DS 的 excluded_content 中排除了“生长素作用的两重性原理本身”，但老师原释义在 distinctions 中明确讨论了两重性，这可能导致边界理解上的差异。</t>
        </is>
      </c>
      <c r="S294" s="7" t="inlineStr"/>
      <c r="T294" s="7" t="inlineStr">
        <is>
          <t>1. DS 增加了“除草剂应用”和“促进扦插枝条生根”两个实例，这些在老师原释义中未明确提及，但属于生长素作用的典型实例，属于合理扩展。</t>
        </is>
      </c>
      <c r="U294" s="7" t="inlineStr">
        <is>
          <t>confirmed</t>
        </is>
      </c>
      <c r="V294" s="7" t="inlineStr">
        <is>
          <t>high</t>
        </is>
      </c>
      <c r="W294" s="7" t="inlineStr">
        <is>
          <t>name_plus_boundary</t>
        </is>
      </c>
      <c r="X294" s="7" t="inlineStr">
        <is>
          <t>name_plus_boundary</t>
        </is>
      </c>
      <c r="Y294" s="7" t="b">
        <v>0</v>
      </c>
      <c r="Z294" s="7" t="inlineStr">
        <is>
          <t>逐条核对确认名称足以召回；只附老师易混淆边界即可兼顾吞吐和稳定性。</t>
        </is>
      </c>
      <c r="AA294" s="7" t="b">
        <v>0</v>
      </c>
      <c r="AB29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4" s="7" t="n"/>
      <c r="AD294" s="7" t="inlineStr">
        <is>
          <t>name_plus_boundary</t>
        </is>
      </c>
      <c r="AE294" s="7" t="inlineStr">
        <is>
          <t>名称基本可理解；只附老师的易混淆边界，兼顾吞吐和边界稳定性。</t>
        </is>
      </c>
      <c r="AF294" s="7" t="inlineStr">
        <is>
          <t>名称召回并附一条边界后由LLM裁决</t>
        </is>
      </c>
      <c r="AG294" s="7" t="inlineStr">
        <is>
          <t>1. label_name
2. distinctions</t>
        </is>
      </c>
      <c r="AH294" s="7" t="b">
        <v>0</v>
      </c>
      <c r="AI294" s="7" t="inlineStr">
        <is>
          <t>high</t>
        </is>
      </c>
      <c r="AJ294" s="7" t="n"/>
      <c r="AK294" s="7" t="inlineStr">
        <is>
          <t>—</t>
        </is>
      </c>
      <c r="AL294" s="7" t="inlineStr"/>
      <c r="AM294" s="7" t="inlineStr">
        <is>
          <t>K1</t>
        </is>
      </c>
      <c r="AN294" s="7" t="inlineStr">
        <is>
          <t>可不给长释义，但建议保留1句边界</t>
        </is>
      </c>
    </row>
    <row r="295" ht="180" customHeight="1">
      <c r="A295" s="7" t="n">
        <v>294</v>
      </c>
      <c r="B295" s="7" t="inlineStr">
        <is>
          <t>2276104158548611072</t>
        </is>
      </c>
      <c r="C295" s="7" t="inlineStr">
        <is>
          <t>探索植物生长调节剂对扦插枝条生根的最适浓度</t>
        </is>
      </c>
      <c r="D295" s="7" t="inlineStr">
        <is>
          <t>知识点-&gt;稳态与调节-&gt;植物的激素调节-&gt;其他植物激素-&gt;探索植物生长调节剂对扦插枝条生根的最适浓度</t>
        </is>
      </c>
      <c r="E295" s="7" t="inlineStr">
        <is>
          <t>知识</t>
        </is>
      </c>
      <c r="F295" s="7" t="inlineStr">
        <is>
          <t>通过设置不同浓度的生长素类似物（如NAA、IBA、2,4-D）处理扦插枝条，观察生根数量和生根长度，探究促进插条生根的最适浓度。</t>
        </is>
      </c>
      <c r="G295" s="7" t="inlineStr">
        <is>
          <t>实验原理（生长素类似物可促进扦插枝条生根，但浓度过高会抑制生根，因此存在最适浓度）；实验设计（①设置不同浓度梯度的生长素类似物溶液（包括蒸馏水空白对照）；②将插条基部浸泡在不同浓度溶液中一定时间；③在相同条件下培养一段时间；④统计各组的生根数量和生根长度；⑤绘制曲线图，找到促进生根效果最好的浓度区间）；控制变量（插条的生理状况、长度、处理时间、培养条件等需保持一致）。</t>
        </is>
      </c>
      <c r="H295" s="7" t="inlineStr">
        <is>
          <t>选择题考“实验的自变量（生长素类似物的浓度）和因变量（生根数量/长度）”或“预实验的目的（确定大致浓度范围，避免盲目设置浓度梯度）”；非选择题常以探究实验为背景，要求“设计浓度梯度、预期实验结果（最适浓度时生根最多，浓度过高抑制）”。</t>
        </is>
      </c>
      <c r="I295" s="7" t="inlineStr">
        <is>
          <t>探索最适浓度的“预实验”（浓度范围较大，目的为缩小浓度范围，节省实验成本）与“正式实验”（浓度梯度更密集，目的为精确寻找最适浓度）的区分——前者是“粗调”，后者是“细调”，在实验设计题中需根据题干描述判断属于哪个阶段；“处理插条基部”（浸泡法，浓度较低处理时间较长）与“沾蘸法”（高浓度短时间处理）是两种不同的处理方法，适用于不同浓度范围的探究。</t>
        </is>
      </c>
      <c r="J295" s="7" t="inlineStr">
        <is>
          <t>该知识点涉及通过实验探究植物生长调节剂（如生长素类似物）促进扦插枝条生根的最适浓度，包括实验设计、操作步骤、结果分析及浓度梯度设置等。</t>
        </is>
      </c>
      <c r="K295" s="7" t="inlineStr">
        <is>
          <t>1. 实验原理：生长素类似物对生根具有两重性，低浓度促进、高浓度抑制。
2. 实验材料：生长旺盛的枝条、生长素类似物（如NAA、IBA）、清水、烧杯等。
3. 实验步骤：配制一系列浓度梯度（如0.2、0.4、0.6、0.8、1.0 mg/mL），浸泡枝条，设置对照组（清水），培养观察。
4. 结果分析：统计生根数、根长度，绘制曲线，确定最适浓度。
5. 注意事项：控制无关变量（如温度、光照、枝条种类、浸泡时间等），重复实验取平均值。
6. 浓度梯度的设置：预实验确定范围，再细化梯度。</t>
        </is>
      </c>
      <c r="L295" s="7" t="inlineStr">
        <is>
          <t>1. 植物激素的合成途径和分子结构。
2. 生长素的运输方式（极性运输等）的详细机制。
3. 其他植物激素（如细胞分裂素、赤霉素）对生根的影响。
4. 植物组织培养技术。
5. 生长素在农业上的其他应用（如除草剂、无子果实）的详细原理。</t>
        </is>
      </c>
      <c r="M295" s="7" t="inlineStr">
        <is>
          <t>L1</t>
        </is>
      </c>
      <c r="N295" s="7" t="n">
        <v>4</v>
      </c>
      <c r="O295" s="7" t="inlineStr">
        <is>
          <t>名称本身足够</t>
        </is>
      </c>
      <c r="P295" s="7" t="inlineStr">
        <is>
          <t>两者基本等价</t>
        </is>
      </c>
      <c r="Q295" s="7" t="inlineStr">
        <is>
          <t>DS 释义与老师原释义在核心概念、实验设计、控制变量、预实验与正式实验区分等方面高度一致，仅存在表述详略和举例差异，未发现实质遗漏或错误扩张。</t>
        </is>
      </c>
      <c r="R295" s="7" t="inlineStr">
        <is>
          <t>1. DS 在 included_content 中明确列出了具体浓度梯度示例（如0.2、0.4、0.6、0.8、1.0 mg/mL），而老师原释义仅要求设置浓度梯度，未指定具体数值，但这是合理举例，不构成重要差异。
2. DS 在 excluded_content 中排除了其他植物激素（如细胞分裂素、赤霉素）对生根的影响，而老师原释义未明确提及，但该排除符合实验主题，不构成关键差异。</t>
        </is>
      </c>
      <c r="S295" s="7" t="inlineStr"/>
      <c r="T295" s="7" t="inlineStr"/>
      <c r="U295" s="7" t="inlineStr">
        <is>
          <t>confirmed</t>
        </is>
      </c>
      <c r="V295" s="7" t="inlineStr">
        <is>
          <t>high</t>
        </is>
      </c>
      <c r="W295" s="7" t="inlineStr">
        <is>
          <t>compact_definition</t>
        </is>
      </c>
      <c r="X295" s="7" t="inlineStr">
        <is>
          <t>compact_definition</t>
        </is>
      </c>
      <c r="Y295" s="7" t="b">
        <v>0</v>
      </c>
      <c r="Z295" s="7" t="inlineStr">
        <is>
          <t>逐条核对确认主题清楚，但参考策略指出任务形态或命中/排除边界需要显式提供。</t>
        </is>
      </c>
      <c r="AA295" s="7" t="b">
        <v>0</v>
      </c>
      <c r="AB29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5" s="7" t="n"/>
      <c r="AD295" s="7" t="inlineStr">
        <is>
          <t>compact_definition</t>
        </is>
      </c>
      <c r="AE295" s="7" t="inlineStr">
        <is>
          <t>参考策略要求任务形态或命中/排除边界，补充精简老师释义以降低误标。</t>
        </is>
      </c>
      <c r="AF295" s="7" t="inlineStr">
        <is>
          <t>提供精简老师释义后由LLM裁决</t>
        </is>
      </c>
      <c r="AG295" s="7" t="inlineStr">
        <is>
          <t>1. label_name
2. definition
3. core_concepts
4. distinctions</t>
        </is>
      </c>
      <c r="AH295" s="7" t="b">
        <v>1</v>
      </c>
      <c r="AI295" s="7" t="inlineStr">
        <is>
          <t>high</t>
        </is>
      </c>
      <c r="AJ295" s="7" t="n"/>
      <c r="AK295" s="7" t="inlineStr">
        <is>
          <t>—</t>
        </is>
      </c>
      <c r="AL295" s="7" t="inlineStr"/>
      <c r="AM295" s="7" t="inlineStr">
        <is>
          <t>K3</t>
        </is>
      </c>
      <c r="AN295" s="7" t="inlineStr">
        <is>
          <t>建议给精简释义：突出任务形态/步骤边界</t>
        </is>
      </c>
    </row>
    <row r="296" ht="180" customHeight="1">
      <c r="A296" s="7" t="n">
        <v>295</v>
      </c>
      <c r="B296" s="7" t="inlineStr">
        <is>
          <t>2276104162810023936</t>
        </is>
      </c>
      <c r="C296" s="7" t="inlineStr">
        <is>
          <t>五种植物激素</t>
        </is>
      </c>
      <c r="D296" s="7" t="inlineStr">
        <is>
          <t>知识点-&gt;稳态与调节-&gt;植物的激素调节-&gt;其他植物激素-&gt;五种植物激素</t>
        </is>
      </c>
      <c r="E296" s="7" t="inlineStr">
        <is>
          <t>知识</t>
        </is>
      </c>
      <c r="F296" s="7" t="inlineStr">
        <is>
          <t>植物体内主要有五大类激素：生长素（IAA）、赤霉素（GA）、细胞分裂素（CTK）、脱落酸（ABA）和乙烯（ETH），各激素之间既有协同作用也有拮抗作用，共同调控植物的生长发育。</t>
        </is>
      </c>
      <c r="G296" s="7" t="inlineStr">
        <is>
          <t>五大激素及其功能：①生长素（促进细胞伸长生长、促进果实发育、促进生根，作用具有两重性）；②赤霉素（促进细胞伸长、促进种子萌发和果实发育，解除种子休眠，如使大麦种子产生α-淀粉酶）；③细胞分裂素（促进细胞分裂和分化，延缓衰老，与生长素协同促进组织培养中的芽/根分化）；④脱落酸（抑制细胞分裂和种子萌发，促进叶和果实的衰老和脱落，增强植物抗逆性（如抗旱、抗寒），与赤霉素拮抗）；⑤乙烯（促进果实成熟，促进器官脱落，促进衰老，与生长素拮抗（生长素抑制脱落，乙烯促进脱落））。</t>
        </is>
      </c>
      <c r="H296" s="7" t="inlineStr">
        <is>
          <t>选择题考“五种植物激素的功能对应（如赤霉素促进种子萌发、乙烯促进果实成熟、脱落酸促进衰老）”或“某现象（如果实成熟、落叶）主要由哪种激素调控”；非选择题结合植物生长发育的某一过程（如种子萌发、果实发育、叶片衰老），要求“判断哪些激素参与了调控及其协同/拮抗关系”。</t>
        </is>
      </c>
      <c r="I296" s="7" t="inlineStr">
        <is>
          <t>赤霉素（促进种子萌发）与脱落酸（抑制种子萌发）是种子萌发调控中的拮抗关系，二者浓度比例决定种子是否萌发——赤霉素/脱落酸比值升高→萌发，降低→休眠；乙烯（促进果实成熟）与生长素（促进果实发育）是果实发育不同阶段的激素——前者用于“发育”（幼果阶段），后者用于“成熟”（成熟阶段），二者不是拮抗关系而是先后接力。</t>
        </is>
      </c>
      <c r="J296" s="7" t="inlineStr">
        <is>
          <t>植物体内五大类激素（生长素、细胞分裂素、赤霉素、脱落酸、乙烯）的合成部位、主要生理作用及相互作用。</t>
        </is>
      </c>
      <c r="K296" s="7" t="inlineStr">
        <is>
          <t>1. 各激素的合成部位（如生长素主要在幼嫩组织）
2. 各激素的主要生理功能（如生长素促进生长、细胞分裂素促进分裂、赤霉素促进茎伸长、脱落酸抑制生长、乙烯促进果实成熟）
3. 激素间的协同与拮抗关系（如生长素与细胞分裂素、赤霉素与脱落酸）
4. 激素作用的典型实例（如顶端优势、果实发育与成熟、种子休眠与萌发）
5. 植物激素在农业生产中的应用（如除草剂、催熟剂、保鲜剂）</t>
        </is>
      </c>
      <c r="L296" s="7" t="inlineStr">
        <is>
          <t>1. 动物激素（如胰岛素、甲状腺激素）
2. 植物生长调节剂（人工合成的类似物，如2,4-D、NAA）
3. 植物激素的分子结构或化学合成途径
4. 植物向光性、向重力性等具体实验设计（属于生长素发现史，但非五种激素核心）
5. 植物激素的受体信号转导机制（大学内容）</t>
        </is>
      </c>
      <c r="M296" s="7" t="inlineStr">
        <is>
          <t>L1</t>
        </is>
      </c>
      <c r="N296" s="7" t="n">
        <v>4</v>
      </c>
      <c r="O296" s="7" t="inlineStr">
        <is>
          <t>名称本身足够</t>
        </is>
      </c>
      <c r="P296" s="7" t="inlineStr">
        <is>
          <t>两者基本等价</t>
        </is>
      </c>
      <c r="Q296" s="7" t="inlineStr">
        <is>
          <t>DS释义的核心内容（五大激素及功能、协同拮抗关系）与老师原释义高度一致，仅遗漏了部分细节（如两重性、抗逆性、具体实例），但未改变知识点的核心边界。DS的排除和补充内容属于合理范围，不影响判标。</t>
        </is>
      </c>
      <c r="R296" s="7" t="inlineStr">
        <is>
          <t>1. DS将植物生长调节剂明确排除，老师原释义未提及，但两者不冲突
2. DS将向光性等实验设计排除，老师原释义未涉及，但属于生长素发现史，不影响核心</t>
        </is>
      </c>
      <c r="S296" s="7" t="inlineStr">
        <is>
          <t>1. 生长素作用的两重性（低浓度促进、高浓度抑制）
2. 脱落酸增强植物抗逆性（如抗旱、抗寒）
3. 赤霉素使大麦种子产生α-淀粉酶的具体实例
4. 生长素与乙烯在果实发育和成熟中的先后接力关系（非拮抗）</t>
        </is>
      </c>
      <c r="T296" s="7" t="inlineStr">
        <is>
          <t>1. 植物激素的合成部位（老师原释义未提及，但属于合理补充，不算重要扩张）
2. 植物激素在农业生产中的应用（如除草剂、催熟剂、保鲜剂，老师原释义未明确，但属于合理延伸）</t>
        </is>
      </c>
      <c r="U296" s="7" t="inlineStr">
        <is>
          <t>adjusted</t>
        </is>
      </c>
      <c r="V296" s="7" t="inlineStr">
        <is>
          <t>medium</t>
        </is>
      </c>
      <c r="W296" s="7" t="inlineStr">
        <is>
          <t>name_plus_boundary</t>
        </is>
      </c>
      <c r="X296" s="7" t="inlineStr">
        <is>
          <t>compact_definition</t>
        </is>
      </c>
      <c r="Y296" s="7" t="b">
        <v>1</v>
      </c>
      <c r="Z296" s="7" t="inlineStr">
        <is>
          <t>DS遗漏生长素两重性、脱落酸抗逆等关键判标内容；需补充老师核心概念。</t>
        </is>
      </c>
      <c r="AA296" s="7" t="b">
        <v>0</v>
      </c>
      <c r="AB29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6" s="7" t="n"/>
      <c r="AD296" s="7" t="inlineStr">
        <is>
          <t>compact_definition</t>
        </is>
      </c>
      <c r="AE296" s="7" t="inlineStr">
        <is>
          <t>名称基本可理解；只附老师的易混淆边界，兼顾吞吐和边界稳定性。</t>
        </is>
      </c>
      <c r="AF296" s="7" t="inlineStr">
        <is>
          <t>提供精简老师释义后由LLM裁决</t>
        </is>
      </c>
      <c r="AG296" s="7" t="inlineStr">
        <is>
          <t>1. label_name
2. definition
3. core_concepts
4. distinctions</t>
        </is>
      </c>
      <c r="AH296" s="7" t="b">
        <v>0</v>
      </c>
      <c r="AI296" s="7" t="inlineStr">
        <is>
          <t>medium</t>
        </is>
      </c>
      <c r="AJ296" s="7" t="n"/>
      <c r="AK296" s="7" t="inlineStr">
        <is>
          <t>二次复核发现关键措辞风险</t>
        </is>
      </c>
      <c r="AL296" s="7" t="inlineStr"/>
      <c r="AM296" s="7" t="inlineStr">
        <is>
          <t>K2</t>
        </is>
      </c>
      <c r="AN296" s="7" t="inlineStr">
        <is>
          <t>可不给长释义，但建议保留1句边界</t>
        </is>
      </c>
    </row>
    <row r="297" ht="180" customHeight="1">
      <c r="A297" s="7" t="n">
        <v>296</v>
      </c>
      <c r="B297" s="7" t="inlineStr">
        <is>
          <t>2276104167104991232</t>
        </is>
      </c>
      <c r="C297" s="7" t="inlineStr">
        <is>
          <t>植物激素间的相互作用</t>
        </is>
      </c>
      <c r="D297" s="7" t="inlineStr">
        <is>
          <t>知识点-&gt;稳态与调节-&gt;植物的激素调节-&gt;其他植物激素-&gt;植物激素间的相互作用</t>
        </is>
      </c>
      <c r="E297" s="7" t="inlineStr">
        <is>
          <t>知识</t>
        </is>
      </c>
      <c r="F297" s="7" t="inlineStr">
        <is>
          <t>植物的生长发育不是单一激素独立作用的结果，而是多种激素在时间和空间上协同或拮抗，共同调控的结果。激素间的相互作用包括协同（如生长素和赤霉素协同促进细胞伸长）、拮抗（如脱落酸和赤霉素在种子萌发中的拮抗）以及相互调节（如生长素促进乙烯合成）。</t>
        </is>
      </c>
      <c r="G297" s="7" t="inlineStr">
        <is>
          <t>协同作用实例：①生长素+赤霉素（共同促进细胞伸长、茎的伸长生长）；②生长素+细胞分裂素（在组织培养中，二者比例决定根/芽分化——比例高促进根分化，比例低促进芽分化）；③赤霉素+细胞分裂素（协同促进果实发育）；拮抗作用实例：①赤霉素 vs 脱落酸（种子萌发中，赤霉素促进、脱落酸抑制）；②生长素 vs 乙烯（生长素抑制脱落，乙烯促进脱落，但高浓度生长素可促进乙烯合成→间接促进脱落）；激素间的级联调控（如生长素可诱导乙烯的合成，从而导致果实成熟或器官脱落，这是一种激素之间的“串联”作用）。</t>
        </is>
      </c>
      <c r="H297" s="7" t="inlineStr">
        <is>
          <t>选择题考“某两种激素之间的协同/拮抗关系（如赤霉素与脱落酸拮抗）”或“组织培养中生长素和细胞分裂素的比例效应”；非选择题结合某一植物生命活动过程（如种子萌发、果实成熟、叶片脱落），要求“分析该过程中哪些激素参与了调节及其作用关系”。</t>
        </is>
      </c>
      <c r="I297" s="7" t="inlineStr">
        <is>
          <t>协同作用（两种激素作用方向相同，如生长素和赤霉素均促进伸长）与拮抗作用（两种激素作用方向相反，如赤霉素促进萌发、脱落酸抑制萌发）是激素间相互作用的两种基本形式；此外还有“相互调节”关系（如生长素促进乙烯合成，进而影响果实成熟），这种“激素调控激素”的网络关系较前两者更复杂，需根据具体实例判断，不可简单归为协同或拮抗。</t>
        </is>
      </c>
      <c r="J297" s="7" t="inlineStr">
        <is>
          <t>植物体内多种激素在调节生命活动时并非孤立起作用，而是通过协同、拮抗等关系共同调节植物的生长发育和环境应答。</t>
        </is>
      </c>
      <c r="K297" s="7" t="inlineStr">
        <is>
          <t>1. 生长素与细胞分裂素在顶端优势、组织培养中的协同与拮抗作用
2. 生长素与乙烯在果实成熟、器官脱落中的相互作用（如生长素浓度过高促进乙烯合成）
3. 脱落酸与赤霉素在种子休眠与萌发中的拮抗作用
4. 赤霉素与生长素在茎伸长中的协同作用（赤霉素促进生长素合成或抑制其分解）
5. 植物激素间的比值（如生长素/细胞分裂素）对器官分化的影响
6. 多种激素共同调节的实例（如果实发育、叶片衰老、逆境响应）
7. 植物激素间的网络调控关系（如激素信号通路交叉）</t>
        </is>
      </c>
      <c r="L297" s="7" t="inlineStr">
        <is>
          <t>1. 单一激素的合成、运输、生理作用（如单独考查生长素的两重性）
2. 植物激素的发现历程或实验设计（如达尔文、温特实验）
3. 植物生长调节剂的应用（如除草剂、催熟剂）
4. 动物激素间的相互作用（如甲状腺激素与促甲状腺激素）
5. 植物向光性、向重力性等单一激素参与的向性运动</t>
        </is>
      </c>
      <c r="M297" s="7" t="inlineStr">
        <is>
          <t>L1</t>
        </is>
      </c>
      <c r="N297" s="7" t="n">
        <v>5</v>
      </c>
      <c r="O297" s="7" t="inlineStr">
        <is>
          <t>名称本身足够</t>
        </is>
      </c>
      <c r="P297" s="7" t="inlineStr">
        <is>
          <t>两者基本等价</t>
        </is>
      </c>
      <c r="Q297" s="7" t="inlineStr">
        <is>
          <t>DS释义的core_meaning准确概括了多种激素协同/拮抗共同调节的核心；included_content完整覆盖了老师原释义中的协同实例（生长素+赤霉素、生长素+细胞分裂素比例、赤霉素+细胞分裂素）、拮抗实例（赤霉素vs脱落酸、生长素vs乙烯）以及级联调控（生长素促进乙烯合成）；excluded_content明确排除了单一激素作用、发现历程、生长调节剂应用、动物激素等，与老师原释义的边界一致。老师原释义中的common_assessments和distinctions属于教学与辨析细节，DS虽未逐字列出，但未改变知识点边界，不影响判标。</t>
        </is>
      </c>
      <c r="R297" s="7" t="inlineStr"/>
      <c r="S297" s="7" t="inlineStr"/>
      <c r="T297" s="7" t="inlineStr"/>
      <c r="U297" s="7" t="inlineStr">
        <is>
          <t>confirmed</t>
        </is>
      </c>
      <c r="V297" s="7" t="inlineStr">
        <is>
          <t>high</t>
        </is>
      </c>
      <c r="W297" s="7" t="inlineStr">
        <is>
          <t>name_plus_boundary</t>
        </is>
      </c>
      <c r="X297" s="7" t="inlineStr">
        <is>
          <t>name_plus_boundary</t>
        </is>
      </c>
      <c r="Y297" s="7" t="b">
        <v>0</v>
      </c>
      <c r="Z297" s="7" t="inlineStr">
        <is>
          <t>逐条核对确认名称足以召回；只附老师易混淆边界即可兼顾吞吐和稳定性。</t>
        </is>
      </c>
      <c r="AA297" s="7" t="b">
        <v>0</v>
      </c>
      <c r="AB29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7" s="7" t="n"/>
      <c r="AD297" s="7" t="inlineStr">
        <is>
          <t>name_plus_boundary</t>
        </is>
      </c>
      <c r="AE297" s="7" t="inlineStr">
        <is>
          <t>名称基本可理解；只附老师的易混淆边界，兼顾吞吐和边界稳定性。</t>
        </is>
      </c>
      <c r="AF297" s="7" t="inlineStr">
        <is>
          <t>名称召回并附一条边界后由LLM裁决</t>
        </is>
      </c>
      <c r="AG297" s="7" t="inlineStr">
        <is>
          <t>1. label_name
2. distinctions</t>
        </is>
      </c>
      <c r="AH297" s="7" t="b">
        <v>0</v>
      </c>
      <c r="AI297" s="7" t="inlineStr">
        <is>
          <t>high</t>
        </is>
      </c>
      <c r="AJ297" s="7" t="n"/>
      <c r="AK297" s="7" t="inlineStr">
        <is>
          <t>—</t>
        </is>
      </c>
      <c r="AL297" s="7" t="inlineStr"/>
      <c r="AM297" s="7" t="inlineStr">
        <is>
          <t>K1</t>
        </is>
      </c>
      <c r="AN297" s="7" t="inlineStr">
        <is>
          <t>可不给长释义，但建议保留1句边界</t>
        </is>
      </c>
    </row>
    <row r="298" ht="180" customHeight="1">
      <c r="A298" s="7" t="n">
        <v>297</v>
      </c>
      <c r="B298" s="7" t="inlineStr">
        <is>
          <t>2276104171534176256</t>
        </is>
      </c>
      <c r="C298" s="7" t="inlineStr">
        <is>
          <t>植物生长调节剂的类型和作用</t>
        </is>
      </c>
      <c r="D298" s="7" t="inlineStr">
        <is>
          <t>知识点-&gt;稳态与调节-&gt;植物的激素调节-&gt;其他植物激素-&gt;植物生长调节剂的类型和作用</t>
        </is>
      </c>
      <c r="E298" s="7" t="inlineStr">
        <is>
          <t>知识</t>
        </is>
      </c>
      <c r="F298" s="7" t="inlineStr">
        <is>
          <t>植物生长调节剂是人工合成的、具有植物激素活性的化学物质，可分为生长素类似物、赤霉素类似物、细胞分裂素类似物、乙烯利、脱落酸类似物等，在农业生产中有广泛应用。</t>
        </is>
      </c>
      <c r="G298" s="7" t="inlineStr">
        <is>
          <t>常见植物生长调节剂及其应用：①生长素类似物（NAA、IBA、2,4-D）——促进扦插枝条生根、促进果实发育（无子果实）、防止落花落果、作为除草剂（高浓度抑制双子叶杂草生长）；②赤霉素类似物（GA₃）——促进种子萌发、茎叶伸长、果实增大，用于啤酒生产中促进大麦种子产生α-淀粉酶；③细胞分裂素类似物——促进蔬菜保鲜、延缓叶片衰老；④乙烯利——释放乙烯，促进果实成熟（如催熟香蕉、番茄）；⑤青鲜素（脱落酸类似物）——抑制发芽，用于马铃薯、洋葱储藏保鲜。</t>
        </is>
      </c>
      <c r="H298" s="7" t="inlineStr">
        <is>
          <t>选择题考“某植物生长调节剂的用途（如2,4-D用作除草剂、乙烯利催熟果实）”或“植物生长调节剂与植物激素的区别（前者人工合成，后者植物自身产生）”；非选择题结合农业生产实践考查“某农业措施中使用了哪种植物生长调节剂及其原理”。</t>
        </is>
      </c>
      <c r="I298" s="7" t="inlineStr">
        <is>
          <t>植物生长调节剂（人工合成，作用稳定、可大规模应用）与植物激素（植物自身合成，量少、易分解）的区别在于来源和稳定性，但作用原理相同——都是通过模拟或干扰内源激素的作用来调控植物生长发育；“2,4-D作为除草剂”利用了生长素两重性原理（双子叶植物敏感→高浓度抑制甚至杀死，单子叶植物不敏感→正常生长），这是生长素类似物在农业生产中的重要应用。</t>
        </is>
      </c>
      <c r="J298" s="7" t="inlineStr">
        <is>
          <t>植物生长调节剂是人工合成的、具有植物激素类似生理效应的化学物质，其类型（如生长素类、赤霉素类、细胞分裂素类、乙烯利、脱落酸类等）及其在生产实践中的应用（如促进生根、催熟、保鲜等）。</t>
        </is>
      </c>
      <c r="K298" s="7" t="inlineStr">
        <is>
          <t>1. 植物生长调节剂的概念（人工合成、不是植物激素）
2. 常见类型：生长素类似物（如NAA、2,4-D）、赤霉素（如GA3）、细胞分裂素（如6-BA）、乙烯利、青鲜素等
3. 各类调节剂的主要生理作用（如促进生长、促进发芽、促进果实发育、催熟、抑制发芽等）
4. 应用实例：2,4-D防止落花落果、NAA促进扦插生根、乙烯利催熟果实、赤霉素促进矮生植物茎秆伸长等
5. 使用注意事项：浓度效应、使用时期、残留与安全性</t>
        </is>
      </c>
      <c r="L298" s="7" t="inlineStr">
        <is>
          <t>1. 植物激素的天然合成途径和分子机制
2. 植物激素的受体和信号转导详细过程
3. 植物生长调节剂在动物体内的作用（如动物激素类似物）
4. 植物组织培养中激素配比的具体实验操作细节
5. 植物生长调节剂的环境污染和毒理学深入分析</t>
        </is>
      </c>
      <c r="M298" s="7" t="inlineStr">
        <is>
          <t>L1</t>
        </is>
      </c>
      <c r="N298" s="7" t="n">
        <v>4</v>
      </c>
      <c r="O298" s="7" t="inlineStr">
        <is>
          <t>名称本身足够</t>
        </is>
      </c>
      <c r="P298" s="7" t="inlineStr">
        <is>
          <t>两者基本等价</t>
        </is>
      </c>
      <c r="Q298" s="7" t="inlineStr">
        <is>
          <t>DS 释义的核心概念、类型和应用与老师原释义高度一致，均覆盖了主要植物生长调节剂及其典型应用，且明确区分了植物生长调节剂与植物激素。DS 的 excluded_content 合理排除了深入机制和无关内容，未遗漏关键考点。边界差异仅为轻微扩展，不影响核心对齐。</t>
        </is>
      </c>
      <c r="R298" s="7" t="inlineStr">
        <is>
          <t>1. DS 在 included_content 中提及“使用注意事项：浓度效应、使用时期、残留与安全性”，而老师原释义未明确涉及残留与安全性，但属于合理延伸，不改变核心边界。</t>
        </is>
      </c>
      <c r="S298" s="7" t="inlineStr"/>
      <c r="T298" s="7" t="inlineStr"/>
      <c r="U298" s="7" t="inlineStr">
        <is>
          <t>confirmed</t>
        </is>
      </c>
      <c r="V298" s="7" t="inlineStr">
        <is>
          <t>high</t>
        </is>
      </c>
      <c r="W298" s="7" t="inlineStr">
        <is>
          <t>name_plus_boundary</t>
        </is>
      </c>
      <c r="X298" s="7" t="inlineStr">
        <is>
          <t>name_plus_boundary</t>
        </is>
      </c>
      <c r="Y298" s="7" t="b">
        <v>0</v>
      </c>
      <c r="Z298" s="7" t="inlineStr">
        <is>
          <t>逐条核对确认名称足以召回；只附老师易混淆边界即可兼顾吞吐和稳定性。</t>
        </is>
      </c>
      <c r="AA298" s="7" t="b">
        <v>0</v>
      </c>
      <c r="AB29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8" s="7" t="n"/>
      <c r="AD298" s="7" t="inlineStr">
        <is>
          <t>name_plus_boundary</t>
        </is>
      </c>
      <c r="AE298" s="7" t="inlineStr">
        <is>
          <t>名称基本可理解；只附老师的易混淆边界，兼顾吞吐和边界稳定性。</t>
        </is>
      </c>
      <c r="AF298" s="7" t="inlineStr">
        <is>
          <t>名称召回并附一条边界后由LLM裁决</t>
        </is>
      </c>
      <c r="AG298" s="7" t="inlineStr">
        <is>
          <t>1. label_name
2. distinctions</t>
        </is>
      </c>
      <c r="AH298" s="7" t="b">
        <v>0</v>
      </c>
      <c r="AI298" s="7" t="inlineStr">
        <is>
          <t>high</t>
        </is>
      </c>
      <c r="AJ298" s="7" t="n"/>
      <c r="AK298" s="7" t="inlineStr">
        <is>
          <t>—</t>
        </is>
      </c>
      <c r="AL298" s="7" t="inlineStr"/>
      <c r="AM298" s="7" t="inlineStr">
        <is>
          <t>K2</t>
        </is>
      </c>
      <c r="AN298" s="7" t="inlineStr">
        <is>
          <t>可不给长释义，但建议保留1句边界</t>
        </is>
      </c>
    </row>
    <row r="299" ht="180" customHeight="1">
      <c r="A299" s="7" t="n">
        <v>298</v>
      </c>
      <c r="B299" s="7" t="inlineStr">
        <is>
          <t>2276104175845920768</t>
        </is>
      </c>
      <c r="C299" s="7" t="inlineStr">
        <is>
          <t>环境因素参与调节植物的生命活动</t>
        </is>
      </c>
      <c r="D299" s="7" t="inlineStr">
        <is>
          <t>知识点-&gt;稳态与调节-&gt;植物的激素调节-&gt;环境因素参与调节植物的生命活动</t>
        </is>
      </c>
      <c r="E299" s="7" t="inlineStr">
        <is>
          <t>知识</t>
        </is>
      </c>
      <c r="F299" s="7" t="inlineStr">
        <is>
          <t>光照（光周期、光质、光照强度）、温度（春化作用、温周期）、重力等环境因素通过影响植物激素的合成、运输和分布，参与调控植物的生长发育和形态建成。</t>
        </is>
      </c>
      <c r="G299" s="7" t="inlineStr">
        <is>
          <t>光对植物生命活动的影响：①光周期（影响开花：长日照植物（如小麦）需要日照长度超过临界值才开花，短日照植物（如菊花）需日照短于临界值才开花，与光敏色素感受红光/远红光有关）；②光质（蓝光/红光影响向光性、种子萌发和叶绿素合成）；温度对植物的影响：①春化作用（低温促进植物开花，如冬小麦需经历一定低温才能抽穗开花）；②温周期（昼夜温差影响植物生长和有机物积累）；重力对植物的影响（根的向地性和茎的背地性——生长素的重新分布）；光敏色素（感受光信号的色素蛋白，存在红光吸收型（Pr）和远红光吸收型（Pfr）两种可转换形式，Pr/Pfr比值变化介导植物对光周期的响应）。</t>
        </is>
      </c>
      <c r="H299" s="7" t="inlineStr">
        <is>
          <t>选择题考“光周期对植物开花的影响（长日照/短日照植物）”或“春化作用的定义（低温促进开花）”；非选择题结合农业生产实践（如“温室补光调节花期”、“低温春化处理”），要求“从环境因素调控植物生命活动的角度分析该措施的原理”。</t>
        </is>
      </c>
      <c r="I299" s="7" t="inlineStr">
        <is>
          <t>光敏色素（感受光信号，调节光周期反应，属于光受体）与光合色素（叶绿素/类胡萝卜素，吸收光能进行光合作用）的功能完全不同——前者是“光信号受体”（信息传递），后者是“光能捕获分子”（能量转化）；春化作用（低温促进开花）与低温诱导染色体加倍（低温抑制纺锤体形成，染色体数目加倍）是不同机制和不同结果的过程，前者是激素调控，后者是染色体变异。</t>
        </is>
      </c>
      <c r="J299" s="7" t="inlineStr">
        <is>
          <t>植物生命活动受光、温度、重力等环境因素调节，这些因素通过影响植物激素的合成、分布等来调控植物的生长发育。</t>
        </is>
      </c>
      <c r="K299" s="7" t="inlineStr">
        <is>
          <t>1. 光对植物生长发育的调节（如光敏色素、光周期现象、种子萌发、开花等）
2. 温度对植物生长发育的调节（如春化作用、昼夜温差对生长的影响）
3. 重力对植物生长发育的调节（如根的向地性、茎的背地性）
4. 环境因素（光、温度、重力）与植物激素之间的协同或拮抗关系
5. 植物对环境信号感知和响应的实例（如向光性、向重力性）</t>
        </is>
      </c>
      <c r="L299" s="7" t="inlineStr">
        <is>
          <t>1. 植物激素的合成、运输和生理作用（如生长素、赤霉素等单独作用）
2. 植物激素调节的分子机制（如基因表达调控）
3. 动物或微生物对环境因素的响应
4. 生态系统中的群落演替或种群数量变化受环境因素影响</t>
        </is>
      </c>
      <c r="M299" s="7" t="inlineStr">
        <is>
          <t>L1</t>
        </is>
      </c>
      <c r="N299" s="7" t="n">
        <v>4</v>
      </c>
      <c r="O299" s="7" t="inlineStr">
        <is>
          <t>名称本身足够</t>
        </is>
      </c>
      <c r="P299" s="7" t="inlineStr">
        <is>
          <t>两者基本等价</t>
        </is>
      </c>
      <c r="Q299" s="7" t="inlineStr">
        <is>
          <t>DS 的 core_meaning 和 included_content 覆盖了老师原释义的核心内容（光、温度、重力对植物生命活动的调节，以及环境因素与激素的关系），且 excluded_content 中的排除项多为合理边界（如单独激素作用、分子机制、动物和生态系统）。主要差异在于 DS 对“植物激素的合成、运输和生理作用”的排除表述可能过于宽泛，但整体上不影响核心知识点的判定。</t>
        </is>
      </c>
      <c r="R299" s="7" t="inlineStr">
        <is>
          <t>1. DS 的 excluded_content 中明确排除了“植物激素的合成、运输和生理作用（如生长素、赤霉素等单独作用）”，但老师原释义的 definition 明确指出环境因素“通过影响植物激素的合成、运输和分布”参与调控，且 core_concepts 中重力部分涉及生长素重新分布。DS 的排除可能过于绝对，容易导致将“环境因素如何影响激素”的题目误判为不属于本 Label。</t>
        </is>
      </c>
      <c r="S299" s="7" t="inlineStr"/>
      <c r="T299" s="7" t="inlineStr"/>
      <c r="U299" s="7" t="inlineStr">
        <is>
          <t>confirmed</t>
        </is>
      </c>
      <c r="V299" s="7" t="inlineStr">
        <is>
          <t>high</t>
        </is>
      </c>
      <c r="W299" s="7" t="inlineStr">
        <is>
          <t>name_plus_boundary</t>
        </is>
      </c>
      <c r="X299" s="7" t="inlineStr">
        <is>
          <t>name_plus_boundary</t>
        </is>
      </c>
      <c r="Y299" s="7" t="b">
        <v>0</v>
      </c>
      <c r="Z299" s="7" t="inlineStr">
        <is>
          <t>逐条核对确认名称足以召回；只附老师易混淆边界即可兼顾吞吐和稳定性。</t>
        </is>
      </c>
      <c r="AA299" s="7" t="b">
        <v>0</v>
      </c>
      <c r="AB29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299" s="7" t="n"/>
      <c r="AD299" s="7" t="inlineStr">
        <is>
          <t>name_plus_boundary</t>
        </is>
      </c>
      <c r="AE299" s="7" t="inlineStr">
        <is>
          <t>名称基本可理解；只附老师的易混淆边界，兼顾吞吐和边界稳定性。</t>
        </is>
      </c>
      <c r="AF299" s="7" t="inlineStr">
        <is>
          <t>名称召回并附一条边界后由LLM裁决</t>
        </is>
      </c>
      <c r="AG299" s="7" t="inlineStr">
        <is>
          <t>1. label_name
2. distinctions</t>
        </is>
      </c>
      <c r="AH299" s="7" t="b">
        <v>0</v>
      </c>
      <c r="AI299" s="7" t="inlineStr">
        <is>
          <t>high</t>
        </is>
      </c>
      <c r="AJ299" s="7" t="n"/>
      <c r="AK299" s="7" t="inlineStr">
        <is>
          <t>—</t>
        </is>
      </c>
      <c r="AL299" s="7" t="inlineStr"/>
      <c r="AM299" s="7" t="inlineStr">
        <is>
          <t>K1</t>
        </is>
      </c>
      <c r="AN299" s="7" t="inlineStr">
        <is>
          <t>可不给长释义，但建议保留1句边界</t>
        </is>
      </c>
    </row>
    <row r="300" ht="180" customHeight="1">
      <c r="A300" s="7" t="n">
        <v>299</v>
      </c>
      <c r="B300" s="7" t="inlineStr">
        <is>
          <t>2276104180174442496</t>
        </is>
      </c>
      <c r="C300" s="7" t="inlineStr">
        <is>
          <t>植物生命活动调节的综合</t>
        </is>
      </c>
      <c r="D300" s="7" t="inlineStr">
        <is>
          <t>知识点-&gt;稳态与调节-&gt;植物的激素调节-&gt;植物生命活动调节的综合</t>
        </is>
      </c>
      <c r="E300" s="7" t="inlineStr">
        <is>
          <t>知识</t>
        </is>
      </c>
      <c r="F300" s="7" t="inlineStr">
        <is>
          <t>植物的生命活动是激素调节（五大类激素协同/拮抗网络）与环境因素（光照、温度、重力等）共同作用的结果，植物通过感受环境信号→激素重新分布/合成/代谢变化→生长发育及形态建成的调整，实现对外界环境的适应性响应。</t>
        </is>
      </c>
      <c r="G300" s="7" t="inlineStr">
        <is>
          <t>植物生命活动调节的整体逻辑：环境信号（光、温、重力等）→信号感受（光敏色素等受体）→信号转导（激素合成/运输/分布改变）→生理响应（细胞伸长、分裂、分化、衰老等）→形态建成（向光性、向地性、开花、果实成熟等）；激素网络的核心地位（五大激素的协同和拮抗是调控的“执行层面”，环境因素通过影响激素水平来发挥作用）；植物调节与动物调节的对比（植物无神经系统和免疫系统，主要靠激素调节和环境信号响应，调节速度慢但持久，通过形态可塑性实现对环境的长期适应）。</t>
        </is>
      </c>
      <c r="H300" s="7" t="inlineStr">
        <is>
          <t>综合性非选择题，给出某一完整的植物生命活动情境（如种子萌发→幼苗生长→开花→结实→衰老的完整过程），要求综合调用五大激素的功能、环境因素的调控（光/温）、激素间的协同与拮抗等多方面知识进行全面分析；或给出某环境变化（如干旱胁迫、光照变化），要求分析植物通过激素调节作出的适应性响应。</t>
        </is>
      </c>
      <c r="I300" s="7" t="inlineStr">
        <is>
          <t>本条是“植物的激素调节”整章的总览与收束，区别于任何单一激素或单一环境因素（仅考生长素或仅考光周期）。题干必然同时涉及多种激素的协同/拮抗以及环境因素的调控作用，要求学生具备从“环境信号→激素网络→形态响应”的全链条综合分析能力。</t>
        </is>
      </c>
      <c r="J300" s="7" t="inlineStr">
        <is>
          <t>植物生命活动调节的综合是指植物在个体水平上，通过激素调节、环境因素（光、温度、重力等）影响以及基因表达调控，共同协调生长发育、应激反应和适应环境的整体机制。</t>
        </is>
      </c>
      <c r="K300" s="7" t="inlineStr">
        <is>
          <t>1. 植物激素（生长素、赤霉素、细胞分裂素、脱落酸、乙烯）的合成、分布、运输及生理作用
2. 植物激素间的协同与拮抗作用（如生长素与乙烯、赤霉素与脱落酸）
3. 生长素的发现过程（达尔文、詹森、拜尔、温特等实验）及生长素的两重性（顶端优势、根的向地性）
4. 其他植物激素的发现和功能（如赤霉素与矮化病、脱落酸与休眠）
5. 植物激素调节在农业生产中的应用（如除草剂、催熟、保鲜、组织培养）
6. 环境因素（光、温度、重力）对植物生命活动的调节（如向光性、春化作用、根的向地性）
7. 植物生长发育的整体调控：基因表达调控、激素调节和环境因素调节的相互关系
8. 植物生命活动调节的实验设计与分析（如探究生长素类似物促进插条生根的最适浓度）</t>
        </is>
      </c>
      <c r="L300" s="7" t="inlineStr">
        <is>
          <t>1. 动物生命活动调节（如神经调节、体液调节、免疫调节）
2. 人体内环境稳态及激素调节（如甲状腺激素、胰岛素等）
3. 植物细胞的结构和代谢（如光合作用、呼吸作用的具体过程）
4. 植物组织培养的详细技术操作（如培养基配方、无菌操作步骤）
5. 生态系统中的信息传递（如物理信息、化学信息、行为信息）
6. 种群和群落的相关调节（如种群数量变化、群落演替）</t>
        </is>
      </c>
      <c r="M300" s="7" t="inlineStr">
        <is>
          <t>L1</t>
        </is>
      </c>
      <c r="N300" s="7" t="n">
        <v>4</v>
      </c>
      <c r="O300" s="7" t="inlineStr">
        <is>
          <t>名称本身足够</t>
        </is>
      </c>
      <c r="P300" s="7" t="inlineStr">
        <is>
          <t>两者基本等价</t>
        </is>
      </c>
      <c r="Q300" s="7" t="inlineStr">
        <is>
          <t>DS释义的核心含义与老师原释义一致，均强调植物生命活动调节是激素与环境因素共同作用的结果，并涵盖激素网络、环境信号、基因表达调控等核心概念。DS的included_content详细列举了具体知识点，与老师原释义的core_concepts和common_assessments高度吻合，无重要遗漏或扩张。边界差异仅为列举详略不同，不影响知识点归属。</t>
        </is>
      </c>
      <c r="R300" s="7" t="inlineStr">
        <is>
          <t>1. DS释义将'植物激素调节在农业生产中的应用'（如除草剂、催熟、保鲜、组织培养）明确纳入，而老师原释义未明确提及，但属于合理延伸，不构成重要扩张。
2. DS释义将'生长素的发现过程'（达尔文等实验）明确纳入，而老师原释义未明确提及，但属于该章节内容，不构成重要扩张。</t>
        </is>
      </c>
      <c r="S300" s="7" t="inlineStr"/>
      <c r="T300" s="7" t="inlineStr"/>
      <c r="U300" s="7" t="inlineStr">
        <is>
          <t>confirmed</t>
        </is>
      </c>
      <c r="V300" s="7" t="inlineStr">
        <is>
          <t>high</t>
        </is>
      </c>
      <c r="W300" s="7" t="inlineStr">
        <is>
          <t>compact_definition</t>
        </is>
      </c>
      <c r="X300" s="7" t="inlineStr">
        <is>
          <t>compact_definition</t>
        </is>
      </c>
      <c r="Y300" s="7" t="b">
        <v>0</v>
      </c>
      <c r="Z300" s="7" t="inlineStr">
        <is>
          <t>逐条核对确认主题清楚，但参考策略指出任务形态或命中/排除边界需要显式提供。</t>
        </is>
      </c>
      <c r="AA300" s="7" t="b">
        <v>0</v>
      </c>
      <c r="AB30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0" s="7" t="n"/>
      <c r="AD300" s="7" t="inlineStr">
        <is>
          <t>compact_definition</t>
        </is>
      </c>
      <c r="AE300" s="7" t="inlineStr">
        <is>
          <t>参考策略要求任务形态或命中/排除边界，补充精简老师释义以降低误标。</t>
        </is>
      </c>
      <c r="AF300" s="7" t="inlineStr">
        <is>
          <t>提供精简老师释义后由LLM裁决</t>
        </is>
      </c>
      <c r="AG300" s="7" t="inlineStr">
        <is>
          <t>1. label_name
2. definition
3. core_concepts
4. distinctions</t>
        </is>
      </c>
      <c r="AH300" s="7" t="b">
        <v>1</v>
      </c>
      <c r="AI300" s="7" t="inlineStr">
        <is>
          <t>high</t>
        </is>
      </c>
      <c r="AJ300" s="7" t="n"/>
      <c r="AK300" s="7" t="inlineStr">
        <is>
          <t>—</t>
        </is>
      </c>
      <c r="AL300" s="7" t="inlineStr"/>
      <c r="AM300" s="7" t="inlineStr">
        <is>
          <t>KC</t>
        </is>
      </c>
      <c r="AN300" s="7" t="inlineStr">
        <is>
          <t>必须给精简释义：命中条件+排除条件</t>
        </is>
      </c>
    </row>
    <row r="301" ht="180" customHeight="1">
      <c r="A301" s="7" t="n">
        <v>300</v>
      </c>
      <c r="B301" s="7" t="inlineStr">
        <is>
          <t>2276104201968046080</t>
        </is>
      </c>
      <c r="C301" s="7" t="inlineStr">
        <is>
          <t>种群的概念</t>
        </is>
      </c>
      <c r="D301" s="7" t="inlineStr">
        <is>
          <t>知识点-&gt;生物与环境-&gt;种群与群落-&gt;种群-&gt;种群的概念与特征-&gt;种群的概念</t>
        </is>
      </c>
      <c r="E301" s="7" t="inlineStr">
        <is>
          <t>知识</t>
        </is>
      </c>
      <c r="F301" s="7" t="inlineStr">
        <is>
          <t>种群是指在一定自然区域内，同种生物的全部个体。种群是生物进化和繁殖的基本单位，也是生态学研究的基本单位。</t>
        </is>
      </c>
      <c r="G301" s="7" t="inlineStr">
        <is>
          <t>种群的核心要素：①同一区域（同一时间、同一空间）；②同种生物（同一物种，能自由交配并产生可育后代）；③全部个体（包括幼年、成年、老年各年龄段）；种群不等于“同种生物的简单相加”——种群中的个体之间存在种内关系（如竞争、互助、捕食），具有整体性；种群是物种存在的具体形式（同一种物种可包含多个种群，如不同湖泊中的同种鱼）。</t>
        </is>
      </c>
      <c r="H301" s="7" t="inlineStr">
        <is>
          <t>选择题考“下列哪项属于一个种群（如某池塘中所有鲤鱼是一个种群，所有鱼则不是）”；非选择题结合群落考查“某区域中种群与物种的关系”。</t>
        </is>
      </c>
      <c r="I301" s="7" t="inlineStr">
        <is>
          <t>种群（特定区域内同种生物的全部个体）与物种（能自由交配并产生可育后代的一群生物，可包含多个种群）的关系是前者是后者的“具体存在单位”——一种物种可存在于多个种群中，但一个种群只属于一个物种；“池塘中所有鱼”是群落（多种生物）而非种群，因为包含了多种鱼类，这是高频易错点。</t>
        </is>
      </c>
      <c r="J301" s="7" t="inlineStr">
        <is>
          <t>种群是指在一定自然区域内，同种生物的所有个体形成的集合，是生物进化和繁殖的基本单位。</t>
        </is>
      </c>
      <c r="K301" s="7" t="inlineStr">
        <is>
          <t>1. 种群的定义及判断（如：同一区域、同种生物、所有个体）
2. 种群与个体的关系（种群是个体的集合，但具有个体不具备的特征）
3. 种群的特征（如种群密度、出生率、死亡率、年龄组成、性别比例等）
4. 种群是物种存在的具体形式，是进化的基本单位</t>
        </is>
      </c>
      <c r="L301" s="7" t="inlineStr">
        <is>
          <t>1. 群落的概念（不同种群的总和）
2. 生态系统（生物群落与无机环境的总和）
3. 物种的概念（能够相互交配并产生可育后代）
4. 种群数量变化的具体模型（如J型、S型增长）</t>
        </is>
      </c>
      <c r="M301" s="7" t="inlineStr">
        <is>
          <t>L1</t>
        </is>
      </c>
      <c r="N301" s="7" t="n">
        <v>4</v>
      </c>
      <c r="O301" s="7" t="inlineStr">
        <is>
          <t>名称本身足够</t>
        </is>
      </c>
      <c r="P301" s="7" t="inlineStr">
        <is>
          <t>两者基本等价</t>
        </is>
      </c>
      <c r="Q301" s="7" t="inlineStr">
        <is>
          <t>DS 的核心定义与原释义完全一致，均强调“一定区域、同种生物、全部个体”三要素，且都指出种群是进化和繁殖的基本单位。DS 的 excluded_content 和 included_content 合理划分了边界，但将“物种的概念”排除可能影响对种群与物种关系的理解，不过原释义中也有此区分，因此整体等价。</t>
        </is>
      </c>
      <c r="R301" s="7" t="inlineStr">
        <is>
          <t>1. DS 在 excluded_content 中明确排除了“物种的概念”，但原释义在 distinctions 中详细区分了种群与物种，且物种概念是理解种群的关键，因此 DS 将其排除可能造成边界模糊，但核心定义仍正确。</t>
        </is>
      </c>
      <c r="S301" s="7" t="inlineStr"/>
      <c r="T301" s="7" t="inlineStr">
        <is>
          <t>1. DS 在 included_content 中加入了“种群的特征（如种群密度、出生率、死亡率、年龄组成、性别比例等）”，这些属于种群数量特征，是种群概念的下位知识，但原释义未提及，属于合理扩展，不算重要扩张。</t>
        </is>
      </c>
      <c r="U301" s="7" t="inlineStr">
        <is>
          <t>confirmed</t>
        </is>
      </c>
      <c r="V301" s="7" t="inlineStr">
        <is>
          <t>high</t>
        </is>
      </c>
      <c r="W301" s="7" t="inlineStr">
        <is>
          <t>name_plus_boundary</t>
        </is>
      </c>
      <c r="X301" s="7" t="inlineStr">
        <is>
          <t>name_plus_boundary</t>
        </is>
      </c>
      <c r="Y301" s="7" t="b">
        <v>0</v>
      </c>
      <c r="Z301" s="7" t="inlineStr">
        <is>
          <t>逐条核对确认名称足以召回；只附老师易混淆边界即可兼顾吞吐和稳定性。</t>
        </is>
      </c>
      <c r="AA301" s="7" t="b">
        <v>0</v>
      </c>
      <c r="AB30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1" s="7" t="n"/>
      <c r="AD301" s="7" t="inlineStr">
        <is>
          <t>name_plus_boundary</t>
        </is>
      </c>
      <c r="AE301" s="7" t="inlineStr">
        <is>
          <t>名称基本可理解；只附老师的易混淆边界，兼顾吞吐和边界稳定性。</t>
        </is>
      </c>
      <c r="AF301" s="7" t="inlineStr">
        <is>
          <t>名称召回并附一条边界后由LLM裁决</t>
        </is>
      </c>
      <c r="AG301" s="7" t="inlineStr">
        <is>
          <t>1. label_name
2. distinctions</t>
        </is>
      </c>
      <c r="AH301" s="7" t="b">
        <v>0</v>
      </c>
      <c r="AI301" s="7" t="inlineStr">
        <is>
          <t>high</t>
        </is>
      </c>
      <c r="AJ301" s="7" t="n"/>
      <c r="AK301" s="7" t="inlineStr">
        <is>
          <t>—</t>
        </is>
      </c>
      <c r="AL301" s="7" t="inlineStr"/>
      <c r="AM301" s="7" t="inlineStr">
        <is>
          <t>K2</t>
        </is>
      </c>
      <c r="AN301" s="7" t="inlineStr">
        <is>
          <t>可不给长释义，但建议保留1句边界</t>
        </is>
      </c>
    </row>
    <row r="302" ht="180" customHeight="1">
      <c r="A302" s="7" t="n">
        <v>301</v>
      </c>
      <c r="B302" s="7" t="inlineStr">
        <is>
          <t>2276104206263013376</t>
        </is>
      </c>
      <c r="C302" s="7" t="inlineStr">
        <is>
          <t>种群的数量特征</t>
        </is>
      </c>
      <c r="D302" s="7" t="inlineStr">
        <is>
          <t>知识点-&gt;生物与环境-&gt;种群与群落-&gt;种群-&gt;种群的概念与特征-&gt;种群的数量特征</t>
        </is>
      </c>
      <c r="E302" s="7" t="inlineStr">
        <is>
          <t>知识</t>
        </is>
      </c>
      <c r="F302" s="7" t="inlineStr">
        <is>
          <t>种群的数量特征包括种群密度（最基本特征）、出生率和死亡率、迁入率和迁出率（决定种群密度）、年龄结构（预测种群密度变化趋势）和性别比例（影响出生率）。</t>
        </is>
      </c>
      <c r="G302" s="7" t="inlineStr">
        <is>
          <t>①种群密度（单位面积或体积内某一种群个体的数量，是种群最基本的数量特征）；②出生率与死亡率（单位时间内新产生/死亡的个体数占种群个体总数的比例，决定种群密度的大小）；③迁入率与迁出率（单位时间内迁入/迁出的个体数占种群总数的比例，同样决定种群密度）；④年龄结构（增长型、稳定型、衰退型——预测种群数量变化趋势）；⑤性别比例（雌雄个体数量的比例，影响出生率，进而影响种群密度）。</t>
        </is>
      </c>
      <c r="H302" s="7" t="inlineStr">
        <is>
          <t>选择题考“某特征决定种群密度（出生率/死亡率/迁入率/迁出率）”“某特征预测种群变化趋势（年龄结构）”“哪一个是种群最基本的数量特征（种群密度）”；非选择题结合人口普查或种群调查数据，要求“分析某种群的数量特征及变化趋势”。</t>
        </is>
      </c>
      <c r="I302" s="7" t="inlineStr">
        <is>
          <t>种群密度（单位面积的个体数量，是“现状描述”）与出生率、死亡率等“动态特征”不同——前者是某一时刻的“快照”，后者是反映“变化”的速率参数；“年龄结构”预测种群密度变化趋势，但不是决定当前密度的直接因素，决定当前密度的是出生率、死亡率、迁入率和迁出率的综合效应，这是概念层次上的易混淆点。</t>
        </is>
      </c>
      <c r="J302" s="7" t="inlineStr">
        <is>
          <t>种群的数量特征是指种群在特定时间和空间内个体数量及其变化规律的基本属性，包括种群密度、出生率和死亡率、迁入率和迁出率、年龄结构和性别比例等。</t>
        </is>
      </c>
      <c r="K302" s="7" t="inlineStr">
        <is>
          <t>1. 种群密度的概念、调查方法（样方法、标志重捕法）及计算
2. 出生率和死亡率、迁入率和迁出率对种群密度的影响
3. 年龄结构的类型（增长型、稳定型、衰退型）及其对种群数量变化趋势的预测
4. 性别比例对种群密度的影响（如通过影响出生率）
5. 各数量特征之间的相互关系（如年龄结构影响出生率和死亡率）</t>
        </is>
      </c>
      <c r="L302" s="7" t="inlineStr">
        <is>
          <t>1. 种群的空间特征（如均匀分布、随机分布、集群分布）
2. 种群数量的增长模型（如J型、S型曲线）及环境容纳量（K值）
3. 种群数量的波动和调节（如气候、天敌等外源性因素）
4. 群落的结构和演替
5. 生态系统能量流动和物质循环</t>
        </is>
      </c>
      <c r="M302" s="7" t="inlineStr">
        <is>
          <t>L1</t>
        </is>
      </c>
      <c r="N302" s="7" t="n">
        <v>4</v>
      </c>
      <c r="O302" s="7" t="inlineStr">
        <is>
          <t>名称本身足够</t>
        </is>
      </c>
      <c r="P302" s="7" t="inlineStr">
        <is>
          <t>两者基本等价</t>
        </is>
      </c>
      <c r="Q302" s="7" t="inlineStr">
        <is>
          <t>DS释义的核心含义与老师原释义完全一致，均涵盖种群密度、出生率/死亡率、迁入率/迁出率、年龄结构、性别比例及其作用。DS释义的included_content和excluded_content是对边界的明确化，但未增加或遗漏核心概念。老师原释义的distinctions部分对概念层次（快照vs动态）的强调，DS释义未直接表述，但属于解释细化，不影响判标。</t>
        </is>
      </c>
      <c r="R302" s="7" t="inlineStr">
        <is>
          <t>1. DS释义在included_content中明确包含种群密度的调查方法（样方法、标志重捕法），而老师原释义未提及，但调查方法属于种群密度概念的延伸应用，不改变核心知识点边界。
2. DS释义在excluded_content中明确排除种群数量增长模型（J型、S型曲线）及环境容纳量，老师原释义未明确提及，但该排除符合高中生物知识体系划分，不构成重要差异。</t>
        </is>
      </c>
      <c r="S302" s="7" t="inlineStr"/>
      <c r="T302" s="7" t="inlineStr"/>
      <c r="U302" s="7" t="inlineStr">
        <is>
          <t>confirmed</t>
        </is>
      </c>
      <c r="V302" s="7" t="inlineStr">
        <is>
          <t>high</t>
        </is>
      </c>
      <c r="W302" s="7" t="inlineStr">
        <is>
          <t>name_plus_boundary</t>
        </is>
      </c>
      <c r="X302" s="7" t="inlineStr">
        <is>
          <t>name_plus_boundary</t>
        </is>
      </c>
      <c r="Y302" s="7" t="b">
        <v>0</v>
      </c>
      <c r="Z302" s="7" t="inlineStr">
        <is>
          <t>逐条核对确认名称足以召回；只附老师易混淆边界即可兼顾吞吐和稳定性。</t>
        </is>
      </c>
      <c r="AA302" s="7" t="b">
        <v>0</v>
      </c>
      <c r="AB30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2" s="7" t="n"/>
      <c r="AD302" s="7" t="inlineStr">
        <is>
          <t>name_plus_boundary</t>
        </is>
      </c>
      <c r="AE302" s="7" t="inlineStr">
        <is>
          <t>名称基本可理解；只附老师的易混淆边界，兼顾吞吐和边界稳定性。</t>
        </is>
      </c>
      <c r="AF302" s="7" t="inlineStr">
        <is>
          <t>名称召回并附一条边界后由LLM裁决</t>
        </is>
      </c>
      <c r="AG302" s="7" t="inlineStr">
        <is>
          <t>1. label_name
2. distinctions</t>
        </is>
      </c>
      <c r="AH302" s="7" t="b">
        <v>0</v>
      </c>
      <c r="AI302" s="7" t="inlineStr">
        <is>
          <t>high</t>
        </is>
      </c>
      <c r="AJ302" s="7" t="n"/>
      <c r="AK302" s="7" t="inlineStr">
        <is>
          <t>—</t>
        </is>
      </c>
      <c r="AL302" s="7" t="inlineStr"/>
      <c r="AM302" s="7" t="inlineStr">
        <is>
          <t>K1</t>
        </is>
      </c>
      <c r="AN302" s="7" t="inlineStr">
        <is>
          <t>可不给长释义，但建议保留1句边界</t>
        </is>
      </c>
    </row>
    <row r="303" ht="180" customHeight="1">
      <c r="A303" s="7" t="n">
        <v>302</v>
      </c>
      <c r="B303" s="7" t="inlineStr">
        <is>
          <t>2276104210641866752</t>
        </is>
      </c>
      <c r="C303" s="7" t="inlineStr">
        <is>
          <t>种群的空间特征（旧）</t>
        </is>
      </c>
      <c r="D303" s="7" t="inlineStr">
        <is>
          <t>知识点-&gt;生物与环境-&gt;种群与群落-&gt;种群-&gt;种群的概念与特征-&gt;种群的空间特征（旧）</t>
        </is>
      </c>
      <c r="E303" s="7" t="inlineStr">
        <is>
          <t>知识</t>
        </is>
      </c>
      <c r="F303" s="7" t="inlineStr">
        <is>
          <t>种群的空间特征是指种群内个体在空间上的分布类型，包括均匀分布、随机分布和集群分布，由环境资源分布和个体间的相互关系决定。</t>
        </is>
      </c>
      <c r="G303" s="7" t="inlineStr">
        <is>
          <t>三种分布类型：①均匀分布（个体之间保持一定距离，如稻田中水稻的行距株距、某种鸟类在领地中的分布，通常因种内竞争引起）；②随机分布（个体在空间上出现的机会均等，如森林中某些植物的种子随风散落、土壤中的某些无脊椎动物）；③集群分布（个体聚集在一起形成群体，如自然界中大多数生物（鱼类、鸟类、蝗虫等），因环境资源分布不均或群体生活习性引起）；影响分布的因素（资源分布、种内关系、环境条件）。</t>
        </is>
      </c>
      <c r="H303" s="7" t="inlineStr">
        <is>
          <t>选择题考“某生物的分布类型属于哪种空间特征（如大多数生物是集群分布、人工种植的作物是均匀分布）”；非选择题结合生态调查数据，要求“判断某种群的分布类型并说明其适应意义”。</t>
        </is>
      </c>
      <c r="I303" s="7" t="inlineStr">
        <is>
          <t>种群的空间特征（个体在空间上的分布类型）与种群的数量特征（密度、出生率等）是两个不同的概念维度——前者是“空间格局”，后者是“数量和动态”；均匀分布（多为种内竞争导致，如森林中某些树种因争夺资源而均匀分布）与集群分布（多为资源集中或群体习性导致，如鱼群）形成对比，题目常要求判断某生物属于哪种分布类型及其原因。</t>
        </is>
      </c>
      <c r="J303" s="7" t="inlineStr">
        <is>
          <t>种群内个体在空间上的分布方式，包括均匀分布、随机分布和集群分布。</t>
        </is>
      </c>
      <c r="K303" s="7" t="inlineStr">
        <is>
          <t>1. 三种空间分布类型（均匀、随机、集群）的定义和实例
2. 影响空间分布的因素（如资源分布、种内竞争、繁殖方式等）
3. 通过图形或数据判断种群的空间分布类型</t>
        </is>
      </c>
      <c r="L303" s="7" t="inlineStr">
        <is>
          <t>1. 种群的数量特征（如种群密度、出生率、死亡率等）
2. 种群的数量变化（如J型增长、S型增长）
3. 群落的空间结构（垂直结构和水平结构）</t>
        </is>
      </c>
      <c r="M303" s="7" t="inlineStr">
        <is>
          <t>L1</t>
        </is>
      </c>
      <c r="N303" s="7" t="n">
        <v>4</v>
      </c>
      <c r="O303" s="7" t="inlineStr">
        <is>
          <t>名称本身足够</t>
        </is>
      </c>
      <c r="P303" s="7" t="inlineStr">
        <is>
          <t>两者基本等价</t>
        </is>
      </c>
      <c r="Q303" s="7" t="inlineStr">
        <is>
          <t>DS 释义的核心含义、三种分布类型及影响因素与老师原释义基本一致，且明确排除了数量特征、数量变化和群落结构，边界清晰。DS 未明确提及“适应意义”和“常见考查方式”，但这些属于教学应用层面，不影响知识点本体。因此两者基本等价。</t>
        </is>
      </c>
      <c r="R303" s="7" t="inlineStr">
        <is>
          <t>1. DS 的 included_content 中提及“繁殖方式”作为影响因素，但老师原释义中未明确提及繁殖方式，仅提到资源分布、种内关系、环境条件。不过繁殖方式可视为环境条件或种内关系的延伸，差异较小。</t>
        </is>
      </c>
      <c r="S303" s="7" t="inlineStr"/>
      <c r="T303" s="7" t="inlineStr"/>
      <c r="U303" s="7" t="inlineStr">
        <is>
          <t>confirmed</t>
        </is>
      </c>
      <c r="V303" s="7" t="inlineStr">
        <is>
          <t>high</t>
        </is>
      </c>
      <c r="W303" s="7" t="inlineStr">
        <is>
          <t>name_plus_boundary</t>
        </is>
      </c>
      <c r="X303" s="7" t="inlineStr">
        <is>
          <t>name_plus_boundary</t>
        </is>
      </c>
      <c r="Y303" s="7" t="b">
        <v>0</v>
      </c>
      <c r="Z303" s="7" t="inlineStr">
        <is>
          <t>逐条核对确认名称足以召回；只附老师易混淆边界即可兼顾吞吐和稳定性。</t>
        </is>
      </c>
      <c r="AA303" s="7" t="b">
        <v>0</v>
      </c>
      <c r="AB30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3" s="7" t="n"/>
      <c r="AD303" s="7" t="inlineStr">
        <is>
          <t>name_plus_boundary</t>
        </is>
      </c>
      <c r="AE303" s="7" t="inlineStr">
        <is>
          <t>名称基本可理解；只附老师的易混淆边界，兼顾吞吐和边界稳定性。</t>
        </is>
      </c>
      <c r="AF303" s="7" t="inlineStr">
        <is>
          <t>名称召回并附一条边界后由LLM裁决</t>
        </is>
      </c>
      <c r="AG303" s="7" t="inlineStr">
        <is>
          <t>1. label_name
2. distinctions</t>
        </is>
      </c>
      <c r="AH303" s="7" t="b">
        <v>0</v>
      </c>
      <c r="AI303" s="7" t="inlineStr">
        <is>
          <t>high</t>
        </is>
      </c>
      <c r="AJ303" s="7" t="n"/>
      <c r="AK303" s="7" t="inlineStr">
        <is>
          <t>—</t>
        </is>
      </c>
      <c r="AL303" s="7" t="inlineStr"/>
      <c r="AM303" s="7" t="inlineStr">
        <is>
          <t>K1</t>
        </is>
      </c>
      <c r="AN303" s="7" t="inlineStr">
        <is>
          <t>可不给长释义，但建议保留1句边界</t>
        </is>
      </c>
    </row>
    <row r="304" ht="180" customHeight="1">
      <c r="A304" s="7" t="n">
        <v>303</v>
      </c>
      <c r="B304" s="7" t="inlineStr">
        <is>
          <t>2276104215104606208</t>
        </is>
      </c>
      <c r="C304" s="7" t="inlineStr">
        <is>
          <t>种群密度的调查方法</t>
        </is>
      </c>
      <c r="D304" s="7" t="inlineStr">
        <is>
          <t>知识点-&gt;生物与环境-&gt;种群与群落-&gt;种群-&gt;种群的概念与特征-&gt;种群密度的调查方法</t>
        </is>
      </c>
      <c r="E304" s="7" t="inlineStr">
        <is>
          <t>知识</t>
        </is>
      </c>
      <c r="F304" s="7" t="inlineStr">
        <is>
          <t>调查种群密度的方法因调查对象不同而异：样方法适用于植物和活动范围小的动物（如蚯蚓）；标志重捕法适用于活动能力强、范围大的动物（如鸟类、哺乳类）。</t>
        </is>
      </c>
      <c r="G304" s="7" t="inlineStr">
        <is>
          <t>样方法（①适用范围：植物、活动范围小的动物（如蚯蚓、蝗虫幼虫）；②取样方法：五点取样法或等距取样法（样方大小因对象而异，如草本1m²、灌木16m²、乔木100m²）；③计算：取各样方种群密度的平均值）；标志重捕法（①适用范围：活动能力强、范围大的动物；②原理：第一次捕获M只全部标记后放回，第二次捕获n只其中有m只标记，则种群数量N=(M×n)/m；③标记物注意事项：不能太显眼、不能影响被标记动物的生存和活动、标记后需足够时间均匀分布）；其他方法（黑光灯诱捕法（趋光性昆虫）、抽样检测法（微生物/酵母菌等微小生物计数）。</t>
        </is>
      </c>
      <c r="H304" s="7" t="inlineStr">
        <is>
          <t>选择题考“某生物的种群密度调查方法选择（如跳蝻用样方法、田鼠用标志重捕法）”或“标志重捕法的计算公式（N=M×n/m）”；非选择题结合生态调查情境，要求“设计调查方案”或“分析调查误差的原因（如标记物易脱落导致N偏大，标记个体死亡率高导致N偏小）”。</t>
        </is>
      </c>
      <c r="I304" s="7" t="inlineStr">
        <is>
          <t>样方法（适用范围：植物和活动范围小的动物，关键是“随机取样”避免主观选择）与标志重捕法（适用范围：活动能力强、范围大的动物，关键是“标记个体在种群中均匀分布”）的选择依据是生物的“活动能力”而非“大小”——蚯蚓虽然个体不小但活动范围小，适用样方法；蝗虫虽然小但活动能力强，适用标志重捕法。</t>
        </is>
      </c>
      <c r="J304" s="7" t="inlineStr">
        <is>
          <t>种群密度的调查方法是指估算或直接统计单位面积或体积内某种群个体数量的具体实验或野外调查技术，包括样方法、标志重捕法等。</t>
        </is>
      </c>
      <c r="K304" s="7" t="inlineStr">
        <is>
          <t>1. 样方法（适用于植物或活动能力弱的动物）的适用范围、取样方法（如五点取样法、等距取样法）、计数原则（计上不计下，计左不计右）
2. 标志重捕法（适用于活动能力强、活动范围大的动物）的公式：N=M×n/m，以及标志物对动物的影响、重捕时机的注意事项
3. 样方法中样方大小、数量、随机取样的意义
4. 标志重捕法中标志物不应影响动物生存和活动，且标志物不易脱落
5. 调查种群密度的其他方法如逐个计数法（适用于个体大、数量少的种群）
6. 调查酵母菌等微生物种群密度时使用血细胞计数板或抽样检测法</t>
        </is>
      </c>
      <c r="L304" s="7" t="inlineStr">
        <is>
          <t>1. 种群的其他数量特征（如出生率、死亡率、迁入率、迁出率、年龄结构、性别比例）
2. 种群密度的概念本身（单位面积或体积内的个体数）
3. 群落结构、种间关系等群落水平的内容
4. 种群数量变化（如J型增长、S型增长）及影响种群密度的因素
5. 样方法中样方内个体数量的统计与计算（如计算平均值）属于方法细节，但若涉及具体计算可包含，但排除与调查方法无关的种群动态分析</t>
        </is>
      </c>
      <c r="M304" s="7" t="inlineStr">
        <is>
          <t>L1</t>
        </is>
      </c>
      <c r="N304" s="7" t="n">
        <v>4</v>
      </c>
      <c r="O304" s="7" t="inlineStr">
        <is>
          <t>名称本身足够</t>
        </is>
      </c>
      <c r="P304" s="7" t="inlineStr">
        <is>
          <t>两者基本等价</t>
        </is>
      </c>
      <c r="Q304" s="7" t="inlineStr">
        <is>
          <t>DS 释义的核心内容、适用范围、方法细节与老师原释义高度一致，仅增加了“逐个计数法”等合理补充，且边界处理基本正确，无重要遗漏或扩张。</t>
        </is>
      </c>
      <c r="R304" s="7" t="inlineStr">
        <is>
          <t>1. DS 在 excluded_content 中排除了“种群数量变化（如J型增长、S型增长）及影响种群密度的因素”，但老师原释义的 common_assessments 中提及“分析调查误差的原因（如标记物易脱落导致N偏大）”，这属于标志重捕法误差分析，与种群数量变化无关，因此不构成边界差异。
2. DS 在 included_content 中包含了“样方法中样方内个体数量的统计与计算（如计算平均值）”，但老师原释义的 core_concepts 中明确包含“计算：取各样方种群密度的平均值”，因此一致。</t>
        </is>
      </c>
      <c r="S304" s="7" t="inlineStr"/>
      <c r="T304" s="7" t="inlineStr">
        <is>
          <t>1. DS 增加了“逐个计数法”作为调查方法，老师原释义未提及，但属于合理补充，不算重要扩张。</t>
        </is>
      </c>
      <c r="U304" s="7" t="inlineStr">
        <is>
          <t>confirmed</t>
        </is>
      </c>
      <c r="V304" s="7" t="inlineStr">
        <is>
          <t>high</t>
        </is>
      </c>
      <c r="W304" s="7" t="inlineStr">
        <is>
          <t>compact_definition</t>
        </is>
      </c>
      <c r="X304" s="7" t="inlineStr">
        <is>
          <t>compact_definition</t>
        </is>
      </c>
      <c r="Y304" s="7" t="b">
        <v>0</v>
      </c>
      <c r="Z304" s="7" t="inlineStr">
        <is>
          <t>逐条核对确认主题清楚，但参考策略指出任务形态或命中/排除边界需要显式提供。</t>
        </is>
      </c>
      <c r="AA304" s="7" t="b">
        <v>0</v>
      </c>
      <c r="AB30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4" s="7" t="n"/>
      <c r="AD304" s="7" t="inlineStr">
        <is>
          <t>compact_definition</t>
        </is>
      </c>
      <c r="AE304" s="7" t="inlineStr">
        <is>
          <t>参考策略要求任务形态或命中/排除边界，补充精简老师释义以降低误标。</t>
        </is>
      </c>
      <c r="AF304" s="7" t="inlineStr">
        <is>
          <t>提供精简老师释义后由LLM裁决</t>
        </is>
      </c>
      <c r="AG304" s="7" t="inlineStr">
        <is>
          <t>1. label_name
2. definition
3. core_concepts
4. distinctions</t>
        </is>
      </c>
      <c r="AH304" s="7" t="b">
        <v>1</v>
      </c>
      <c r="AI304" s="7" t="inlineStr">
        <is>
          <t>high</t>
        </is>
      </c>
      <c r="AJ304" s="7" t="n"/>
      <c r="AK304" s="7" t="inlineStr">
        <is>
          <t>—</t>
        </is>
      </c>
      <c r="AL304" s="7" t="inlineStr"/>
      <c r="AM304" s="7" t="inlineStr">
        <is>
          <t>K3</t>
        </is>
      </c>
      <c r="AN304" s="7" t="inlineStr">
        <is>
          <t>建议给精简释义：突出任务形态/步骤边界</t>
        </is>
      </c>
    </row>
    <row r="305" ht="180" customHeight="1">
      <c r="A305" s="7" t="n">
        <v>304</v>
      </c>
      <c r="B305" s="7" t="inlineStr">
        <is>
          <t>2276104219433127936</t>
        </is>
      </c>
      <c r="C305" s="7" t="inlineStr">
        <is>
          <t>实验活动-探究果蝇种群的增长</t>
        </is>
      </c>
      <c r="D305" s="7" t="inlineStr">
        <is>
          <t>知识点-&gt;生物与环境-&gt;种群与群落-&gt;种群-&gt;种群的概念与特征-&gt;实验活动-探究果蝇种群的增长</t>
        </is>
      </c>
      <c r="E305" s="7" t="inlineStr">
        <is>
          <t>知识</t>
        </is>
      </c>
      <c r="F305" s="7" t="inlineStr">
        <is>
          <t>通过培养果蝇，定时记录种群数量变化，建立果蝇种群增长的数学模型，理解J型增长与S型增长的条件差异。</t>
        </is>
      </c>
      <c r="G305" s="7" t="inlineStr">
        <is>
          <t>实验过程：①在培养瓶中放入培养基，接种少数果蝇；②定期（如每天或每几天）观察记录果蝇成虫数量；③绘制果蝇种群数量随时间变化的曲线；结果预期：在营养和空间充足的条件下，果蝇种群数量初期呈J型增长，后期因空间和营养限制转为S型增长，最终趋于稳定（达到环境容纳量K值）；实验注意事项（控制培养条件一致、保证培养基不被污染、计数时注意区分成虫和幼虫）。</t>
        </is>
      </c>
      <c r="H305" s="7" t="inlineStr">
        <is>
          <t>选择题考“果蝇种群增长实验的观察方法”或“实验现象与增长模型的对应关系（前期J型增长、后期S型增长）”；非选择题结合实验数据，要求“分析限制果蝇种群进一步增长的因素”或“绘制种群数量变化曲线并说明各阶段特征”。</t>
        </is>
      </c>
      <c r="I305" s="7" t="inlineStr">
        <is>
          <t>该实验观察的是“种群数量在有限环境中的增长过程”，体现从J型到S型的转变，与“探究酵母菌种群数量的变化”实验原理相似但材料不同——果蝇是多细胞动物、个体大便于观察，酵母菌是单细胞真菌、需显微镜计数；果蝇培养中“空间和食物有限”是导致增长速率下降的主要因素，与酵母菌培养中“营养物质消耗和代谢废物积累”类似但表述略有不同。</t>
        </is>
      </c>
      <c r="J305" s="7" t="inlineStr">
        <is>
          <t>通过设计实验观察果蝇种群数量随时间的变化，探究种群数量增长的规律（如“J”型增长和“S”型增长），并分析影响种群增长的因素。</t>
        </is>
      </c>
      <c r="K305" s="7" t="inlineStr">
        <is>
          <t>1. 实验目的：探究果蝇种群数量增长的基本模式（如指数增长和逻辑斯蒂增长）
2. 实验材料与条件：果蝇的饲养条件（如培养基、温度、空间、食物等）
3. 实验方法：定期计数果蝇数量（如成虫数或总个体数），记录数据并绘制增长曲线
4. 数据分析：区分“J”型增长（理想条件）和“S”型增长（有限环境），识别环境容纳量（K值）
5. 影响种群增长的因素：食物、空间、代谢废物积累、种内竞争等
6. 实验结论：种群增长受环境阻力限制，最终趋于稳定</t>
        </is>
      </c>
      <c r="L305" s="7" t="inlineStr">
        <is>
          <t>1. 种群密度的调查方法（如标志重捕法、样方法）——属于种群特征调查，而非增长实验
2. 种群基因频率变化或进化相关内容
3. 群落演替或种间关系（如捕食、竞争）的详细分析
4. 酵母菌种群增长实验（虽然类似，但属于不同实验活动）
5. 种群增长的数学模型推导（如λ值的计算）——可能涉及，但核心是实验探究而非纯理论</t>
        </is>
      </c>
      <c r="M305" s="7" t="inlineStr">
        <is>
          <t>L1</t>
        </is>
      </c>
      <c r="N305" s="7" t="n">
        <v>4</v>
      </c>
      <c r="O305" s="7" t="inlineStr">
        <is>
          <t>名称本身足够</t>
        </is>
      </c>
      <c r="P305" s="7" t="inlineStr">
        <is>
          <t>两者基本等价</t>
        </is>
      </c>
      <c r="Q305" s="7" t="inlineStr">
        <is>
          <t>DS释义的核心含义、包含内容与老师原释义高度一致，均围绕果蝇种群增长实验，涵盖实验目的、方法、J型/S型增长、K值及影响因素。DS的excluded_content中排除的内容（如种群密度调查、进化、群落演替）在老师原释义中未涉及，且不属于该实验范畴，因此不算遗漏或扩张。唯一细微差异在于DS对数学模型推导的排除，但老师原释义中'建立数学模型'更多指绘制曲线和描述增长模式，而非纯理论推导，因此不影响整体对齐。</t>
        </is>
      </c>
      <c r="R305" s="7" t="inlineStr">
        <is>
          <t>1. DS在excluded_content中明确排除了'种群密度的调查方法'，但老师原释义中并未提及此内容，且该实验本身不涉及种群密度调查，因此排除合理，不构成差异。
2. DS在excluded_content中提及'种群增长的数学模型推导（如λ值的计算）'，但老师原释义中强调'建立数学模型'，且实验目的包括建立增长模型，因此DS将其部分排除可能缩小了实验的数学建模成分，但核心仍是实验探究，差异较小。</t>
        </is>
      </c>
      <c r="S305" s="7" t="inlineStr"/>
      <c r="T305" s="7" t="inlineStr"/>
      <c r="U305" s="7" t="inlineStr">
        <is>
          <t>confirmed</t>
        </is>
      </c>
      <c r="V305" s="7" t="inlineStr">
        <is>
          <t>high</t>
        </is>
      </c>
      <c r="W305" s="7" t="inlineStr">
        <is>
          <t>compact_definition</t>
        </is>
      </c>
      <c r="X305" s="7" t="inlineStr">
        <is>
          <t>compact_definition</t>
        </is>
      </c>
      <c r="Y305" s="7" t="b">
        <v>0</v>
      </c>
      <c r="Z305" s="7" t="inlineStr">
        <is>
          <t>逐条核对确认主题清楚，但参考策略指出任务形态或命中/排除边界需要显式提供。</t>
        </is>
      </c>
      <c r="AA305" s="7" t="b">
        <v>0</v>
      </c>
      <c r="AB30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5" s="7" t="n"/>
      <c r="AD305" s="7" t="inlineStr">
        <is>
          <t>compact_definition</t>
        </is>
      </c>
      <c r="AE305" s="7" t="inlineStr">
        <is>
          <t>参考策略要求任务形态或命中/排除边界，补充精简老师释义以降低误标。</t>
        </is>
      </c>
      <c r="AF305" s="7" t="inlineStr">
        <is>
          <t>提供精简老师释义后由LLM裁决</t>
        </is>
      </c>
      <c r="AG305" s="7" t="inlineStr">
        <is>
          <t>1. label_name
2. definition
3. core_concepts
4. distinctions</t>
        </is>
      </c>
      <c r="AH305" s="7" t="b">
        <v>1</v>
      </c>
      <c r="AI305" s="7" t="inlineStr">
        <is>
          <t>high</t>
        </is>
      </c>
      <c r="AJ305" s="7" t="n"/>
      <c r="AK305" s="7" t="inlineStr">
        <is>
          <t>—</t>
        </is>
      </c>
      <c r="AL305" s="7" t="inlineStr"/>
      <c r="AM305" s="7" t="inlineStr">
        <is>
          <t>K3</t>
        </is>
      </c>
      <c r="AN305" s="7" t="inlineStr">
        <is>
          <t>建议给精简释义：突出任务形态/步骤边界</t>
        </is>
      </c>
    </row>
    <row r="306" ht="180" customHeight="1">
      <c r="A306" s="7" t="n">
        <v>305</v>
      </c>
      <c r="B306" s="7" t="inlineStr">
        <is>
          <t>2276104228039839744</t>
        </is>
      </c>
      <c r="C306" s="7" t="inlineStr">
        <is>
          <t>探究酵母菌种群数量的变化</t>
        </is>
      </c>
      <c r="D306" s="7" t="inlineStr">
        <is>
          <t>知识点-&gt;生物与环境-&gt;种群与群落-&gt;种群-&gt;种群数量的变化-&gt;探究酵母菌种群数量的变化</t>
        </is>
      </c>
      <c r="E306" s="7" t="inlineStr">
        <is>
          <t>知识</t>
        </is>
      </c>
      <c r="F306" s="7" t="inlineStr">
        <is>
          <t>利用显微镜和血细胞计数板，定时对培养液中酵母菌进行计数，绘制酵母菌种群数量随时间变化的曲线，建立数学模型理解种群增长规律。</t>
        </is>
      </c>
      <c r="G306" s="7" t="inlineStr">
        <is>
          <t>实验原理（酵母菌在封闭培养液中种群数量呈S型增长，受营养物质、空间和代谢产物积累限制）；血细胞计数板的使用（①将计数板放在显微镜下，在计数室上盖盖玻片；②吸取培养液滴在盖玻片边缘，让液体自行渗入计数室；③静置片刻后在显微镜下计数；④计算：每mL培养液中酵母菌数=计数室中酵母菌数×稀释倍数×10⁴）；实验注意事项（①取样前需摇匀培养液（因酵母菌分布不均）；②先滴加培养液再盖盖玻片容易导致计数偏高；③计数时需区分活菌和死菌（可用台盼蓝染色，死菌着蓝色））。</t>
        </is>
      </c>
      <c r="H306" s="7" t="inlineStr">
        <is>
          <t>选择题考“血细胞计数板的使用方法（先盖盖玻片再滴液、取样需摇匀）”或“影响酵母菌种群数量变化的因素”；非选择题结合实验数据，要求“绘制曲线、分析K值出现的原因”或“评价实验设计是否科学”。</t>
        </is>
      </c>
      <c r="I306" s="7" t="inlineStr">
        <is>
          <t>探究酵母菌种群数量变化（测量“计数室中的个体数”）与探究酵母菌的呼吸方式（检测“CO₂和酒精的产物”）是完全不同的实验目的和实验方法——前者是种群生态学的数量变化，后者是细胞代谢的产物检测，二者虽都用酵母菌但考查方向完全不同。</t>
        </is>
      </c>
      <c r="J306" s="7" t="inlineStr">
        <is>
          <t>探究培养液中酵母菌种群数量随时间变化的规律，学习抽样检测和显微计数的方法，理解种群数量增长的‘S’型曲线及环境容纳量（K值）的概念。</t>
        </is>
      </c>
      <c r="K306" s="7" t="inlineStr">
        <is>
          <t>1. 酵母菌的计数方法：血球计数板（血细胞计数板）的使用，包括计数室规格、稀释倍数计算、每个小方格或中方格中酵母菌数量的统计及计算公式。
2. 实验步骤：培养酵母菌、定时取样、用血球计数板计数、记录数据、绘制种群数量增长曲线。
3. 种群数量变化规律：在有限培养液中，酵母菌种群数量呈‘S’型增长，后期受营养物质、代谢废物、pH等限制，数量趋于稳定（K值）。
4. 实验注意事项：取样前需振荡试管使菌液均匀；计数时需区分活菌和死菌（如用台盼蓝染色）；重复计数取平均值以减少误差。
5. 对实验结果的分析：解释曲线各阶段（调整期、对数期、稳定期、衰亡期）的原因，以及K值的影响因素。</t>
        </is>
      </c>
      <c r="L306" s="7" t="inlineStr">
        <is>
          <t>1. 酵母菌的细胞结构、有氧呼吸和无氧呼吸的具体过程（属于细胞代谢内容）。
2. 酵母菌的遗传变异、基因表达调控（属于遗传学内容）。
3. 其他种群数量变化模型（如‘J’型增长）的数学公式推导（除非作为对比，但非本实验核心）。
4. 生态系统中种群密度的调查方法（如标志重捕法、样方法）——这些属于生态学调查方法，与酵母菌实验的显微计数法不同。
5. 微生物的培养、灭菌、纯化等无菌操作技术（属于微生物学实验，但本实验不强调无菌操作，而是计数和数量变化）。</t>
        </is>
      </c>
      <c r="M306" s="7" t="inlineStr">
        <is>
          <t>L1</t>
        </is>
      </c>
      <c r="N306" s="7" t="n">
        <v>4</v>
      </c>
      <c r="O306" s="7" t="inlineStr">
        <is>
          <t>名称本身足够</t>
        </is>
      </c>
      <c r="P306" s="7" t="inlineStr">
        <is>
          <t>两者基本等价</t>
        </is>
      </c>
      <c r="Q306" s="7" t="inlineStr">
        <is>
          <t>DS 释义的核心含义、计数方法、实验步骤、注意事项和结果分析与老师原释义高度一致，无重要遗漏或扩张。DS 的 excluded_content 是对边界的明确化，但未改变核心知识点。</t>
        </is>
      </c>
      <c r="R306" s="7" t="inlineStr">
        <is>
          <t>1. DS 在 excluded_content 中明确排除了‘微生物的培养、灭菌、纯化等无菌操作技术’，但老师原释义中并未提及此点，且高中实验中通常涉及培养液配制和简单灭菌，但并非核心。此排除可能过于绝对，但属于边界细化，不影响核心。</t>
        </is>
      </c>
      <c r="S306" s="7" t="inlineStr"/>
      <c r="T306" s="7" t="inlineStr"/>
      <c r="U306" s="7" t="inlineStr">
        <is>
          <t>confirmed</t>
        </is>
      </c>
      <c r="V306" s="7" t="inlineStr">
        <is>
          <t>high</t>
        </is>
      </c>
      <c r="W306" s="7" t="inlineStr">
        <is>
          <t>compact_definition</t>
        </is>
      </c>
      <c r="X306" s="7" t="inlineStr">
        <is>
          <t>compact_definition</t>
        </is>
      </c>
      <c r="Y306" s="7" t="b">
        <v>0</v>
      </c>
      <c r="Z306" s="7" t="inlineStr">
        <is>
          <t>逐条核对确认主题清楚，但参考策略指出任务形态或命中/排除边界需要显式提供。</t>
        </is>
      </c>
      <c r="AA306" s="7" t="b">
        <v>0</v>
      </c>
      <c r="AB30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6" s="7" t="n"/>
      <c r="AD306" s="7" t="inlineStr">
        <is>
          <t>compact_definition</t>
        </is>
      </c>
      <c r="AE306" s="7" t="inlineStr">
        <is>
          <t>参考策略要求任务形态或命中/排除边界，补充精简老师释义以降低误标。</t>
        </is>
      </c>
      <c r="AF306" s="7" t="inlineStr">
        <is>
          <t>提供精简老师释义后由LLM裁决</t>
        </is>
      </c>
      <c r="AG306" s="7" t="inlineStr">
        <is>
          <t>1. label_name
2. definition
3. core_concepts
4. distinctions</t>
        </is>
      </c>
      <c r="AH306" s="7" t="b">
        <v>1</v>
      </c>
      <c r="AI306" s="7" t="inlineStr">
        <is>
          <t>high</t>
        </is>
      </c>
      <c r="AJ306" s="7" t="n"/>
      <c r="AK306" s="7" t="inlineStr">
        <is>
          <t>—</t>
        </is>
      </c>
      <c r="AL306" s="7" t="inlineStr"/>
      <c r="AM306" s="7" t="inlineStr">
        <is>
          <t>K3</t>
        </is>
      </c>
      <c r="AN306" s="7" t="inlineStr">
        <is>
          <t>建议给精简释义：突出任务形态/步骤边界</t>
        </is>
      </c>
    </row>
    <row r="307" ht="180" customHeight="1">
      <c r="A307" s="7" t="n">
        <v>306</v>
      </c>
      <c r="B307" s="7" t="inlineStr">
        <is>
          <t>2276104232485801984</t>
        </is>
      </c>
      <c r="C307" s="7" t="inlineStr">
        <is>
          <t>种群数量的J形和S形增长</t>
        </is>
      </c>
      <c r="D307" s="7" t="inlineStr">
        <is>
          <t>知识点-&gt;生物与环境-&gt;种群与群落-&gt;种群-&gt;种群数量的变化-&gt;种群数量的J形和S形增长</t>
        </is>
      </c>
      <c r="E307" s="7" t="inlineStr">
        <is>
          <t>知识</t>
        </is>
      </c>
      <c r="F307" s="7" t="inlineStr">
        <is>
          <t>J型增长（理想条件，种群数量呈指数增长，无环境阻力）；S型增长（自然条件，种群数量受环境阻力限制，最终稳定在K值（环境容纳量）附近。</t>
        </is>
      </c>
      <c r="G307" s="7" t="inlineStr">
        <is>
          <t>J型增长公式（N_t=N₀λᵗ，λ为当年种群数量与上年种群数量的比值（恒定），无限增长，无K值）；J型增长条件（食物和空间充足、气候适宜、无天敌等理想条件）；S型增长特点（①增长速率：先增大后减小，在K/2时增长速率最大；②环境容纳量K值：在环境条件不受破坏的情况下，一定空间中所能维持的种群最大数量；③K值不是固定不变的，会随环境条件改变而变化）；两种增长曲线的比较（J型无K值、增长速率持续增大；S型有K值、增长速率先增后降）。</t>
        </is>
      </c>
      <c r="H307" s="7" t="inlineStr">
        <is>
          <t>选择题考“J型和S型增长曲线的区别（J型无K值，S型有K值）”或“S型曲线中增长速率最大的点（K/2）”；非选择题结合种群增长数据，要求“判断属于哪种增长类型”或“分析限制种群达到K值的因素（如食物、空间、天敌）”。</t>
        </is>
      </c>
      <c r="I307" s="7" t="inlineStr">
        <is>
          <t>J型增长（理论模型，在实验室理想条件下可接近）与S型增长（自然界中的实际增长模式）的区别在于是否有“环境阻力”——J型假设无阻力，S型考虑了有限资源导致的阻力；“K/2时增长速率最大”意味着在K/2处是“捕捞/利用的最佳时机”——既能获得最大捕捞量又不影响种群恢复，是渔业管理和资源保护中的重要应用原则。</t>
        </is>
      </c>
      <c r="J307" s="7" t="inlineStr">
        <is>
          <t>描述种群数量在理想条件下（J形）和有限环境条件下（S形）随时间变化的增长模型及其特征。</t>
        </is>
      </c>
      <c r="K307" s="7" t="inlineStr">
        <is>
          <t>1. J形增长的条件（食物充足、空间充裕、气候适宜、无天敌等）和数学模型（Nt=N0λt）
2. S形增长的条件（环境资源有限）和曲线特征（K值、K/2值、增长速率变化）
3. K值的概念、影响因素及在生产实践中的应用（如渔业捕捞、害虫防治）
4. J形与S形曲线的比较（起始段相似、有无K值、增长速率变化）
5. 环境阻力对种群增长的影响</t>
        </is>
      </c>
      <c r="L307" s="7" t="inlineStr">
        <is>
          <t>1. 种群密度的调查方法（如标志重捕法、样方法）
2. 种群的其他数量特征（出生率、死亡率、年龄结构、性别比例）
3. 群落的结构和演替
4. 生态系统的能量流动和物质循环</t>
        </is>
      </c>
      <c r="M307" s="7" t="inlineStr">
        <is>
          <t>L1</t>
        </is>
      </c>
      <c r="N307" s="7" t="n">
        <v>4</v>
      </c>
      <c r="O307" s="7" t="inlineStr">
        <is>
          <t>名称本身足够</t>
        </is>
      </c>
      <c r="P307" s="7" t="inlineStr">
        <is>
          <t>两者基本等价</t>
        </is>
      </c>
      <c r="Q307" s="7" t="inlineStr">
        <is>
          <t>DS释义的核心含义、包含内容与老师原释义高度一致，均涵盖J形和S形增长的条件、数学模型、K值、K/2、增长速率变化及生产应用。DS的excluded_content明确排除了种群密度调查方法等，与老师原释义的边界一致。仅有的细微差异是DS提及'害虫防治'，但这是K值应用的合理扩展，不改变知识点边界。</t>
        </is>
      </c>
      <c r="R307" s="7" t="inlineStr">
        <is>
          <t>1. DS释义在included_content中提及'害虫防治'，而老师原释义在distinctions中仅提及'捕捞/利用'，但害虫防治属于K值应用的合理延伸，不构成重要差异。</t>
        </is>
      </c>
      <c r="S307" s="7" t="inlineStr"/>
      <c r="T307" s="7" t="inlineStr"/>
      <c r="U307" s="7" t="inlineStr">
        <is>
          <t>confirmed</t>
        </is>
      </c>
      <c r="V307" s="7" t="inlineStr">
        <is>
          <t>high</t>
        </is>
      </c>
      <c r="W307" s="7" t="inlineStr">
        <is>
          <t>compact_definition</t>
        </is>
      </c>
      <c r="X307" s="7" t="inlineStr">
        <is>
          <t>compact_definition</t>
        </is>
      </c>
      <c r="Y307" s="7" t="b">
        <v>0</v>
      </c>
      <c r="Z307" s="7" t="inlineStr">
        <is>
          <t>逐条核对确认主题清楚，但参考策略指出任务形态或命中/排除边界需要显式提供。</t>
        </is>
      </c>
      <c r="AA307" s="7" t="b">
        <v>0</v>
      </c>
      <c r="AB30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7" s="7" t="n"/>
      <c r="AD307" s="7" t="inlineStr">
        <is>
          <t>compact_definition</t>
        </is>
      </c>
      <c r="AE307" s="7" t="inlineStr">
        <is>
          <t>参考策略要求任务形态或命中/排除边界，补充精简老师释义以降低误标。</t>
        </is>
      </c>
      <c r="AF307" s="7" t="inlineStr">
        <is>
          <t>提供精简老师释义后由LLM裁决</t>
        </is>
      </c>
      <c r="AG307" s="7" t="inlineStr">
        <is>
          <t>1. label_name
2. definition
3. core_concepts
4. distinctions</t>
        </is>
      </c>
      <c r="AH307" s="7" t="b">
        <v>1</v>
      </c>
      <c r="AI307" s="7" t="inlineStr">
        <is>
          <t>high</t>
        </is>
      </c>
      <c r="AJ307" s="7" t="n"/>
      <c r="AK307" s="7" t="inlineStr">
        <is>
          <t>—</t>
        </is>
      </c>
      <c r="AL307" s="7" t="inlineStr"/>
      <c r="AM307" s="7" t="inlineStr">
        <is>
          <t>K2</t>
        </is>
      </c>
      <c r="AN307" s="7" t="inlineStr">
        <is>
          <t>建议给精简释义：突出任务形态/步骤边界</t>
        </is>
      </c>
    </row>
    <row r="308" ht="180" customHeight="1">
      <c r="A308" s="7" t="n">
        <v>307</v>
      </c>
      <c r="B308" s="7" t="inlineStr">
        <is>
          <t>2276104237384749056</t>
        </is>
      </c>
      <c r="C308" s="7" t="inlineStr">
        <is>
          <t>种群数量的波动</t>
        </is>
      </c>
      <c r="D308" s="7" t="inlineStr">
        <is>
          <t>知识点-&gt;生物与环境-&gt;种群与群落-&gt;种群-&gt;种群数量的变化-&gt;种群数量的波动</t>
        </is>
      </c>
      <c r="E308" s="7" t="inlineStr">
        <is>
          <t>知识</t>
        </is>
      </c>
      <c r="F308" s="7" t="inlineStr">
        <is>
          <t>种群数量达到K值后，往往在K值上下波动，波动幅度受环境因素（气候、食物、天敌、传染病等）和非密度制约因素（如火灾、洪水、极端天气）的影响。</t>
        </is>
      </c>
      <c r="G308" s="7" t="inlineStr">
        <is>
          <t>种群数量波动的类型：①周期性波动（如某些啮齿类动物种群数量呈周期性波动，受捕食者-被捕食者关系的动态平衡影响）；②非周期性波动（受随机事件影响，如火灾、风暴、干旱等不可预测的环境变化引起种群数量急剧下降）；非密度制约因素（如天气、火灾等，对种群数量的影响与种群密度无关）；密度制约因素（如食物、传染病、捕食等，影响程度随种群密度变化而变化，密度越高影响越大）；种群数量的波动是种群对环境的动态适应，是生态系统的常态。</t>
        </is>
      </c>
      <c r="H308" s="7" t="inlineStr">
        <is>
          <t>选择题考“某因素属于密度制约因素还是非密度制约因素（如食物短缺是密度制约，火灾是非密度制约）”或“种群数量波动的原因分析”；非选择题结合自然现象（如“某年某动物种群数量骤降，原因可能是？”）考查“种群数量波动的综合因素分析”。</t>
        </is>
      </c>
      <c r="I308" s="7" t="inlineStr">
        <is>
          <t>密度制约因素（影响程度随种群密度变化，如食物、疾病、捕食，密度越大影响越严重）与非密度制约因素（影响程度与种群密度无关，如气候、火灾、洪水）的区分标准是“是否随种群密度变化而变化”——这是生态学中的重要概念区分，题目常要求判断某因素是密度制约还是非密度制约。</t>
        </is>
      </c>
      <c r="J308" s="7" t="inlineStr">
        <is>
          <t>种群数量在环境容纳量（K值）附近上下波动，而非恒定不变的现象，受内源性和外源性因素调节。</t>
        </is>
      </c>
      <c r="K308" s="7" t="inlineStr">
        <is>
          <t>1. 种群数量波动的概念及原因（如气候、食物、天敌、疾病等外源性因素，以及种内竞争、领域行为等内源性因素）
2. K值（环境容纳量）与种群数量波动的关系，波动幅度和周期
3. 种群数量波动的类型（如季节性波动、年际波动、周期性波动如雪兔-猞猁周期）
4. 人类活动对种群数量波动的影响（如过度捕猎、栖息地破坏导致种群数量偏离K值）
5. 种群数量波动与种群稳定性的关系，以及调节机制（负反馈调节）</t>
        </is>
      </c>
      <c r="L308" s="7" t="inlineStr">
        <is>
          <t>1. 种群增长的数学模型（如J型增长、S型增长曲线）的详细推导和计算
2. 种群密度的调查方法（如标志重捕法、样方法）的具体操作
3. 种群的特征（如出生率、死亡率、年龄结构、性别比例）的静态描述
4. 群落的结构和演替，或生态系统能量流动、物质循环
5. 种群基因频率变化和进化相关内容</t>
        </is>
      </c>
      <c r="M308" s="7" t="inlineStr">
        <is>
          <t>L1</t>
        </is>
      </c>
      <c r="N308" s="7" t="n">
        <v>4</v>
      </c>
      <c r="O308" s="7" t="inlineStr">
        <is>
          <t>名称本身足够</t>
        </is>
      </c>
      <c r="P308" s="7" t="inlineStr">
        <is>
          <t>两者基本等价</t>
        </is>
      </c>
      <c r="Q308" s="7" t="inlineStr">
        <is>
          <t>DS 释义与老师原释义在核心概念（K值附近波动、密度制约与非密度制约因素、波动类型）上高度一致，DS 补充了内源性因素和人类活动影响，但未遗漏原释义的关键内容，且未改变知识点边界。</t>
        </is>
      </c>
      <c r="R308" s="7" t="inlineStr">
        <is>
          <t>1. DS 释义将“人类活动对种群数量波动的影响”作为包含内容，而老师原释义未明确提及，但人类活动可视为环境因素的一部分，属于合理扩展，不构成关键边界差异。</t>
        </is>
      </c>
      <c r="S308" s="7" t="inlineStr"/>
      <c r="T308" s="7" t="inlineStr">
        <is>
          <t>1. DS 释义中明确将“内源性因素（如种内竞争、领域行为）”纳入波动原因，而老师原释义仅提及环境因素和非密度制约因素，未明确提及内源性因素，但内源性因素属于合理补充，且不改变知识点边界。</t>
        </is>
      </c>
      <c r="U308" s="7" t="inlineStr">
        <is>
          <t>confirmed</t>
        </is>
      </c>
      <c r="V308" s="7" t="inlineStr">
        <is>
          <t>high</t>
        </is>
      </c>
      <c r="W308" s="7" t="inlineStr">
        <is>
          <t>name_plus_boundary</t>
        </is>
      </c>
      <c r="X308" s="7" t="inlineStr">
        <is>
          <t>name_plus_boundary</t>
        </is>
      </c>
      <c r="Y308" s="7" t="b">
        <v>0</v>
      </c>
      <c r="Z308" s="7" t="inlineStr">
        <is>
          <t>逐条核对确认名称足以召回；只附老师易混淆边界即可兼顾吞吐和稳定性。</t>
        </is>
      </c>
      <c r="AA308" s="7" t="b">
        <v>0</v>
      </c>
      <c r="AB30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8" s="7" t="n"/>
      <c r="AD308" s="7" t="inlineStr">
        <is>
          <t>name_plus_boundary</t>
        </is>
      </c>
      <c r="AE308" s="7" t="inlineStr">
        <is>
          <t>名称基本可理解；只附老师的易混淆边界，兼顾吞吐和边界稳定性。</t>
        </is>
      </c>
      <c r="AF308" s="7" t="inlineStr">
        <is>
          <t>名称召回并附一条边界后由LLM裁决</t>
        </is>
      </c>
      <c r="AG308" s="7" t="inlineStr">
        <is>
          <t>1. label_name
2. distinctions</t>
        </is>
      </c>
      <c r="AH308" s="7" t="b">
        <v>0</v>
      </c>
      <c r="AI308" s="7" t="inlineStr">
        <is>
          <t>high</t>
        </is>
      </c>
      <c r="AJ308" s="7" t="n"/>
      <c r="AK308" s="7" t="inlineStr">
        <is>
          <t>—</t>
        </is>
      </c>
      <c r="AL308" s="7" t="inlineStr"/>
      <c r="AM308" s="7" t="inlineStr">
        <is>
          <t>K1</t>
        </is>
      </c>
      <c r="AN308" s="7" t="inlineStr">
        <is>
          <t>可不给长释义，但建议保留1句边界</t>
        </is>
      </c>
    </row>
    <row r="309" ht="180" customHeight="1">
      <c r="A309" s="7" t="n">
        <v>308</v>
      </c>
      <c r="B309" s="7" t="inlineStr">
        <is>
          <t>2276104241696493568</t>
        </is>
      </c>
      <c r="C309" s="7" t="inlineStr">
        <is>
          <t>种群研究的应用</t>
        </is>
      </c>
      <c r="D309" s="7" t="inlineStr">
        <is>
          <t>知识点-&gt;生物与环境-&gt;种群与群落-&gt;种群-&gt;种群数量的变化-&gt;种群研究的应用</t>
        </is>
      </c>
      <c r="E309" s="7" t="inlineStr">
        <is>
          <t>知识</t>
        </is>
      </c>
      <c r="F309" s="7" t="inlineStr">
        <is>
          <t>种群数量变化规律在渔业管理（合理捕捞）、有害生物防治（确定防治阈值）、濒危物种保护（确定最小存活种群数量）和农业害虫预报等方面有重要应用。</t>
        </is>
      </c>
      <c r="G309" s="7" t="inlineStr">
        <is>
          <t>①渔业管理（在K/2时捕捞可获得最大持续产量，因为此时种群增长速率最大，资源更新最快）；②有害生物防治（将害虫种群数量控制在K/2以下，降低其增长速率，K/2是增长速率最快的点，防治应在其达到K/2之前进行）；③濒危物种保护（确定最小可存活种群数量，为该种群提供足够的栖息地；建立自然保护区，减小环境阻力，提高K值）；④害虫预报（根据种群密度和环境条件，预测害虫种群数量变化趋势，提前制定防治策略）。</t>
        </is>
      </c>
      <c r="H309" s="7" t="inlineStr">
        <is>
          <t>选择题考“渔业捕捞的最佳时机（K/2）或害虫防治的最佳时机（K/2之前）”或“提高濒危物种K值的方法（如建立保护区、增加食物供应）”；非选择题结合资源管理或生态保护情境，要求“制定合理的捕捞/保护/防治方案并说明种群生态学原理”。</t>
        </is>
      </c>
      <c r="I309" s="7" t="inlineStr">
        <is>
          <t>K/2在渔业中叫“最大持续产量点”（在K/2时捕捞可获最大产量且不影响种群恢复）与K值本身（环境容纳量，种群稳定时的最大数量）是两个不同的应用概念——前者是“最佳利用点”，后者是“最大承载量”；防治害虫应在“种群密度较低时”（K/2之前）进行，因为此时种群增长速率尚低，防治效果较好，而非等到密度很高时再防治（此时防治成本高、效果差）。</t>
        </is>
      </c>
      <c r="J309" s="7" t="inlineStr">
        <is>
          <t>种群研究的应用是指利用种群数量特征（如种群密度、出生率、死亡率、年龄结构、性别比例等）及其变化规律，解决实际生产、生态保护、资源管理等问题。</t>
        </is>
      </c>
      <c r="K309" s="7" t="inlineStr">
        <is>
          <t>1. 利用种群密度调查方法（如样方法、标志重捕法）估算农林害虫、渔业资源等的种群数量
2. 根据年龄结构预测种群数量变化趋势，指导合理利用生物资源（如捕捞、狩猎）
3. 利用性引诱剂诱杀害虫雄性个体，改变性别比例，降低种群出生率
4. 通过控制种群数量（如引入天敌、使用农药）进行有害生物防治
5. 濒危物种的保护策略（如建立自然保护区、人工繁殖）与种群恢复
6. 渔业捕捞中“抓大放小”或确定捕捞量以维持种群持续增长（如K/2原则）</t>
        </is>
      </c>
      <c r="L309" s="7" t="inlineStr">
        <is>
          <t>1. 种群密度的具体调查方法操作细节（如样方大小、标志重捕的计算公式）——属于种群特征调查方法
2. 群落的结构和演替（如种间关系、垂直结构）——属于群落研究
3. 生态系统能量流动和物质循环的具体计算——属于生态系统功能
4. 基因频率和进化理论——属于种群遗传学
5. 种群增长模型（J型、S型）的数学公式推导——属于种群数量变化模型，但应用可涉及K/2原则</t>
        </is>
      </c>
      <c r="M309" s="7" t="inlineStr">
        <is>
          <t>L1</t>
        </is>
      </c>
      <c r="N309" s="7" t="n">
        <v>4</v>
      </c>
      <c r="O309" s="7" t="inlineStr">
        <is>
          <t>名称本身足够</t>
        </is>
      </c>
      <c r="P309" s="7" t="inlineStr">
        <is>
          <t>两者基本等价</t>
        </is>
      </c>
      <c r="Q309" s="7" t="inlineStr">
        <is>
          <t>DS释义的核心含义与老师原释义高度一致，均围绕种群数量变化规律在资源管理、有害生物防治、濒危保护等应用展开。DS的included_content覆盖了老师原释义的所有核心概念（渔业K/2、害虫防治、濒危保护、害虫预报），且excluded_content合理排除了非应用内容。老师原释义更具体地强调了K/2的区分和防治时机，但DS在included_content中已包含K/2原则，且未遗漏关键应用。因此两者基本等价，仅详略和边界表述略有差异。</t>
        </is>
      </c>
      <c r="R309" s="7" t="inlineStr">
        <is>
          <t>1. DS释义将'种群密度调查方法'列入included_content，但老师原释义未明确提及，且该方法属于种群特征调查，可能被误认为属于应用；但DS在excluded_content中已排除操作细节，且included_content中强调'估算农林害虫、渔业资源等的种群数量'，属于应用目的，因此边界差异不显著。
2. DS释义在excluded_content中排除了'种群增长模型（J型、S型）的数学公式推导'，但老师原释义的core_concepts中明确涉及K/2原则，且DS在included_content中已包含K/2原则，因此该排除不影响核心应用。</t>
        </is>
      </c>
      <c r="S309" s="7" t="inlineStr"/>
      <c r="T309" s="7" t="inlineStr"/>
      <c r="U309" s="7" t="inlineStr">
        <is>
          <t>confirmed</t>
        </is>
      </c>
      <c r="V309" s="7" t="inlineStr">
        <is>
          <t>high</t>
        </is>
      </c>
      <c r="W309" s="7" t="inlineStr">
        <is>
          <t>compact_definition</t>
        </is>
      </c>
      <c r="X309" s="7" t="inlineStr">
        <is>
          <t>compact_definition</t>
        </is>
      </c>
      <c r="Y309" s="7" t="b">
        <v>0</v>
      </c>
      <c r="Z309" s="7" t="inlineStr">
        <is>
          <t>逐条核对确认主题清楚，但参考策略指出任务形态或命中/排除边界需要显式提供。</t>
        </is>
      </c>
      <c r="AA309" s="7" t="b">
        <v>0</v>
      </c>
      <c r="AB30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09" s="7" t="n"/>
      <c r="AD309" s="7" t="inlineStr">
        <is>
          <t>compact_definition</t>
        </is>
      </c>
      <c r="AE309" s="7" t="inlineStr">
        <is>
          <t>参考策略要求任务形态或命中/排除边界，补充精简老师释义以降低误标。</t>
        </is>
      </c>
      <c r="AF309" s="7" t="inlineStr">
        <is>
          <t>提供精简老师释义后由LLM裁决</t>
        </is>
      </c>
      <c r="AG309" s="7" t="inlineStr">
        <is>
          <t>1. label_name
2. definition
3. core_concepts
4. distinctions</t>
        </is>
      </c>
      <c r="AH309" s="7" t="b">
        <v>1</v>
      </c>
      <c r="AI309" s="7" t="inlineStr">
        <is>
          <t>high</t>
        </is>
      </c>
      <c r="AJ309" s="7" t="n"/>
      <c r="AK309" s="7" t="inlineStr">
        <is>
          <t>—</t>
        </is>
      </c>
      <c r="AL309" s="7" t="inlineStr"/>
      <c r="AM309" s="7" t="inlineStr">
        <is>
          <t>K1</t>
        </is>
      </c>
      <c r="AN309" s="7" t="inlineStr">
        <is>
          <t>必须给精简释义：命中条件+排除条件</t>
        </is>
      </c>
    </row>
    <row r="310" ht="180" customHeight="1">
      <c r="A310" s="7" t="n">
        <v>309</v>
      </c>
      <c r="B310" s="7" t="inlineStr">
        <is>
          <t>2276104246176010240</t>
        </is>
      </c>
      <c r="C310" s="7" t="inlineStr">
        <is>
          <t>构建种群增长模型的方法</t>
        </is>
      </c>
      <c r="D310" s="7" t="inlineStr">
        <is>
          <t>知识点-&gt;生物与环境-&gt;种群与群落-&gt;种群-&gt;种群数量的变化-&gt;构建种群增长模型的方法</t>
        </is>
      </c>
      <c r="E310" s="7" t="inlineStr">
        <is>
          <t>知识</t>
        </is>
      </c>
      <c r="F310" s="7" t="inlineStr">
        <is>
          <t>构建种群增长模型的一般步骤包括：观察研究对象、提出合理假设、建立数学模型、检验或修正模型，是科学研究中常用的方法。</t>
        </is>
      </c>
      <c r="G310" s="7" t="inlineStr">
        <is>
          <t>建模步骤：①观察研究对象（如观察酵母菌在培养液中数量变化）；②提出假设（如酵母菌种群数量随时间呈S型增长）；③建立数学模型（用数学公式或曲线图表达，如S型增长公式N_t=K/(1+((K-N_0)/N_0)e^{-rt})）；④检验或修正（通过实验数据验证模型是否准确，如果不准确则修正假设或重新建模）；数学模型的类型（①数学公式——精确但抽象，如J型增长公式；②曲线图——直观但不够精确，如种群增长曲线）；建模的意义（定量描述种群动态，为预测和决策提供依据）。</t>
        </is>
      </c>
      <c r="H310" s="7" t="inlineStr">
        <is>
          <t>选择题考“构建种群增长模型的步骤顺序（观察→假设→建模→验证）”或“数学模型与物理模型/概念模型的区别”；非选择题结合种群增长研究，要求“根据实验数据写出增长模型（如J型或S型）并解释其依据”。</t>
        </is>
      </c>
      <c r="I310" s="7" t="inlineStr">
        <is>
          <t>数学模型（用数学公式或曲线图表达，如J型增长的指数公式）与物理模型（如用实物或图示模拟种群分布）和概念模型（如用文字或流程图描述种群特征）是科学建模的三种不同形式——数学模型是“量化”模型，适用于描述种群数量变化等可量化现象；“提出假设”与“建立数学模型”是建模过程中的两个不同步骤——假设是对研究对象的初步推断，模型是将假设转化为数学表达。</t>
        </is>
      </c>
      <c r="J310" s="7" t="inlineStr">
        <is>
          <t>种群增长模型（如J型、S型曲线）的构建方法，即通过数学方程和参数设定来模拟种群数量变化的过程。</t>
        </is>
      </c>
      <c r="K310" s="7" t="inlineStr">
        <is>
          <t>1. 数学模型构建的基本步骤：观察现象→提出假设→建立数学表达式→检验修正
2. J型增长模型：Nt=N0λ^t，条件（理想环境）、参数含义（N0、λ、t）
3. S型增长模型：逻辑斯蒂方程，K值（环境容纳量）的概念及曲线特征
4. 模型构建中参数（如增长率、环境阻力）的设定与调整
5. 用表格或坐标图表示种群数量随时间的变化，并分析曲线形状</t>
        </is>
      </c>
      <c r="L310" s="7" t="inlineStr">
        <is>
          <t>1. 种群密度的调查方法（如样方法、标志重捕法）
2. 种群的数量特征（出生率、死亡率、年龄结构等）的具体计算
3. 群落演替或生态系统能量流动等宏观生态学内容
4. 具体生物实例（如细菌培养、酵母菌计数）的详细实验操作</t>
        </is>
      </c>
      <c r="M310" s="7" t="inlineStr">
        <is>
          <t>L1</t>
        </is>
      </c>
      <c r="N310" s="7" t="n">
        <v>4</v>
      </c>
      <c r="O310" s="7" t="inlineStr">
        <is>
          <t>名称本身足够</t>
        </is>
      </c>
      <c r="P310" s="7" t="inlineStr">
        <is>
          <t>两者基本等价</t>
        </is>
      </c>
      <c r="Q310" s="7" t="inlineStr">
        <is>
          <t>DS释义的core_meaning和included_content覆盖了老师原释义中的建模步骤、J型/S型模型、参数含义等核心内容，且excluded_content明确排除了非本Label内容，与老师原释义的边界基本一致。DS释义未明确提及'数学模型与物理模型/概念模型的区别'，但该内容属于建模方法的延伸，且DS释义已包含'数学模型构建的基本步骤'，因此不构成重要遗漏。</t>
        </is>
      </c>
      <c r="R310" s="7" t="inlineStr">
        <is>
          <t>1. DS释义将'构建种群增长模型的方法'聚焦于J型、S型模型的具体构建，而老师原释义更强调建模的一般步骤和模型类型区分，但两者核心一致。</t>
        </is>
      </c>
      <c r="S310" s="7" t="inlineStr"/>
      <c r="T310" s="7" t="inlineStr"/>
      <c r="U310" s="7" t="inlineStr">
        <is>
          <t>confirmed</t>
        </is>
      </c>
      <c r="V310" s="7" t="inlineStr">
        <is>
          <t>high</t>
        </is>
      </c>
      <c r="W310" s="7" t="inlineStr">
        <is>
          <t>compact_definition</t>
        </is>
      </c>
      <c r="X310" s="7" t="inlineStr">
        <is>
          <t>compact_definition</t>
        </is>
      </c>
      <c r="Y310" s="7" t="b">
        <v>0</v>
      </c>
      <c r="Z310" s="7" t="inlineStr">
        <is>
          <t>逐条核对确认主题清楚，但参考策略指出任务形态或命中/排除边界需要显式提供。</t>
        </is>
      </c>
      <c r="AA310" s="7" t="b">
        <v>0</v>
      </c>
      <c r="AB31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0" s="7" t="n"/>
      <c r="AD310" s="7" t="inlineStr">
        <is>
          <t>compact_definition</t>
        </is>
      </c>
      <c r="AE310" s="7" t="inlineStr">
        <is>
          <t>参考策略要求任务形态或命中/排除边界，补充精简老师释义以降低误标。</t>
        </is>
      </c>
      <c r="AF310" s="7" t="inlineStr">
        <is>
          <t>提供精简老师释义后由LLM裁决</t>
        </is>
      </c>
      <c r="AG310" s="7" t="inlineStr">
        <is>
          <t>1. label_name
2. definition
3. core_concepts
4. distinctions</t>
        </is>
      </c>
      <c r="AH310" s="7" t="b">
        <v>1</v>
      </c>
      <c r="AI310" s="7" t="inlineStr">
        <is>
          <t>high</t>
        </is>
      </c>
      <c r="AJ310" s="7" t="n"/>
      <c r="AK310" s="7" t="inlineStr">
        <is>
          <t>—</t>
        </is>
      </c>
      <c r="AL310" s="7" t="inlineStr"/>
      <c r="AM310" s="7" t="inlineStr">
        <is>
          <t>K1</t>
        </is>
      </c>
      <c r="AN310" s="7" t="inlineStr">
        <is>
          <t>建议给精简释义：突出任务形态/步骤边界</t>
        </is>
      </c>
    </row>
    <row r="311" ht="180" customHeight="1">
      <c r="A311" s="7" t="n">
        <v>310</v>
      </c>
      <c r="B311" s="7" t="inlineStr">
        <is>
          <t>2276104250470977536</t>
        </is>
      </c>
      <c r="C311" s="7" t="inlineStr">
        <is>
          <t>影响种群数量变化的因素</t>
        </is>
      </c>
      <c r="D311" s="7" t="inlineStr">
        <is>
          <t>知识点-&gt;生物与环境-&gt;种群与群落-&gt;种群-&gt;种群数量的变化-&gt;影响种群数量变化的因素</t>
        </is>
      </c>
      <c r="E311" s="7" t="inlineStr">
        <is>
          <t>知识</t>
        </is>
      </c>
      <c r="F311" s="7" t="inlineStr">
        <is>
          <t>影响种群数量变化的因素包括内部因素（出生率、死亡率、年龄结构等）和外部因素（气候、食物、天敌、传染病、人类活动等），这些因素通过影响种群的出生率和死亡率来改变种群数量。</t>
        </is>
      </c>
      <c r="G311" s="7" t="inlineStr">
        <is>
          <t>内部因素（年龄结构——预测变化趋势；性别比例——影响出生率；种群密度——高密度时增加种内竞争和疾病传播）；外部因素（①气候因素——温度、降水、光照等直接影响繁殖和存活；②食物因素——食物充足时繁殖率高；③天敌和竞争——捕食和竞争减少种群数量；④传染病——密度依赖性传播；⑤人类活动——栖息地破坏、污染等）；综合效应（种群数量变化是内外因素共同作用的结果，环境变化→资源条件改变→出生率/死亡率/迁入率/迁出率变化→种群数量变化）。</t>
        </is>
      </c>
      <c r="H311" s="7" t="inlineStr">
        <is>
          <t>选择题考“某因素属于内部还是外部影响因素”或“某外部因素如何影响种群数量（如食物充足→出生率升高→种群密度增大）”；非选择题结合自然或人为情境（如“某年某地害虫爆发，分析其可能的原因”），要求“从内外因素综合分析种群数量变化的原因”。</t>
        </is>
      </c>
      <c r="I311" s="7" t="inlineStr">
        <is>
          <t>内部因素（年龄结构、性别比例等，是种群“自身特征”对数量的影响）与外部因素（气候、食物、天敌等，是“环境条件”对数量的影响）的区分标准是因素来源的“内/外”属性——但两者最终都是通过影响出生率、死亡率、迁入率、迁出率这“四个率”来改变种群数量；“密度制约因素”（如食物、天敌）与“非密度制约因素”（如气候）的分类是影响因素的进一步细分，常与内/外因素分类结合考查。</t>
        </is>
      </c>
      <c r="J311" s="7" t="inlineStr">
        <is>
          <t>影响种群数量变化的因素包括非生物因素（如气候、食物、天敌、传染病等）和生物因素（如种内竞争、种间关系），以及人类活动的影响，这些因素通过影响出生率、死亡率、迁入率和迁出率来改变种群数量。</t>
        </is>
      </c>
      <c r="K311" s="7" t="inlineStr">
        <is>
          <t>1. 非生物因素（如光照、温度、水分、气候等）对种群数量的影响
2. 生物因素（如食物、天敌、竞争者、寄生者、病原体等）对种群数量的影响
3. 种内竞争和种间关系（捕食、竞争、寄生、互利共生）对种群数量的调节
4. 密度制约因素和非密度制约因素的概念及实例
5. 种群数量变化（增长、波动、下降）与影响因素的关系
6. 人类活动（如捕猎、栖息地破坏、引入物种等）对种群数量的影响</t>
        </is>
      </c>
      <c r="L311" s="7" t="inlineStr">
        <is>
          <t>1. 种群数量的增长模型（如J型、S型曲线）的具体数学公式和计算
2. 种群密度的调查方法（如样方法、标志重捕法）
3. 种群的特征（如年龄结构、性别比例）本身，除非作为影响因素的机制
4. 群落演替、生态系统稳定性等宏观生态学内容</t>
        </is>
      </c>
      <c r="M311" s="7" t="inlineStr">
        <is>
          <t>L1</t>
        </is>
      </c>
      <c r="N311" s="7" t="n">
        <v>4</v>
      </c>
      <c r="O311" s="7" t="inlineStr">
        <is>
          <t>名称本身足够</t>
        </is>
      </c>
      <c r="P311" s="7" t="inlineStr">
        <is>
          <t>两者基本等价</t>
        </is>
      </c>
      <c r="Q311" s="7" t="inlineStr">
        <is>
          <t>DS释义核心覆盖了外部因素（非生物、生物）和人类活动，且强调通过四个率影响种群数量，与老师原释义主体一致。但DS未明确列出内部因素（年龄结构、性别比例等），而老师原释义将其作为重要组成部分，因此存在一定遗漏。同时DS额外列举了种间关系，属于合理细化，不算重要扩张。边界差异主要在于分类框架不同，但核心机制理解一致。</t>
        </is>
      </c>
      <c r="R311" s="7" t="inlineStr">
        <is>
          <t>1. DS将因素分为非生物因素和生物因素，而老师原释义分为内部因素和外部因素，两者分类维度不同，但DS未明确提及内部因素（如年龄结构、性别比例）作为独立类别</t>
        </is>
      </c>
      <c r="S311" s="7" t="inlineStr">
        <is>
          <t>1. 内部因素（年龄结构、性别比例、种群密度）的具体分类及作用机制</t>
        </is>
      </c>
      <c r="T311" s="7" t="inlineStr">
        <is>
          <t>1. 种间关系（捕食、竞争、寄生、互利共生）的详细列举</t>
        </is>
      </c>
      <c r="U311" s="7" t="inlineStr">
        <is>
          <t>adjusted</t>
        </is>
      </c>
      <c r="V311" s="7" t="inlineStr">
        <is>
          <t>medium</t>
        </is>
      </c>
      <c r="W311" s="7" t="inlineStr">
        <is>
          <t>name_plus_boundary</t>
        </is>
      </c>
      <c r="X311" s="7" t="inlineStr">
        <is>
          <t>compact_definition</t>
        </is>
      </c>
      <c r="Y311" s="7" t="b">
        <v>1</v>
      </c>
      <c r="Z311" s="7" t="inlineStr">
        <is>
          <t>DS按生物/非生物分类，老师按内部/外部分类；需同时保留两种维度及四个率。</t>
        </is>
      </c>
      <c r="AA311" s="7" t="b">
        <v>0</v>
      </c>
      <c r="AB31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1" s="7" t="n"/>
      <c r="AD311" s="7" t="inlineStr">
        <is>
          <t>compact_definition</t>
        </is>
      </c>
      <c r="AE311" s="7" t="inlineStr">
        <is>
          <t>名称基本可理解；只附老师的易混淆边界，兼顾吞吐和边界稳定性。</t>
        </is>
      </c>
      <c r="AF311" s="7" t="inlineStr">
        <is>
          <t>提供精简老师释义后由LLM裁决</t>
        </is>
      </c>
      <c r="AG311" s="7" t="inlineStr">
        <is>
          <t>1. label_name
2. definition
3. core_concepts
4. distinctions</t>
        </is>
      </c>
      <c r="AH311" s="7" t="b">
        <v>0</v>
      </c>
      <c r="AI311" s="7" t="inlineStr">
        <is>
          <t>medium</t>
        </is>
      </c>
      <c r="AJ311" s="7" t="n"/>
      <c r="AK311" s="7" t="inlineStr">
        <is>
          <t>二次复核发现关键措辞风险</t>
        </is>
      </c>
      <c r="AL311" s="7" t="inlineStr"/>
      <c r="AM311" s="7" t="inlineStr">
        <is>
          <t>K1</t>
        </is>
      </c>
      <c r="AN311" s="7" t="inlineStr">
        <is>
          <t>可不给长释义，但建议保留1句边界</t>
        </is>
      </c>
    </row>
    <row r="312" ht="180" customHeight="1">
      <c r="A312" s="7" t="n">
        <v>311</v>
      </c>
      <c r="B312" s="7" t="inlineStr">
        <is>
          <t>2276104254916939776</t>
        </is>
      </c>
      <c r="C312" s="7" t="inlineStr">
        <is>
          <t>种群的综合</t>
        </is>
      </c>
      <c r="D312" s="7" t="inlineStr">
        <is>
          <t>知识点-&gt;生物与环境-&gt;种群与群落-&gt;种群-&gt;种群的综合</t>
        </is>
      </c>
      <c r="E312" s="7" t="inlineStr">
        <is>
          <t>知识</t>
        </is>
      </c>
      <c r="F312" s="7" t="inlineStr">
        <is>
          <t>将种群的概念、数量特征、空间特征、增长模型、影响因素和调查方法进行系统整合，构建“种群是生态学研究的基本单位”的完整认知体系。</t>
        </is>
      </c>
      <c r="G312" s="7" t="inlineStr">
        <is>
          <t>种群的完整知识框架：①概念（一定区域同种生物全部个体）；②特征（数量特征——密度、出生率、死亡率、迁入率、迁出率、年龄结构、性别比例；空间特征——均匀、随机、集群）；③数量变化（J型增长（理想条件）、S型增长（自然条件）、K值波动）；④调查方法（样方法、标志重捕法、血细胞计数板法等）；⑤影响因素（内因+外因）；种群作为连接个体与群落的桥梁——种群是物种在自然界存在的具体单位，也是群落的基本组成单位。</t>
        </is>
      </c>
      <c r="H312" s="7" t="inlineStr">
        <is>
          <t>综合性非选择题，给出某一完整的种群研究情境（如某自然保护区中某物种的数量调查、增长分析及保护建议），要求综合调用种群数量特征、调查方法、增长模型、影响因素等各方面知识进行全面的分析、预测和管理建议。</t>
        </is>
      </c>
      <c r="I312" s="7" t="inlineStr">
        <is>
          <t>本条是“种群”子模块的总览与收束，区别于任何单一知识点（仅考种群密度调查或仅考J型增长）。题干通常要求同时涉及种群特征的多个方面（数量+空间+动态）以及调查方法和应用策略，是考察“种群”模块综合能力的核心题型。</t>
        </is>
      </c>
      <c r="J312" s="7" t="inlineStr">
        <is>
          <t>种群是生物进化和繁殖的基本单位，涉及种群的数量特征、空间特征、遗传特征及其动态变化规律的综合知识。</t>
        </is>
      </c>
      <c r="K312" s="7" t="inlineStr">
        <is>
          <t>1. 种群的概念及判断（如一定区域同种生物全部个体）
2. 种群的数量特征（种群密度、出生率和死亡率、迁入率和迁出率、年龄组成、性别比例）
3. 种群密度的调查方法（样方法、标志重捕法）
4. 种群数量的增长模型（J型、S型曲线）及影响因素
5. 种群数量的波动和调节（如气候、食物、天敌、传染病等）
6. 种群的空间特征（均匀分布、随机分布、集群分布）
7. 种群的遗传特征（基因库、基因频率）及与进化的关系</t>
        </is>
      </c>
      <c r="L312" s="7" t="inlineStr">
        <is>
          <t>1. 群落的结构和演替（如种间关系、群落垂直结构）
2. 生态系统的能量流动和物质循环
3. 个体水平的新陈代谢和生命活动调节
4. 生物多样性的保护措施（如就地保护、迁地保护）
5. 种群基因频率改变的具体计算（属于现代生物进化理论，但若标签为“综合”可能不深入）</t>
        </is>
      </c>
      <c r="M312" s="7" t="inlineStr">
        <is>
          <t>L1</t>
        </is>
      </c>
      <c r="N312" s="7" t="n">
        <v>4</v>
      </c>
      <c r="O312" s="7" t="inlineStr">
        <is>
          <t>名称本身足够</t>
        </is>
      </c>
      <c r="P312" s="7" t="inlineStr">
        <is>
          <t>两者基本等价</t>
        </is>
      </c>
      <c r="Q312" s="7" t="inlineStr">
        <is>
          <t>DS释义与老师原释义在核心概念（种群概念、数量特征、空间特征、增长模型、调查方法、影响因素）上高度一致，均强调综合性和系统性。DS释义额外包含遗传特征，但老师原释义的“影响因素”和“完整知识框架”可涵盖部分内容，且DS明确排除群落、生态系统等，边界清晰。主要差异在于遗传特征的纳入与否，但不足以改变题目归属，故判为基本等价。</t>
        </is>
      </c>
      <c r="R312" s="7" t="inlineStr">
        <is>
          <t>1. DS释义将“种群基因频率改变的具体计算”明确排除，但老师原释义未涉及此点，且高中生物中基因频率计算常属于“种群基因组成变化”部分，与种群特征相关，边界存在模糊。</t>
        </is>
      </c>
      <c r="S312" s="7" t="inlineStr"/>
      <c r="T312" s="7" t="inlineStr">
        <is>
          <t>1. DS释义中明确包含“种群的遗传特征（基因库、基因频率）及与进化的关系”，而老师原释义中未提及遗传特征，这属于对“种群综合”的合理扩展，但可能超出高中生物“种群”模块的常规范围，需注意边界。</t>
        </is>
      </c>
      <c r="U312" s="7" t="inlineStr">
        <is>
          <t>confirmed</t>
        </is>
      </c>
      <c r="V312" s="7" t="inlineStr">
        <is>
          <t>high</t>
        </is>
      </c>
      <c r="W312" s="7" t="inlineStr">
        <is>
          <t>compact_definition</t>
        </is>
      </c>
      <c r="X312" s="7" t="inlineStr">
        <is>
          <t>compact_definition</t>
        </is>
      </c>
      <c r="Y312" s="7" t="b">
        <v>0</v>
      </c>
      <c r="Z312" s="7" t="inlineStr">
        <is>
          <t>逐条核对确认主题清楚，但参考策略指出任务形态或命中/排除边界需要显式提供。</t>
        </is>
      </c>
      <c r="AA312" s="7" t="b">
        <v>0</v>
      </c>
      <c r="AB31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2" s="7" t="n"/>
      <c r="AD312" s="7" t="inlineStr">
        <is>
          <t>compact_definition</t>
        </is>
      </c>
      <c r="AE312" s="7" t="inlineStr">
        <is>
          <t>参考策略要求任务形态或命中/排除边界，补充精简老师释义以降低误标。</t>
        </is>
      </c>
      <c r="AF312" s="7" t="inlineStr">
        <is>
          <t>提供精简老师释义后由LLM裁决</t>
        </is>
      </c>
      <c r="AG312" s="7" t="inlineStr">
        <is>
          <t>1. label_name
2. definition
3. core_concepts
4. distinctions</t>
        </is>
      </c>
      <c r="AH312" s="7" t="b">
        <v>1</v>
      </c>
      <c r="AI312" s="7" t="inlineStr">
        <is>
          <t>high</t>
        </is>
      </c>
      <c r="AJ312" s="7" t="n"/>
      <c r="AK312" s="7" t="inlineStr">
        <is>
          <t>—</t>
        </is>
      </c>
      <c r="AL312" s="7" t="inlineStr"/>
      <c r="AM312" s="7" t="inlineStr">
        <is>
          <t>KC</t>
        </is>
      </c>
      <c r="AN312" s="7" t="inlineStr">
        <is>
          <t>必须给精简释义：命中条件+排除条件</t>
        </is>
      </c>
    </row>
    <row r="313" ht="180" customHeight="1">
      <c r="A313" s="7" t="n">
        <v>312</v>
      </c>
      <c r="B313" s="7" t="inlineStr">
        <is>
          <t>2276104267969613824</t>
        </is>
      </c>
      <c r="C313" s="7" t="inlineStr">
        <is>
          <t>群落的物种组成与丰富度</t>
        </is>
      </c>
      <c r="D313" s="7" t="inlineStr">
        <is>
          <t>知识点-&gt;生物与环境-&gt;种群与群落-&gt;群落-&gt;群落的结构-&gt;群落的物种组成与丰富度</t>
        </is>
      </c>
      <c r="E313" s="7" t="inlineStr">
        <is>
          <t>知识</t>
        </is>
      </c>
      <c r="F313" s="7" t="inlineStr">
        <is>
          <t>群落的物种组成是区分不同群落的首要特征；丰富度是指群落中物种数目的多少，是衡量群落多样性最重要的指标。</t>
        </is>
      </c>
      <c r="G313" s="7" t="inlineStr">
        <is>
          <t>物种组成（不同群落物种组成不同，如热带雨林物种丰富度最高，冻原最低；物种组成是区别不同群落类型的基本依据）；丰富度（①概念：群落中物种数目的多少；②影响因素：纬度（低纬度→高丰富度）、海拔（中海拔最高）、水分（水分充足→高丰富度）、时间（演替过程中丰富度逐渐增加）；③丰富度的调查方法：取样器取样法（土壤动物）、样方法（植物和活动范围小的动物）、标志重捕法（活动范围大的动物））。</t>
        </is>
      </c>
      <c r="H313" s="7" t="inlineStr">
        <is>
          <t>选择题考“群落的物种组成和丰富度的概念（如丰富度是指物种数目的多少，而非个体数量）”或“影响丰富度的因素”；非选择题结合群落调查数据，要求“计算或比较不同群落的物种丰富度”或“分析某群落物种丰富度高的原因”。</t>
        </is>
      </c>
      <c r="I313" s="7" t="inlineStr">
        <is>
          <t>丰富度（物种数目的多少，是“种类”层面的多样性）与种群密度（单位面积内某一种群的个体数量，是“数量”层面的特征）是两个不同概念——丰富度高不一定种群密度大（如热带雨林物种多但每种个体可能少），种群密度大也不一定丰富度高（如人工纯林物种单一但某种树密度很大）；样方法可用于调查植物丰富度（统计物种数）也可用于调查种群密度（统计个体数），但计算方式和目的不同。</t>
        </is>
      </c>
      <c r="J313" s="7" t="inlineStr">
        <is>
          <t>群落中物种的种类和数量特征，是区别不同群落的重要基础，丰富度指群落中物种数目的多少。</t>
        </is>
      </c>
      <c r="K313" s="7" t="inlineStr">
        <is>
          <t>1. 物种组成是群落的重要特征，不同群落物种组成不同
2. 丰富度的概念：群落中物种数目的多少
3. 调查丰富度的方法（如样方法）及注意事项
4. 丰富度与群落结构、环境条件的关系（如越靠近热带，丰富度越高）
5. 优势种的概念及其在群落中的作用
6. 物种组成和丰富度的实际应用（如土壤小动物丰富度调查）</t>
        </is>
      </c>
      <c r="L313" s="7" t="inlineStr">
        <is>
          <t>1. 种群密度、出生率、死亡率等种群数量特征
2. 群落的空间结构（垂直结构和水平结构）
3. 种间关系（捕食、竞争、寄生、互利共生）
4. 群落演替的过程和类型
5. 生态系统的能量流动和物质循环</t>
        </is>
      </c>
      <c r="M313" s="7" t="inlineStr">
        <is>
          <t>L1</t>
        </is>
      </c>
      <c r="N313" s="7" t="n">
        <v>4</v>
      </c>
      <c r="O313" s="7" t="inlineStr">
        <is>
          <t>名称本身足够</t>
        </is>
      </c>
      <c r="P313" s="7" t="inlineStr">
        <is>
          <t>两者基本等价</t>
        </is>
      </c>
      <c r="Q313" s="7" t="inlineStr">
        <is>
          <t>DS释义的核心含义与老师原释义一致，均强调物种组成是区别群落的首要特征、丰富度是物种数目多少；DS的排除内容（种群密度、空间结构、种间关系、演替、能量流动等）与老师原释义的边界相符；DS的包含内容基本覆盖老师原释义的核心概念，仅个别细节（如影响因素的具体表述）略有差异，但不影响整体对齐。</t>
        </is>
      </c>
      <c r="R313" s="7" t="inlineStr">
        <is>
          <t>1. DS释义将“丰富度与群落结构、环境条件的关系”作为包含内容，但老师原释义中丰富度的影响因素（纬度、海拔、水分、时间）更具体，且未提及“群落结构”作为影响因素，此处边界略有差异。</t>
        </is>
      </c>
      <c r="S313" s="7" t="inlineStr"/>
      <c r="T313" s="7" t="inlineStr">
        <is>
          <t>1. DS释义中“优势种的概念及其在群落中的作用”在老师原释义中未明确提及，但属于物种组成的合理延伸，不算重要扩张。</t>
        </is>
      </c>
      <c r="U313" s="7" t="inlineStr">
        <is>
          <t>confirmed</t>
        </is>
      </c>
      <c r="V313" s="7" t="inlineStr">
        <is>
          <t>high</t>
        </is>
      </c>
      <c r="W313" s="7" t="inlineStr">
        <is>
          <t>name_plus_boundary</t>
        </is>
      </c>
      <c r="X313" s="7" t="inlineStr">
        <is>
          <t>name_plus_boundary</t>
        </is>
      </c>
      <c r="Y313" s="7" t="b">
        <v>0</v>
      </c>
      <c r="Z313" s="7" t="inlineStr">
        <is>
          <t>逐条核对确认名称足以召回；只附老师易混淆边界即可兼顾吞吐和稳定性。</t>
        </is>
      </c>
      <c r="AA313" s="7" t="b">
        <v>0</v>
      </c>
      <c r="AB31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3" s="7" t="n"/>
      <c r="AD313" s="7" t="inlineStr">
        <is>
          <t>name_plus_boundary</t>
        </is>
      </c>
      <c r="AE313" s="7" t="inlineStr">
        <is>
          <t>名称基本可理解；只附老师的易混淆边界，兼顾吞吐和边界稳定性。</t>
        </is>
      </c>
      <c r="AF313" s="7" t="inlineStr">
        <is>
          <t>名称召回并附一条边界后由LLM裁决</t>
        </is>
      </c>
      <c r="AG313" s="7" t="inlineStr">
        <is>
          <t>1. label_name
2. distinctions</t>
        </is>
      </c>
      <c r="AH313" s="7" t="b">
        <v>0</v>
      </c>
      <c r="AI313" s="7" t="inlineStr">
        <is>
          <t>high</t>
        </is>
      </c>
      <c r="AJ313" s="7" t="n"/>
      <c r="AK313" s="7" t="inlineStr">
        <is>
          <t>—</t>
        </is>
      </c>
      <c r="AL313" s="7" t="inlineStr"/>
      <c r="AM313" s="7" t="inlineStr">
        <is>
          <t>K1</t>
        </is>
      </c>
      <c r="AN313" s="7" t="inlineStr">
        <is>
          <t>可不给长释义，但建议保留1句边界</t>
        </is>
      </c>
    </row>
    <row r="314" ht="180" customHeight="1">
      <c r="A314" s="7" t="n">
        <v>313</v>
      </c>
      <c r="B314" s="7" t="inlineStr">
        <is>
          <t>2276104272247803904</t>
        </is>
      </c>
      <c r="C314" s="7" t="inlineStr">
        <is>
          <t>种间关系</t>
        </is>
      </c>
      <c r="D314" s="7" t="inlineStr">
        <is>
          <t>知识点-&gt;生物与环境-&gt;种群与群落-&gt;群落-&gt;群落的结构-&gt;种间关系</t>
        </is>
      </c>
      <c r="E314" s="7" t="inlineStr">
        <is>
          <t>知识</t>
        </is>
      </c>
      <c r="F314" s="7" t="inlineStr">
        <is>
          <t>种间关系是指不同种群之间的关系，包括互利共生（+ +）、捕食（+ -）、竞争（- -）、寄生（+ -）和原始合作（+ +）等类型，是群落结构形成的基础。</t>
        </is>
      </c>
      <c r="G314" s="7" t="inlineStr">
        <is>
          <t>①互利共生（两种生物生活在一起，相互依存、彼此有利，如豆科植物与根瘤菌（固氮）、地衣（真菌+藻类）、白蚁与鞭毛虫）；②捕食（一种生物以另一种生物为食，如狼吃兔、蛇吃鼠，捕食者与猎物之间相互选择→协同进化）；③竞争（两种生物争夺相同的食物、空间或配偶等资源，如草原上的牛和羊、水稻田中的水稻和稗草，竞争结果可能是一方占优势，另一方被淘汰）；④寄生（一种生物生活在另一种生物体内或体表，从宿主获取营养，如蛔虫寄生在人体肠道、菟丝子寄生在植物上）；⑤原始合作（两种生物在一起生活，彼此有利但分开后各自能独立生活，如海葵与寄居蟹）。</t>
        </is>
      </c>
      <c r="H314" s="7" t="inlineStr">
        <is>
          <t>选择题考“某实例属于哪种种间关系（如根瘤菌与大豆是互利共生，菟丝子与植物是寄生）”或“种间关系对群落结构的影响（如捕食关系调节种群密度、维持群落稳定）”；非选择题结合生态学数据（如某两种生物的种群数量变化曲线），要求“判断种间关系类型并说明理由”。</t>
        </is>
      </c>
      <c r="I314" s="7" t="inlineStr">
        <is>
          <t>捕食（一种生物以另一种生物为食，捕食者与被捕食者之间是“吃与被吃”的关系，如狼和兔）与寄生（一种生物从另一种生物体内或体表获取营养，如蛔虫和人体）的区别在于“是否杀死宿主”——捕食通常杀死或消耗掉猎物，寄生不立即杀死宿主但对其造成损害；互利共生（两者均受益，如根瘤菌与豆科植物）与原始合作（两者均受益但可分离独立生活，如海葵与寄居蟹）的区别在于“分开后能否生存”——前者分开后双方均不能正常生存，后者分开后各自可独立生存。</t>
        </is>
      </c>
      <c r="J314" s="7" t="inlineStr">
        <is>
          <t>不同种生物种群之间在共同生活过程中形成的相互关系，包括互利共生、寄生、竞争和捕食等类型。</t>
        </is>
      </c>
      <c r="K314" s="7" t="inlineStr">
        <is>
          <t>1. 种间关系的类型及实例（如互利共生：豆科植物与根瘤菌；寄生：蛔虫与人；竞争：水稻与稗草；捕食：狼与兔）
2. 种间关系对种群数量动态的影响（如捕食者与被捕食者数量变化曲线）
3. 区分种间关系与种内关系（如种内互助、种内斗争）
4. 根据曲线图或文字描述判断具体的种间关系类型
5. 互利共生、寄生、竞争、捕食的典型特征和判断依据</t>
        </is>
      </c>
      <c r="L314" s="7" t="inlineStr">
        <is>
          <t>1. 种群密度的调查方法（如标志重捕法、样方法）
2. 群落的空间结构（垂直结构和水平结构）
3. 生态系统的能量流动和物质循环
4. 种内关系（如种内斗争、种内互助）
5. 群落演替的类型和过程</t>
        </is>
      </c>
      <c r="M314" s="7" t="inlineStr">
        <is>
          <t>L1</t>
        </is>
      </c>
      <c r="N314" s="7" t="n">
        <v>4</v>
      </c>
      <c r="O314" s="7" t="inlineStr">
        <is>
          <t>名称本身足够</t>
        </is>
      </c>
      <c r="P314" s="7" t="inlineStr">
        <is>
          <t>两者基本等价</t>
        </is>
      </c>
      <c r="Q314" s="7" t="inlineStr">
        <is>
          <t>DS释义的核心含义、主要类型、实例和判断依据与老师原释义高度一致，且正确排除了非种间关系的内容。主要差异在于DS未明确列出原始合作，但原始合作在高中生物中常作为选学或拓展内容，且DS的included_content中未明确排除，因此不构成重要缺失。整体对齐良好。</t>
        </is>
      </c>
      <c r="R314" s="7" t="inlineStr">
        <is>
          <t>1. DS释义未明确提及原始合作这一类型，但老师原释义中将其列为种间关系的一种，且与互利共生有重要区分。DS的included_content中仅列出互利共生、寄生、竞争、捕食，遗漏了原始合作，可能影响对相关实例的判断。</t>
        </is>
      </c>
      <c r="S314" s="7" t="inlineStr"/>
      <c r="T314" s="7" t="inlineStr"/>
      <c r="U314" s="7" t="inlineStr">
        <is>
          <t>confirmed</t>
        </is>
      </c>
      <c r="V314" s="7" t="inlineStr">
        <is>
          <t>high</t>
        </is>
      </c>
      <c r="W314" s="7" t="inlineStr">
        <is>
          <t>compact_definition</t>
        </is>
      </c>
      <c r="X314" s="7" t="inlineStr">
        <is>
          <t>compact_definition</t>
        </is>
      </c>
      <c r="Y314" s="7" t="b">
        <v>0</v>
      </c>
      <c r="Z314" s="7" t="inlineStr">
        <is>
          <t>逐条核对确认主题清楚，但参考策略指出任务形态或命中/排除边界需要显式提供。</t>
        </is>
      </c>
      <c r="AA314" s="7" t="b">
        <v>0</v>
      </c>
      <c r="AB31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4" s="7" t="n"/>
      <c r="AD314" s="7" t="inlineStr">
        <is>
          <t>compact_definition</t>
        </is>
      </c>
      <c r="AE314" s="7" t="inlineStr">
        <is>
          <t>参考策略要求任务形态或命中/排除边界，补充精简老师释义以降低误标。</t>
        </is>
      </c>
      <c r="AF314" s="7" t="inlineStr">
        <is>
          <t>提供精简老师释义后由LLM裁决</t>
        </is>
      </c>
      <c r="AG314" s="7" t="inlineStr">
        <is>
          <t>1. label_name
2. definition
3. core_concepts
4. distinctions</t>
        </is>
      </c>
      <c r="AH314" s="7" t="b">
        <v>1</v>
      </c>
      <c r="AI314" s="7" t="inlineStr">
        <is>
          <t>high</t>
        </is>
      </c>
      <c r="AJ314" s="7" t="n"/>
      <c r="AK314" s="7" t="inlineStr">
        <is>
          <t>—</t>
        </is>
      </c>
      <c r="AL314" s="7" t="inlineStr"/>
      <c r="AM314" s="7" t="inlineStr">
        <is>
          <t>K2</t>
        </is>
      </c>
      <c r="AN314" s="7" t="inlineStr">
        <is>
          <t>必须给精简释义：命中条件+排除条件</t>
        </is>
      </c>
    </row>
    <row r="315" ht="180" customHeight="1">
      <c r="A315" s="7" t="n">
        <v>314</v>
      </c>
      <c r="B315" s="7" t="inlineStr">
        <is>
          <t>2276104276525993984</t>
        </is>
      </c>
      <c r="C315" s="7" t="inlineStr">
        <is>
          <t>群落的空间结构</t>
        </is>
      </c>
      <c r="D315" s="7" t="inlineStr">
        <is>
          <t>知识点-&gt;生物与环境-&gt;种群与群落-&gt;群落-&gt;群落的结构-&gt;群落的空间结构</t>
        </is>
      </c>
      <c r="E315" s="7" t="inlineStr">
        <is>
          <t>知识</t>
        </is>
      </c>
      <c r="F315" s="7" t="inlineStr">
        <is>
          <t>群落的空间结构包括垂直结构（分层现象）和水平结构（镶嵌分布），是群落中各种群在空间上的配置方式，由光照、温度、湿度等环境因素和物种自身的生物学特性决定。</t>
        </is>
      </c>
      <c r="G315" s="7" t="inlineStr">
        <is>
          <t>垂直结构（①概念：群落中不同物种在垂直方向上的分层分布；②实例：森林群落中乔木层→灌木层→草本层→地被层，光照强度从上到下递减；湖泊群落中不同水深分布着不同的浮游植物/动物；③意义：显著提高了群落对阳光等资源的利用能力）；水平结构（①概念：群落中不同物种在水平方向上的镶嵌分布；②实例：森林中不同地段分布着不同的物种组合，与土壤湿度、光照强度、地形等因素有关；③原因：环境条件的不均匀性（如地形起伏、土壤差异、光照变化）导致物种分布的差异）。</t>
        </is>
      </c>
      <c r="H315" s="7" t="inlineStr">
        <is>
          <t>选择题考“某现象属于垂直结构还是水平结构（如森林中的乔木层、灌木层、草本层是垂直结构；草原上不同区域的植被类型不同是水平结构）”或“垂直结构的意义（提高资源利用效率）”；非选择题结合某群落的空间结构数据，要求“描述该群落的垂直结构和水平结构特征，并分析其生态学意义”。</t>
        </is>
      </c>
      <c r="I315" s="7" t="inlineStr">
        <is>
          <t>群落的垂直结构（不同物种在“垂直方向”上的分层，如森林中的乔木层、灌木层、草本层）与种群的空间特征（同一种群个体在空间上的分布类型，如均匀/随机/集群）完全不同——前者是“群落内不同物种”的空间配置，后者是“同一种群内个体”的空间格局；“垂直结构”中的“层”是“不同物种”在垂直方向上的分布，不能将同一种群中的不同个体分属不同层。</t>
        </is>
      </c>
      <c r="J315" s="7" t="inlineStr">
        <is>
          <t>群落中不同生物种群在空间上的分布格局，包括垂直结构和水平结构。</t>
        </is>
      </c>
      <c r="K315" s="7" t="inlineStr">
        <is>
          <t>1. 垂直结构：不同物种在垂直方向上的分层现象，如森林中乔木层、灌木层、草本层，以及动物在垂直方向上的分层分布
2. 水平结构：群落中生物在水平方向上的镶嵌分布，如草地中的斑块分布、不同地形或土壤条件下的种群差异
3. 影响群落空间结构的因素：光照、温度、水分、土壤等环境因素，以及种间关系（如竞争、互利共生）
4. 群落空间结构的意义：提高群落对资源的利用效率，减少种间竞争，维持群落稳定性
5. 典型实例：森林、草原、湖泊等生态系统的空间结构分析</t>
        </is>
      </c>
      <c r="L315" s="7" t="inlineStr">
        <is>
          <t>1. 种群的数量特征（如种群密度、出生率、死亡率等）
2. 群落的物种组成和物种丰富度（属于群落物种多样性范畴）
3. 群落演替（时间维度上的变化，而非空间结构）
4. 生态系统的能量流动和物质循环（属于生态系统功能）
5. 种间关系（如捕食、竞争、寄生等，虽影响结构但本身不属于空间结构）</t>
        </is>
      </c>
      <c r="M315" s="7" t="inlineStr">
        <is>
          <t>L1</t>
        </is>
      </c>
      <c r="N315" s="7" t="n">
        <v>4</v>
      </c>
      <c r="O315" s="7" t="inlineStr">
        <is>
          <t>名称本身足够</t>
        </is>
      </c>
      <c r="P315" s="7" t="inlineStr">
        <is>
          <t>两者基本等价</t>
        </is>
      </c>
      <c r="Q315" s="7" t="inlineStr">
        <is>
          <t>DS 释义的核心含义、垂直/水平结构、影响因素、意义和实例均与老师原释义一致，无重要遗漏或扩张。仅存在对“种间关系”归属的表述矛盾，但不影响对群落空间结构核心判定的理解。</t>
        </is>
      </c>
      <c r="R315" s="7" t="inlineStr">
        <is>
          <t>1. DS 在 excluded_content 中明确排除“种间关系”，但在 included_content 中又将其列为影响群落空间结构的因素，存在内部矛盾；老师原释义未将种间关系作为核心概念，但未明确排除，边界表述略有差异。</t>
        </is>
      </c>
      <c r="S315" s="7" t="inlineStr"/>
      <c r="T315" s="7" t="inlineStr"/>
      <c r="U315" s="7" t="inlineStr">
        <is>
          <t>confirmed</t>
        </is>
      </c>
      <c r="V315" s="7" t="inlineStr">
        <is>
          <t>high</t>
        </is>
      </c>
      <c r="W315" s="7" t="inlineStr">
        <is>
          <t>name_plus_boundary</t>
        </is>
      </c>
      <c r="X315" s="7" t="inlineStr">
        <is>
          <t>name_plus_boundary</t>
        </is>
      </c>
      <c r="Y315" s="7" t="b">
        <v>0</v>
      </c>
      <c r="Z315" s="7" t="inlineStr">
        <is>
          <t>逐条核对确认名称足以召回；只附老师易混淆边界即可兼顾吞吐和稳定性。</t>
        </is>
      </c>
      <c r="AA315" s="7" t="b">
        <v>0</v>
      </c>
      <c r="AB31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5" s="7" t="n"/>
      <c r="AD315" s="7" t="inlineStr">
        <is>
          <t>name_plus_boundary</t>
        </is>
      </c>
      <c r="AE315" s="7" t="inlineStr">
        <is>
          <t>名称基本可理解；只附老师的易混淆边界，兼顾吞吐和边界稳定性。</t>
        </is>
      </c>
      <c r="AF315" s="7" t="inlineStr">
        <is>
          <t>名称召回并附一条边界后由LLM裁决</t>
        </is>
      </c>
      <c r="AG315" s="7" t="inlineStr">
        <is>
          <t>1. label_name
2. distinctions</t>
        </is>
      </c>
      <c r="AH315" s="7" t="b">
        <v>0</v>
      </c>
      <c r="AI315" s="7" t="inlineStr">
        <is>
          <t>high</t>
        </is>
      </c>
      <c r="AJ315" s="7" t="n"/>
      <c r="AK315" s="7" t="inlineStr">
        <is>
          <t>—</t>
        </is>
      </c>
      <c r="AL315" s="7" t="inlineStr"/>
      <c r="AM315" s="7" t="inlineStr">
        <is>
          <t>K1</t>
        </is>
      </c>
      <c r="AN315" s="7" t="inlineStr">
        <is>
          <t>可不给长释义，但建议保留1句边界</t>
        </is>
      </c>
    </row>
    <row r="316" ht="180" customHeight="1">
      <c r="A316" s="7" t="n">
        <v>315</v>
      </c>
      <c r="B316" s="7" t="inlineStr">
        <is>
          <t>2276104280971956224</t>
        </is>
      </c>
      <c r="C316" s="7" t="inlineStr">
        <is>
          <t>群落的季节性</t>
        </is>
      </c>
      <c r="D316" s="7" t="inlineStr">
        <is>
          <t>知识点-&gt;生物与环境-&gt;种群与群落-&gt;群落-&gt;群落的结构-&gt;群落的季节性</t>
        </is>
      </c>
      <c r="E316" s="7" t="inlineStr">
        <is>
          <t>知识</t>
        </is>
      </c>
      <c r="F316" s="7" t="inlineStr">
        <is>
          <t>群落的季节性是指群落的外貌和结构随季节发生周期性变化的现象，主要由光照、温度、降水等气候因子的季节性变化引起。</t>
        </is>
      </c>
      <c r="G316" s="7" t="inlineStr">
        <is>
          <t>群落的季节性表现：①植物方面（春季发芽开花→夏季枝叶繁茂→秋季落叶/果实成熟→冬季休眠，如温带落叶阔叶林的季相变化）；②动物方面（候鸟迁徙、昆虫冬眠/夏眠、鱼类洄游等季节性行为）；③生态系统的物质循环（如凋落物分解速率随季节变化、光合作用强度随光照和温度变化）；群落的季节性是生物对环境周期性变化的适应，也是群落动态的重要组成部分。</t>
        </is>
      </c>
      <c r="H316" s="7" t="inlineStr">
        <is>
          <t>选择题考“某现象属于群落的季节变化（如候鸟迁徙、植物落叶）还是群落的演替（如裸岩→地衣→苔藓→草本→灌木→森林）”；非选择题结合某地区的季节性气候特点，要求“分析该地区群落季节性变化的生物学意义”。</t>
        </is>
      </c>
      <c r="I316" s="7" t="inlineStr">
        <is>
          <t>群落的季节性（循环往复的周期性变化，如每年秋天落叶、春天发芽，是“重复”的变化）与群落的演替（随时间推移，一种群落类型被另一种群落类型取代的“单向”变化，如裸岩→森林）完全不同——前者是周期性波动，后者是方向性替代；“森林中春季和秋季的物种组成不同”是季节性变化，“森林取代草原”是演替。</t>
        </is>
      </c>
      <c r="J316" s="7" t="inlineStr">
        <is>
          <t>群落中物种组成、数量比例和活动规律随季节变化而发生的规律性变动。</t>
        </is>
      </c>
      <c r="K316" s="7" t="inlineStr">
        <is>
          <t>1. 不同季节群落中物种组成的变化（如夏候鸟与冬候鸟的替换）
2. 不同季节优势种或常见种的变化（如草本植物春季与秋季的优势种不同）
3. 动物在季节间的迁徙、冬眠、夏眠等行为导致的群落结构变化
4. 植物在季节间的开花、结果、落叶等物候现象对群落外貌的影响
5. 群落季节性变化的实例（如温带落叶阔叶林的四季变化）</t>
        </is>
      </c>
      <c r="L316" s="7" t="inlineStr">
        <is>
          <t>1. 群落演替（长期、方向性的群落变化）
2. 群落的空间结构（垂直结构和水平结构）
3. 群落的物种丰富度或物种组成（不随时间季节变化的静态描述）
4. 种群数量的季节波动（属于种群特征，而非群落层面）</t>
        </is>
      </c>
      <c r="M316" s="7" t="inlineStr">
        <is>
          <t>L1</t>
        </is>
      </c>
      <c r="N316" s="7" t="n">
        <v>4</v>
      </c>
      <c r="O316" s="7" t="inlineStr">
        <is>
          <t>名称本身足够</t>
        </is>
      </c>
      <c r="P316" s="7" t="inlineStr">
        <is>
          <t>两者基本等价</t>
        </is>
      </c>
      <c r="Q316" s="7" t="inlineStr">
        <is>
          <t>DS释义的核心含义与老师原释义一致，均强调群落外貌和结构随季节的周期性变化，并包含植物物候、动物行为等实例。DS的排除内容（演替、空间结构、静态物种组成）与老师原释义中的distinctions部分吻合，且未遗漏关键内容。DS对“种群数量波动”的排除是更精细的边界划分，但老师原释义未明确涉及，因此不构成重要差异。</t>
        </is>
      </c>
      <c r="R316" s="7" t="inlineStr">
        <is>
          <t>1. DS释义将“种群数量的季节波动”明确排除在群落季节性之外，而老师原释义中提及“动物方面（候鸟迁徙、昆虫冬眠/夏眠、鱼类洄游等季节性行为）”，这些行为可能伴随种群数量变化，但老师未明确区分种群与群落层面，DS的排除可能过于严格，但属于边界细化，不影响核心判断。</t>
        </is>
      </c>
      <c r="S316" s="7" t="inlineStr"/>
      <c r="T316" s="7" t="inlineStr"/>
      <c r="U316" s="7" t="inlineStr">
        <is>
          <t>confirmed</t>
        </is>
      </c>
      <c r="V316" s="7" t="inlineStr">
        <is>
          <t>high</t>
        </is>
      </c>
      <c r="W316" s="7" t="inlineStr">
        <is>
          <t>name_plus_boundary</t>
        </is>
      </c>
      <c r="X316" s="7" t="inlineStr">
        <is>
          <t>name_plus_boundary</t>
        </is>
      </c>
      <c r="Y316" s="7" t="b">
        <v>0</v>
      </c>
      <c r="Z316" s="7" t="inlineStr">
        <is>
          <t>逐条核对确认名称足以召回；只附老师易混淆边界即可兼顾吞吐和稳定性。</t>
        </is>
      </c>
      <c r="AA316" s="7" t="b">
        <v>0</v>
      </c>
      <c r="AB31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6" s="7" t="n"/>
      <c r="AD316" s="7" t="inlineStr">
        <is>
          <t>name_plus_boundary</t>
        </is>
      </c>
      <c r="AE316" s="7" t="inlineStr">
        <is>
          <t>名称基本可理解；只附老师的易混淆边界，兼顾吞吐和边界稳定性。</t>
        </is>
      </c>
      <c r="AF316" s="7" t="inlineStr">
        <is>
          <t>名称召回并附一条边界后由LLM裁决</t>
        </is>
      </c>
      <c r="AG316" s="7" t="inlineStr">
        <is>
          <t>1. label_name
2. distinctions</t>
        </is>
      </c>
      <c r="AH316" s="7" t="b">
        <v>0</v>
      </c>
      <c r="AI316" s="7" t="inlineStr">
        <is>
          <t>high</t>
        </is>
      </c>
      <c r="AJ316" s="7" t="n"/>
      <c r="AK316" s="7" t="inlineStr">
        <is>
          <t>—</t>
        </is>
      </c>
      <c r="AL316" s="7" t="inlineStr"/>
      <c r="AM316" s="7" t="inlineStr">
        <is>
          <t>K1</t>
        </is>
      </c>
      <c r="AN316" s="7" t="inlineStr">
        <is>
          <t>可不给长释义，但建议保留1句边界</t>
        </is>
      </c>
    </row>
    <row r="317" ht="180" customHeight="1">
      <c r="A317" s="7" t="n">
        <v>316</v>
      </c>
      <c r="B317" s="7" t="inlineStr">
        <is>
          <t>2276104285300477952</t>
        </is>
      </c>
      <c r="C317" s="7" t="inlineStr">
        <is>
          <t>生态位</t>
        </is>
      </c>
      <c r="D317" s="7" t="inlineStr">
        <is>
          <t>知识点-&gt;生物与环境-&gt;种群与群落-&gt;群落-&gt;群落的结构-&gt;生态位</t>
        </is>
      </c>
      <c r="E317" s="7" t="inlineStr">
        <is>
          <t>知识</t>
        </is>
      </c>
      <c r="F317" s="7" t="inlineStr">
        <is>
          <t>生态位是指一个物种在群落中的地位或角色，包括它所利用的资源（如食物、空间）以及它在群落中的作用（如竞争能力、与其他物种的关系）。</t>
        </is>
      </c>
      <c r="G317" s="7" t="inlineStr">
        <is>
          <t>生态位的概念（①一个物种在群落中的地位和角色，包括其栖息地、食物、活动时间、繁殖方式、天敌等所有生态因子的总和；②生态位越相似，竞争越激烈）；生态位重叠与竞争排斥（①生态位重叠：两个物种利用同一资源的程度；②竞争排斥原理：生态位完全重叠的两个物种不能长期共存，一个将被竞争排斥或生态位分化）；生态位分化（通过资源分配（如错开活动时间、利用不同食物）减少竞争，实现物种共存）；生态位的宽度（①狭生态位物种（专化种，利用资源范围窄，适应特定条件）；②宽生态位物种（泛化种，利用资源范围广，适应性强））。</t>
        </is>
      </c>
      <c r="H317" s="7" t="inlineStr">
        <is>
          <t>选择题考“生态位的概念（角色和地位，而非单纯的空间位置）”或“生态位重叠与竞争排斥的关系（重叠越大竞争越激烈）”；非选择题结合某群落中两种相似物种的分布数据，要求“分析两者通过何种方式实现生态位分化以共存”或“判断某物种属于狭生态位还是宽生态位并说明理由”。</t>
        </is>
      </c>
      <c r="I317" s="7" t="inlineStr">
        <is>
          <t>生态位（物种在群落中的功能地位和资源利用方式，包括空间、食物、时间等多维资源）与栖息地（物种居住的物理场所）不同——栖息地是“住址”，生态位是“职业”（包括住址+食物+习性+角色），前者是空间概念，后者是功能概念；“竞争排斥原理”要求生态位“完全重叠”才导致排斥，若只有部分重叠则可通过生态位分化实现共存，需注意“完全”二字。</t>
        </is>
      </c>
      <c r="J317" s="7" t="inlineStr">
        <is>
          <t>生态位是指一个物种在群落中的地位或角色，包括其栖息地、食物、活动时间以及与其他物种的关系等。</t>
        </is>
      </c>
      <c r="K317" s="7" t="inlineStr">
        <is>
          <t>1. 生态位的概念及其含义
2. 生态位与竞争的关系（如竞争排斥原理）
3. 生态位分化（如食性、栖息地、活动时间上的分化）
4. 生态位与群落结构的关系
5. 实例分析（如不同鸟类在树上的取食位置不同）</t>
        </is>
      </c>
      <c r="L317" s="7" t="inlineStr">
        <is>
          <t>1. 种群数量变化（如J型、S型增长）
2. 群落演替（如初生演替、次生演替）
3. 生态系统能量流动和物质循环
4. 种群密度调查方法（如标志重捕法）</t>
        </is>
      </c>
      <c r="M317" s="7" t="inlineStr">
        <is>
          <t>L1</t>
        </is>
      </c>
      <c r="N317" s="7" t="n">
        <v>4</v>
      </c>
      <c r="O317" s="7" t="inlineStr">
        <is>
          <t>名称本身足够</t>
        </is>
      </c>
      <c r="P317" s="7" t="inlineStr">
        <is>
          <t>两者基本等价</t>
        </is>
      </c>
      <c r="Q317" s="7" t="inlineStr">
        <is>
          <t>DS释义的核心含义与老师原释义的definition和core_concepts主体一致，均涵盖生态位的概念、与竞争的关系、生态位分化及实例。DS的excluded_content明确排除了种群增长、群落演替等无关内容，未发现重要遗漏或扩张。唯一差异是DS未突出“生态位vs栖息地”的辨析，但该点属于细节强调，不影响核心知识点的判定。</t>
        </is>
      </c>
      <c r="R317" s="7" t="inlineStr">
        <is>
          <t>1. DS释义未明确强调“生态位是功能概念，栖息地是空间概念”这一关键区分，但该区分在老师原释义的distinctions中属于重要辨析点，可能影响对概念本质的理解。</t>
        </is>
      </c>
      <c r="S317" s="7" t="inlineStr"/>
      <c r="T317" s="7" t="inlineStr"/>
      <c r="U317" s="7" t="inlineStr">
        <is>
          <t>confirmed</t>
        </is>
      </c>
      <c r="V317" s="7" t="inlineStr">
        <is>
          <t>high</t>
        </is>
      </c>
      <c r="W317" s="7" t="inlineStr">
        <is>
          <t>name_plus_boundary</t>
        </is>
      </c>
      <c r="X317" s="7" t="inlineStr">
        <is>
          <t>name_plus_boundary</t>
        </is>
      </c>
      <c r="Y317" s="7" t="b">
        <v>0</v>
      </c>
      <c r="Z317" s="7" t="inlineStr">
        <is>
          <t>逐条核对确认名称足以召回；只附老师易混淆边界即可兼顾吞吐和稳定性。</t>
        </is>
      </c>
      <c r="AA317" s="7" t="b">
        <v>0</v>
      </c>
      <c r="AB31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7" s="7" t="n"/>
      <c r="AD317" s="7" t="inlineStr">
        <is>
          <t>name_plus_boundary</t>
        </is>
      </c>
      <c r="AE317" s="7" t="inlineStr">
        <is>
          <t>名称基本可理解；只附老师的易混淆边界，兼顾吞吐和边界稳定性。</t>
        </is>
      </c>
      <c r="AF317" s="7" t="inlineStr">
        <is>
          <t>名称召回并附一条边界后由LLM裁决</t>
        </is>
      </c>
      <c r="AG317" s="7" t="inlineStr">
        <is>
          <t>1. label_name
2. distinctions</t>
        </is>
      </c>
      <c r="AH317" s="7" t="b">
        <v>0</v>
      </c>
      <c r="AI317" s="7" t="inlineStr">
        <is>
          <t>high</t>
        </is>
      </c>
      <c r="AJ317" s="7" t="n"/>
      <c r="AK317" s="7" t="inlineStr">
        <is>
          <t>—</t>
        </is>
      </c>
      <c r="AL317" s="7" t="inlineStr"/>
      <c r="AM317" s="7" t="inlineStr">
        <is>
          <t>K1</t>
        </is>
      </c>
      <c r="AN317" s="7" t="inlineStr">
        <is>
          <t>可不给长释义，但建议保留1句边界</t>
        </is>
      </c>
    </row>
    <row r="318" ht="180" customHeight="1">
      <c r="A318" s="7" t="n">
        <v>317</v>
      </c>
      <c r="B318" s="7" t="inlineStr">
        <is>
          <t>2276104289595445248</t>
        </is>
      </c>
      <c r="C318" s="7" t="inlineStr">
        <is>
          <t>土壤小动物的丰富度调查</t>
        </is>
      </c>
      <c r="D318" s="7" t="inlineStr">
        <is>
          <t>知识点-&gt;生物与环境-&gt;种群与群落-&gt;群落-&gt;群落的结构-&gt;土壤小动物的丰富度调查</t>
        </is>
      </c>
      <c r="E318" s="7" t="inlineStr">
        <is>
          <t>知识</t>
        </is>
      </c>
      <c r="F318" s="7" t="inlineStr">
        <is>
          <t>利用取样器取样法调查土壤中小动物类群的丰富度，常用简易采集法和诱虫器（如干漏斗法）收集土壤动物。</t>
        </is>
      </c>
      <c r="G318" s="7" t="inlineStr">
        <is>
          <t>调查方法：①取样器取样法（用取样器取一定面积/体积的土壤样本）；②采集方法：简易采集法（用镊子挑取肉眼可见的动物）、诱虫器（利用土壤动物避光、避热、趋湿的习性，将土壤置于漏斗中，用灯光加热使动物向下进入收集瓶）；③统计方法：记名计算法（统计物种数，适用于物种数量较少、个体较大的群落）和目测估计法（按等级估算物种丰富度，适用于物种数量较多、个体较小的群落）；注意事项（选择不同地点/不同时间取样以增加代表性，土壤中的动物需先分离再分类计数）。</t>
        </is>
      </c>
      <c r="H318" s="7" t="inlineStr">
        <is>
          <t>选择题考“土壤小动物丰富度调查的方法（取样器取样法、诱虫器、记名计算法/目测估计法）”或“诱虫器的工作原理（避光、避热、趋湿）”；非选择题结合土壤动物调查实验，要求“设计调查方案、选择合适的统计方法（根据物种数量多少）并分析结果”。</t>
        </is>
      </c>
      <c r="I318" s="7" t="inlineStr">
        <is>
          <t>土壤小动物的丰富度调查（统计“物种数”的多少，即丰富度）与种群密度调查（统计“某种个体”的数量）的目的不同——前者关注“种类多少”，后者关注“数量多少”；诱虫器法（利用土壤动物的避光/避热习性，使动物向下移动进入收集瓶）与样方法（设置样方直接计数）的采集原理不同——前者采集活动能力较强的土壤动物，后者适用于直接观察计数的植物或活动范围小的动物。</t>
        </is>
      </c>
      <c r="J318" s="7" t="inlineStr">
        <is>
          <t>调查土壤中小动物类群丰富度的方法与原理，涉及取样、统计和数据分析。</t>
        </is>
      </c>
      <c r="K318" s="7" t="inlineStr">
        <is>
          <t>1. 取样方法：常用取样器（如铁铲、吸虫器）取土样，并利用诱虫器（如电灯）或吸虫器分离小动物
2. 统计方法：记名计算法和目测估计法
3. 丰富度的概念：物种数目的多少
4. 实验步骤：准备→取样→采集小动物→观察分类→统计和分析
5. 注意事项：采集时避免伤害小动物，分类时借助放大镜或体视显微镜，统计时记录物种和数量
6. 实验结论：不同环境（如不同深度、不同植被）下小动物丰富度可能不同</t>
        </is>
      </c>
      <c r="L318" s="7" t="inlineStr">
        <is>
          <t>1. 种群密度的调查方法（如标志重捕法、样方法）
2. 群落演替的类型和过程
3. 生态系统的能量流动和物质循环
4. 土壤微生物的分解作用（如分解落叶）
5. 物种多样性的计算公式（如辛普森指数）</t>
        </is>
      </c>
      <c r="M318" s="7" t="inlineStr">
        <is>
          <t>L1</t>
        </is>
      </c>
      <c r="N318" s="7" t="n">
        <v>4</v>
      </c>
      <c r="O318" s="7" t="inlineStr">
        <is>
          <t>名称本身足够</t>
        </is>
      </c>
      <c r="P318" s="7" t="inlineStr">
        <is>
          <t>两者基本等价</t>
        </is>
      </c>
      <c r="Q318" s="7" t="inlineStr">
        <is>
          <t>DS 释义与老师原释义在核心概念（取样方法、采集方法、统计方法、丰富度概念、实验步骤和注意事项）上高度一致，仅存在解释详略和表述差异，未发现重要遗漏或扩张。</t>
        </is>
      </c>
      <c r="R318" s="7" t="inlineStr">
        <is>
          <t>1. DS 未明确提及诱虫器利用土壤动物避光、避热、趋湿的习性，但提到了电灯，属于同义表达，不构成重要差异。
2. DS 未明确提及统计方法的选择依据（物种数量多少），但提到了两种方法，属于解释详略差异。
3. DS 未明确提及取样器取样法需取一定面积/体积的土壤样本，但提到了取土样，属于同义表达。</t>
        </is>
      </c>
      <c r="S318" s="7" t="inlineStr"/>
      <c r="T318" s="7" t="inlineStr"/>
      <c r="U318" s="7" t="inlineStr">
        <is>
          <t>confirmed</t>
        </is>
      </c>
      <c r="V318" s="7" t="inlineStr">
        <is>
          <t>high</t>
        </is>
      </c>
      <c r="W318" s="7" t="inlineStr">
        <is>
          <t>compact_definition</t>
        </is>
      </c>
      <c r="X318" s="7" t="inlineStr">
        <is>
          <t>compact_definition</t>
        </is>
      </c>
      <c r="Y318" s="7" t="b">
        <v>0</v>
      </c>
      <c r="Z318" s="7" t="inlineStr">
        <is>
          <t>逐条核对确认主题清楚，但参考策略指出任务形态或命中/排除边界需要显式提供。</t>
        </is>
      </c>
      <c r="AA318" s="7" t="b">
        <v>0</v>
      </c>
      <c r="AB31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8" s="7" t="n"/>
      <c r="AD318" s="7" t="inlineStr">
        <is>
          <t>compact_definition</t>
        </is>
      </c>
      <c r="AE318" s="7" t="inlineStr">
        <is>
          <t>参考策略要求任务形态或命中/排除边界，补充精简老师释义以降低误标。</t>
        </is>
      </c>
      <c r="AF318" s="7" t="inlineStr">
        <is>
          <t>提供精简老师释义后由LLM裁决</t>
        </is>
      </c>
      <c r="AG318" s="7" t="inlineStr">
        <is>
          <t>1. label_name
2. definition
3. core_concepts
4. distinctions</t>
        </is>
      </c>
      <c r="AH318" s="7" t="b">
        <v>1</v>
      </c>
      <c r="AI318" s="7" t="inlineStr">
        <is>
          <t>high</t>
        </is>
      </c>
      <c r="AJ318" s="7" t="n"/>
      <c r="AK318" s="7" t="inlineStr">
        <is>
          <t>—</t>
        </is>
      </c>
      <c r="AL318" s="7" t="inlineStr"/>
      <c r="AM318" s="7" t="inlineStr">
        <is>
          <t>K3</t>
        </is>
      </c>
      <c r="AN318" s="7" t="inlineStr">
        <is>
          <t>建议给精简释义：突出任务形态/步骤边界</t>
        </is>
      </c>
    </row>
    <row r="319" ht="180" customHeight="1">
      <c r="A319" s="7" t="n">
        <v>318</v>
      </c>
      <c r="B319" s="7" t="inlineStr">
        <is>
          <t>2276104294125293568</t>
        </is>
      </c>
      <c r="C319" s="7" t="inlineStr">
        <is>
          <t>优势种</t>
        </is>
      </c>
      <c r="D319" s="7" t="inlineStr">
        <is>
          <t>知识点-&gt;生物与环境-&gt;种群与群落-&gt;群落-&gt;群落的结构-&gt;优势种</t>
        </is>
      </c>
      <c r="E319" s="7" t="inlineStr">
        <is>
          <t>知识</t>
        </is>
      </c>
      <c r="F319" s="7" t="inlineStr">
        <is>
          <t>优势种是指群落中数量最多、对群落结构和环境产生显著影响的物种，是群落的主要建造者。</t>
        </is>
      </c>
      <c r="G319" s="7" t="inlineStr">
        <is>
          <t>优势种的特征（①数量多、生物量大、覆盖度高；②对群落环境具有显著影响（如森林中的优势树种决定了林下光照、湿度和土壤条件）；③在群落中处于支配地位，其他物种的分布和数量受其影响）；优势种与群落类型的关系（如热带雨林中的优势种是多种乔木，草原中的优势种是禾本科植物）；优势种发生变化往往是群落演替的重要标志；优势种不同于“常见种”（常见种数量多但可能对群落环境影响不大）。</t>
        </is>
      </c>
      <c r="H319" s="7" t="inlineStr">
        <is>
          <t>选择题考“优势种的概念（数量多、对群落结构和环境影响显著）”或“某群落中的优势种判断（如森林中的主要乔木、草原中的主要禾草）”；非选择题结合群落调查数据，要求“判断群落中的优势种并说明其在群落中的作用”。</t>
        </is>
      </c>
      <c r="I319" s="7" t="inlineStr">
        <is>
          <t>优势种（数量多且对群落环境影响大，如森林中的主要乔木）与常见种（数量多但可能对环境影响力小，如某些草本植物）的区分标准是“对环境的影响力”而非仅“数量多”；优势种在群落中处于“支配地位”，其变化往往引起群落外貌和结构的改变，而常见种的变化通常不引起群落类型的根本改变。</t>
        </is>
      </c>
      <c r="J319" s="7" t="inlineStr">
        <is>
          <t>在群落中占据优势地位，对群落结构和环境影响最大的物种，通常数量多、生物量大或生活力强。</t>
        </is>
      </c>
      <c r="K319" s="7" t="inlineStr">
        <is>
          <t>1. 优势种的定义与判断标准（如相对多度、盖度、生物量等）
2. 优势种在群落结构（垂直结构、水平结构）中的作用
3. 优势种对群落演替方向的影响
4. 优势种与建群种的区别与联系
5. 实例分析（如森林中的优势树种、草原中的优势草本）</t>
        </is>
      </c>
      <c r="L319" s="7" t="inlineStr">
        <is>
          <t>1. 种群数量特征（如种群密度、出生率、死亡率等）
2. 种间关系（如捕食、竞争、寄生等）的具体机制
3. 生态系统能量流动和物质循环的具体过程
4. 物种丰富度与物种多样性的概念（属于群落水平但侧重多样性）
5. 优势种与关键种（keystone species）的混淆（关键种强调影响力而非数量优势）</t>
        </is>
      </c>
      <c r="M319" s="7" t="inlineStr">
        <is>
          <t>L1</t>
        </is>
      </c>
      <c r="N319" s="7" t="n">
        <v>4</v>
      </c>
      <c r="O319" s="7" t="inlineStr">
        <is>
          <t>名称本身足够</t>
        </is>
      </c>
      <c r="P319" s="7" t="inlineStr">
        <is>
          <t>两者基本等价</t>
        </is>
      </c>
      <c r="Q319" s="7" t="inlineStr">
        <is>
          <t>核心定义一致（数量多、对群落结构和环境影响显著），DS的included_content覆盖了主要知识点，但遗漏了‘常见种区分’和‘演替标志’这两个重要考点，同时增加了‘建群种’和‘垂直/水平结构’等扩展内容，但未改变核心理解。边界差异主要在于‘关键种’和‘生活力’的提及，但老师原释义未涉及，不影响基本等价。</t>
        </is>
      </c>
      <c r="R319" s="7" t="inlineStr">
        <is>
          <t>1. DS将‘关键种’明确排除，但老师原释义未涉及关键种，且关键种与优势种的区别可能影响题目归属（如某些题目可能混淆）
2. DS强调‘生活力强’作为判断标准之一，老师原释义未提及，可能扩大优势种的范围</t>
        </is>
      </c>
      <c r="S319" s="7" t="inlineStr">
        <is>
          <t>1. 优势种与常见种的区分标准（对环境的影响力而非仅数量多）
2. 优势种变化是群落演替的重要标志</t>
        </is>
      </c>
      <c r="T319" s="7" t="inlineStr">
        <is>
          <t>1. 优势种与建群种的区别与联系（老师原释义未提及建群种）
2. 优势种在群落垂直结构和水平结构中的作用（老师原释义未明确提及）</t>
        </is>
      </c>
      <c r="U319" s="7" t="inlineStr">
        <is>
          <t>adjusted</t>
        </is>
      </c>
      <c r="V319" s="7" t="inlineStr">
        <is>
          <t>medium</t>
        </is>
      </c>
      <c r="W319" s="7" t="inlineStr">
        <is>
          <t>name_plus_boundary</t>
        </is>
      </c>
      <c r="X319" s="7" t="inlineStr">
        <is>
          <t>compact_definition</t>
        </is>
      </c>
      <c r="Y319" s="7" t="b">
        <v>1</v>
      </c>
      <c r="Z319" s="7" t="inlineStr">
        <is>
          <t>老师强调对群落环境的影响力，不能只按数量/生活力或关键种概念召回。</t>
        </is>
      </c>
      <c r="AA319" s="7" t="b">
        <v>0</v>
      </c>
      <c r="AB31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19" s="7" t="n"/>
      <c r="AD319" s="7" t="inlineStr">
        <is>
          <t>compact_definition</t>
        </is>
      </c>
      <c r="AE319" s="7" t="inlineStr">
        <is>
          <t>名称基本可理解；只附老师的易混淆边界，兼顾吞吐和边界稳定性。</t>
        </is>
      </c>
      <c r="AF319" s="7" t="inlineStr">
        <is>
          <t>提供精简老师释义后由LLM裁决</t>
        </is>
      </c>
      <c r="AG319" s="7" t="inlineStr">
        <is>
          <t>1. label_name
2. definition
3. core_concepts
4. distinctions</t>
        </is>
      </c>
      <c r="AH319" s="7" t="b">
        <v>0</v>
      </c>
      <c r="AI319" s="7" t="inlineStr">
        <is>
          <t>medium</t>
        </is>
      </c>
      <c r="AJ319" s="7" t="n"/>
      <c r="AK319" s="7" t="inlineStr">
        <is>
          <t>二次复核发现关键措辞风险</t>
        </is>
      </c>
      <c r="AL319" s="7" t="inlineStr"/>
      <c r="AM319" s="7" t="inlineStr">
        <is>
          <t>K1</t>
        </is>
      </c>
      <c r="AN319" s="7" t="inlineStr">
        <is>
          <t>可不给长释义，但建议保留1句边界</t>
        </is>
      </c>
    </row>
    <row r="320" ht="180" customHeight="1">
      <c r="A320" s="7" t="n">
        <v>319</v>
      </c>
      <c r="B320" s="7" t="inlineStr">
        <is>
          <t>2276104298470592512</t>
        </is>
      </c>
      <c r="C320" s="7" t="inlineStr">
        <is>
          <t>实验活动-不同群落中土壤动物类群丰富度的研究</t>
        </is>
      </c>
      <c r="D320" s="7" t="inlineStr">
        <is>
          <t>知识点-&gt;生物与环境-&gt;种群与群落-&gt;群落-&gt;群落的结构-&gt;实验活动-不同群落中土壤动物类群丰富度的研究</t>
        </is>
      </c>
      <c r="E320" s="7" t="inlineStr">
        <is>
          <t>知识</t>
        </is>
      </c>
      <c r="F320" s="7" t="inlineStr">
        <is>
          <t>通过对不同群落（如草地、林地、农田等）中土壤动物类群丰富度进行比较研究，分析环境因素对土壤动物多样性的影响。</t>
        </is>
      </c>
      <c r="G320" s="7" t="inlineStr">
        <is>
          <t>实验目的（比较不同环境中土壤动物类群的丰富度差异，分析环境因素（如植被类型、土壤湿度、pH等）对土壤动物分布和多样性的影响）；实验流程（①选择不同群落类型（如林地、草地、农田）作为样地；②在各样地中随机取样；③用诱虫器或简易采集法收集土壤动物；④分类鉴定并记录各类群的个体数和物种数；⑤比较不同群落的丰富度和类群组成）；预期结果（通常林地的土壤动物丰富度高于农田和草地，因为林地的植被结构更复杂、微环境更多样）。</t>
        </is>
      </c>
      <c r="H320" s="7" t="inlineStr">
        <is>
          <t>选择题考“实验的自变量（不同群落类型/环境条件）和因变量（土壤动物类群丰富度）”或“比较不同群落土壤动物丰富度的实验设计”；非选择题结合实验数据，要求“比较不同群落的土壤动物丰富度差异，分析造成差异的可能原因（如植被类型、土壤条件等）”。</t>
        </is>
      </c>
      <c r="I320" s="7" t="inlineStr">
        <is>
          <t>该实验活动与“土壤小动物的丰富度调查”（单次取样调查）的区别在于——前者是比较“不同群落类型”之间的丰富度差异，后者是调查“某一群落”中土壤动物的丰富度；本实验活动强调“不同群落”的横向对比，而前者是单一群落的纵向调查。</t>
        </is>
      </c>
      <c r="J320" s="7" t="inlineStr">
        <is>
          <t>通过取样调查不同群落（如森林、草地等）中的土壤动物，比较其类群组成和丰富度，掌握土壤动物类群丰富度的调查方法（如取样器取样法）和统计方法（如记名计算法或目测估计法）。</t>
        </is>
      </c>
      <c r="K320" s="7" t="inlineStr">
        <is>
          <t>1. 土壤动物的取样方法（如取样器取样、采集、分离方法）
2. 丰富度的概念及统计方法（记名计算法、目测估计法）
3. 不同群落中土壤动物类群丰富度的比较与分析
4. 实验步骤：取样、采集、观察、分类、统计、得出结论
5. 实验注意事项（如取样随机性、避免破坏土壤动物等）</t>
        </is>
      </c>
      <c r="L320" s="7" t="inlineStr">
        <is>
          <t>1. 种群密度的调查方法（如标志重捕法、样方法）
2. 群落中物种丰富度的概念（不特指土壤动物）
3. 土壤微生物（如细菌、真菌）的分离与计数
4. 生态系统的能量流动和物质循环
5. 土壤理化性质（如pH、含水量）的测定</t>
        </is>
      </c>
      <c r="M320" s="7" t="inlineStr">
        <is>
          <t>L1</t>
        </is>
      </c>
      <c r="N320" s="7" t="n">
        <v>4</v>
      </c>
      <c r="O320" s="7" t="inlineStr">
        <is>
          <t>名称本身足够</t>
        </is>
      </c>
      <c r="P320" s="7" t="inlineStr">
        <is>
          <t>两者基本等价</t>
        </is>
      </c>
      <c r="Q320" s="7" t="inlineStr">
        <is>
          <t>DS释义的核心含义、包含内容与老师原释义高度一致，均涵盖实验目的、取样方法、统计方法、比较分析等关键要素。DS释义的excluded_content合理排除了无关内容，未发现重要遗漏或扩张。唯一差异是DS未明确提及与单一群落调查的区分，但该区分属于教学中的辨析点，不影响核心知识点的对齐。</t>
        </is>
      </c>
      <c r="R320" s="7" t="inlineStr">
        <is>
          <t>1. DS释义未明确强调该实验活动与单一群落土壤动物丰富度调查的区别，而老师原释义在distinctions中特别指出这一点。</t>
        </is>
      </c>
      <c r="S320" s="7" t="inlineStr"/>
      <c r="T320" s="7" t="inlineStr"/>
      <c r="U320" s="7" t="inlineStr">
        <is>
          <t>confirmed</t>
        </is>
      </c>
      <c r="V320" s="7" t="inlineStr">
        <is>
          <t>high</t>
        </is>
      </c>
      <c r="W320" s="7" t="inlineStr">
        <is>
          <t>compact_definition</t>
        </is>
      </c>
      <c r="X320" s="7" t="inlineStr">
        <is>
          <t>compact_definition</t>
        </is>
      </c>
      <c r="Y320" s="7" t="b">
        <v>0</v>
      </c>
      <c r="Z320" s="7" t="inlineStr">
        <is>
          <t>逐条核对确认主题清楚，但参考策略指出任务形态或命中/排除边界需要显式提供。</t>
        </is>
      </c>
      <c r="AA320" s="7" t="b">
        <v>0</v>
      </c>
      <c r="AB32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0" s="7" t="n"/>
      <c r="AD320" s="7" t="inlineStr">
        <is>
          <t>compact_definition</t>
        </is>
      </c>
      <c r="AE320" s="7" t="inlineStr">
        <is>
          <t>参考策略要求任务形态或命中/排除边界，补充精简老师释义以降低误标。</t>
        </is>
      </c>
      <c r="AF320" s="7" t="inlineStr">
        <is>
          <t>提供精简老师释义后由LLM裁决</t>
        </is>
      </c>
      <c r="AG320" s="7" t="inlineStr">
        <is>
          <t>1. label_name
2. definition
3. core_concepts
4. distinctions</t>
        </is>
      </c>
      <c r="AH320" s="7" t="b">
        <v>1</v>
      </c>
      <c r="AI320" s="7" t="inlineStr">
        <is>
          <t>high</t>
        </is>
      </c>
      <c r="AJ320" s="7" t="n"/>
      <c r="AK320" s="7" t="inlineStr">
        <is>
          <t>—</t>
        </is>
      </c>
      <c r="AL320" s="7" t="inlineStr"/>
      <c r="AM320" s="7" t="inlineStr">
        <is>
          <t>K3</t>
        </is>
      </c>
      <c r="AN320" s="7" t="inlineStr">
        <is>
          <t>建议给精简释义：突出任务形态/步骤边界</t>
        </is>
      </c>
    </row>
    <row r="321" ht="180" customHeight="1">
      <c r="A321" s="7" t="n">
        <v>320</v>
      </c>
      <c r="B321" s="7" t="inlineStr">
        <is>
          <t>2276104303134658560</t>
        </is>
      </c>
      <c r="C321" s="7" t="inlineStr">
        <is>
          <t>几种取样、计数方式的对比</t>
        </is>
      </c>
      <c r="D321" s="7" t="inlineStr">
        <is>
          <t>知识点-&gt;生物与环境-&gt;种群与群落-&gt;群落-&gt;群落的结构-&gt;几种取样、计数方式的对比</t>
        </is>
      </c>
      <c r="E321" s="7" t="inlineStr">
        <is>
          <t>知识</t>
        </is>
      </c>
      <c r="F321" s="7" t="inlineStr">
        <is>
          <t>对生态学研究中常用的取样方法和计数方式进行系统对比，包括样方法、标志重捕法、取样器取样法、血细胞计数法等，明确各自的适用范围和优缺点。</t>
        </is>
      </c>
      <c r="G321" s="7" t="inlineStr">
        <is>
          <t>对比表：①样方法（适用范围：植物、活动范围小的动物；计数方式：统计样方内个体数/物种数；优点：简单易行；缺点：需随机取样，样方大小需合适）；②标志重捕法（适用范围：活动能力强、范围大的动物；计数方式：N=M×n/m；优点：适用于活动范围大的动物；缺点：标记物可能影响动物生存或活动）；③取样器取样法（适用范围：土壤小动物；计数方式：统计物种丰富度或个体数；优点：适用于隐蔽的土壤动物；缺点：需分离动物，操作复杂）；④血细胞计数板法（适用范围：微生物、悬浮培养的细胞；计数方式：计算每mL中的个体数；优点：定量准确；缺点：需显微镜，死/活菌需染色区分）。</t>
        </is>
      </c>
      <c r="H321" s="7" t="inlineStr">
        <is>
          <t>选择题考“某生物适合用什么方法调查（如土壤动物用取样器取样法、酵母菌用血细胞计数板法）”或“各方法的优缺点及误差来源”；非选择题结合生态调查或微生物实验，要求“为某生物选择合适的方法并说明理由”或“分析某方法调查结果偏大/偏小的可能原因”。</t>
        </is>
      </c>
      <c r="I321" s="7" t="inlineStr">
        <is>
          <t>样方法（适用于“不动或活动范围小”的生物，如植物、蚯蚓、蝗虫幼虫）与标志重捕法（适用于“活动能力强、范围大”的生物，如鸟类、哺乳类、鱼类）的选择依据是“活动能力”而非“体型大小”；取样器取样法（专门用于土壤动物，需分离）与样方法（直接计数）的对象不同——前者是针对“土壤中隐蔽的动物”，后者是针对“地上部分可见的生物”。</t>
        </is>
      </c>
      <c r="J321" s="7" t="inlineStr">
        <is>
          <t>高中生物中不同取样和计数方法（如样方法、标志重捕法、血细胞计数板计数、稀释涂布平板计数等）的适用对象、操作要点、计算公式及误差分析。</t>
        </is>
      </c>
      <c r="K321" s="7" t="inlineStr">
        <is>
          <t>1. 样方法（适用于植物或活动能力弱的动物）的取样方式（五点取样、等距取样）及计数规则（计上不计下、计左不计右）
2. 标志重捕法（适用于活动能力强、活动范围大的动物）的计算公式及标志物对结果的影响
3. 血细胞计数板（如酵母菌计数）的计数方法、计算公式（如每毫升数量）及稀释倍数换算
4. 稀释涂布平板法（微生物计数）的计数原理、统计菌落数时的注意事项（如选择30-300菌落数平板）
5. 显微计数法（如用显微镜直接计数）与活菌计数法的区别（如死菌活菌的区分）
6. 取样和计数中的误差来源及减小误差的方法（如随机取样、重复取样取平均值）</t>
        </is>
      </c>
      <c r="L321" s="7" t="inlineStr">
        <is>
          <t>1. 遗传学中的基因频率或基因型频率的计算
2. 种群数量增长模型（如J型、S型曲线）的数学公式推导
3. 生态系统中能量流动或物质循环的计算
4. 生物组织中物质鉴定（如还原糖、蛋白质检测）的显色反应
5. PCR技术中DNA片段扩增的循环数计算</t>
        </is>
      </c>
      <c r="M321" s="7" t="inlineStr">
        <is>
          <t>L1</t>
        </is>
      </c>
      <c r="N321" s="7" t="n">
        <v>4</v>
      </c>
      <c r="O321" s="7" t="inlineStr">
        <is>
          <t>名称本身足够</t>
        </is>
      </c>
      <c r="P321" s="7" t="inlineStr">
        <is>
          <t>两者基本等价</t>
        </is>
      </c>
      <c r="Q321" s="7" t="inlineStr">
        <is>
          <t>DS 释义的核心内容与老师原释义高度一致，均覆盖样方法、标志重捕法、血细胞计数板法等主要方法，并包含适用对象、计数规则、误差分析等关键点。DS 额外补充了稀释涂布平板法和显微计数法，属于合理扩展，未改变核心知识点。遗漏方面，老师原释义中的“取样器取样法”在 DS 的 included_content 中未明确列出，但 DS 的 core_meaning 中“不同取样和计数方法”可涵盖，且“土壤小动物”在误差分析中可能隐含，因此不构成重要遗漏。</t>
        </is>
      </c>
      <c r="R321" s="7" t="inlineStr">
        <is>
          <t>1. DS 释义将“稀释涂布平板法”纳入该 Label，而老师原释义未提及，但该法属于微生物计数方法，与血细胞计数板法并列，可能属于边界扩展。</t>
        </is>
      </c>
      <c r="S321" s="7" t="inlineStr"/>
      <c r="T321" s="7" t="inlineStr">
        <is>
          <t>1. DS 释义中包含了“稀释涂布平板法”和“显微计数法”，而老师原释义中未明确提及这两种方法，但“血细胞计数板法”属于显微计数法的一种，稀释涂布平板法属于微生物计数的常用方法，可能属于合理扩展。</t>
        </is>
      </c>
      <c r="U321" s="7" t="inlineStr">
        <is>
          <t>confirmed</t>
        </is>
      </c>
      <c r="V321" s="7" t="inlineStr">
        <is>
          <t>high</t>
        </is>
      </c>
      <c r="W321" s="7" t="inlineStr">
        <is>
          <t>compact_definition</t>
        </is>
      </c>
      <c r="X321" s="7" t="inlineStr">
        <is>
          <t>compact_definition</t>
        </is>
      </c>
      <c r="Y321" s="7" t="b">
        <v>0</v>
      </c>
      <c r="Z321" s="7" t="inlineStr">
        <is>
          <t>逐条核对确认主题清楚，但参考策略指出任务形态或命中/排除边界需要显式提供。</t>
        </is>
      </c>
      <c r="AA321" s="7" t="b">
        <v>0</v>
      </c>
      <c r="AB32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1" s="7" t="n"/>
      <c r="AD321" s="7" t="inlineStr">
        <is>
          <t>compact_definition</t>
        </is>
      </c>
      <c r="AE321" s="7" t="inlineStr">
        <is>
          <t>参考策略要求任务形态或命中/排除边界，补充精简老师释义以降低误标。</t>
        </is>
      </c>
      <c r="AF321" s="7" t="inlineStr">
        <is>
          <t>提供精简老师释义后由LLM裁决</t>
        </is>
      </c>
      <c r="AG321" s="7" t="inlineStr">
        <is>
          <t>1. label_name
2. definition
3. core_concepts
4. distinctions</t>
        </is>
      </c>
      <c r="AH321" s="7" t="b">
        <v>1</v>
      </c>
      <c r="AI321" s="7" t="inlineStr">
        <is>
          <t>high</t>
        </is>
      </c>
      <c r="AJ321" s="7" t="n"/>
      <c r="AK321" s="7" t="inlineStr">
        <is>
          <t>—</t>
        </is>
      </c>
      <c r="AL321" s="7" t="inlineStr"/>
      <c r="AM321" s="7" t="inlineStr">
        <is>
          <t>KC</t>
        </is>
      </c>
      <c r="AN321" s="7" t="inlineStr">
        <is>
          <t>必须给精简释义：命中条件+排除条件</t>
        </is>
      </c>
    </row>
    <row r="322" ht="180" customHeight="1">
      <c r="A322" s="7" t="n">
        <v>321</v>
      </c>
      <c r="B322" s="7" t="inlineStr">
        <is>
          <t>2276104307597398016</t>
        </is>
      </c>
      <c r="C322" s="7" t="inlineStr">
        <is>
          <t>群落的主要类型</t>
        </is>
      </c>
      <c r="D322" s="7" t="inlineStr">
        <is>
          <t>知识点-&gt;生物与环境-&gt;种群与群落-&gt;群落-&gt;群落的主要类型</t>
        </is>
      </c>
      <c r="E322" s="7" t="inlineStr">
        <is>
          <t>知识</t>
        </is>
      </c>
      <c r="F322" s="7" t="inlineStr">
        <is>
          <t>根据群落的外貌、物种组成和生态环境，地球上的陆地群落主要分为热带雨林、温带落叶阔叶林、北方针叶林、草原、荒漠、苔原等类型，各有其气候特征和生物适应特点。</t>
        </is>
      </c>
      <c r="G322" s="7" t="inlineStr">
        <is>
          <t>主要群落类型及其特征：①热带雨林（高温多雨，物种丰富度最高，垂直结构最复杂，生物量最大）；②温带落叶阔叶林（四季分明，夏季枝叶茂盛，冬季落叶，代表性植物有橡树、枫树）；③北方针叶林/泰加林（冬季寒冷漫长，以松、杉等针叶树为主，物种相对单一）；④草原（年降水量较少，以禾本科植物为主，动物善于奔跑）；⑤荒漠（年降水量极稀少，植物耐旱（如仙人掌），动物夜行性）；⑥苔原/冻原（温度极低，生长季短，植被以地衣、苔藓为主，无乔木）。</t>
        </is>
      </c>
      <c r="H322" s="7" t="inlineStr">
        <is>
          <t>选择题考“某气候条件下对应的群落类型（如高温多雨→热带雨林，年降水量少→草原/荒漠）”或“不同类型群落的特点（如热带雨林物种最丰富、垂直结构最复杂）”；非选择题结合气候图表，要求“判断某地区的群落类型并说明特征”。</t>
        </is>
      </c>
      <c r="I322" s="7" t="inlineStr">
        <is>
          <t>群落类型（如热带雨林、温带落叶阔叶林等）的划分依据是“物种组成”和“生态环境”，而非仅由气候决定——气候是主要影响因素，但同一气候条件下可能因局部环境差异形成不同类型（如沿海和内陆）；不同群落类型之间的界限不是截然分明的，常存在过渡带（如森林与草原的过渡带为森林草原）。</t>
        </is>
      </c>
      <c r="J322" s="7" t="inlineStr">
        <is>
          <t>不同生物群落根据其物种组成、外貌和结构特征划分的主要类型，如森林、草原、荒漠、湿地等，以及各类型的环境特点和适应性特征。</t>
        </is>
      </c>
      <c r="K322" s="7" t="inlineStr">
        <is>
          <t>1. 主要群落类型（如热带雨林、温带草原、荒漠、苔原、湿地等）的分布环境、气候特点
2. 各群落中优势物种的生态适应特征（如耐旱、耐寒、根系发达等）
3. 群落类型与演替的关系（如从裸岩到森林的演替过程中群落类型变化）
4. 不同群落中生物与环境的相互影响（如森林群落的分层现象、草原群落的根系竞争）
5. 根据物种组成和结构判断群落类型的基本方法</t>
        </is>
      </c>
      <c r="L322" s="7" t="inlineStr">
        <is>
          <t>1. 种群的数量特征和增长模型（如J型、S型曲线）
2. 群落中种间关系（如捕食、竞争、寄生等）的具体类型和实例
3. 群落演替的具体过程和阶段（如初生演替、次生演替的详细步骤）
4. 生态系统的能量流动和物质循环
5. 具体物种的形态解剖结构（如叶片气孔结构）</t>
        </is>
      </c>
      <c r="M322" s="7" t="inlineStr">
        <is>
          <t>L2</t>
        </is>
      </c>
      <c r="N322" s="7" t="n">
        <v>4</v>
      </c>
      <c r="O322" s="7" t="inlineStr">
        <is>
          <t>需要原释义</t>
        </is>
      </c>
      <c r="P322" s="7" t="inlineStr">
        <is>
          <t>两者基本等价</t>
        </is>
      </c>
      <c r="Q322" s="7" t="inlineStr">
        <is>
          <t>DS释义核心内容与老师原释义基本一致，涵盖了主要群落类型及其特征，但遗漏了划分依据和过渡带等辨析点，同时增加了湿地和演替关系，这些差异可能影响边界判断，但整体知识点主体一致。</t>
        </is>
      </c>
      <c r="R322" s="7" t="inlineStr">
        <is>
          <t>1. DS释义将湿地作为主要类型，而老师原释义仅列举陆地群落类型，未包括湿地，可能导致判标时对湿地相关题目归属产生分歧
2. DS释义未强调群落类型划分依据是物种组成和生态环境，且气候是主要因素但非唯一，以及过渡带的存在，可能影响对群落类型判断的准确性</t>
        </is>
      </c>
      <c r="S322" s="7" t="inlineStr">
        <is>
          <t>1. DS释义未明确提及群落类型划分依据是物种组成和生态环境，且强调气候是主要影响因素但非唯一决定因素，以及存在过渡带等关键辨析点</t>
        </is>
      </c>
      <c r="T322" s="7" t="inlineStr">
        <is>
          <t>1. DS释义将湿地列为主要群落类型，而老师原释义中未提及湿地，可能超出教材范围
2. DS释义包含群落类型与演替的关系，如从裸岩到森林的演替过程中群落类型变化，老师原释义未涉及此点</t>
        </is>
      </c>
      <c r="U322" s="7" t="inlineStr">
        <is>
          <t>confirmed</t>
        </is>
      </c>
      <c r="V322" s="7" t="inlineStr">
        <is>
          <t>medium</t>
        </is>
      </c>
      <c r="W322" s="7" t="inlineStr">
        <is>
          <t>compact_definition</t>
        </is>
      </c>
      <c r="X322" s="7" t="inlineStr">
        <is>
          <t>compact_definition</t>
        </is>
      </c>
      <c r="Y322" s="7" t="b">
        <v>0</v>
      </c>
      <c r="Z322" s="7" t="inlineStr">
        <is>
          <t>逐条核对确认 Label 名能表达主题，但不足以稳定决定题目归属，需补充精简老师释义。</t>
        </is>
      </c>
      <c r="AA322" s="7" t="b">
        <v>0</v>
      </c>
      <c r="AB32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2" s="7" t="n"/>
      <c r="AD322" s="7" t="inlineStr">
        <is>
          <t>compact_definition</t>
        </is>
      </c>
      <c r="AE322" s="7" t="inlineStr">
        <is>
          <t>名称能表达主题但不足以稳定决定题目归属，补充精简定义和易混淆边界。</t>
        </is>
      </c>
      <c r="AF322" s="7" t="inlineStr">
        <is>
          <t>提供精简老师释义后由LLM裁决</t>
        </is>
      </c>
      <c r="AG322" s="7" t="inlineStr">
        <is>
          <t>1. label_name
2. definition
3. core_concepts
4. distinctions</t>
        </is>
      </c>
      <c r="AH322" s="7" t="b">
        <v>1</v>
      </c>
      <c r="AI322" s="7" t="inlineStr">
        <is>
          <t>medium</t>
        </is>
      </c>
      <c r="AJ322" s="7" t="n"/>
      <c r="AK322" s="7" t="inlineStr">
        <is>
          <t>—</t>
        </is>
      </c>
      <c r="AL322" s="7" t="inlineStr"/>
      <c r="AM322" s="7" t="inlineStr">
        <is>
          <t>K1</t>
        </is>
      </c>
      <c r="AN322" s="7" t="inlineStr">
        <is>
          <t>可不给长释义，但建议保留1句边界</t>
        </is>
      </c>
    </row>
    <row r="323" ht="180" customHeight="1">
      <c r="A323" s="7" t="n">
        <v>322</v>
      </c>
      <c r="B323" s="7" t="inlineStr">
        <is>
          <t>2276104312026583040</t>
        </is>
      </c>
      <c r="C323" s="7" t="inlineStr">
        <is>
          <t>群落的演替</t>
        </is>
      </c>
      <c r="D323" s="7" t="inlineStr">
        <is>
          <t>知识点-&gt;生物与环境-&gt;种群与群落-&gt;群落-&gt;群落的演替</t>
        </is>
      </c>
      <c r="E323" s="7" t="inlineStr">
        <is>
          <t>知识</t>
        </is>
      </c>
      <c r="F323" s="7" t="inlineStr">
        <is>
          <t>群落的演替是指随着时间的推移，一个群落被另一个群落替代的过程，分为初生演替（从裸地开始，如裸岩→地衣→苔藓→草本→灌木→森林）和次生演替（从已有生物群落但遭受破坏后开始，如弃耕农田→杂草→灌木→森林）。</t>
        </is>
      </c>
      <c r="G323" s="7" t="inlineStr">
        <is>
          <t>演替的类型：①初生演替（从从来没有生物定居过的裸地开始，如裸岩、沙丘、火山熔岩，过程缓慢，需经历地衣（分泌有机酸风化岩石）→苔藓→草本→灌木→乔木→森林）；②次生演替（从原有群落被破坏后留下的土壤和植物繁殖体基础上开始，如弃耕农田→杂草→灌木→森林，速度快于初生演替）；演替的规律（物种由简单到复杂、由低级到高级、由不稳定到稳定，最终达到相对稳定的顶极群落）；人类活动对演替的影响（正向影响（退耕还林、植树造林）加速演替；负向影响（滥砍滥伐、过度放牧）使演替逆向进行）。</t>
        </is>
      </c>
      <c r="H323" s="7" t="inlineStr">
        <is>
          <t>选择题考“初生演替和次生演替的实例判断（如裸岩→森林是初生演替，弃耕农田→森林是次生演替）”或“演替过程中群落结构的变化趋势（物种丰富度增加、垂直结构复杂化）”；非选择题结合某地区演替实例（如火山喷发后植被恢复、退耕还林工程），要求“判断演替类型、描述各阶段特征并分析人类活动的影响”。</t>
        </is>
      </c>
      <c r="I323" s="7" t="inlineStr">
        <is>
          <t>初生演替（从“没有土壤和生物繁殖体”的裸地开始，如裸岩、沙丘）与次生演替（从“有土壤和繁殖体”的旧地开始，如弃耕农田、火烧迹地）的根本区别在于“起始条件”而非“速度快慢”——初生演替起始条件更艰苦（无土壤），因此速度更慢；演替的“终点”（顶极群落）不是固定不变的，受气候等大环境条件制约——不同气候区的顶极群落不同（如热带雨林区顶极为雨林，干旱区顶极为草原或荒漠）。</t>
        </is>
      </c>
      <c r="J323" s="7" t="inlineStr">
        <is>
          <t>群落演替是指随着时间的推移，一个群落被另一个群落代替的过程，包括初生演替和次生演替两种类型。</t>
        </is>
      </c>
      <c r="K323" s="7" t="inlineStr">
        <is>
          <t>1. 初生演替的概念、实例（如裸岩上的演替：裸岩→地衣→苔藓→草本→灌木→乔木）
2. 次生演替的概念、实例（如弃耕农田上的演替：草本→灌木→乔木）
3. 演替过程中群落结构（物种组成、丰富度、优势种）的变化趋势
4. 人类活动对群落演替的影响（如过度放牧、封山育林等）
5. 演替的实质（群落中物种的取代，但总物种数可能增加）
6. 演替的方向（一般趋向于物种多样化、结构复杂化，但受环境条件限制）</t>
        </is>
      </c>
      <c r="L323" s="7" t="inlineStr">
        <is>
          <t>1. 种群的数量变化（如J型增长、S型增长）
2. 生态系统的能量流动和物质循环
3. 群落的结构（垂直结构和水平结构）的具体描述
4. 生态系统的稳定性（抵抗力稳定性和恢复力稳定性）
5. 物种丰富度的调查方法（如样方法）</t>
        </is>
      </c>
      <c r="M323" s="7" t="inlineStr">
        <is>
          <t>L1</t>
        </is>
      </c>
      <c r="N323" s="7" t="n">
        <v>4</v>
      </c>
      <c r="O323" s="7" t="inlineStr">
        <is>
          <t>名称本身足够</t>
        </is>
      </c>
      <c r="P323" s="7" t="inlineStr">
        <is>
          <t>两者基本等价</t>
        </is>
      </c>
      <c r="Q323" s="7" t="inlineStr">
        <is>
          <t>DS释义的核心概念、实例、趋势和人类活动影响均与老师原释义一致，未遗漏关键内容，也未引入无关内容。仅在对初生与次生演替根本区别的强调上略逊于原释义，但整体等价。</t>
        </is>
      </c>
      <c r="R323" s="7" t="inlineStr">
        <is>
          <t>1. DS释义未明确强调初生演替与次生演替的根本区别在于起始条件（有无土壤和繁殖体），而非速度快慢；老师原释义特别指出这一点，可能影响对演替类型判断的准确性。</t>
        </is>
      </c>
      <c r="S323" s="7" t="inlineStr"/>
      <c r="T323" s="7" t="inlineStr"/>
      <c r="U323" s="7" t="inlineStr">
        <is>
          <t>confirmed</t>
        </is>
      </c>
      <c r="V323" s="7" t="inlineStr">
        <is>
          <t>high</t>
        </is>
      </c>
      <c r="W323" s="7" t="inlineStr">
        <is>
          <t>name_plus_boundary</t>
        </is>
      </c>
      <c r="X323" s="7" t="inlineStr">
        <is>
          <t>name_plus_boundary</t>
        </is>
      </c>
      <c r="Y323" s="7" t="b">
        <v>0</v>
      </c>
      <c r="Z323" s="7" t="inlineStr">
        <is>
          <t>逐条核对确认名称足以召回；只附老师易混淆边界即可兼顾吞吐和稳定性。</t>
        </is>
      </c>
      <c r="AA323" s="7" t="b">
        <v>0</v>
      </c>
      <c r="AB32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3" s="7" t="n"/>
      <c r="AD323" s="7" t="inlineStr">
        <is>
          <t>name_plus_boundary</t>
        </is>
      </c>
      <c r="AE323" s="7" t="inlineStr">
        <is>
          <t>名称基本可理解；只附老师的易混淆边界，兼顾吞吐和边界稳定性。</t>
        </is>
      </c>
      <c r="AF323" s="7" t="inlineStr">
        <is>
          <t>名称召回并附一条边界后由LLM裁决</t>
        </is>
      </c>
      <c r="AG323" s="7" t="inlineStr">
        <is>
          <t>1. label_name
2. distinctions</t>
        </is>
      </c>
      <c r="AH323" s="7" t="b">
        <v>0</v>
      </c>
      <c r="AI323" s="7" t="inlineStr">
        <is>
          <t>high</t>
        </is>
      </c>
      <c r="AJ323" s="7" t="n"/>
      <c r="AK323" s="7" t="inlineStr">
        <is>
          <t>—</t>
        </is>
      </c>
      <c r="AL323" s="7" t="inlineStr"/>
      <c r="AM323" s="7" t="inlineStr">
        <is>
          <t>K1</t>
        </is>
      </c>
      <c r="AN323" s="7" t="inlineStr">
        <is>
          <t>可不给长释义，但建议保留1句边界</t>
        </is>
      </c>
    </row>
    <row r="324" ht="180" customHeight="1">
      <c r="A324" s="7" t="n">
        <v>323</v>
      </c>
      <c r="B324" s="7" t="inlineStr">
        <is>
          <t>2276104316438990848</t>
        </is>
      </c>
      <c r="C324" s="7" t="inlineStr">
        <is>
          <t>群落的综合</t>
        </is>
      </c>
      <c r="D324" s="7" t="inlineStr">
        <is>
          <t>知识点-&gt;生物与环境-&gt;种群与群落-&gt;群落-&gt;群落的综合</t>
        </is>
      </c>
      <c r="E324" s="7" t="inlineStr">
        <is>
          <t>知识</t>
        </is>
      </c>
      <c r="F324" s="7" t="inlineStr">
        <is>
          <t>将群落的物种组成、种间关系、空间结构（垂直/水平）、季节性、生态位、演替等全部内容进行系统整合，构建“群落是不同种群相互作用的集合体”的完整认知体系。</t>
        </is>
      </c>
      <c r="G324" s="7" t="inlineStr">
        <is>
          <t>群落的完整知识框架：①组成（物种组成、丰富度、优势种）；②关系（种间关系——互利共生、捕食、竞争、寄生、原始合作）；③结构（垂直结构→分层，水平结构→镶嵌分布）；④动态（季节性变化（周期性）、演替（方向性替代））；⑤生态位（每个物种的地位和角色，生态位分化是群落中物种共存的基础）；群落是生态系统的生物部分——与无机环境相互作用形成生态系统；群落多样性与生态系统稳定性的关系（物种丰富度越高，群落结构越复杂，抵抗力稳定性一般越强）。</t>
        </is>
      </c>
      <c r="H324" s="7" t="inlineStr">
        <is>
          <t>综合性非选择题，给出某一完整的群落研究情境（如某自然保护区的植被调查、某地区的演替过程分析、某群落中多种生物的相互关系研究），要求综合调用物种组成、种间关系、空间结构、生态位、演替等多方面知识进行全面的分析和预测。</t>
        </is>
      </c>
      <c r="I324" s="7" t="inlineStr">
        <is>
          <t>本条是“群落”子模块的总览与收束，区别于任何单一知识点（仅考种间关系或仅考演替）。题干通常要求同时涉及群落的组成（有哪些物种、优势种是谁）、结构（垂直/水平结构）、关系（种间关系类型）、动态（季节变化或演替方向）等多个维度，是考查“群落”模块综合能力的核心题型。</t>
        </is>
      </c>
      <c r="J324" s="7" t="inlineStr">
        <is>
          <t>群落是同一时间内聚集在一定区域中各种生物种群的集合，其综合特征包括物种组成、种间关系、空间结构、演替等，以及群落水平上研究的核心问题。</t>
        </is>
      </c>
      <c r="K324" s="7" t="inlineStr">
        <is>
          <t>1. 群落的物种组成（丰富度、优势种）
2. 种间关系（捕食、竞争、寄生、互利共生）的辨析与判断
3. 群落的空间结构（垂直结构、水平结构）及其影响因素
4. 群落的演替（初生演替、次生演替）及实例
5. 群落水平上研究的问题（如群落边界、物种多样性、群落动态等）
6. 土壤中小动物类群丰富度的研究实验（取样、统计方法）</t>
        </is>
      </c>
      <c r="L324" s="7" t="inlineStr">
        <is>
          <t>1. 种群的特征（如种群密度、出生率、死亡率、年龄组成等）
2. 种群数量变化（J型、S型增长及数学模型）
3. 生态系统能量流动、物质循环、信息传递
4. 生态系统的稳定性及自我调节机制
5. 个体水平的新陈代谢、遗传变异等知识</t>
        </is>
      </c>
      <c r="M324" s="7" t="inlineStr">
        <is>
          <t>L1</t>
        </is>
      </c>
      <c r="N324" s="7" t="n">
        <v>4</v>
      </c>
      <c r="O324" s="7" t="inlineStr">
        <is>
          <t>名称本身足够</t>
        </is>
      </c>
      <c r="P324" s="7" t="inlineStr">
        <is>
          <t>两者基本等价</t>
        </is>
      </c>
      <c r="Q324" s="7" t="inlineStr">
        <is>
          <t>DS 释义的核心含义与老师原释义高度一致，均涵盖物种组成、种间关系、空间结构、演替、生态位等核心概念，且正确排除了种群和生态系统层面的内容。DS 释义在 included_content 中补充了土壤动物丰富度实验，属于合理扩展；在 excluded_content 中排除生态系统稳定性，与老师原释义中提及的关联性存在细微边界差异，但不影响核心知识点的判定。整体上，两者在核心内容上一致，边界差异较小，因此判定为基本等价。</t>
        </is>
      </c>
      <c r="R324" s="7" t="inlineStr">
        <is>
          <t>1. DS 释义在 excluded_content 中明确排除了“生态系统的稳定性及自我调节机制”，而老师原释义在 core_concepts 中提及“群落多样性与生态系统稳定性的关系（物种丰富度越高，群落结构越复杂，抵抗力稳定性一般越强）”。虽然老师原释义并未将生态系统稳定性作为群落的核心内容，但提到了与群落多样性的关联，DS 的排除可能过于绝对，但考虑到该关联属于生态系统层面，边界差异较小。</t>
        </is>
      </c>
      <c r="S324" s="7" t="inlineStr"/>
      <c r="T324" s="7" t="inlineStr">
        <is>
          <t>1. DS 释义中明确将“土壤中小动物类群丰富度的研究实验”纳入 included_content，而老师原释义中未提及该实验，属于对知识范围的扩张。但该实验是群落物种组成丰富度的重要探究活动，属于合理补充，不构成重要扩张。</t>
        </is>
      </c>
      <c r="U324" s="7" t="inlineStr">
        <is>
          <t>confirmed</t>
        </is>
      </c>
      <c r="V324" s="7" t="inlineStr">
        <is>
          <t>high</t>
        </is>
      </c>
      <c r="W324" s="7" t="inlineStr">
        <is>
          <t>compact_definition</t>
        </is>
      </c>
      <c r="X324" s="7" t="inlineStr">
        <is>
          <t>compact_definition</t>
        </is>
      </c>
      <c r="Y324" s="7" t="b">
        <v>0</v>
      </c>
      <c r="Z324" s="7" t="inlineStr">
        <is>
          <t>逐条核对确认主题清楚，但参考策略指出任务形态或命中/排除边界需要显式提供。</t>
        </is>
      </c>
      <c r="AA324" s="7" t="b">
        <v>0</v>
      </c>
      <c r="AB32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4" s="7" t="n"/>
      <c r="AD324" s="7" t="inlineStr">
        <is>
          <t>compact_definition</t>
        </is>
      </c>
      <c r="AE324" s="7" t="inlineStr">
        <is>
          <t>参考策略要求任务形态或命中/排除边界，补充精简老师释义以降低误标。</t>
        </is>
      </c>
      <c r="AF324" s="7" t="inlineStr">
        <is>
          <t>提供精简老师释义后由LLM裁决</t>
        </is>
      </c>
      <c r="AG324" s="7" t="inlineStr">
        <is>
          <t>1. label_name
2. definition
3. core_concepts
4. distinctions</t>
        </is>
      </c>
      <c r="AH324" s="7" t="b">
        <v>1</v>
      </c>
      <c r="AI324" s="7" t="inlineStr">
        <is>
          <t>high</t>
        </is>
      </c>
      <c r="AJ324" s="7" t="n"/>
      <c r="AK324" s="7" t="inlineStr">
        <is>
          <t>—</t>
        </is>
      </c>
      <c r="AL324" s="7" t="inlineStr"/>
      <c r="AM324" s="7" t="inlineStr">
        <is>
          <t>KC</t>
        </is>
      </c>
      <c r="AN324" s="7" t="inlineStr">
        <is>
          <t>必须给精简释义：命中条件+排除条件</t>
        </is>
      </c>
    </row>
    <row r="325" ht="180" customHeight="1">
      <c r="A325" s="7" t="n">
        <v>324</v>
      </c>
      <c r="B325" s="7" t="inlineStr">
        <is>
          <t>2276104320767512576</t>
        </is>
      </c>
      <c r="C325" s="7" t="inlineStr">
        <is>
          <t>种群与群落的综合</t>
        </is>
      </c>
      <c r="D325" s="7" t="inlineStr">
        <is>
          <t>知识点-&gt;生物与环境-&gt;种群与群落-&gt;种群与群落的综合</t>
        </is>
      </c>
      <c r="E325" s="7" t="inlineStr">
        <is>
          <t>知识</t>
        </is>
      </c>
      <c r="F325" s="7" t="inlineStr">
        <is>
          <t>将种群和群落两大核心概念进行联动整合：种群是群落的基本组成单位，群落是不同种群的集合体；种群特征（密度、年龄结构等）影响群落的组成和结构，群落结构（如垂直分层）又影响种群的空间分布和资源利用方式。</t>
        </is>
      </c>
      <c r="G325" s="7" t="inlineStr">
        <is>
          <t>种群与群落的逻辑关系：①种群是群落的基础（群落由多种种群组成，一个群落的物种组成就是其包含的所有种群种类的集合）；②群落结构影响种群分布（垂直分层导致不同种群占据不同生态位，资源利用方式出现分化）；③种间关系连接种群与群落（捕食、竞争、互利共生等种间关系是种群在群落中相互作用的纽带）；④种群动态影响群落动态（某优势种种群数量的变化会引起群落外貌和结构的改变，是群落演替的内在驱动力之一）；种群和群落的研究共同构成了生态学的“宏观生物组织层次”的重要部分。</t>
        </is>
      </c>
      <c r="H325" s="7" t="inlineStr">
        <is>
          <t>综合性非选择题，给出一个完整的生态调查情境（如某自然保护区的植被和动物调查数据），要求从种群密度/年龄结构等种群特征入手，分析群落的物种组成、种间关系和空间结构，并预测群落的发展趋势（演替方向）或提出保护管理建议。</t>
        </is>
      </c>
      <c r="I325" s="7" t="inlineStr">
        <is>
          <t>本条是“种群”和“群落”两大子模块的联动总览，区别于单独考查种群或单独考查群落。题干要求将种群特征（密度、年龄结构、增长模型）与群落特征（物种组成、种间关系、空间结构、演替）联动分析，例如“某优势种种群年龄结构为衰退型，这对群落结构可能产生什么影响？”——要求学生从种群动态推断群落变化。</t>
        </is>
      </c>
      <c r="J325" s="7" t="inlineStr">
        <is>
          <t>种群和群落是生态学中两个不同层次的生命系统组织水平，种群是同一物种个体的集合，群落是不同种群的总和，考查两者的特征、关系及区别。</t>
        </is>
      </c>
      <c r="K325" s="7" t="inlineStr">
        <is>
          <t>1. 种群的特征（种群密度、出生率和死亡率、迁入率和迁出率、年龄组成、性别比例）
2. 种群密度的调查方法（样方法、标志重捕法）
3. 种群数量的变化（J型增长、S型增长、K值）
4. 群落的结构（垂直结构、水平结构）
5. 群落的物种组成（丰富度）
6. 种间关系（捕食、竞争、寄生、互利共生）
7. 群落演替（初生演替、次生演替）
8. 种群与群落的区别与联系</t>
        </is>
      </c>
      <c r="L325" s="7" t="inlineStr">
        <is>
          <t>1. 生态系统中的能量流动和物质循环
2. 生态系统的信息传递
3. 生态系统的稳定性
4. 生态系统的组成成分（生产者、消费者、分解者）
5. 生物多样性及其保护
6. 种群基因频率变化（进化相关内容）</t>
        </is>
      </c>
      <c r="M325" s="7" t="inlineStr">
        <is>
          <t>L1</t>
        </is>
      </c>
      <c r="N325" s="7" t="n">
        <v>4</v>
      </c>
      <c r="O325" s="7" t="inlineStr">
        <is>
          <t>名称本身足够</t>
        </is>
      </c>
      <c r="P325" s="7" t="inlineStr">
        <is>
          <t>两者基本等价</t>
        </is>
      </c>
      <c r="Q325" s="7" t="inlineStr">
        <is>
          <t>DS 释义的核心含义与老师原释义基本一致，均涵盖种群与群落的定义、特征、关系及区别，且 included_content 覆盖了老师原释义中的核心概念。DS 释义更侧重于知识点的罗列，而老师原释义更强调两者的联动和综合应用，但两者在知识边界上差异不大，没有重要遗漏或扩张。</t>
        </is>
      </c>
      <c r="R325" s="7" t="inlineStr">
        <is>
          <t>1. DS 释义将种群与群落视为并列层次，强调区别与联系，而老师原释义更强调种群与群落的联动整合，特别是种群动态对群落演替的驱动作用，以及群落结构对种群分布的影响。
2. DS 释义的 included_content 中包含了种群数量变化（J型、S型、K值），但老师原释义的 core_concepts 和 distinctions 中未明确提及，不过种群数量变化属于种群特征的一部分，且常见考查中可能涉及，因此不算重要扩张。
3. DS 释义的 excluded_content 中排除了生物多样性及其保护，但老师原释义的 common_assessments 中提到了“提出保护管理建议”，这可能涉及生物多样性保护，但并非核心内容，因此边界差异较小。</t>
        </is>
      </c>
      <c r="S325" s="7" t="inlineStr"/>
      <c r="T325" s="7" t="inlineStr"/>
      <c r="U325" s="7" t="inlineStr">
        <is>
          <t>confirmed</t>
        </is>
      </c>
      <c r="V325" s="7" t="inlineStr">
        <is>
          <t>high</t>
        </is>
      </c>
      <c r="W325" s="7" t="inlineStr">
        <is>
          <t>compact_definition</t>
        </is>
      </c>
      <c r="X325" s="7" t="inlineStr">
        <is>
          <t>compact_definition</t>
        </is>
      </c>
      <c r="Y325" s="7" t="b">
        <v>0</v>
      </c>
      <c r="Z325" s="7" t="inlineStr">
        <is>
          <t>逐条核对确认主题清楚，但参考策略指出任务形态或命中/排除边界需要显式提供。</t>
        </is>
      </c>
      <c r="AA325" s="7" t="b">
        <v>0</v>
      </c>
      <c r="AB32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5" s="7" t="n"/>
      <c r="AD325" s="7" t="inlineStr">
        <is>
          <t>compact_definition</t>
        </is>
      </c>
      <c r="AE325" s="7" t="inlineStr">
        <is>
          <t>参考策略要求任务形态或命中/排除边界，补充精简老师释义以降低误标。</t>
        </is>
      </c>
      <c r="AF325" s="7" t="inlineStr">
        <is>
          <t>提供精简老师释义后由LLM裁决</t>
        </is>
      </c>
      <c r="AG325" s="7" t="inlineStr">
        <is>
          <t>1. label_name
2. definition
3. core_concepts
4. distinctions</t>
        </is>
      </c>
      <c r="AH325" s="7" t="b">
        <v>1</v>
      </c>
      <c r="AI325" s="7" t="inlineStr">
        <is>
          <t>high</t>
        </is>
      </c>
      <c r="AJ325" s="7" t="n"/>
      <c r="AK325" s="7" t="inlineStr">
        <is>
          <t>—</t>
        </is>
      </c>
      <c r="AL325" s="7" t="inlineStr"/>
      <c r="AM325" s="7" t="inlineStr">
        <is>
          <t>KC</t>
        </is>
      </c>
      <c r="AN325" s="7" t="inlineStr">
        <is>
          <t>必须给精简释义：命中条件+排除条件</t>
        </is>
      </c>
    </row>
    <row r="326" ht="180" customHeight="1">
      <c r="A326" s="7" t="n">
        <v>325</v>
      </c>
      <c r="B326" s="7" t="inlineStr">
        <is>
          <t>2276104333870518272</t>
        </is>
      </c>
      <c r="C326" s="7" t="inlineStr">
        <is>
          <t>生态系统的概念和类型</t>
        </is>
      </c>
      <c r="D326" s="7" t="inlineStr">
        <is>
          <t>知识点-&gt;生物与环境-&gt;生态系统及其稳定性-&gt;生态系统的结构-&gt;生态系统的概念和类型</t>
        </is>
      </c>
      <c r="E326" s="7" t="inlineStr">
        <is>
          <t>知识</t>
        </is>
      </c>
      <c r="F326" s="7" t="inlineStr">
        <is>
          <t>生态系统是由生物群落与它的无机环境相互作用而形成的统一整体，是生态学研究的最高层次，包括自然生态系统（森林、草原、海洋等）和人工生态系统（农田、城市等）。</t>
        </is>
      </c>
      <c r="G326" s="7" t="inlineStr">
        <is>
          <t>生态系统的概念（生物群落+无机环境，两者相互作用形成统一的整体）；生态系统的范围（可大可小，小至一个池塘、一块农田，大至整个生物圈）；生态系统的类型：①自然生态系统（森林生态系统、草原生态系统、海洋生态系统、淡水生态系统、荒漠生态系统、冻原生态系统等）；②人工生态系统（农田生态系统、城市生态系统、人工林生态系统等）；自然生态系统与人工生态系统的区别（自然生态系统自我调节能力强，人工生态系统依赖人类投入和管理，自我调节能力弱）。</t>
        </is>
      </c>
      <c r="H326" s="7" t="inlineStr">
        <is>
          <t>选择题考“某区域是否属于生态系统（如一个池塘是生态系统，一条鱼不是）”或“某生态系统属于自然还是人工类型（如农田是人工，森林是自然）”；非选择题结合某生态区域的特征，要求“判断其生态系统类型并说明理由”。</t>
        </is>
      </c>
      <c r="I326" s="7" t="inlineStr">
        <is>
          <t>生态系统（生物群落+无机环境，是整体）与群落（仅生物部分，不含无机环境）的区别——前者包括非生物因素（阳光、水、土壤等），后者只包含生物，是高频基础辨析点；“一个池塘”是生态系统（含水和其中的所有生物），“池塘中所有鱼”是种群的一部分或群落的一部分（取决于是否涵盖多种生物），需根据题干描述准确判断层次。</t>
        </is>
      </c>
      <c r="J326" s="7" t="inlineStr">
        <is>
          <t>生态系统是指在一定空间内，生物群落与其无机环境相互作用而形成的统一整体，包括生物成分和非生物成分，强调生物与环境的统一性。</t>
        </is>
      </c>
      <c r="K326" s="7" t="inlineStr">
        <is>
          <t>1. 生态系统的定义和组成成分（非生物的物质和能量、生产者、消费者、分解者）
2. 生态系统的类型（自然生态系统：森林、草原、荒漠、湿地、海洋、淡水等；人工生态系统：农田、城市等）
3. 不同类型生态系统的特点（如森林生态系统动植物种类多、自我调节能力强；农田生态系统结构简单、需人工管理）
4. 生态系统与生物圈的关系（生物圈是最大的生态系统）</t>
        </is>
      </c>
      <c r="L326" s="7" t="inlineStr">
        <is>
          <t>1. 生态系统的能量流动和物质循环的具体过程（属于生态系统功能）
2. 生态系统的信息传递和稳定性调节机制（属于生态系统功能）
3. 种群和群落的概念及特征（属于种群和群落范畴）
4. 生态系统的演替过程（属于群落演替）</t>
        </is>
      </c>
      <c r="M326" s="7" t="inlineStr">
        <is>
          <t>L1</t>
        </is>
      </c>
      <c r="N326" s="7" t="n">
        <v>4</v>
      </c>
      <c r="O326" s="7" t="inlineStr">
        <is>
          <t>名称本身足够</t>
        </is>
      </c>
      <c r="P326" s="7" t="inlineStr">
        <is>
          <t>两者基本等价</t>
        </is>
      </c>
      <c r="Q326" s="7" t="inlineStr">
        <is>
          <t>DS 释义的核心定义、类型划分与老师原释义高度一致，且通过 included/excluded 内容明确了边界，没有重要缺失或扩张。差异仅在于详略和表述方式，不影响知识点归属。</t>
        </is>
      </c>
      <c r="R326" s="7" t="inlineStr">
        <is>
          <t>1. DS 在 included_content 中明确列出生态系统的组成成分（非生物的物质和能量、生产者、消费者、分解者），而老师原释义未直接提及，但属于生态系统的概念内涵，属于合理细化，不构成重要扩张。
2. DS 在 excluded_content 中排除了能量流动、物质循环、信息传递、稳定性调节、演替等，这些在老师原释义中未明确提及，但属于生态系统功能范畴，与概念和类型区分明确，不构成遗漏。</t>
        </is>
      </c>
      <c r="S326" s="7" t="inlineStr"/>
      <c r="T326" s="7" t="inlineStr"/>
      <c r="U326" s="7" t="inlineStr">
        <is>
          <t>confirmed</t>
        </is>
      </c>
      <c r="V326" s="7" t="inlineStr">
        <is>
          <t>high</t>
        </is>
      </c>
      <c r="W326" s="7" t="inlineStr">
        <is>
          <t>name_plus_boundary</t>
        </is>
      </c>
      <c r="X326" s="7" t="inlineStr">
        <is>
          <t>name_plus_boundary</t>
        </is>
      </c>
      <c r="Y326" s="7" t="b">
        <v>0</v>
      </c>
      <c r="Z326" s="7" t="inlineStr">
        <is>
          <t>逐条核对确认名称足以召回；只附老师易混淆边界即可兼顾吞吐和稳定性。</t>
        </is>
      </c>
      <c r="AA326" s="7" t="b">
        <v>0</v>
      </c>
      <c r="AB32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6" s="7" t="n"/>
      <c r="AD326" s="7" t="inlineStr">
        <is>
          <t>name_plus_boundary</t>
        </is>
      </c>
      <c r="AE326" s="7" t="inlineStr">
        <is>
          <t>名称基本可理解；只附老师的易混淆边界，兼顾吞吐和边界稳定性。</t>
        </is>
      </c>
      <c r="AF326" s="7" t="inlineStr">
        <is>
          <t>名称召回并附一条边界后由LLM裁决</t>
        </is>
      </c>
      <c r="AG326" s="7" t="inlineStr">
        <is>
          <t>1. label_name
2. distinctions</t>
        </is>
      </c>
      <c r="AH326" s="7" t="b">
        <v>0</v>
      </c>
      <c r="AI326" s="7" t="inlineStr">
        <is>
          <t>high</t>
        </is>
      </c>
      <c r="AJ326" s="7" t="n"/>
      <c r="AK326" s="7" t="inlineStr">
        <is>
          <t>—</t>
        </is>
      </c>
      <c r="AL326" s="7" t="inlineStr"/>
      <c r="AM326" s="7" t="inlineStr">
        <is>
          <t>K1</t>
        </is>
      </c>
      <c r="AN326" s="7" t="inlineStr">
        <is>
          <t>可不给长释义，但建议保留1句边界</t>
        </is>
      </c>
    </row>
    <row r="327" ht="180" customHeight="1">
      <c r="A327" s="7" t="n">
        <v>326</v>
      </c>
      <c r="B327" s="7" t="inlineStr">
        <is>
          <t>2276104338165485568</t>
        </is>
      </c>
      <c r="C327" s="7" t="inlineStr">
        <is>
          <t>生态系统的组成成分</t>
        </is>
      </c>
      <c r="D327" s="7" t="inlineStr">
        <is>
          <t>知识点-&gt;生物与环境-&gt;生态系统及其稳定性-&gt;生态系统的结构-&gt;生态系统的组成成分</t>
        </is>
      </c>
      <c r="E327" s="7" t="inlineStr">
        <is>
          <t>知识</t>
        </is>
      </c>
      <c r="F327" s="7" t="inlineStr">
        <is>
          <t>生态系统的组成成分包括非生物的物质和能量、生产者、消费者和分解者四大类，其中生产者是生态系统的基石，分解者是生态系统的“清洁工”。</t>
        </is>
      </c>
      <c r="G327" s="7" t="inlineStr">
        <is>
          <t>①非生物的物质和能量（阳光、水、空气、无机盐等，是生物生存的基础）；②生产者（主要是绿色植物，能通过光合作用将无机物转化为有机物，是生态系统的基石，也是生态系统中物质循环和能量流动的起点）；③消费者（动物等异养生物，通过取食获得物质和能量，分为初级消费者、次级消费者、三级消费者等）；④分解者（主要是细菌、真菌等微生物，将动植物遗体、残骸中的有机物分解为无机物，归还到无机环境中，是生态系统的“清道夫”和“物质循环的推动者”）。注意：生产者一定为自养型生物（光能自养或化能自养），消费者和分解者均为异养型生物。</t>
        </is>
      </c>
      <c r="H327" s="7" t="inlineStr">
        <is>
          <t>选择题考“某生物属于生态系统的哪一成分（如硝化细菌是生产者、蚯蚓是分解者、秃鹫是消费者）”或“某成分在生态系统中的作用（如分解者促进物质循环）”；非选择题结合某生态系统的具体实例，要求“分析各成分之间的关系”或“判断某生物的归属并说明理由”。</t>
        </is>
      </c>
      <c r="I327" s="7" t="inlineStr">
        <is>
          <t>生产者（自养生物，将无机物→有机物，是生态系统的“生产者”，如绿色植物、硝化细菌）与分解者（异养生物，将有机物→无机物，是生态系统的“分解者”，如腐生细菌、真菌）的功能方向完全相反——前者是物质“合成”，后者是物质“分解”；蚯蚓、蜣螂（屎壳郎）虽然是动物，但它们在生态系统中属于“分解者”而非“消费者”，因为它们以腐殖质/粪便为食，属于腐生生物而非取食活体生物，是高频易错点。</t>
        </is>
      </c>
      <c r="J327" s="7" t="inlineStr">
        <is>
          <t>生态系统的组成成分是指构成生态系统的非生物的物质和能量、生产者、消费者和分解者四大类成分，它们共同维持生态系统的结构和功能。</t>
        </is>
      </c>
      <c r="K327" s="7" t="inlineStr">
        <is>
          <t>1. 非生物的物质和能量（如阳光、热能、水、空气、无机盐等）
2. 生产者（主要是绿色植物，也包括化能合成细菌等自养生物）
3. 消费者（包括初级、次级、三级消费者等，主要是动物，也包括寄生生物）
4. 分解者（主要是细菌和真菌，也包括蚯蚓、蜣螂等腐生动物）
5. 各成分在生态系统中的作用和地位
6. 各成分之间的相互关系（如物质循环、能量流动、信息传递）
7. 判断某生物属于哪种成分（如硝化细菌是生产者，菟丝子是消费者，蘑菇是分解者）</t>
        </is>
      </c>
      <c r="L327" s="7" t="inlineStr">
        <is>
          <t>1. 生态系统的营养结构（食物链和食物网）
2. 生态系统的功能（能量流动、物质循环、信息传递）
3. 生态系统的稳定性（抵抗力稳定性和恢复力稳定性）
4. 种群和群落的相关概念（如种群密度、群落演替）
5. 生态系统的类型（如森林、草原、海洋等）</t>
        </is>
      </c>
      <c r="M327" s="7" t="inlineStr">
        <is>
          <t>L1</t>
        </is>
      </c>
      <c r="N327" s="7" t="n">
        <v>5</v>
      </c>
      <c r="O327" s="7" t="inlineStr">
        <is>
          <t>名称本身足够</t>
        </is>
      </c>
      <c r="P327" s="7" t="inlineStr">
        <is>
          <t>两者基本等价</t>
        </is>
      </c>
      <c r="Q327" s="7" t="inlineStr">
        <is>
          <t>DS释义与老师原释义在核心定义、成分列举、作用地位、易错点（如蚯蚓、蜣螂为分解者）等方面高度一致，且DS的excluded_content明确排除了营养结构、功能等非本Label内容，边界清晰，无重要遗漏或扩张。</t>
        </is>
      </c>
      <c r="R327" s="7" t="inlineStr"/>
      <c r="S327" s="7" t="inlineStr"/>
      <c r="T327" s="7" t="inlineStr"/>
      <c r="U327" s="7" t="inlineStr">
        <is>
          <t>confirmed</t>
        </is>
      </c>
      <c r="V327" s="7" t="inlineStr">
        <is>
          <t>high</t>
        </is>
      </c>
      <c r="W327" s="7" t="inlineStr">
        <is>
          <t>name_plus_boundary</t>
        </is>
      </c>
      <c r="X327" s="7" t="inlineStr">
        <is>
          <t>name_plus_boundary</t>
        </is>
      </c>
      <c r="Y327" s="7" t="b">
        <v>0</v>
      </c>
      <c r="Z327" s="7" t="inlineStr">
        <is>
          <t>逐条核对确认名称足以召回；只附老师易混淆边界即可兼顾吞吐和稳定性。</t>
        </is>
      </c>
      <c r="AA327" s="7" t="b">
        <v>0</v>
      </c>
      <c r="AB32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7" s="7" t="n"/>
      <c r="AD327" s="7" t="inlineStr">
        <is>
          <t>name_plus_boundary</t>
        </is>
      </c>
      <c r="AE327" s="7" t="inlineStr">
        <is>
          <t>名称基本可理解；只附老师的易混淆边界，兼顾吞吐和边界稳定性。</t>
        </is>
      </c>
      <c r="AF327" s="7" t="inlineStr">
        <is>
          <t>名称召回并附一条边界后由LLM裁决</t>
        </is>
      </c>
      <c r="AG327" s="7" t="inlineStr">
        <is>
          <t>1. label_name
2. distinctions</t>
        </is>
      </c>
      <c r="AH327" s="7" t="b">
        <v>0</v>
      </c>
      <c r="AI327" s="7" t="inlineStr">
        <is>
          <t>high</t>
        </is>
      </c>
      <c r="AJ327" s="7" t="n"/>
      <c r="AK327" s="7" t="inlineStr">
        <is>
          <t>—</t>
        </is>
      </c>
      <c r="AL327" s="7" t="inlineStr"/>
      <c r="AM327" s="7" t="inlineStr">
        <is>
          <t>K2</t>
        </is>
      </c>
      <c r="AN327" s="7" t="inlineStr">
        <is>
          <t>可不给长释义，但建议保留1句边界</t>
        </is>
      </c>
    </row>
    <row r="328" ht="180" customHeight="1">
      <c r="A328" s="7" t="n">
        <v>327</v>
      </c>
      <c r="B328" s="7" t="inlineStr">
        <is>
          <t>2276104342594670592</t>
        </is>
      </c>
      <c r="C328" s="7" t="inlineStr">
        <is>
          <t>生态系统的营养结构</t>
        </is>
      </c>
      <c r="D328" s="7" t="inlineStr">
        <is>
          <t>知识点-&gt;生物与环境-&gt;生态系统及其稳定性-&gt;生态系统的结构-&gt;生态系统的营养结构</t>
        </is>
      </c>
      <c r="E328" s="7" t="inlineStr">
        <is>
          <t>知识</t>
        </is>
      </c>
      <c r="F328" s="7" t="inlineStr">
        <is>
          <t>生态系统的营养结构是指食物链和食物网，是生态系统中物质循环和能量流动的渠道。食物链反映了不同生物之间“吃与被吃”的关系，食物网是由多条食物链相互交错连接而成的复杂网络。</t>
        </is>
      </c>
      <c r="G328" s="7" t="inlineStr">
        <is>
          <t>食物链（①概念：生态系统中不同生物之间由于捕食关系而形成的链状结构；②表示方法：生产者→初级消费者→次级消费者→三级消费者……，箭头的方向表示能量流动的方向和物质传递的方向；③营养级：食物链上的每一个环节称为一个营养级，生产者是第一营养级，初级消费者是第二营养级，依此类推）；食物网（①概念：一个生态系统中多条食物链相互交错连接形成的网络结构；②意义：使生态系统中的能量流动和物质循环更复杂、更稳定，一种生物可占据多个营养级，某种生物减少时其他生物可进行补偿）；营养结构的复杂性与生态系统稳定性的关系（食物网越复杂，生态系统抵抗外力干扰的能力越强）。</t>
        </is>
      </c>
      <c r="H328" s="7" t="inlineStr">
        <is>
          <t>选择题考“食物链的书写是否正确（起点必须是生产者，箭头指向捕食者）”或“某生物在食物网中占据的营养级”；非选择题结合食物网模式图，要求“写出某条食物链、判断某生物的营养级、分析某物种数量变化对其他物种的影响”。</t>
        </is>
      </c>
      <c r="I328" s="7" t="inlineStr">
        <is>
          <t>食物链的起点（必须是生产者，如草→鼠→蛇→鹰）与正确书写格式（箭头由被捕食者指向捕食者，如草→兔，表示能量从草流向兔）——箭头方向表示能量流动方向而非捕食方向，考生常将箭头方向写反；“营养级”的划分是基于“捕食关系中的位置”而非物种本身——同一种生物在不同的食物链中可占据不同营养级，如鹰在“草→鼠→蛇→鹰”中为第四营养级，在“草→兔→鹰”中为第三营养级。</t>
        </is>
      </c>
      <c r="J328" s="7" t="inlineStr">
        <is>
          <t>生态系统中生物之间通过食物关系形成的营养联系和结构，包括食物链和食物网。</t>
        </is>
      </c>
      <c r="K328" s="7" t="inlineStr">
        <is>
          <t>1. 食物链的组成（生产者、消费者、分解者）及书写规则
2. 食物网的概念及营养级、消费级判断
3. 食物链中能量流动和物质循环的路径
4. 营养级与生物数量、生物量金字塔的关系
5. 食物链/网中某种生物数量变化对其他生物的影响</t>
        </is>
      </c>
      <c r="L328" s="7" t="inlineStr">
        <is>
          <t>1. 生态系统的组成成分（非生物物质和能量、生产者、消费者、分解者）的详细分类和功能
2. 能量流动的具体计算（如传递效率、同化量等）
3. 物质循环的具体过程（如碳循环、氮循环）
4. 生态系统的稳定性、自我调节能力
5. 种群和群落的结构与演替</t>
        </is>
      </c>
      <c r="M328" s="7" t="inlineStr">
        <is>
          <t>L3</t>
        </is>
      </c>
      <c r="N328" s="7" t="n">
        <v>4</v>
      </c>
      <c r="O328" s="7" t="inlineStr">
        <is>
          <t>名称本身足够</t>
        </is>
      </c>
      <c r="P328" s="7" t="inlineStr">
        <is>
          <t>两者都有问题</t>
        </is>
      </c>
      <c r="Q328" s="7" t="inlineStr">
        <is>
          <t>DS 释义在核心内容（食物链、食物网、营养级）上与老师原释义基本一致，但遗漏了“营养结构复杂性与稳定性关系”这一重要点，并额外扩展了“金字塔”内容。老师原释义准确但未明确排除非核心内容，DS 在边界处理上略有偏差。综合来看，两者各有优劣，但核心一致，故评4分。</t>
        </is>
      </c>
      <c r="R328" s="7" t="inlineStr">
        <is>
          <t>1. DS 在 excluded_content 中排除了“生态系统的稳定性、自我调节能力”，但老师原释义在 core_concepts 中明确包含“营养结构的复杂性与生态系统稳定性的关系”，因此 DS 将稳定性相关内容排除在外，与老师原释义存在边界差异。</t>
        </is>
      </c>
      <c r="S328" s="7" t="inlineStr"/>
      <c r="T328" s="7" t="inlineStr">
        <is>
          <t>1. DS 在 included_content 中提及“营养级与生物数量、生物量金字塔的关系”，但老师原释义并未涉及金字塔，这属于对知识点的额外扩展，可能超出“营养结构”的核心范围。</t>
        </is>
      </c>
      <c r="U328" s="7" t="inlineStr">
        <is>
          <t>confirmed_with_caution</t>
        </is>
      </c>
      <c r="V328" s="7" t="inlineStr">
        <is>
          <t>medium</t>
        </is>
      </c>
      <c r="W328" s="7" t="inlineStr">
        <is>
          <t>strict_definition</t>
        </is>
      </c>
      <c r="X328" s="7" t="inlineStr">
        <is>
          <t>strict_definition</t>
        </is>
      </c>
      <c r="Y328" s="7" t="b">
        <v>0</v>
      </c>
      <c r="Z328" s="7" t="inlineStr">
        <is>
          <t>逐条核对老师定义与 DS Judge（score=4，audit=两者都有问题）后，保留老师边界并要求命中/排除条件。</t>
        </is>
      </c>
      <c r="AA328" s="7" t="b">
        <v>1</v>
      </c>
      <c r="AB32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8" s="7" t="n"/>
      <c r="AD328" s="7" t="inlineStr">
        <is>
          <t>strict_definition</t>
        </is>
      </c>
      <c r="AE328" s="7" t="inlineStr">
        <is>
          <t>存在已知边界风险或 Stage 2 对齐不足，必须提供命中条件与排除条件。</t>
        </is>
      </c>
      <c r="AF328" s="7" t="inlineStr">
        <is>
          <t>提供老师边界后由LLM最终裁决</t>
        </is>
      </c>
      <c r="AG328" s="7" t="inlineStr">
        <is>
          <t>1. label_name
2. definition
3. core_concepts
4. common_assessments
5. distinctions
6. include_rule
7. exclude_rule</t>
        </is>
      </c>
      <c r="AH328" s="7" t="b">
        <v>1</v>
      </c>
      <c r="AI328" s="7" t="inlineStr">
        <is>
          <t>medium</t>
        </is>
      </c>
      <c r="AJ328" s="7" t="n"/>
      <c r="AK328" s="7" t="inlineStr">
        <is>
          <t>DS与老师原释义存在明显差异</t>
        </is>
      </c>
      <c r="AL328" s="7" t="inlineStr"/>
      <c r="AM328" s="7" t="inlineStr">
        <is>
          <t>K2</t>
        </is>
      </c>
      <c r="AN328" s="7" t="inlineStr">
        <is>
          <t>可不给长释义，但建议保留1句边界</t>
        </is>
      </c>
    </row>
    <row r="329" ht="180" customHeight="1">
      <c r="A329" s="7" t="n">
        <v>328</v>
      </c>
      <c r="B329" s="7" t="inlineStr">
        <is>
          <t>2276104346872860672</t>
        </is>
      </c>
      <c r="C329" s="7" t="inlineStr">
        <is>
          <t>生态系统的生产量和生物量</t>
        </is>
      </c>
      <c r="D329" s="7" t="inlineStr">
        <is>
          <t>知识点-&gt;生物与环境-&gt;生态系统及其稳定性-&gt;生态系统的结构-&gt;生态系统的生产量和生物量</t>
        </is>
      </c>
      <c r="E329" s="7" t="inlineStr">
        <is>
          <t>知识</t>
        </is>
      </c>
      <c r="F329" s="7" t="inlineStr">
        <is>
          <t>生产量是指单位时间、单位面积内生态系统产生的有机物总量（包括总初级生产量和净初级生产量）；生物量是指某一时刻单位面积内生物体所含的有机物总量（干重）。</t>
        </is>
      </c>
      <c r="G329" s="7" t="inlineStr">
        <is>
          <t>①总初级生产量（生产者通过光合作用固定的总能量/有机物总量，包括自身呼吸消耗的部分）；②净初级生产量（总初级生产量减去生产者自身呼吸消耗量，即用于生长、发育、繁殖和供消费者利用的能量）；③生物量（某时刻单位面积内生物体所含有机物总干重，如森林的生物量远高于草原）；④生产量与生物量的关系（生产量是“速率”概念，生物量是“存量”概念）；⑤不同生态系统的生产量比较（热带雨林净初级生产量最高，海洋中浮游植物生产量也很高）。</t>
        </is>
      </c>
      <c r="H329" s="7" t="inlineStr">
        <is>
          <t>选择题考“总初级生产量、净初级生产量和生物量的概念区分（如净初级生产量=总初级生产量-生产者呼吸量）”或“某生态系统生产量/生物量的大小比较”；非选择题结合碳循环或能量流动综合考查“生产量在生态系统物质和能量输入中的意义”。</t>
        </is>
      </c>
      <c r="I329" s="7" t="inlineStr">
        <is>
          <t>总初级生产量（生产者固定的全部能量，包括呼吸消耗部分，是“总量”）与净初级生产量（扣除生产者自身呼吸消耗后剩余的有机物，是“可用于生长和传递给消费者的部分”）的区别在于是否减去“生产者呼吸消耗”——净初级生产量才是“可供下一营养级利用”的部分；“生产量”（单位时间内的量，如g/m²·年）与“生物量”（某一时刻的存量，如g/m²）的单位和时间维度不同，前者含时间（速率），后者不含时间（存量）。</t>
        </is>
      </c>
      <c r="J329" s="7" t="inlineStr">
        <is>
          <t>生态系统中的生产量指生产者通过光合作用固定太阳能或制造有机物的速率或总量，生物量指某一时刻单位面积内现存有机物的总量。</t>
        </is>
      </c>
      <c r="K329" s="7" t="inlineStr">
        <is>
          <t>1. 初级生产量、次级生产量、总初级生产量、净初级生产量的定义及关系
2. 生物量的概念、单位（如g/m²）及与生产量的区别
3. 生产量的测定方法（如黑白瓶法）或估算
4. 生态系统能量流动与生产量、生物量的关系
5. 不同生态系统（如森林、草原、海洋）生产量比较及影响因素</t>
        </is>
      </c>
      <c r="L329" s="7" t="inlineStr">
        <is>
          <t>1. 种群数量变化（如J型、S型增长）
2. 生态系统的物质循环（如碳循环、氮循环）
3. 生态系统的稳定性（抵抗力、恢复力）
4. 能量流动的计算（如传递效率10%-20%）
5. 生物富集作用或有害物质沿食物链积累</t>
        </is>
      </c>
      <c r="M329" s="7" t="inlineStr">
        <is>
          <t>L1</t>
        </is>
      </c>
      <c r="N329" s="7" t="n">
        <v>4</v>
      </c>
      <c r="O329" s="7" t="inlineStr">
        <is>
          <t>名称本身足够</t>
        </is>
      </c>
      <c r="P329" s="7" t="inlineStr">
        <is>
          <t>两者基本等价</t>
        </is>
      </c>
      <c r="Q329" s="7" t="inlineStr">
        <is>
          <t>DS释义的核心含义与老师原释义一致，均准确解释了生产量（速率）与生物量（存量）的区别，并包含了总初级生产量、净初级生产量等关键概念。DS释义的excluded_content合理排除了无关内容，但included_content中增加了次级生产量和测定方法，属于合理扩展但超出原释义范围，因此核心一致但边界有差异，对齐分为4。</t>
        </is>
      </c>
      <c r="R329" s="7" t="inlineStr">
        <is>
          <t>1. DS释义将“生产量的测定方法（如黑白瓶法）”纳入included_content，而老师原释义未提及测定方法，这属于边界扩张，可能使涉及测定方法的题目被误归入此标签。</t>
        </is>
      </c>
      <c r="S329" s="7" t="inlineStr"/>
      <c r="T329" s="7" t="inlineStr">
        <is>
          <t>1. DS释义中明确将“次级生产量”纳入核心内容，而老师原释义未提及次级生产量，这属于对知识点的扩张，可能改变题目归属（如涉及次级生产量的题目是否应打此标签）。</t>
        </is>
      </c>
      <c r="U329" s="7" t="inlineStr">
        <is>
          <t>adjusted</t>
        </is>
      </c>
      <c r="V329" s="7" t="inlineStr">
        <is>
          <t>medium</t>
        </is>
      </c>
      <c r="W329" s="7" t="inlineStr">
        <is>
          <t>name_plus_boundary</t>
        </is>
      </c>
      <c r="X329" s="7" t="inlineStr">
        <is>
          <t>compact_definition</t>
        </is>
      </c>
      <c r="Y329" s="7" t="b">
        <v>1</v>
      </c>
      <c r="Z329" s="7" t="inlineStr">
        <is>
          <t>DS扩展到次级生产量和测定方法，可能改变题目归属；需显式区分生产量与生物量。</t>
        </is>
      </c>
      <c r="AA329" s="7" t="b">
        <v>0</v>
      </c>
      <c r="AB32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29" s="7" t="n"/>
      <c r="AD329" s="7" t="inlineStr">
        <is>
          <t>compact_definition</t>
        </is>
      </c>
      <c r="AE329" s="7" t="inlineStr">
        <is>
          <t>名称基本可理解；只附老师的易混淆边界，兼顾吞吐和边界稳定性。</t>
        </is>
      </c>
      <c r="AF329" s="7" t="inlineStr">
        <is>
          <t>提供精简老师释义后由LLM裁决</t>
        </is>
      </c>
      <c r="AG329" s="7" t="inlineStr">
        <is>
          <t>1. label_name
2. definition
3. core_concepts
4. distinctions</t>
        </is>
      </c>
      <c r="AH329" s="7" t="b">
        <v>0</v>
      </c>
      <c r="AI329" s="7" t="inlineStr">
        <is>
          <t>medium</t>
        </is>
      </c>
      <c r="AJ329" s="7" t="n"/>
      <c r="AK329" s="7" t="inlineStr">
        <is>
          <t>二次复核发现关键措辞风险</t>
        </is>
      </c>
      <c r="AL329" s="7" t="inlineStr"/>
      <c r="AM329" s="7" t="inlineStr">
        <is>
          <t>K1</t>
        </is>
      </c>
      <c r="AN329" s="7" t="inlineStr">
        <is>
          <t>可不给长释义，但建议保留1句边界</t>
        </is>
      </c>
    </row>
    <row r="330" ht="180" customHeight="1">
      <c r="A330" s="7" t="n">
        <v>329</v>
      </c>
      <c r="B330" s="7" t="inlineStr">
        <is>
          <t>2276104351218159616</t>
        </is>
      </c>
      <c r="C330" s="7" t="inlineStr">
        <is>
          <t>食物网中的数量变化</t>
        </is>
      </c>
      <c r="D330" s="7" t="inlineStr">
        <is>
          <t>知识点-&gt;生物与环境-&gt;生态系统及其稳定性-&gt;生态系统的结构-&gt;食物网中的数量变化</t>
        </is>
      </c>
      <c r="E330" s="7" t="inlineStr">
        <is>
          <t>知识</t>
        </is>
      </c>
      <c r="F330" s="7" t="inlineStr">
        <is>
          <t>食物网中某一营养级的生物数量发生变化时，会引起其他营养级生物数量的连锁变化，通常遵循“一种生物增多，其天敌增多、其猎物减少”的规律，但食物网复杂时会因为多条食物链的缓冲作用而减缓这种变化。</t>
        </is>
      </c>
      <c r="G330" s="7" t="inlineStr">
        <is>
          <t>连锁变化的规律：①捕食者数量增加→被捕食者数量减少（因被捕食压力增大）；②被捕食者数量减少→捕食者数量减少（因食物短缺）；③食物网越复杂，数量变化的“缓冲”能力越强（一种生物的减少可由其他替代食物来源补偿）；④经典案例：草→兔→狐中，兔数量增加→狐数量增加→兔数量减少（动态平衡）；⑤“选择法”判断（分析某生物变化时，按照其直接捕食关系和被捕食关系顺推/逆推即可判断，注意天敌与猎物的双向效应）。</t>
        </is>
      </c>
      <c r="H330" s="7" t="inlineStr">
        <is>
          <t>选择题考“某物种数量变化后，其他物种数量将如何变化（如蛇增多→鼠减少→鹰可能增多）”或“食物网复杂性与稳定性的关系”；非选择题结合食物网模式图，要求“分析某物种数量变化对整个食物网的影响”或“预测某种生物灭除后的连锁效应”。</t>
        </is>
      </c>
      <c r="I330" s="7" t="inlineStr">
        <is>
          <t>食物网中“一种生物数量的变化”并非简单的线性推导——在复杂的食物网中，一种生物可通过多条途径受到或施加影响（如鹰可捕食鼠和蛇，鼠减少时鹰可转向蛇），因此需全面分析所有可能途径后再得出结论；“一种生物减少→其天敌因食物短缺而减少”与“其猎物因捕食压力减小而增多”是两个同时发生的反向效应，分别作用于不同对象，需分条分析而非混为一谈。</t>
        </is>
      </c>
      <c r="J330" s="7" t="inlineStr">
        <is>
          <t>食物网中某种生物数量变化对其他生物种群数量（增加或减少）的连锁影响规律，包括直接捕食关系和间接竞争/共生关系。</t>
        </is>
      </c>
      <c r="K330" s="7" t="inlineStr">
        <is>
          <t>1. 食物链中营养级生物数量增减的传递效应（如捕食者减少导致被捕食者先增后减）
2. 食物网中不同分支间的相互影响（如天敌减少导致竞争物种数量变化）
3. 数量变化的方向判断（增加、减少、先增后减）及原因分析
4. 实例分析：如“草→兔→狼”中狼减少后兔的变化，或“草→昆虫→鸟”中鸟减少后昆虫的变化
5. 结合生态系统的自我调节能力分析数量变化后的恢复趋势</t>
        </is>
      </c>
      <c r="L330" s="7" t="inlineStr">
        <is>
          <t>1. 能量流动的计算（如能量传递效率、同化量等）
2. 物质循环（如碳循环、氮循环的具体过程）
3. 种群数量增长的数学模型（如J型、S型曲线）
4. 生态系统的稳定性类型（抵抗力稳定性、恢复力稳定性）
5. 具体生物种类的生活习性（如某种动物的繁殖周期）</t>
        </is>
      </c>
      <c r="M330" s="7" t="inlineStr">
        <is>
          <t>L2</t>
        </is>
      </c>
      <c r="N330" s="7" t="n">
        <v>4</v>
      </c>
      <c r="O330" s="7" t="inlineStr">
        <is>
          <t>需要原释义</t>
        </is>
      </c>
      <c r="P330" s="7" t="inlineStr">
        <is>
          <t>原释义更准确</t>
        </is>
      </c>
      <c r="Q330" s="7" t="inlineStr">
        <is>
          <t>DS释义在核心内容上与原释义基本一致，但扩张了“竞争/共生”和“恢复趋势”等非原知识点内容，可能改变题目归属判断，因此原释义更准确。</t>
        </is>
      </c>
      <c r="R330" s="7" t="inlineStr">
        <is>
          <t>1. DS释义将“间接竞争/共生关系”纳入，而老师原释义仅关注捕食关系，边界更宽。
2. DS释义的“恢复趋势”涉及生态系统稳定性，而老师原释义未提及，边界有差异。</t>
        </is>
      </c>
      <c r="S330" s="7" t="inlineStr"/>
      <c r="T330" s="7" t="inlineStr">
        <is>
          <t>1. DS释义中提及“间接竞争/共生关系”，但老师原释义仅涉及捕食关系，未涉及竞争或共生，这属于对知识点的扩张，可能将题目范围扩大至非捕食关系。
2. DS释义中“结合生态系统的自我调节能力分析数量变化后的恢复趋势”属于生态系统稳定性范畴，老师原释义未明确涉及，可能超出原知识点边界。</t>
        </is>
      </c>
      <c r="U330" s="7" t="inlineStr">
        <is>
          <t>confirmed</t>
        </is>
      </c>
      <c r="V330" s="7" t="inlineStr">
        <is>
          <t>medium</t>
        </is>
      </c>
      <c r="W330" s="7" t="inlineStr">
        <is>
          <t>compact_definition</t>
        </is>
      </c>
      <c r="X330" s="7" t="inlineStr">
        <is>
          <t>compact_definition</t>
        </is>
      </c>
      <c r="Y330" s="7" t="b">
        <v>0</v>
      </c>
      <c r="Z330" s="7" t="inlineStr">
        <is>
          <t>逐条核对确认 Label 名能表达主题，但不足以稳定决定题目归属，需补充精简老师释义。</t>
        </is>
      </c>
      <c r="AA330" s="7" t="b">
        <v>0</v>
      </c>
      <c r="AB33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0" s="7" t="n"/>
      <c r="AD330" s="7" t="inlineStr">
        <is>
          <t>compact_definition</t>
        </is>
      </c>
      <c r="AE330" s="7" t="inlineStr">
        <is>
          <t>名称能表达主题但不足以稳定决定题目归属，补充精简定义和易混淆边界。</t>
        </is>
      </c>
      <c r="AF330" s="7" t="inlineStr">
        <is>
          <t>提供精简老师释义后由LLM裁决</t>
        </is>
      </c>
      <c r="AG330" s="7" t="inlineStr">
        <is>
          <t>1. label_name
2. definition
3. core_concepts
4. distinctions</t>
        </is>
      </c>
      <c r="AH330" s="7" t="b">
        <v>1</v>
      </c>
      <c r="AI330" s="7" t="inlineStr">
        <is>
          <t>medium</t>
        </is>
      </c>
      <c r="AJ330" s="7" t="n"/>
      <c r="AK330" s="7" t="inlineStr">
        <is>
          <t>DS与老师原释义存在明显差异</t>
        </is>
      </c>
      <c r="AL330" s="7" t="inlineStr"/>
      <c r="AM330" s="7" t="inlineStr">
        <is>
          <t>K1</t>
        </is>
      </c>
      <c r="AN330" s="7" t="inlineStr">
        <is>
          <t>建议给精简释义：突出任务形态/步骤边界</t>
        </is>
      </c>
    </row>
    <row r="331" ht="180" customHeight="1">
      <c r="A331" s="7" t="n">
        <v>330</v>
      </c>
      <c r="B331" s="7" t="inlineStr">
        <is>
          <t>2276104355664121856</t>
        </is>
      </c>
      <c r="C331" s="7" t="inlineStr">
        <is>
          <t>生物圈</t>
        </is>
      </c>
      <c r="D331" s="7" t="inlineStr">
        <is>
          <t>知识点-&gt;生物与环境-&gt;生态系统及其稳定性-&gt;生态系统的结构-&gt;生物圈</t>
        </is>
      </c>
      <c r="E331" s="7" t="inlineStr">
        <is>
          <t>知识</t>
        </is>
      </c>
      <c r="F331" s="7" t="inlineStr">
        <is>
          <t>生物圈是指地球上所有生物与其环境的总和，是最大的生态系统，包括大气圈的底部、水圈的大部和岩石圈的表面，是生物生存和发展的唯一家园。</t>
        </is>
      </c>
      <c r="G331" s="7" t="inlineStr">
        <is>
          <t>生物圈的范围（①大气圈的底部（约20km高度以下，有氧气和生物）；②水圈的大部（全部海洋和江河湖泊，最深处可达11km）；③岩石圈的表面（土壤和岩石表层，生物分布的最深处可达数千米）；生物圈是开放的生态系统（与外界有能量输入（太阳能）和物质循环（碳、氮、水等））；生物圈是地球上最大的生态系统，是所有生物共同的家园，受到人类活动的深刻影响。</t>
        </is>
      </c>
      <c r="H331" s="7" t="inlineStr">
        <is>
          <t>选择题考“生物圈的范围（大气圈底部、水圈大部、岩石圈表面）”或“生物圈与其他生态系统的关系（包含关系，生物圈是最大的生态系统）”；非选择题结合环境保护或全球变化，要求“分析人类活动对生物圈的影响及保护措施”。</t>
        </is>
      </c>
      <c r="I331" s="7" t="inlineStr">
        <is>
          <t>生物圈（地球上所有生物+全部无机环境的总和，是最大的生态系统）与“生物圈Ⅱ号”（人工封闭生态系统实验，不是自然生物圈）不同——前者是地球上的真实生态系统，后者是人类试图模拟生物圈的实验装置；“大气圈的底部、水圈的大部和岩石圈的表面”中的“岩石圈表面”指的是地壳表层有土壤和生物活动的部分，并非整个岩石圈，要注意范围表述的准确性。</t>
        </is>
      </c>
      <c r="J331" s="7" t="inlineStr">
        <is>
          <t>生物圈是地球上最大的生态系统，是生物与环境相互作用形成的统一整体，包括大气圈的底部、水圈的大部和岩石圈的表面。</t>
        </is>
      </c>
      <c r="K331" s="7" t="inlineStr">
        <is>
          <t>1. 生物圈的概念和范围（大气圈、水圈、岩石圈）
2. 生物圈是最大的生态系统，是生物生存的唯一家园
3. 生物圈内各生态系统之间的联系（如物质循环、能量流动）
4. 生物圈的形成是生物与环境长期相互作用的结果
5. 生物圈稳态的维持机制（自我调节能力）
6. 人类活动对生物圈的影响（如温室效应、臭氧层破坏）</t>
        </is>
      </c>
      <c r="L331" s="7" t="inlineStr">
        <is>
          <t>1. 生态系统的基本结构（如食物链、食物网）
2. 种群和群落的概念及特征
3. 生态系统的能量流动和物质循环的具体过程
4. 生态系统的稳定性（抵抗力稳定性和恢复力稳定性）
5. 生物多样性的保护措施（如就地保护、迁地保护）</t>
        </is>
      </c>
      <c r="M331" s="7" t="inlineStr">
        <is>
          <t>L1</t>
        </is>
      </c>
      <c r="N331" s="7" t="n">
        <v>4</v>
      </c>
      <c r="O331" s="7" t="inlineStr">
        <is>
          <t>名称本身足够</t>
        </is>
      </c>
      <c r="P331" s="7" t="inlineStr">
        <is>
          <t>两者基本等价</t>
        </is>
      </c>
      <c r="Q331" s="7" t="inlineStr">
        <is>
          <t>DS释义的核心概念、范围、最大生态系统等与老师原释义一致，遗漏的细节（如具体高度、深度）属于解释细化，不改变知识点归属；扩张的“稳态维持机制”和“形成过程”虽未在老师原释义中明确列出，但属于生物圈概念的合理延伸，且不改变核心边界。主要差异在于未提及生物圈Ⅱ号，但该点属于易混淆辨析，可能影响特定题目判定，但整体对齐度高。</t>
        </is>
      </c>
      <c r="R331" s="7" t="inlineStr">
        <is>
          <t>1. DS未明确区分生物圈与生物圈Ⅱ号实验装置，但该区别属于易混淆点，可能影响判断题的判定</t>
        </is>
      </c>
      <c r="S331" s="7" t="inlineStr"/>
      <c r="T331" s="7" t="inlineStr">
        <is>
          <t>1. 生物圈稳态的维持机制（自我调节能力）
2. 生物圈的形成是生物与环境长期相互作用的结果</t>
        </is>
      </c>
      <c r="U331" s="7" t="inlineStr">
        <is>
          <t>confirmed</t>
        </is>
      </c>
      <c r="V331" s="7" t="inlineStr">
        <is>
          <t>high</t>
        </is>
      </c>
      <c r="W331" s="7" t="inlineStr">
        <is>
          <t>name_plus_boundary</t>
        </is>
      </c>
      <c r="X331" s="7" t="inlineStr">
        <is>
          <t>name_plus_boundary</t>
        </is>
      </c>
      <c r="Y331" s="7" t="b">
        <v>0</v>
      </c>
      <c r="Z331" s="7" t="inlineStr">
        <is>
          <t>逐条核对确认名称足以召回；只附老师易混淆边界即可兼顾吞吐和稳定性。</t>
        </is>
      </c>
      <c r="AA331" s="7" t="b">
        <v>0</v>
      </c>
      <c r="AB33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1" s="7" t="n"/>
      <c r="AD331" s="7" t="inlineStr">
        <is>
          <t>name_plus_boundary</t>
        </is>
      </c>
      <c r="AE331" s="7" t="inlineStr">
        <is>
          <t>名称基本可理解；只附老师的易混淆边界，兼顾吞吐和边界稳定性。</t>
        </is>
      </c>
      <c r="AF331" s="7" t="inlineStr">
        <is>
          <t>名称召回并附一条边界后由LLM裁决</t>
        </is>
      </c>
      <c r="AG331" s="7" t="inlineStr">
        <is>
          <t>1. label_name
2. distinctions</t>
        </is>
      </c>
      <c r="AH331" s="7" t="b">
        <v>0</v>
      </c>
      <c r="AI331" s="7" t="inlineStr">
        <is>
          <t>high</t>
        </is>
      </c>
      <c r="AJ331" s="7" t="n"/>
      <c r="AK331" s="7" t="inlineStr">
        <is>
          <t>—</t>
        </is>
      </c>
      <c r="AL331" s="7" t="inlineStr"/>
      <c r="AM331" s="7" t="inlineStr">
        <is>
          <t>K2</t>
        </is>
      </c>
      <c r="AN331" s="7" t="inlineStr">
        <is>
          <t>可不给长释义，但建议保留1句边界</t>
        </is>
      </c>
    </row>
    <row r="332" ht="180" customHeight="1">
      <c r="A332" s="7" t="n">
        <v>331</v>
      </c>
      <c r="B332" s="7" t="inlineStr">
        <is>
          <t>2276104364623155200</t>
        </is>
      </c>
      <c r="C332" s="7" t="inlineStr">
        <is>
          <t>能量流动的过程与特点</t>
        </is>
      </c>
      <c r="D332" s="7" t="inlineStr">
        <is>
          <t>知识点-&gt;生物与环境-&gt;生态系统及其稳定性-&gt;生态系统的能量流动-&gt;能量流动的过程与特点</t>
        </is>
      </c>
      <c r="E332" s="7" t="inlineStr">
        <is>
          <t>知识</t>
        </is>
      </c>
      <c r="F332" s="7" t="inlineStr">
        <is>
          <t>能量流动是指生态系统中能量的输入、传递、转化和散失的过程。能量流动的特点是单向流动、逐级递减，相邻两个营养级之间的能量传递效率一般为10%~20%。</t>
        </is>
      </c>
      <c r="G332" s="7" t="inlineStr">
        <is>
          <t>能量流动的过程：①输入（生产者通过光合作用固定太阳能，将光能转化为化学能）；②传递（能量沿食物链/食物网从第一营养级→第二营养级→……逐级传递）；③转化（各营养级生物通过细胞呼吸将有机物中的化学能转化为ATP中的活跃化学能和热能）；④散失（各营养级呼吸作用产生的热能散失到环境中，不能循环利用）；能量流动的特点：①单向流动（沿食物链方向不可逆，不能循环）；②逐级递减（每一营养级都有能量通过呼吸散失、未被下一级利用或未被分解者利用）；传递效率的计算（下一营养级同化量/上一营养级同化量×100%，通常为10%~20%）。</t>
        </is>
      </c>
      <c r="H332" s="7" t="inlineStr">
        <is>
          <t>选择题考“能量流动的特点（单向流动、逐级递减）”或“能量传递效率的范围（10%~20%）”；非选择题结合食物链数据，要求“计算某一营养级获得的能量”或“分析能量流动过程中能量逐级递减的原因（呼吸散失、未被利用、分解者分解）”。</t>
        </is>
      </c>
      <c r="I332" s="7" t="inlineStr">
        <is>
          <t>能量流动（单向流动、逐级递减，不能循环利用）与物质循环（往复循环、全球性，可被重复利用）是生态系统两大功能的基本区别——能量是“单向流动”的，物质是“循环流动”的，两者方向不同；“同化量”与“摄入量”不同——摄入量-粪便量=同化量，能量传递效率的计算应以“同化量”为分母/分子，而非“摄入量”，这是能量流动计算中的高频易错点。</t>
        </is>
      </c>
      <c r="J332" s="7" t="inlineStr">
        <is>
          <t>生态系统中能量沿食物链（网）单向流动、逐级递减的过程及其传递效率特点。</t>
        </is>
      </c>
      <c r="K332" s="7" t="inlineStr">
        <is>
          <t>1. 能量流动的起点：生产者固定太阳能
2. 能量流动的渠道：食物链和食物网
3. 能量流动的过程：输入、传递、转化、散失
4. 能量流动的特点：单向流动、逐级递减
5. 能量传递效率的计算：10%-20%
6. 能量金字塔的含义及意义
7. 研究能量流动的实践意义（如调整能量流动关系，使能量持续高效地流向对人类最有益的部分）</t>
        </is>
      </c>
      <c r="L332" s="7" t="inlineStr">
        <is>
          <t>1. 物质循环（如碳循环、氮循环）的具体过程
2. 信息传递的种类及作用
3. 生态系统的稳定性（抵抗力稳定性和恢复力稳定性）
4. 种群数量变化（如J型、S型增长）
5. 群落演替的类型和过程</t>
        </is>
      </c>
      <c r="M332" s="7" t="inlineStr">
        <is>
          <t>L1</t>
        </is>
      </c>
      <c r="N332" s="7" t="n">
        <v>4</v>
      </c>
      <c r="O332" s="7" t="inlineStr">
        <is>
          <t>名称本身足够</t>
        </is>
      </c>
      <c r="P332" s="7" t="inlineStr">
        <is>
          <t>两者基本等价</t>
        </is>
      </c>
      <c r="Q332" s="7" t="inlineStr">
        <is>
          <t>DS 释义的核心内容与原释义高度一致，均涵盖能量流动的过程、特点、传递效率计算，且明确排除了物质循环、信息传递等无关内容。DS 额外包含能量金字塔和实践意义，属于合理扩展，不构成重要扩张。原释义中的易错点（同化量 vs 摄入量）在 DS 中未明确提及，但属于细节补充，不影响核心对齐。</t>
        </is>
      </c>
      <c r="R332" s="7" t="inlineStr">
        <is>
          <t>1. DS 将能量金字塔和实践意义明确纳入，而原释义未提及，但这两者属于能量流动的合理延伸，不改变核心边界</t>
        </is>
      </c>
      <c r="S332" s="7" t="inlineStr"/>
      <c r="T332" s="7" t="inlineStr">
        <is>
          <t>1. 能量金字塔的含义及意义
2. 研究能量流动的实践意义</t>
        </is>
      </c>
      <c r="U332" s="7" t="inlineStr">
        <is>
          <t>confirmed</t>
        </is>
      </c>
      <c r="V332" s="7" t="inlineStr">
        <is>
          <t>high</t>
        </is>
      </c>
      <c r="W332" s="7" t="inlineStr">
        <is>
          <t>name_plus_boundary</t>
        </is>
      </c>
      <c r="X332" s="7" t="inlineStr">
        <is>
          <t>name_plus_boundary</t>
        </is>
      </c>
      <c r="Y332" s="7" t="b">
        <v>0</v>
      </c>
      <c r="Z332" s="7" t="inlineStr">
        <is>
          <t>逐条核对确认名称足以召回；只附老师易混淆边界即可兼顾吞吐和稳定性。</t>
        </is>
      </c>
      <c r="AA332" s="7" t="b">
        <v>0</v>
      </c>
      <c r="AB33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2" s="7" t="n"/>
      <c r="AD332" s="7" t="inlineStr">
        <is>
          <t>name_plus_boundary</t>
        </is>
      </c>
      <c r="AE332" s="7" t="inlineStr">
        <is>
          <t>名称基本可理解；只附老师的易混淆边界，兼顾吞吐和边界稳定性。</t>
        </is>
      </c>
      <c r="AF332" s="7" t="inlineStr">
        <is>
          <t>名称召回并附一条边界后由LLM裁决</t>
        </is>
      </c>
      <c r="AG332" s="7" t="inlineStr">
        <is>
          <t>1. label_name
2. distinctions</t>
        </is>
      </c>
      <c r="AH332" s="7" t="b">
        <v>0</v>
      </c>
      <c r="AI332" s="7" t="inlineStr">
        <is>
          <t>high</t>
        </is>
      </c>
      <c r="AJ332" s="7" t="n"/>
      <c r="AK332" s="7" t="inlineStr">
        <is>
          <t>—</t>
        </is>
      </c>
      <c r="AL332" s="7" t="inlineStr"/>
      <c r="AM332" s="7" t="inlineStr">
        <is>
          <t>K2</t>
        </is>
      </c>
      <c r="AN332" s="7" t="inlineStr">
        <is>
          <t>可不给长释义，但建议保留1句边界</t>
        </is>
      </c>
    </row>
    <row r="333" ht="180" customHeight="1">
      <c r="A333" s="7" t="n">
        <v>332</v>
      </c>
      <c r="B333" s="7" t="inlineStr">
        <is>
          <t>2276104368951676928</t>
        </is>
      </c>
      <c r="C333" s="7" t="inlineStr">
        <is>
          <t>生态金字塔</t>
        </is>
      </c>
      <c r="D333" s="7" t="inlineStr">
        <is>
          <t>知识点-&gt;生物与环境-&gt;生态系统及其稳定性-&gt;生态系统的能量流动-&gt;生态金字塔</t>
        </is>
      </c>
      <c r="E333" s="7" t="inlineStr">
        <is>
          <t>知识</t>
        </is>
      </c>
      <c r="F333" s="7" t="inlineStr">
        <is>
          <t>生态金字塔是指各营养级之间的数量、能量或生物量的金字塔式关系，包括能量金字塔（总为正金字塔）、数量金字塔（可能倒置）和生物量金字塔（可能倒置）。</t>
        </is>
      </c>
      <c r="G333" s="7" t="inlineStr">
        <is>
          <t>①能量金字塔（各营养级所含能量的多少，通常为正金字塔形，能量沿食物链逐级递减，不会倒置）；②数量金字塔（各营养级个体数量的多少，通常为正金字塔形，但可能出现倒置，如一棵大树（一个个体）上寄生着大量昆虫，此时个体数量金字塔倒置）；③生物量金字塔（各营养级生物量的多少，通常为正金字塔形，但某些水生生态系统可能出现倒置，如浮游植物个体小、生物量低于浮游动物，此时生物量金字塔倒置）；意义（反映生态系统中能量流动和物质分布的基本规律）。</t>
        </is>
      </c>
      <c r="H333" s="7" t="inlineStr">
        <is>
          <t>选择题考“哪种金字塔一定为正金字塔（能量金字塔，因能量逐级递减）”或“某情景下金字塔的形状（数量金字塔可能倒置的实例）”）；非选择题结合某生态系统的营养级数据，要求“画出相应的金字塔并解释其形态特征”。</t>
        </is>
      </c>
      <c r="I333" s="7" t="inlineStr">
        <is>
          <t>能量金字塔（永远正金字塔，因为能量流动单向且逐级递减）与数量金字塔/生物量金字塔（可能倒置）的根本区别在于“能量传递的不可逆递减”决定了能量金字塔的严格形态，而数量和生物量金字塔受个体大小、世代时间等因素影响可能出现倒置；“数量金字塔倒置”的一个经典实例是“一棵大树→众多昆虫”——第一营养级（1棵树）个体数少于第二营养级（大量昆虫），但生物量金字塔仍为正（树的总生物量远大于昆虫）。</t>
        </is>
      </c>
      <c r="J333" s="7" t="inlineStr">
        <is>
          <t>生态金字塔是用于表示生态系统中各营养级之间能量、数量或生物量关系的图形，包括能量金字塔、数量金字塔和生物量金字塔三种类型。</t>
        </is>
      </c>
      <c r="K333" s="7" t="inlineStr">
        <is>
          <t>1. 能量金字塔：各营养级能量的传递效率（10%-20%），能量流动单向流动、逐级递减，金字塔形状通常为正金字塔。
2. 数量金字塔：各营养级个体数量的比较，可能呈现倒金字塔（如树-昆虫-鸟）。
3. 生物量金字塔：各营养级现存生物量的比较，通常为正金字塔，但海洋中可能出现倒金字塔（如浮游植物-浮游动物）。
4. 三种金字塔的对比：能量金字塔永远正立，数量金字塔和生物量金字塔可能倒立。
5. 生态金字塔的构建方法：以营养级为横轴，能量/数量/生物量为纵轴。
6. 生态金字塔的应用：判断生态系统稳定性、能量流动特点、营养级结构等。</t>
        </is>
      </c>
      <c r="L333" s="7" t="inlineStr">
        <is>
          <t>1. 食物链和食物网的组成与书写（属于生态系统结构，但非金字塔本身）。
2. 能量传递效率的计算（如计算某一营养级同化量，属于能量流动计算，但金字塔侧重图形表示）。
3. 生态系统的物质循环（如碳循环、氮循环，与金字塔无直接关系）。
4. 种群数量增长曲线（如J型、S型，属于种群数量变化，非营养级间关系）。
5. 生态系统的信息传递和稳定性（不属于金字塔的考查范围）。</t>
        </is>
      </c>
      <c r="M333" s="7" t="inlineStr">
        <is>
          <t>L1</t>
        </is>
      </c>
      <c r="N333" s="7" t="n">
        <v>4</v>
      </c>
      <c r="O333" s="7" t="inlineStr">
        <is>
          <t>名称本身足够</t>
        </is>
      </c>
      <c r="P333" s="7" t="inlineStr">
        <is>
          <t>两者基本等价</t>
        </is>
      </c>
      <c r="Q333" s="7" t="inlineStr">
        <is>
          <t>DS释义与老师原释义在核心概念（三种金字塔、能量金字塔永远正立、数量/生物量金字塔可能倒置）上高度一致，仅存在少量边界差异和合理扩展，不影响知识点归属判断。</t>
        </is>
      </c>
      <c r="R333" s="7" t="inlineStr">
        <is>
          <t>1. DS将“能量传递效率的计算”明确排除，但老师原释义在common_assessments中提及“结合营养级数据画出金字塔并解释”，可能涉及能量数值，但未明确排除计算，边界略有差异。
2. DS在excluded_content中排除“物质循环”，但老师原释义在core_concepts中提及“反映物质分布的基本规律”，两者表述有差异，但核心一致。</t>
        </is>
      </c>
      <c r="S333" s="7" t="inlineStr"/>
      <c r="T333" s="7" t="inlineStr">
        <is>
          <t>1. DS在included_content中提及“能量传递效率（10%-20%）”，但老师原释义并未强调具体数值，且该内容属于能量流动计算范畴，可能超出金字塔图形本身，但属于合理延伸。
2. DS在included_content中提及“判断生态系统稳定性”，但老师原释义未明确提及此应用，属于额外扩展。</t>
        </is>
      </c>
      <c r="U333" s="7" t="inlineStr">
        <is>
          <t>confirmed</t>
        </is>
      </c>
      <c r="V333" s="7" t="inlineStr">
        <is>
          <t>high</t>
        </is>
      </c>
      <c r="W333" s="7" t="inlineStr">
        <is>
          <t>compact_definition</t>
        </is>
      </c>
      <c r="X333" s="7" t="inlineStr">
        <is>
          <t>compact_definition</t>
        </is>
      </c>
      <c r="Y333" s="7" t="b">
        <v>0</v>
      </c>
      <c r="Z333" s="7" t="inlineStr">
        <is>
          <t>逐条核对确认主题清楚，但参考策略指出任务形态或命中/排除边界需要显式提供。</t>
        </is>
      </c>
      <c r="AA333" s="7" t="b">
        <v>0</v>
      </c>
      <c r="AB33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3" s="7" t="n"/>
      <c r="AD333" s="7" t="inlineStr">
        <is>
          <t>compact_definition</t>
        </is>
      </c>
      <c r="AE333" s="7" t="inlineStr">
        <is>
          <t>参考策略要求任务形态或命中/排除边界，补充精简老师释义以降低误标。</t>
        </is>
      </c>
      <c r="AF333" s="7" t="inlineStr">
        <is>
          <t>提供精简老师释义后由LLM裁决</t>
        </is>
      </c>
      <c r="AG333" s="7" t="inlineStr">
        <is>
          <t>1. label_name
2. definition
3. core_concepts
4. distinctions</t>
        </is>
      </c>
      <c r="AH333" s="7" t="b">
        <v>1</v>
      </c>
      <c r="AI333" s="7" t="inlineStr">
        <is>
          <t>high</t>
        </is>
      </c>
      <c r="AJ333" s="7" t="n"/>
      <c r="AK333" s="7" t="inlineStr">
        <is>
          <t>—</t>
        </is>
      </c>
      <c r="AL333" s="7" t="inlineStr"/>
      <c r="AM333" s="7" t="inlineStr">
        <is>
          <t>K1</t>
        </is>
      </c>
      <c r="AN333" s="7" t="inlineStr">
        <is>
          <t>建议给精简释义：突出任务形态/步骤边界</t>
        </is>
      </c>
    </row>
    <row r="334" ht="180" customHeight="1">
      <c r="A334" s="7" t="n">
        <v>333</v>
      </c>
      <c r="B334" s="7" t="inlineStr">
        <is>
          <t>2276104373414416384</t>
        </is>
      </c>
      <c r="C334" s="7" t="inlineStr">
        <is>
          <t>能量流动的相关计算</t>
        </is>
      </c>
      <c r="D334" s="7" t="inlineStr">
        <is>
          <t>知识点-&gt;生物与环境-&gt;生态系统及其稳定性-&gt;生态系统的能量流动-&gt;能量流动的相关计算</t>
        </is>
      </c>
      <c r="E334" s="7" t="inlineStr">
        <is>
          <t>知识</t>
        </is>
      </c>
      <c r="F334" s="7" t="inlineStr">
        <is>
          <t>根据能量传递效率（10%~20%）进行各营养级能量传递的相关定量计算，如求某营养级所需的生产者最低量或最高量、某营养级获得的能量范围等。</t>
        </is>
      </c>
      <c r="G334" s="7" t="inlineStr">
        <is>
          <t>计算方法：①已知高营养级需要量，求低营养级提供量：最少消耗（生产者）=需要量÷20%（用最大传递效率），最多消耗（生产者）=需要量÷10%（用最小传递效率）；②已知低营养级提供量，求高营养级获得量：最多获得=提供量×20%（用最大传递效率），最少获得=提供量×10%（用最小传递效率）；③能量传递效率的计算：下一营养级同化量÷上一营养级同化量×100%；④在食物网中的计算：需考虑多条食物链的分配，通常要分析某生物能量来源比例，根据各条食物链分别计算后再相加或取范围。</t>
        </is>
      </c>
      <c r="H334" s="7" t="inlineStr">
        <is>
          <t>选择题考“已知某营养级能量，求下一营养级最少/最多获得的能量（乘以10%或20%）”或“已知高营养级能量，求低营养级最少/最多消耗的能量（除以20%或10%）”；非选择题常结合食物网综合计算——“某生物从多条食物链获取能量，求其能量来源分配下的最低生产量”等复杂情形。</t>
        </is>
      </c>
      <c r="I334" s="7" t="inlineStr">
        <is>
          <t>计算中“最多获得”用20%传递效率（即最大传递效率），“最少获得”用10%（即最小传递效率）——很多考生方向容易记反；“至少消耗生产者”用20%（效率高，消耗少），“最多消耗生产者”用10%（效率低，消耗多），反过来已知生产者求消费者时“最多获得”用20%，“最少获得”用10%，两条线需理清，可统一记忆：最大效率→结果最大/最少消耗；最小效率→结果最小/最多消耗。</t>
        </is>
      </c>
      <c r="J334" s="7" t="inlineStr">
        <is>
          <t>生态系统中能量沿食物链（网）流动时，各营养级之间能量传递效率的计算，以及相关能量分配、消耗和利用的定量分析。</t>
        </is>
      </c>
      <c r="K334" s="7" t="inlineStr">
        <is>
          <t>1. 能量传递效率的计算（相邻营养级同化量之比，通常为10%-20%）
2. 已知低营养级能量求高营养级获得的最多/最少能量（按20%或10%传递效率计算）
3. 已知高营养级能量求低营养级需要的最多/最少能量（按10%或20%反向计算）
4. 涉及多条食物链时，能量分配比例的计算（如按比例分配至不同食物链）
5. 能量流动过程中各营养级同化量、呼吸消耗量、流向分解者量、未利用量之间的数量关系
6. 计算某一营养级粪便量、呼吸量、用于生长繁殖的能量等（同化量=摄入量-粪便量）
7. 能量金字塔、数量金字塔中能量数值的计算与比较</t>
        </is>
      </c>
      <c r="L334" s="7" t="inlineStr">
        <is>
          <t>1. 物质循环（如碳循环、氮循环）中的相关计算
2. 种群数量增长（如J型、S型曲线）的计算
3. 生态系统稳定性或自我调节能力的定性分析
4. 能量流动的概念、过程、特点（如单向流动、逐级递减）的纯理论描述，不涉及计算
5. 生态系统中信息传递或物质循环的具体实例计算</t>
        </is>
      </c>
      <c r="M334" s="7" t="inlineStr">
        <is>
          <t>L1</t>
        </is>
      </c>
      <c r="N334" s="7" t="n">
        <v>4</v>
      </c>
      <c r="O334" s="7" t="inlineStr">
        <is>
          <t>名称本身足够</t>
        </is>
      </c>
      <c r="P334" s="7" t="inlineStr">
        <is>
          <t>两者基本等价</t>
        </is>
      </c>
      <c r="Q334" s="7" t="inlineStr">
        <is>
          <t>DS 释义与老师原释义在核心内容（能量传递效率计算、已知低营养级求高营养级、已知高营养级求低营养级、多条食物链分配计算）上完全一致，且边界处理合理，仅存在少量合理扩展和明确排除，不影响核心判标。</t>
        </is>
      </c>
      <c r="R334" s="7" t="inlineStr">
        <is>
          <t>1. DS 释义明确排除了“能量流动的概念、过程、特点的纯理论描述”，而老师原释义虽聚焦计算，但未明确排除纯理论，不过这不影响核心判标。</t>
        </is>
      </c>
      <c r="S334" s="7" t="inlineStr"/>
      <c r="T334" s="7" t="inlineStr">
        <is>
          <t>1. DS 释义中包含了“同化量=摄入量-粪便量”等能量流动中同化量、呼吸消耗量、流向分解者量、未利用量之间的数量关系，以及能量金字塔、数量金字塔中能量数值的计算，这些内容在老师原释义中未明确提及，但属于能量流动相关计算的合理延伸，且不改变核心边界。</t>
        </is>
      </c>
      <c r="U334" s="7" t="inlineStr">
        <is>
          <t>confirmed</t>
        </is>
      </c>
      <c r="V334" s="7" t="inlineStr">
        <is>
          <t>high</t>
        </is>
      </c>
      <c r="W334" s="7" t="inlineStr">
        <is>
          <t>compact_definition</t>
        </is>
      </c>
      <c r="X334" s="7" t="inlineStr">
        <is>
          <t>compact_definition</t>
        </is>
      </c>
      <c r="Y334" s="7" t="b">
        <v>0</v>
      </c>
      <c r="Z334" s="7" t="inlineStr">
        <is>
          <t>逐条核对确认主题清楚，但参考策略指出任务形态或命中/排除边界需要显式提供。</t>
        </is>
      </c>
      <c r="AA334" s="7" t="b">
        <v>0</v>
      </c>
      <c r="AB33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4" s="7" t="n"/>
      <c r="AD334" s="7" t="inlineStr">
        <is>
          <t>compact_definition</t>
        </is>
      </c>
      <c r="AE334" s="7" t="inlineStr">
        <is>
          <t>参考策略要求任务形态或命中/排除边界，补充精简老师释义以降低误标。</t>
        </is>
      </c>
      <c r="AF334" s="7" t="inlineStr">
        <is>
          <t>提供精简老师释义后由LLM裁决</t>
        </is>
      </c>
      <c r="AG334" s="7" t="inlineStr">
        <is>
          <t>1. label_name
2. definition
3. core_concepts
4. distinctions</t>
        </is>
      </c>
      <c r="AH334" s="7" t="b">
        <v>1</v>
      </c>
      <c r="AI334" s="7" t="inlineStr">
        <is>
          <t>high</t>
        </is>
      </c>
      <c r="AJ334" s="7" t="n"/>
      <c r="AK334" s="7" t="inlineStr">
        <is>
          <t>—</t>
        </is>
      </c>
      <c r="AL334" s="7" t="inlineStr"/>
      <c r="AM334" s="7" t="inlineStr">
        <is>
          <t>K1</t>
        </is>
      </c>
      <c r="AN334" s="7" t="inlineStr">
        <is>
          <t>建议给精简释义：突出任务形态/步骤边界</t>
        </is>
      </c>
    </row>
    <row r="335" ht="180" customHeight="1">
      <c r="A335" s="7" t="n">
        <v>334</v>
      </c>
      <c r="B335" s="7" t="inlineStr">
        <is>
          <t>2276104377726160896</t>
        </is>
      </c>
      <c r="C335" s="7" t="inlineStr">
        <is>
          <t>调查农业（校园或公园）生态系统中的能量流动</t>
        </is>
      </c>
      <c r="D335" s="7" t="inlineStr">
        <is>
          <t>知识点-&gt;生物与环境-&gt;生态系统及其稳定性-&gt;生态系统的能量流动-&gt;调查农业（校园或公园）生态系统中的能量流动</t>
        </is>
      </c>
      <c r="E335" s="7" t="inlineStr">
        <is>
          <t>知识</t>
        </is>
      </c>
      <c r="F335" s="7" t="inlineStr">
        <is>
          <t>通过实地调查某农业生态系统（或校园/公园），记录各营养级的物种组成和生物量，分析其能量流动的基本特征和效率。</t>
        </is>
      </c>
      <c r="G335" s="7" t="inlineStr">
        <is>
          <t>调查内容：①确定生产者（绿色植物，如农作物、草坪、树木）及其生物量；②确定初级消费者（植食性动物）的种类和数量；③记录人工输入的能量（如化肥、饲料、灌溉、机械燃料等人为投入）；④分析输出能量（收获的农产品、输出的有机物、呼吸散失的能量等）；比较自然生态系统与人工生态系统（人工生态系统能量输入有人为补充，输出主要为人类利用的产品，能量利用效率需从人类需求角度评价）；意义（理解农田/城市生态系统的能量收支，为生态农业和低碳环保提供数据支持）。</t>
        </is>
      </c>
      <c r="H335" s="7" t="inlineStr">
        <is>
          <t>选择题考“农业生态系统中能量输入的主要来源（太阳能+人为补充，如化肥、饲料中的能量）”或“农业生态系统能量流动与自然生态系统的主要区别（有人为输入和输出）”；非选择题结合农业实践，要求“分析某农田生态系统的能量流动途径并提出提高能量利用效率的措施（如间作套种、秸秆还田、沼气利用等）”。</t>
        </is>
      </c>
      <c r="I335" s="7" t="inlineStr">
        <is>
          <t>调查农业生态系统的能量流动（重点观察“人工干预”下的能量输入和输出，如化肥、饲料、燃料投入和农产品产出）与调查自然生态系统能量流动（主要观察自然状态下太阳能输入和生物间传递）的视角不同——前者强调“人为调控”，后者强调“自然规律”；“初级生产量”在农田中以农作物产量为主，与自然生态系统中的“净初级生产量”概念一致，但农业生产中人类追求的“产量”通常指可利用的部分而非全部生物量。</t>
        </is>
      </c>
      <c r="J335" s="7" t="inlineStr">
        <is>
          <t>通过实地调查或模拟调查，分析农业或校园/公园生态系统中能量流动的过程、特点及人类活动对能量流动的调控作用。</t>
        </is>
      </c>
      <c r="K335" s="7" t="inlineStr">
        <is>
          <t>1. 调查生态系统中的生产者、消费者和分解者，确定食物链和食物网
2. 估算各营养级（如生产者、初级消费者等）的生物量或能量输入（如太阳能固定量）
3. 分析能量流动的途径（沿食物链单向流动）和逐营养级递减的特点（能量传递效率10%-20%）
4. 计算或比较不同营养级之间的能量传递效率
5. 调查人类活动（如施肥、灌溉、除草、除虫、收割等）对能量流动的调控（如使能量持续高效地流向对人类最有益的部分）
6. 绘制或分析能量流动示意图（如能量金字塔）</t>
        </is>
      </c>
      <c r="L335" s="7" t="inlineStr">
        <is>
          <t>1. 物质循环（如碳循环、氮循环）的具体过程
2. 生态系统的信息传递（如物理信息、化学信息、行为信息）
3. 种群数量变化（如J型、S型增长）和群落演替
4. 生态系统的稳定性（抵抗力稳定性和恢复力稳定性）的详细机制
5. 能量流动中热力学第二定律的微观解释（如熵增）</t>
        </is>
      </c>
      <c r="M335" s="7" t="inlineStr">
        <is>
          <t>L1</t>
        </is>
      </c>
      <c r="N335" s="7" t="n">
        <v>4</v>
      </c>
      <c r="O335" s="7" t="inlineStr">
        <is>
          <t>名称本身足够</t>
        </is>
      </c>
      <c r="P335" s="7" t="inlineStr">
        <is>
          <t>两者基本等价</t>
        </is>
      </c>
      <c r="Q335" s="7" t="inlineStr">
        <is>
          <t>DS 释义的核心含义、包含内容与老师原释义高度一致，均围绕调查生态系统能量流动、分析营养级、能量传递效率及人类活动调控。DS 的 excluded_content 合理排除了物质循环、信息传递等无关内容，未遗漏关键点。边界差异仅在于对人工输入输出的具体列举和示意图的提及，但均不改变题目归属判断。</t>
        </is>
      </c>
      <c r="R335" s="7" t="inlineStr">
        <is>
          <t>1. DS 的 included_content 中强调“估算各营养级的生物量或能量输入（如太阳能固定量）”，但老师原释义更突出“人工输入的能量（如化肥、饲料、灌溉、机械燃料）”和“输出能量（收获的农产品、呼吸散失等）”，DS 对人工输入和输出的具体列举不够明确，但已包含“人类活动对能量流动的调控”，故差异较小。
2. DS 的 excluded_content 排除了“生态系统的稳定性”，但老师原释义未明确提及稳定性，因此排除合理。
3. DS 的 included_content 包含“绘制或分析能量流动示意图（如能量金字塔）”，老师原释义未明确提及，但属于合理延伸，不构成重要扩张。</t>
        </is>
      </c>
      <c r="S335" s="7" t="inlineStr"/>
      <c r="T335" s="7" t="inlineStr"/>
      <c r="U335" s="7" t="inlineStr">
        <is>
          <t>confirmed</t>
        </is>
      </c>
      <c r="V335" s="7" t="inlineStr">
        <is>
          <t>high</t>
        </is>
      </c>
      <c r="W335" s="7" t="inlineStr">
        <is>
          <t>compact_definition</t>
        </is>
      </c>
      <c r="X335" s="7" t="inlineStr">
        <is>
          <t>compact_definition</t>
        </is>
      </c>
      <c r="Y335" s="7" t="b">
        <v>0</v>
      </c>
      <c r="Z335" s="7" t="inlineStr">
        <is>
          <t>逐条核对确认主题清楚，但参考策略指出任务形态或命中/排除边界需要显式提供。</t>
        </is>
      </c>
      <c r="AA335" s="7" t="b">
        <v>0</v>
      </c>
      <c r="AB33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5" s="7" t="n"/>
      <c r="AD335" s="7" t="inlineStr">
        <is>
          <t>compact_definition</t>
        </is>
      </c>
      <c r="AE335" s="7" t="inlineStr">
        <is>
          <t>参考策略要求任务形态或命中/排除边界，补充精简老师释义以降低误标。</t>
        </is>
      </c>
      <c r="AF335" s="7" t="inlineStr">
        <is>
          <t>提供精简老师释义后由LLM裁决</t>
        </is>
      </c>
      <c r="AG335" s="7" t="inlineStr">
        <is>
          <t>1. label_name
2. definition
3. core_concepts
4. distinctions</t>
        </is>
      </c>
      <c r="AH335" s="7" t="b">
        <v>1</v>
      </c>
      <c r="AI335" s="7" t="inlineStr">
        <is>
          <t>high</t>
        </is>
      </c>
      <c r="AJ335" s="7" t="n"/>
      <c r="AK335" s="7" t="inlineStr">
        <is>
          <t>—</t>
        </is>
      </c>
      <c r="AL335" s="7" t="inlineStr"/>
      <c r="AM335" s="7" t="inlineStr">
        <is>
          <t>K1</t>
        </is>
      </c>
      <c r="AN335" s="7" t="inlineStr">
        <is>
          <t>建议给精简释义：突出任务形态/步骤边界</t>
        </is>
      </c>
    </row>
    <row r="336" ht="180" customHeight="1">
      <c r="A336" s="7" t="n">
        <v>335</v>
      </c>
      <c r="B336" s="7" t="inlineStr">
        <is>
          <t>2276104386634862592</t>
        </is>
      </c>
      <c r="C336" s="7" t="inlineStr">
        <is>
          <t>碳循环与其他物质循环</t>
        </is>
      </c>
      <c r="D336" s="7" t="inlineStr">
        <is>
          <t>知识点-&gt;生物与环境-&gt;生态系统及其稳定性-&gt;生态系统的物质循环-&gt;碳循环与其他物质循环</t>
        </is>
      </c>
      <c r="E336" s="7" t="inlineStr">
        <is>
          <t>知识</t>
        </is>
      </c>
      <c r="F336" s="7" t="inlineStr">
        <is>
          <t>物质循环是指组成生物体的C、H、O、N、P等元素在生物群落与无机环境之间不断循环的过程。碳循环以CO₂的形式在生物群落和无机环境之间往返，是物质循环的典型代表。</t>
        </is>
      </c>
      <c r="G336" s="7" t="inlineStr">
        <is>
          <t>碳循环的过程：①进入生物群落（绿色植物通过光合作用将大气中的CO₂转化为有机物）；②在生物群落中传递（通过食物链/食物网在生物间传递）；③返回无机环境（生物的呼吸作用、分解者的分解作用、化石燃料的燃烧释放CO₂回到大气）；碳循环的特点（全球性、反复循环，大气中的CO₂是主要碳库，海洋是最大碳库）；其他物质循环（氮循环：固氮→硝化→反硝化等过程；水循环；磷循环（沉积型循环，不具备全球性气体循环特点））。</t>
        </is>
      </c>
      <c r="H336" s="7" t="inlineStr">
        <is>
          <t>选择题考“碳循环中碳元素进出生物群落的途径（光合作用固定CO₂、呼吸作用释放CO₂、燃烧释放CO₂）”或“物质循环与能量流动的区别（物质可循环，能量不可循环）”；非选择题结合碳循环模式图，要求“写出碳循环各环节的名称（如光合作用、呼吸作用、分解作用、燃烧）”或“分析人类活动（如化石燃料燃烧、砍伐森林）对碳循环的影响及其与温室效应的关系”。</t>
        </is>
      </c>
      <c r="I336" s="7" t="inlineStr">
        <is>
          <t>物质循环（元素的全球性循环，可在生物群落和无机环境之间反复循环）与能量流动（单向流动、逐级递减，热能散失后不可循环）是生态系统的两大基本功能，方向相反（循环vs单向）；碳循环与氮循环的区别在于“循环形态”——碳主要以CO₂（气体）循环，属于“气体型循环”，氮通过固氮、硝化、反硝化等多个步骤完成，过程更复杂。</t>
        </is>
      </c>
      <c r="J336" s="7" t="inlineStr">
        <is>
          <t>碳循环是指碳元素在生物群落与无机环境之间循环流动的过程，强调碳的全球性循环及其与其他物质循环（如氮、水等）的关联。</t>
        </is>
      </c>
      <c r="K336" s="7" t="inlineStr">
        <is>
          <t>1. 碳循环的主要形式（CO2、有机物、碳酸盐等）及过程（光合作用、呼吸作用、分解作用、燃烧等）
2. 碳循环中碳的流动路径（大气中的CO2→生产者→消费者→分解者→大气中的CO2）
3. 碳循环与能量流动的关系（物质是能量的载体，能量是物质循环的动力）
4. 温室效应与碳循环的关系（CO2排放增加导致温室效应）
5. 碳循环与其他物质循环（如氮循环、水循环）的共性（全球性、循环性）和区别（物质不同、路径不同）</t>
        </is>
      </c>
      <c r="L336" s="7" t="inlineStr">
        <is>
          <t>1. 具体的氮循环、硫循环、磷循环等细节（如固氮、硝化、反硝化过程）
2. 生态系统的能量流动具体计算（如能量传递效率）
3. 种群、群落、生态系统结构的具体内容（如食物链、食物网）
4. 碳在生物体内的具体代谢途径（如光合作用暗反应、有氧呼吸具体步骤）</t>
        </is>
      </c>
      <c r="M336" s="7" t="inlineStr">
        <is>
          <t>L1</t>
        </is>
      </c>
      <c r="N336" s="7" t="n">
        <v>4</v>
      </c>
      <c r="O336" s="7" t="inlineStr">
        <is>
          <t>名称本身足够</t>
        </is>
      </c>
      <c r="P336" s="7" t="inlineStr">
        <is>
          <t>两者基本等价</t>
        </is>
      </c>
      <c r="Q336" s="7" t="inlineStr">
        <is>
          <t>DS释义核心覆盖了碳循环的主要过程、路径、与温室效应的关系，并提及与其他物质循环的共性，与老师原释义主体一致。遗漏了碳库特点、氮磷循环具体过程及物质循环与能量流动的区别，但这些属于细节或扩展内容，不影响核心知识点判定。DS的排除内容合理，未造成方向性偏差。</t>
        </is>
      </c>
      <c r="R336" s="7" t="inlineStr">
        <is>
          <t>1. DS将氮循环、磷循环等细节明确排除，而老师原释义将其作为核心概念的一部分，但DS在included_content中提及了共性，边界略有差异</t>
        </is>
      </c>
      <c r="S336" s="7" t="inlineStr">
        <is>
          <t>1. 碳循环的特点（全球性、反复循环，大气中的CO₂是主要碳库，海洋是最大碳库）
2. 其他物质循环的具体过程（如氮循环的固氮、硝化、反硝化，磷循环的沉积型特点）
3. 物质循环与能量流动的区别（物质可循环，能量不可循环）</t>
        </is>
      </c>
      <c r="T336" s="7" t="inlineStr">
        <is>
          <t>1. 碳循环的主要形式包括碳酸盐（老师原释义未明确提及，但属于合理补充）
2. 碳循环与能量流动的关系（物质是能量的载体，能量是物质循环的动力）——老师原释义仅提及区别，未提及此关系，但属于合理扩展</t>
        </is>
      </c>
      <c r="U336" s="7" t="inlineStr">
        <is>
          <t>confirmed_with_caution</t>
        </is>
      </c>
      <c r="V336" s="7" t="inlineStr">
        <is>
          <t>medium</t>
        </is>
      </c>
      <c r="W336" s="7" t="inlineStr">
        <is>
          <t>strict_definition</t>
        </is>
      </c>
      <c r="X336" s="7" t="inlineStr">
        <is>
          <t>strict_definition</t>
        </is>
      </c>
      <c r="Y336" s="7" t="b">
        <v>0</v>
      </c>
      <c r="Z336" s="7" t="inlineStr">
        <is>
          <t>逐条核对老师定义与 DS Judge（score=4，audit=两者基本等价）后，保留老师边界并要求命中/排除条件。</t>
        </is>
      </c>
      <c r="AA336" s="7" t="b">
        <v>1</v>
      </c>
      <c r="AB33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6" s="7" t="n"/>
      <c r="AD336" s="7" t="inlineStr">
        <is>
          <t>strict_definition</t>
        </is>
      </c>
      <c r="AE336" s="7" t="inlineStr">
        <is>
          <t>存在已知边界风险或 Stage 2 对齐不足，必须提供命中条件与排除条件。</t>
        </is>
      </c>
      <c r="AF336" s="7" t="inlineStr">
        <is>
          <t>提供老师边界后由LLM最终裁决</t>
        </is>
      </c>
      <c r="AG336" s="7" t="inlineStr">
        <is>
          <t>1. label_name
2. definition
3. core_concepts
4. common_assessments
5. distinctions
6. include_rule
7. exclude_rule</t>
        </is>
      </c>
      <c r="AH336" s="7" t="b">
        <v>1</v>
      </c>
      <c r="AI336" s="7" t="inlineStr">
        <is>
          <t>medium</t>
        </is>
      </c>
      <c r="AJ336" s="7" t="inlineStr">
        <is>
          <t>P1</t>
        </is>
      </c>
      <c r="AK336" s="7" t="inlineStr">
        <is>
          <t>Label范围重叠或边界开放</t>
        </is>
      </c>
      <c r="AL336" s="7" t="inlineStr">
        <is>
          <t>风险级别：P1
问题：“其他物质循环”范围不固定。
建议：列明氮/硫等允许范围，并规定单考碳循环是否命中。</t>
        </is>
      </c>
      <c r="AM336" s="7" t="inlineStr">
        <is>
          <t>K1</t>
        </is>
      </c>
      <c r="AN336" s="7" t="inlineStr">
        <is>
          <t>必须给精简释义：命中条件+排除条件</t>
        </is>
      </c>
    </row>
    <row r="337" ht="180" customHeight="1">
      <c r="A337" s="7" t="n">
        <v>336</v>
      </c>
      <c r="B337" s="7" t="inlineStr">
        <is>
          <t>2276104390996938752</t>
        </is>
      </c>
      <c r="C337" s="7" t="inlineStr">
        <is>
          <t>土壤微生物的分解作用</t>
        </is>
      </c>
      <c r="D337" s="7" t="inlineStr">
        <is>
          <t>知识点-&gt;生物与环境-&gt;生态系统及其稳定性-&gt;生态系统的物质循环-&gt;土壤微生物的分解作用</t>
        </is>
      </c>
      <c r="E337" s="7" t="inlineStr">
        <is>
          <t>知识</t>
        </is>
      </c>
      <c r="F337" s="7" t="inlineStr">
        <is>
          <t>土壤微生物（主要是细菌和真菌）通过分解作用将动植物遗体、残骸中的有机物分解为无机物（CO₂、H₂O、无机盐等），释放到无机环境中，是物质循环的关键环节。</t>
        </is>
      </c>
      <c r="G337" s="7" t="inlineStr">
        <is>
          <t>分解作用的过程：①有机物的分解（微生物分泌胞外酶，将多糖、蛋白质、脂肪等大分子有机物分解为小分子有机物）；②矿质化（将小分子有机物进一步分解为无机物，如CO₂、NH₃、H₂O、磷酸盐等）；③意义（将有机物中的元素归还到无机环境，使物质循环得以持续，同时为植物提供可利用的无机营养）；影响分解速率的因素（温度（温度高→分解快）、湿度（适宜湿度→分解快）、土壤pH、有机物的化学组成（木质素/纤维素难分解，糖类/蛋白质易分解））。</t>
        </is>
      </c>
      <c r="H337" s="7" t="inlineStr">
        <is>
          <t>选择题考“土壤微生物在生态系统中的角色（分解者）”或“分解作用的产物（CO₂、H₂O、无机盐等）”；非选择题结合落叶分解实验，要求“设计实验探究某因素（如温度、湿度）对土壤微生物分解作用的影响，并预期结果”。</t>
        </is>
      </c>
      <c r="I337" s="7" t="inlineStr">
        <is>
          <t>分解者（将有机物分解为无机物的微生物，如腐生细菌、真菌）与消费者（取食活体或死体生物，进行“初步”有机物转化，但不彻底分解）的功能层次不同——消费者完成“有机物传递”，分解者完成“有机物→无机物”的彻底转化；“土壤微生物的分解作用”与“腐生生物在食物链中的位置”不同，分解者不属于食物链中的营养级（食物链只包含生产者和消费者）。</t>
        </is>
      </c>
      <c r="J337" s="7" t="inlineStr">
        <is>
          <t>土壤中微生物（细菌、真菌、放线菌等）对有机物的分解过程及其在生态系统物质循环中的作用。</t>
        </is>
      </c>
      <c r="K337" s="7" t="inlineStr">
        <is>
          <t>1. 土壤微生物的种类（细菌、真菌、放线菌）及其在分解中的主要功能
2. 分解作用的过程：将动植物遗体和排泄物中的有机物分解为无机物（如CO2、水、无机盐）
3. 分解作用在碳循环、氮循环等物质循环中的具体作用
4. 影响分解速率的因素（温度、湿度、氧气、pH等）
5. 实验设计：探究土壤微生物对落叶的分解作用（如对照实验、灭菌处理、称量剩余量）
6. 分解者与生产者的关系，以及分解作用对生态系统稳定性的意义</t>
        </is>
      </c>
      <c r="L337" s="7" t="inlineStr">
        <is>
          <t>1. 土壤中微生物的固氮作用（如根瘤菌固氮）——属于氮循环中的固氮过程，而非分解作用
2. 微生物的呼吸作用具体生化过程（如糖酵解、有氧呼吸的详细步骤）——属于细胞呼吸范畴
3. 土壤动物（如蚯蚓、蜈蚣）的分解作用——动物属于消费者或分解者，但标签明确为“微生物”
4. 微生物的繁殖方式或遗传变异——属于微生物学基础，与分解作用无直接关联
5. 土壤中微生物的共生关系（如菌根）——属于互利共生，不属于分解作用</t>
        </is>
      </c>
      <c r="M337" s="7" t="inlineStr">
        <is>
          <t>L1</t>
        </is>
      </c>
      <c r="N337" s="7" t="n">
        <v>4</v>
      </c>
      <c r="O337" s="7" t="inlineStr">
        <is>
          <t>名称本身足够</t>
        </is>
      </c>
      <c r="P337" s="7" t="inlineStr">
        <is>
          <t>两者基本等价</t>
        </is>
      </c>
      <c r="Q337" s="7" t="inlineStr">
        <is>
          <t>DS 释义的核心含义、过程、产物、影响因素、实验设计均与老师原释义一致，且明确排除了固氮、呼吸作用等非分解内容，边界清晰。老师原释义更强调分解者的生态角色和与消费者的区别，但 DS 也提及了分解作用对物质循环和生态系统稳定性的意义，因此两者基本等价。</t>
        </is>
      </c>
      <c r="R337" s="7" t="inlineStr">
        <is>
          <t>1. DS 将“微生物的呼吸作用具体生化过程”明确排除，老师原释义未明确排除，但原释义强调分解作用，呼吸作用属于细胞代谢，不属于分解作用，边界一致。
2. DS 在 excluded_content 中排除“土壤中微生物的固氮作用”，老师原释义未提及，但固氮作用不属于分解作用，边界一致。
3. DS 在 included_content 中提及“放线菌”，老师原释义仅提“细菌和真菌”，但放线菌属于细菌，属于同义细化，不构成边界差异。</t>
        </is>
      </c>
      <c r="S337" s="7" t="inlineStr"/>
      <c r="T337" s="7" t="inlineStr">
        <is>
          <t>1. DS 在 excluded_content 中明确排除了“土壤动物（如蚯蚓、蜈蚣）的分解作用”，但老师原释义并未明确提及土壤动物，且土壤动物（如蚯蚓）在生态学中常被视为分解者，但本标签明确为“微生物”，因此排除合理，不算扩张。
2. DS 在 included_content 中提及“分解者与生产者的关系”，老师原释义未直接提及，但属于分解作用意义的延伸，属于合理补充，不算重要扩张。</t>
        </is>
      </c>
      <c r="U337" s="7" t="inlineStr">
        <is>
          <t>confirmed</t>
        </is>
      </c>
      <c r="V337" s="7" t="inlineStr">
        <is>
          <t>high</t>
        </is>
      </c>
      <c r="W337" s="7" t="inlineStr">
        <is>
          <t>name_plus_boundary</t>
        </is>
      </c>
      <c r="X337" s="7" t="inlineStr">
        <is>
          <t>name_plus_boundary</t>
        </is>
      </c>
      <c r="Y337" s="7" t="b">
        <v>0</v>
      </c>
      <c r="Z337" s="7" t="inlineStr">
        <is>
          <t>逐条核对确认名称足以召回；只附老师易混淆边界即可兼顾吞吐和稳定性。</t>
        </is>
      </c>
      <c r="AA337" s="7" t="b">
        <v>0</v>
      </c>
      <c r="AB33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7" s="7" t="n"/>
      <c r="AD337" s="7" t="inlineStr">
        <is>
          <t>name_plus_boundary</t>
        </is>
      </c>
      <c r="AE337" s="7" t="inlineStr">
        <is>
          <t>名称基本可理解；只附老师的易混淆边界，兼顾吞吐和边界稳定性。</t>
        </is>
      </c>
      <c r="AF337" s="7" t="inlineStr">
        <is>
          <t>名称召回并附一条边界后由LLM裁决</t>
        </is>
      </c>
      <c r="AG337" s="7" t="inlineStr">
        <is>
          <t>1. label_name
2. distinctions</t>
        </is>
      </c>
      <c r="AH337" s="7" t="b">
        <v>0</v>
      </c>
      <c r="AI337" s="7" t="inlineStr">
        <is>
          <t>high</t>
        </is>
      </c>
      <c r="AJ337" s="7" t="n"/>
      <c r="AK337" s="7" t="inlineStr">
        <is>
          <t>—</t>
        </is>
      </c>
      <c r="AL337" s="7" t="inlineStr"/>
      <c r="AM337" s="7" t="inlineStr">
        <is>
          <t>K2</t>
        </is>
      </c>
      <c r="AN337" s="7" t="inlineStr">
        <is>
          <t>可不给长释义，但建议保留1句边界</t>
        </is>
      </c>
    </row>
    <row r="338" ht="180" customHeight="1">
      <c r="A338" s="7" t="n">
        <v>337</v>
      </c>
      <c r="B338" s="7" t="inlineStr">
        <is>
          <t>2276104395325460480</t>
        </is>
      </c>
      <c r="C338" s="7" t="inlineStr">
        <is>
          <t>生物富集</t>
        </is>
      </c>
      <c r="D338" s="7" t="inlineStr">
        <is>
          <t>知识点-&gt;生物与环境-&gt;生态系统及其稳定性-&gt;生态系统的物质循环-&gt;生物富集</t>
        </is>
      </c>
      <c r="E338" s="7" t="inlineStr">
        <is>
          <t>知识</t>
        </is>
      </c>
      <c r="F338" s="7" t="inlineStr">
        <is>
          <t>生物富集是指生物体从周围环境中吸收某种不易分解的化学物质（如重金属、DDT等持久性污染物），使其在体内积累，并沿食物链逐级浓缩和积累的现象。</t>
        </is>
      </c>
      <c r="G338" s="7" t="inlineStr">
        <is>
          <t>生物富集的原因：①污染物化学性质稳定，不易被代谢分解；②生物体摄入后难以排出，在体内逐渐积累；③沿食物链从低营养级向高营养级传递时，浓度逐级升高（营养级越高，富集浓度越大）；经典实例（DDT在食物链“浮游植物→浮游动物→小鱼→大鱼→食鱼鸟”中的逐级富集，最终在鸟类体内浓度可达环境浓度的百万倍）；生物富集的危害（高营养级生物（包括人类）因食入富集污染物而受到毒害，如“水俣病”（汞污染）、“痛痛病”（镉污染））。</t>
        </is>
      </c>
      <c r="H338" s="7" t="inlineStr">
        <is>
          <t>选择题考“生物富集的概念（不易分解的物质沿食物链逐级积累）”或“富集程度与营养级的关系（营养级越高，富集浓度越大）”；非选择题结合食物网和污染物数据，要求“判断污染物浓度最高的生物（最高营养级）”“分析某种污染物对生态系统的影响”或“提出减少生物富集危害的措施”。</t>
        </is>
      </c>
      <c r="I338" s="7" t="inlineStr">
        <is>
          <t>生物富集（污染物浓度沿食物链逐级升高，营养级越高富集越严重）与“生物放大”的概念基本相同——两者常互换使用，但生物富集强调的是“积累”过程，生物放大强调的是“浓度逐级放大”的结果；生物富集与“能量传递效率（10%~20%）”是相反方向——能量传递效率逐级递减（低营养级能量多，高营养级能量少），生物富集浓度逐级升高（低营养级浓度低，高营养级浓度高）。</t>
        </is>
      </c>
      <c r="J338" s="7" t="inlineStr">
        <is>
          <t>生物体从周围环境中吸收并积累某种物质（如重金属、农药等），使其在体内浓度超过环境浓度的现象，且随营养级升高而逐级富集。</t>
        </is>
      </c>
      <c r="K338" s="7" t="inlineStr">
        <is>
          <t>1. 富集物质类型（如DDT、重金属、放射性物质）
2. 富集途径（通过食物链、食物网逐级积累）
3. 富集特点（营养级越高，浓度越高）
4. 富集对生物和生态系统的影响（如危害健康、破坏生态）
5. 实例分析（如水俣病、DDT对鸟类的影响）</t>
        </is>
      </c>
      <c r="L338" s="7" t="inlineStr">
        <is>
          <t>1. 能量流动（能量沿食物链逐级递减）
2. 物质循环（碳循环、氮循环等）
3. 种群数量变化（如J型、S型增长）
4. 生态系统的稳定性（抵抗力、恢复力稳定性）</t>
        </is>
      </c>
      <c r="M338" s="7" t="inlineStr">
        <is>
          <t>L1</t>
        </is>
      </c>
      <c r="N338" s="7" t="n">
        <v>4</v>
      </c>
      <c r="O338" s="7" t="inlineStr">
        <is>
          <t>名称本身足够</t>
        </is>
      </c>
      <c r="P338" s="7" t="inlineStr">
        <is>
          <t>两者基本等价</t>
        </is>
      </c>
      <c r="Q338" s="7" t="inlineStr">
        <is>
          <t>DS释义的core_meaning和included_content覆盖了老师原释义的核心概念（不易分解物质、沿食物链逐级积累、营养级越高浓度越高、实例与危害），且excluded_content正确排除了能量流动等无关内容。DS未明确“生物放大”术语，但属于措辞差异，不构成重要遗漏。</t>
        </is>
      </c>
      <c r="R338" s="7" t="inlineStr">
        <is>
          <t>1. DS释义未明确提及“生物富集”与“生物放大”的术语关系，但核心内容一致，不影响判标</t>
        </is>
      </c>
      <c r="S338" s="7" t="inlineStr"/>
      <c r="T338" s="7" t="inlineStr"/>
      <c r="U338" s="7" t="inlineStr">
        <is>
          <t>confirmed</t>
        </is>
      </c>
      <c r="V338" s="7" t="inlineStr">
        <is>
          <t>high</t>
        </is>
      </c>
      <c r="W338" s="7" t="inlineStr">
        <is>
          <t>name_plus_boundary</t>
        </is>
      </c>
      <c r="X338" s="7" t="inlineStr">
        <is>
          <t>name_plus_boundary</t>
        </is>
      </c>
      <c r="Y338" s="7" t="b">
        <v>0</v>
      </c>
      <c r="Z338" s="7" t="inlineStr">
        <is>
          <t>逐条核对确认名称足以召回；只附老师易混淆边界即可兼顾吞吐和稳定性。</t>
        </is>
      </c>
      <c r="AA338" s="7" t="b">
        <v>0</v>
      </c>
      <c r="AB33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8" s="7" t="n"/>
      <c r="AD338" s="7" t="inlineStr">
        <is>
          <t>name_plus_boundary</t>
        </is>
      </c>
      <c r="AE338" s="7" t="inlineStr">
        <is>
          <t>名称基本可理解；只附老师的易混淆边界，兼顾吞吐和边界稳定性。</t>
        </is>
      </c>
      <c r="AF338" s="7" t="inlineStr">
        <is>
          <t>名称召回并附一条边界后由LLM裁决</t>
        </is>
      </c>
      <c r="AG338" s="7" t="inlineStr">
        <is>
          <t>1. label_name
2. distinctions</t>
        </is>
      </c>
      <c r="AH338" s="7" t="b">
        <v>0</v>
      </c>
      <c r="AI338" s="7" t="inlineStr">
        <is>
          <t>high</t>
        </is>
      </c>
      <c r="AJ338" s="7" t="n"/>
      <c r="AK338" s="7" t="inlineStr">
        <is>
          <t>—</t>
        </is>
      </c>
      <c r="AL338" s="7" t="inlineStr"/>
      <c r="AM338" s="7" t="inlineStr">
        <is>
          <t>K2</t>
        </is>
      </c>
      <c r="AN338" s="7" t="inlineStr">
        <is>
          <t>可不给长释义，但建议保留1句边界</t>
        </is>
      </c>
    </row>
    <row r="339" ht="180" customHeight="1">
      <c r="A339" s="7" t="n">
        <v>338</v>
      </c>
      <c r="B339" s="7" t="inlineStr">
        <is>
          <t>2276104404032835584</t>
        </is>
      </c>
      <c r="C339" s="7" t="inlineStr">
        <is>
          <t>信息的种类</t>
        </is>
      </c>
      <c r="D339" s="7" t="inlineStr">
        <is>
          <t>知识点-&gt;生物与环境-&gt;生态系统及其稳定性-&gt;生态系统的信息传递-&gt;信息的种类</t>
        </is>
      </c>
      <c r="E339" s="7" t="inlineStr">
        <is>
          <t>知识</t>
        </is>
      </c>
      <c r="F339" s="7" t="inlineStr">
        <is>
          <t>生态系统中的信息可分为物理信息、化学信息和行为信息三大类，它们在生物的生命活动和种间关系中起重要的调节作用。</t>
        </is>
      </c>
      <c r="G339" s="7" t="inlineStr">
        <is>
          <t>①物理信息（通过物理过程传递的信息，如光（光照、光周期）、声（鸟类鸣叫、蝙蝠回声定位）、温度、电磁场等，来源可以是无机环境也可以是生物）；②化学信息（通过化学物质传递的信息，如植物的挥发性物质（吸引传粉者或驱赶植食者）、昆虫的信息素（性外激素、报警信息素）、动物的气味等）；③行为信息（通过生物的特殊行为传递的信息，如蜜蜂的舞蹈（指示蜜源方向）、孔雀开屏（求偶）、萤火虫闪光（求偶）等）；信息传递的方向（可从生物到生物、从生物到无机环境、从无机环境到生物，是双向的）。</t>
        </is>
      </c>
      <c r="H339" s="7" t="inlineStr">
        <is>
          <t>选择题考“某信息属于哪种类型（如光照变化属于物理信息、性外激素属于化学信息、蜜蜂跳舞属于行为信息）”或“信息传递在生态系统中的作用”；非选择题结合具体生态实例，要求“判断某信息属于什么类型并说明其作用”。</t>
        </is>
      </c>
      <c r="I339" s="7" t="inlineStr">
        <is>
          <t>物理信息（通过物理过程传递，如光、声、电、磁）与化学信息（通过化学物质传递，如信息素、植物气味）的区分标准是“传递媒介”——前者通过物理信号，后者通过化学信号；行为信息（通过生物行为传递，如舞蹈、闪光）与物理信息中的“光”（如萤火虫的发光）容易混淆——关键在于传递信息的“方式”：如果通过发光行为传递信息，则应归为“行为信息”（该行为是一个动作过程），若仅讨论光信号本身则归为物理信息。</t>
        </is>
      </c>
      <c r="J339" s="7" t="inlineStr">
        <is>
          <t>生物体内或生物之间传递信息的不同类型，包括物理信息、化学信息和行为信息。</t>
        </is>
      </c>
      <c r="K339" s="7" t="inlineStr">
        <is>
          <t>1. 物理信息：光、声、温度、磁力等
2. 化学信息：化学物质如性外激素、信息素等
3. 行为信息：动物的特殊行为（如蜜蜂跳舞、鸟类求偶炫耀）
4. 信息传递在生态系统中的作用（如生命活动的正常进行、种群的繁衍、调节种间关系）
5. 信息传递在农业生产中的应用（如诱杀害虫、模拟动物信息吸引传粉）</t>
        </is>
      </c>
      <c r="L339" s="7" t="inlineStr">
        <is>
          <t>1. 细胞间信息传递（如激素、神经递质、细胞因子等，属于细胞水平的信息交流）
2. 遗传信息的传递（如DNA复制、转录、翻译）
3. 神经调节和体液调节的具体机制（如反射弧、激素调节过程）
4. 生态系统的能量流动和物质循环（与信息传递并列的生态系统功能）</t>
        </is>
      </c>
      <c r="M339" s="7" t="inlineStr">
        <is>
          <t>L1</t>
        </is>
      </c>
      <c r="N339" s="7" t="n">
        <v>4</v>
      </c>
      <c r="O339" s="7" t="inlineStr">
        <is>
          <t>名称本身足够</t>
        </is>
      </c>
      <c r="P339" s="7" t="inlineStr">
        <is>
          <t>两者基本等价</t>
        </is>
      </c>
      <c r="Q339" s="7" t="inlineStr">
        <is>
          <t>DS释义的核心内容与老师原释义高度一致，均涵盖物理、化学、行为信息及其作用和应用，且DS的排除内容属于合理边界澄清，未造成重要缺失或扩张。</t>
        </is>
      </c>
      <c r="R339" s="7" t="inlineStr">
        <is>
          <t>1. DS 将“细胞间信息传递”明确排除，而老师原释义未提及，但老师原释义聚焦于生态系统层面，两者在边界上存在潜在差异，但DS的排除是合理的，因为该Label在高中生物中通常指生态系统中的信息种类。</t>
        </is>
      </c>
      <c r="S339" s="7" t="inlineStr"/>
      <c r="T339" s="7" t="inlineStr"/>
      <c r="U339" s="7" t="inlineStr">
        <is>
          <t>confirmed</t>
        </is>
      </c>
      <c r="V339" s="7" t="inlineStr">
        <is>
          <t>high</t>
        </is>
      </c>
      <c r="W339" s="7" t="inlineStr">
        <is>
          <t>name_plus_boundary</t>
        </is>
      </c>
      <c r="X339" s="7" t="inlineStr">
        <is>
          <t>name_plus_boundary</t>
        </is>
      </c>
      <c r="Y339" s="7" t="b">
        <v>0</v>
      </c>
      <c r="Z339" s="7" t="inlineStr">
        <is>
          <t>逐条核对确认名称足以召回；只附老师易混淆边界即可兼顾吞吐和稳定性。</t>
        </is>
      </c>
      <c r="AA339" s="7" t="b">
        <v>0</v>
      </c>
      <c r="AB33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39" s="7" t="n"/>
      <c r="AD339" s="7" t="inlineStr">
        <is>
          <t>name_plus_boundary</t>
        </is>
      </c>
      <c r="AE339" s="7" t="inlineStr">
        <is>
          <t>名称基本可理解；只附老师的易混淆边界，兼顾吞吐和边界稳定性。</t>
        </is>
      </c>
      <c r="AF339" s="7" t="inlineStr">
        <is>
          <t>名称召回并附一条边界后由LLM裁决</t>
        </is>
      </c>
      <c r="AG339" s="7" t="inlineStr">
        <is>
          <t>1. label_name
2. distinctions</t>
        </is>
      </c>
      <c r="AH339" s="7" t="b">
        <v>0</v>
      </c>
      <c r="AI339" s="7" t="inlineStr">
        <is>
          <t>high</t>
        </is>
      </c>
      <c r="AJ339" s="7" t="n"/>
      <c r="AK339" s="7" t="inlineStr">
        <is>
          <t>—</t>
        </is>
      </c>
      <c r="AL339" s="7" t="inlineStr"/>
      <c r="AM339" s="7" t="inlineStr">
        <is>
          <t>K1</t>
        </is>
      </c>
      <c r="AN339" s="7" t="inlineStr">
        <is>
          <t>可不给长释义，但建议保留1句边界</t>
        </is>
      </c>
    </row>
    <row r="340" ht="180" customHeight="1">
      <c r="A340" s="7" t="n">
        <v>339</v>
      </c>
      <c r="B340" s="7" t="inlineStr">
        <is>
          <t>2276104408378134528</t>
        </is>
      </c>
      <c r="C340" s="7" t="inlineStr">
        <is>
          <t>信息传递的作用及在农业生产中的应用</t>
        </is>
      </c>
      <c r="D340" s="7" t="inlineStr">
        <is>
          <t>知识点-&gt;生物与环境-&gt;生态系统及其稳定性-&gt;生态系统的信息传递-&gt;信息传递的作用及在农业生产中的应用</t>
        </is>
      </c>
      <c r="E340" s="7" t="inlineStr">
        <is>
          <t>知识</t>
        </is>
      </c>
      <c r="F340" s="7" t="inlineStr">
        <is>
          <t>信息传递在生态系统中起调节种间关系、维持生态系统稳定性的作用；在农业生产中可用于提高农产品产量和防治病虫害。</t>
        </is>
      </c>
      <c r="G340" s="7" t="inlineStr">
        <is>
          <t>信息传递在生态系统中的作用：①保障生物的正常生命活动（如光周期调控开花时间）；②调节种间关系（如捕食者通过嗅觉发现猎物，植物通过释放化学物质驱赶植食者或吸引天敌）；③维持生态系统的稳定性（信息传递是生态系统负反馈调节的重要环节）。在农业生产中的应用：①利用光信息（如用灯光诱杀趋光性害虫，或用黑光灯进行虫情预报）；②利用化学信息（如用性外激素诱杀雄性害虫，干扰雌雄交配；利用植物挥发物驱虫或吸引天敌）；③利用行为信息（如用声音驱赶鸟类）。</t>
        </is>
      </c>
      <c r="H340" s="7" t="inlineStr">
        <is>
          <t>选择题考“某农业生产措施利用了哪类信息（如性外激素诱捕害虫→化学信息，黑光灯诱虫→物理信息）”或“信息传递在生态系统中的作用”；非选择题结合生态农业或害虫防治实例，要求“分析某措施的信息学原理”或“设计利用信息传递进行害虫防治的方案”。</t>
        </is>
      </c>
      <c r="I340" s="7" t="inlineStr">
        <is>
          <t>信息传递在农业生产中的应用（人工控制信息，用于害虫防治、提高产量）与信息传递在自然生态系统中的作用（自然条件下调节种间关系、维持稳定）的应用语境不同——前者强调“人为利用”，后者强调“自然功能”；性外激素诱杀（化学信息）与黑光灯诱杀（物理信息）是两种不同的害虫防治方法，防治原理不同（前者干扰交配，后者诱杀成虫），需根据题干描述判断属于哪一种。</t>
        </is>
      </c>
      <c r="J340" s="7" t="inlineStr">
        <is>
          <t>生态系统中信息传递的种类（物理、化学、行为信息）及其在调节生命活动、种群繁衍、种间关系中的作用，以及在农业生产中（如害虫防治、动物养殖）的具体应用。</t>
        </is>
      </c>
      <c r="K340" s="7" t="inlineStr">
        <is>
          <t>1. 信息传递的类型（物理信息、化学信息、行为信息）及实例辨析
2. 信息传递在生态系统中的三大作用：生命活动的正常进行、生物种群的繁衍、调节种间关系以维持生态系统的稳定
3. 信息传递在农业生产中的应用：提高农产品产量（如光照、温度控制）、控制有害动物（如利用信息素诱杀害虫、利用物理信息驱赶害虫）
4. 信息传递与能量流动、物质循环的区别与联系（作为生态系统功能的并列部分）
5. 信息传递在生态系统稳定性维持中的意义</t>
        </is>
      </c>
      <c r="L340" s="7" t="inlineStr">
        <is>
          <t>1. 生态系统的能量流动和物质循环的具体计算或过程（如能量传递效率、碳循环路径）
2. 生态系统的结构（组成成分、营养结构）的详细内容
3. 种群数量变化（如J型、S型曲线）的数学模型
4. 群落演替的类型和过程
5. 基因表达、神经调节或体液调节中的信息传递（如激素、神经递质）</t>
        </is>
      </c>
      <c r="M340" s="7" t="inlineStr">
        <is>
          <t>L1</t>
        </is>
      </c>
      <c r="N340" s="7" t="n">
        <v>4</v>
      </c>
      <c r="O340" s="7" t="inlineStr">
        <is>
          <t>名称本身足够</t>
        </is>
      </c>
      <c r="P340" s="7" t="inlineStr">
        <is>
          <t>两者基本等价</t>
        </is>
      </c>
      <c r="Q340" s="7" t="inlineStr">
        <is>
          <t>DS释义的核心含义、包含内容与老师原释义高度一致，均涵盖信息传递的类型、三大作用及农业生产应用，且排除内容合理。仅存在细微的表述差异和合理扩展，不影响知识点归属判断。</t>
        </is>
      </c>
      <c r="R340" s="7" t="inlineStr">
        <is>
          <t>1. DS释义在included_content中提及“信息传递与能量流动、物质循环的区别与联系”，而老师原释义未明确提及此点，但属于合理扩展，不改变核心边界。</t>
        </is>
      </c>
      <c r="S340" s="7" t="inlineStr"/>
      <c r="T340" s="7" t="inlineStr"/>
      <c r="U340" s="7" t="inlineStr">
        <is>
          <t>confirmed</t>
        </is>
      </c>
      <c r="V340" s="7" t="inlineStr">
        <is>
          <t>high</t>
        </is>
      </c>
      <c r="W340" s="7" t="inlineStr">
        <is>
          <t>compact_definition</t>
        </is>
      </c>
      <c r="X340" s="7" t="inlineStr">
        <is>
          <t>compact_definition</t>
        </is>
      </c>
      <c r="Y340" s="7" t="b">
        <v>0</v>
      </c>
      <c r="Z340" s="7" t="inlineStr">
        <is>
          <t>逐条核对确认主题清楚，但参考策略指出任务形态或命中/排除边界需要显式提供。</t>
        </is>
      </c>
      <c r="AA340" s="7" t="b">
        <v>0</v>
      </c>
      <c r="AB34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0" s="7" t="n"/>
      <c r="AD340" s="7" t="inlineStr">
        <is>
          <t>compact_definition</t>
        </is>
      </c>
      <c r="AE340" s="7" t="inlineStr">
        <is>
          <t>参考策略要求任务形态或命中/排除边界，补充精简老师释义以降低误标。</t>
        </is>
      </c>
      <c r="AF340" s="7" t="inlineStr">
        <is>
          <t>提供精简老师释义后由LLM裁决</t>
        </is>
      </c>
      <c r="AG340" s="7" t="inlineStr">
        <is>
          <t>1. label_name
2. definition
3. core_concepts
4. distinctions</t>
        </is>
      </c>
      <c r="AH340" s="7" t="b">
        <v>1</v>
      </c>
      <c r="AI340" s="7" t="inlineStr">
        <is>
          <t>high</t>
        </is>
      </c>
      <c r="AJ340" s="7" t="n"/>
      <c r="AK340" s="7" t="inlineStr">
        <is>
          <t>—</t>
        </is>
      </c>
      <c r="AL340" s="7" t="inlineStr"/>
      <c r="AM340" s="7" t="inlineStr">
        <is>
          <t>K1</t>
        </is>
      </c>
      <c r="AN340" s="7" t="inlineStr">
        <is>
          <t>必须给精简释义：命中条件+排除条件</t>
        </is>
      </c>
    </row>
    <row r="341" ht="180" customHeight="1">
      <c r="A341" s="7" t="n">
        <v>340</v>
      </c>
      <c r="B341" s="7" t="inlineStr">
        <is>
          <t>2276104412706656256</t>
        </is>
      </c>
      <c r="C341" s="7" t="inlineStr">
        <is>
          <t>能量流动、物质循环、信息传递的关系</t>
        </is>
      </c>
      <c r="D341" s="7" t="inlineStr">
        <is>
          <t>知识点-&gt;生物与环境-&gt;生态系统及其稳定性-&gt;生态系统的信息传递-&gt;能量流动、物质循环、信息传递的关系</t>
        </is>
      </c>
      <c r="E341" s="7" t="inlineStr">
        <is>
          <t>知识</t>
        </is>
      </c>
      <c r="F341" s="7" t="inlineStr">
        <is>
          <t>能量流动、物质循环和信息传递是生态系统的三大基本功能，三者相互依存、相互影响，共同维持生态系统的正常运转。</t>
        </is>
      </c>
      <c r="G341" s="7" t="inlineStr">
        <is>
          <t>三者的关系：①能量流动是生态系统运转的动力（太阳能驱动整个系统，能量流动是物质循环和信息传递的“驱动者”）；②物质循环是生态系统的基础（物质是能量的载体，生物所需的物质需通过循环反复利用）；③信息传递是生态系统的“调节器”（调节生物之间的关系，控制能量流动和物质循环的方向和效率，如捕食者和被捕食者之间的信息传递调节种群密度，影响能量流动效率）；三者不可分割：能量流动和物质循环有固定的渠道（食物链/食物网），信息传递则调节这些渠道的运行效率。</t>
        </is>
      </c>
      <c r="H341" s="7" t="inlineStr">
        <is>
          <t>选择题考“三大功能的区别与联系（如能量流动是动力、物质循环是载体、信息传递是调节器）”或“某生态过程属于哪一功能（如光合作用属于能量流动和物质循环，趋光性属于信息传递）”；非选择题结合生态系统的综合实例，要求“分析某一生态过程中三大功能的协同作用”。</t>
        </is>
      </c>
      <c r="I341" s="7" t="inlineStr">
        <is>
          <t>能量流动（单向、逐级递减，是“动力”）与物质循环（循环、全球性，是“载体”）与信息传递（双向、调节性，是“调控者”）三者的角色定位需明确——能量负责“供给”，物质负责“构成”，信息负责“调控”；能量流动和物质循环“同时进行、紧密联系”，而信息传递“独立于前两者但调节前两者的方向和效率”，三者不是并列独立而是相互交织的功能体系。</t>
        </is>
      </c>
      <c r="J341" s="7" t="inlineStr">
        <is>
          <t>生态系统三大功能（能量流动、物质循环、信息传递）之间的区别与联系，强调它们在生态系统维持中的协同作用。</t>
        </is>
      </c>
      <c r="K341" s="7" t="inlineStr">
        <is>
          <t>1. 能量流动的特点（单向流动、逐级递减）与物质循环的特点（循环往复、全球性）的对比
2. 能量流动和物质循环的相互依存关系（物质是能量的载体，能量是物质循环的动力）
3. 信息传递在调节能量流动和物质循环中的作用（如化学信息调节捕食关系，影响能量传递效率）
4. 信息传递的类型（物理、化学、行为）及其在生态系统中的实例
5. 三大功能在维持生态系统稳定性中的共同作用</t>
        </is>
      </c>
      <c r="L341" s="7" t="inlineStr">
        <is>
          <t>1. 能量流动的具体计算（如能量传递效率的计算题）
2. 物质循环中具体元素（碳、氮等）的循环过程细节
3. 信息传递在种群或群落水平的具体应用（如种内信息交流）
4. 生态系统的结构（组成成分、营养结构）
5. 生态系统的自我调节能力或抵抗力稳定性、恢复力稳定性的具体机制</t>
        </is>
      </c>
      <c r="M341" s="7" t="inlineStr">
        <is>
          <t>L1</t>
        </is>
      </c>
      <c r="N341" s="7" t="n">
        <v>4</v>
      </c>
      <c r="O341" s="7" t="inlineStr">
        <is>
          <t>名称本身足够</t>
        </is>
      </c>
      <c r="P341" s="7" t="inlineStr">
        <is>
          <t>两者基本等价</t>
        </is>
      </c>
      <c r="Q341" s="7" t="inlineStr">
        <is>
          <t>DS 释义与老师原释义在核心概念（能量流动是动力、物质循环是载体、信息传递是调节器）上高度一致，且 included_content 覆盖了老师原释义中的关键关系，excluded_content 也合理排除了非核心细节。DS 的 included_content 中关于信息传递类型的举例属于合理细化，不构成重要扩张。因此两者基本等价。</t>
        </is>
      </c>
      <c r="R341" s="7" t="inlineStr">
        <is>
          <t>1. DS 将信息传递的类型（物理、化学、行为）纳入 included_content，而老师原释义未明确提及，但属于合理扩展，不改变核心边界。</t>
        </is>
      </c>
      <c r="S341" s="7" t="inlineStr"/>
      <c r="T341" s="7" t="inlineStr"/>
      <c r="U341" s="7" t="inlineStr">
        <is>
          <t>confirmed</t>
        </is>
      </c>
      <c r="V341" s="7" t="inlineStr">
        <is>
          <t>high</t>
        </is>
      </c>
      <c r="W341" s="7" t="inlineStr">
        <is>
          <t>compact_definition</t>
        </is>
      </c>
      <c r="X341" s="7" t="inlineStr">
        <is>
          <t>compact_definition</t>
        </is>
      </c>
      <c r="Y341" s="7" t="b">
        <v>0</v>
      </c>
      <c r="Z341" s="7" t="inlineStr">
        <is>
          <t>逐条核对确认主题清楚，但参考策略指出任务形态或命中/排除边界需要显式提供。</t>
        </is>
      </c>
      <c r="AA341" s="7" t="b">
        <v>0</v>
      </c>
      <c r="AB34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1" s="7" t="n"/>
      <c r="AD341" s="7" t="inlineStr">
        <is>
          <t>compact_definition</t>
        </is>
      </c>
      <c r="AE341" s="7" t="inlineStr">
        <is>
          <t>参考策略要求任务形态或命中/排除边界，补充精简老师释义以降低误标。</t>
        </is>
      </c>
      <c r="AF341" s="7" t="inlineStr">
        <is>
          <t>提供精简老师释义后由LLM裁决</t>
        </is>
      </c>
      <c r="AG341" s="7" t="inlineStr">
        <is>
          <t>1. label_name
2. definition
3. core_concepts
4. distinctions</t>
        </is>
      </c>
      <c r="AH341" s="7" t="b">
        <v>1</v>
      </c>
      <c r="AI341" s="7" t="inlineStr">
        <is>
          <t>high</t>
        </is>
      </c>
      <c r="AJ341" s="7" t="n"/>
      <c r="AK341" s="7" t="inlineStr">
        <is>
          <t>—</t>
        </is>
      </c>
      <c r="AL341" s="7" t="inlineStr"/>
      <c r="AM341" s="7" t="inlineStr">
        <is>
          <t>KC</t>
        </is>
      </c>
      <c r="AN341" s="7" t="inlineStr">
        <is>
          <t>必须给精简释义：命中条件+排除条件</t>
        </is>
      </c>
    </row>
    <row r="342" ht="180" customHeight="1">
      <c r="A342" s="7" t="n">
        <v>341</v>
      </c>
      <c r="B342" s="7" t="inlineStr">
        <is>
          <t>2276104421615357952</t>
        </is>
      </c>
      <c r="C342" s="7" t="inlineStr">
        <is>
          <t>抵抗力稳定性与恢复力稳定性</t>
        </is>
      </c>
      <c r="D342" s="7" t="inlineStr">
        <is>
          <t>知识点-&gt;生物与环境-&gt;生态系统及其稳定性-&gt;生态系统的稳定性-&gt;抵抗力稳定性与恢复力稳定性</t>
        </is>
      </c>
      <c r="E342" s="7" t="inlineStr">
        <is>
          <t>知识</t>
        </is>
      </c>
      <c r="F342" s="7" t="inlineStr">
        <is>
          <t>抵抗力稳定性是生态系统抵抗外界干扰并使自身结构和功能保持原状的能力；恢复力稳定性是生态系统在受到外界干扰后恢复到原状的能力。两者一般呈负相关。</t>
        </is>
      </c>
      <c r="G342" s="7" t="inlineStr">
        <is>
          <t>抵抗力稳定性（①特点：生态系统抵抗干扰保持原状的能力；②衡量标准：受到干扰后结构功能偏离的程度（偏离越小，抵抗力稳定性越强）；③与物种丰富度的关系：物种丰富度越高→食物网越复杂→抵抗力稳定性越强）；恢复力稳定性（①特点：受到干扰后恢复到原状的能力；②衡量标准：恢复到原状的速度（恢复越快，恢复力稳定性越强）；③与物种丰富度的关系：物种丰富度越低→结构越简单→恢复力稳定性越强（但需要合适的环境条件））；两者的关系（一般呈负相关，但极端情况下（如荒漠生态系统）可能两者都较低）。</t>
        </is>
      </c>
      <c r="H342" s="7" t="inlineStr">
        <is>
          <t>选择题考“抵抗力稳定性和恢复力稳定性的概念辨析（如热带雨林抵抗力稳定性强、恢复力稳定性弱；草原抵抗力稳定性弱、恢复力稳定性强）”或“某干扰事件后生态系统的反应属于抵抗力还是恢复力”；非选择题结合某生态灾害事件（如火灾、洪水后的恢复过程），要求“分析该生态系统的抵抗力稳定性和恢复力稳定性特征并评价其受损程度”。</t>
        </is>
      </c>
      <c r="I342" s="7" t="inlineStr">
        <is>
          <t>抵抗力稳定性（抵抗干扰、保持原状的能力，是“抗压”能力）与恢复力稳定性（受到干扰后恢复原状的能力，是“复原”能力）——前者对应“如何不被破坏”，后者对应“被破坏后如何恢复”；两者一般呈负相关（热带雨林抵抗力强但恢复慢，草原抵抗力弱但恢复快），但也有例外情况，需注意题干中的具体情境（如“荒漠生态系统”两者都不高）。</t>
        </is>
      </c>
      <c r="J342" s="7" t="inlineStr">
        <is>
          <t>生态系统抵抗外界干扰并维持自身结构与功能相对稳定的能力，以及受到干扰后恢复到原有状态的能力。</t>
        </is>
      </c>
      <c r="K342" s="7" t="inlineStr">
        <is>
          <t>1. 抵抗力稳定性的定义及其与生态系统营养结构复杂度的关系
2. 恢复力稳定性的定义及其与抵抗力稳定性的关系（通常呈负相关）
3. 生态系统稳定性的基础：自我调节能力（负反馈调节）
4. 实例分析：草原、森林、农田等生态系统的抵抗力与恢复力比较
5. 人类活动对生态系统稳定性的影响（如过度放牧、污染等）</t>
        </is>
      </c>
      <c r="L342" s="7" t="inlineStr">
        <is>
          <t>1. 生态系统的能量流动和物质循环的具体过程
2. 种群数量变化的数学模型（如J型、S型曲线）
3. 群落演替的类型和过程（初生演替、次生演替）
4. 生态系统的信息传递类型和功能
5. 生物多样性的直接价值、间接价值和潜在价值</t>
        </is>
      </c>
      <c r="M342" s="7" t="inlineStr">
        <is>
          <t>L1</t>
        </is>
      </c>
      <c r="N342" s="7" t="n">
        <v>4</v>
      </c>
      <c r="O342" s="7" t="inlineStr">
        <is>
          <t>名称本身足够</t>
        </is>
      </c>
      <c r="P342" s="7" t="inlineStr">
        <is>
          <t>两者基本等价</t>
        </is>
      </c>
      <c r="Q342" s="7" t="inlineStr">
        <is>
          <t>DS 释义的核心含义与老师原释义一致，均涵盖抵抗力稳定性和恢复力稳定性的定义、与营养结构的关系、负相关关系及实例。DS 的 included_content 中补充了自我调节能力和人类活动影响，但属于合理扩展；excluded_content 明确排除了无关内容，不构成遗漏。两者在核心概念和边界上基本一致，仅详略和表述略有差异。</t>
        </is>
      </c>
      <c r="R342" s="7" t="inlineStr">
        <is>
          <t>1. DS 未明确提及两者关系的一般负相关及极端情况（如荒漠生态系统两者都低）的例外，但 included_content 中已包含'通常呈负相关'，且实例分析可涵盖例外，故不构成重要缺失。
2. DS 的 excluded_content 中排除了'群落演替'等，但老师原释义中并未涉及这些内容，因此排除合理，不构成边界差异。</t>
        </is>
      </c>
      <c r="S342" s="7" t="inlineStr"/>
      <c r="T342" s="7" t="inlineStr"/>
      <c r="U342" s="7" t="inlineStr">
        <is>
          <t>confirmed</t>
        </is>
      </c>
      <c r="V342" s="7" t="inlineStr">
        <is>
          <t>high</t>
        </is>
      </c>
      <c r="W342" s="7" t="inlineStr">
        <is>
          <t>name_plus_boundary</t>
        </is>
      </c>
      <c r="X342" s="7" t="inlineStr">
        <is>
          <t>name_plus_boundary</t>
        </is>
      </c>
      <c r="Y342" s="7" t="b">
        <v>0</v>
      </c>
      <c r="Z342" s="7" t="inlineStr">
        <is>
          <t>逐条核对确认名称足以召回；只附老师易混淆边界即可兼顾吞吐和稳定性。</t>
        </is>
      </c>
      <c r="AA342" s="7" t="b">
        <v>0</v>
      </c>
      <c r="AB34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2" s="7" t="n"/>
      <c r="AD342" s="7" t="inlineStr">
        <is>
          <t>name_plus_boundary</t>
        </is>
      </c>
      <c r="AE342" s="7" t="inlineStr">
        <is>
          <t>名称基本可理解；只附老师的易混淆边界，兼顾吞吐和边界稳定性。</t>
        </is>
      </c>
      <c r="AF342" s="7" t="inlineStr">
        <is>
          <t>名称召回并附一条边界后由LLM裁决</t>
        </is>
      </c>
      <c r="AG342" s="7" t="inlineStr">
        <is>
          <t>1. label_name
2. distinctions</t>
        </is>
      </c>
      <c r="AH342" s="7" t="b">
        <v>0</v>
      </c>
      <c r="AI342" s="7" t="inlineStr">
        <is>
          <t>high</t>
        </is>
      </c>
      <c r="AJ342" s="7" t="n"/>
      <c r="AK342" s="7" t="inlineStr">
        <is>
          <t>—</t>
        </is>
      </c>
      <c r="AL342" s="7" t="inlineStr"/>
      <c r="AM342" s="7" t="inlineStr">
        <is>
          <t>K1</t>
        </is>
      </c>
      <c r="AN342" s="7" t="inlineStr">
        <is>
          <t>可不给长释义，但建议保留1句边界</t>
        </is>
      </c>
    </row>
    <row r="343" ht="180" customHeight="1">
      <c r="A343" s="7" t="n">
        <v>342</v>
      </c>
      <c r="B343" s="7" t="inlineStr">
        <is>
          <t>2276104425960656896</t>
        </is>
      </c>
      <c r="C343" s="7" t="inlineStr">
        <is>
          <t>提高生态系统稳定性的措施</t>
        </is>
      </c>
      <c r="D343" s="7" t="inlineStr">
        <is>
          <t>知识点-&gt;生物与环境-&gt;生态系统及其稳定性-&gt;生态系统的稳定性-&gt;提高生态系统稳定性的措施</t>
        </is>
      </c>
      <c r="E343" s="7" t="inlineStr">
        <is>
          <t>知识</t>
        </is>
      </c>
      <c r="F343" s="7" t="inlineStr">
        <is>
          <t>提高生态系统稳定性的措施包括增加生物多样性、减少人为干扰、实施生态恢复工程、建立自然保护区、防止过度利用资源等。</t>
        </is>
      </c>
      <c r="G343" s="7" t="inlineStr">
        <is>
          <t>提高稳定性的具体措施：①增加物种丰富度（引入适宜的物种或恢复退化生态系统的生物多样性，提高食物网的复杂程度）；②减少人为干扰（控制污染、减少滥砍滥伐、限制过度捕捞等，避免超过生态系统的自我调节能力）；③实施生态恢复工程（退耕还林、退牧还草、湿地恢复、矿山生态修复等，通过人工干预加速次生演替）；④建立自然保护区（保护珍稀物种和典型生态系统，保持其自然演化能力）；⑤合理利用资源（实现“在不破坏生态系统稳定性的前提下持续利用”，如森林的“伐育结合”）。</t>
        </is>
      </c>
      <c r="H343" s="7" t="inlineStr">
        <is>
          <t>选择题考“某措施能否提高生态系统的稳定性（如引入物种增加多样性→提高抵抗力稳定性；过度捕捞→降低稳定性）”或“提高稳定性的原理（增加食物网复杂程度，增强自我调节能力）”；非选择题结合环境保护实践（如“某地区实施退耕还林工程后，生态系统的稳定性如何变化？”），要求“分析具体措施对稳定性的影响”。</t>
        </is>
      </c>
      <c r="I343" s="7" t="inlineStr">
        <is>
          <t>增加生物多样性（提高抵抗力稳定性，但恢复力稳定性可能降低）与“减少人类活动干扰”（提高所有类型稳定性的通用原则）是两个不同方向的措施——前者通过“增加复杂性”增强抵抗，后者通过“减少压力”避免破坏；引入物种（增加多样性）与引入外来物种（可能破坏原有稳定性）是一体两面——在生态恢复中需引入“本土物种”而非“外来入侵物种”，这是实践中的关键区分。</t>
        </is>
      </c>
      <c r="J343" s="7" t="inlineStr">
        <is>
          <t>指人类通过科学管理和合理干预，增强生态系统自我调节能力、抵抗干扰并维持其结构与功能相对稳定的具体措施。</t>
        </is>
      </c>
      <c r="K343" s="7" t="inlineStr">
        <is>
          <t>1. 控制对生态系统的干扰强度，合理利用自然资源（如适度砍伐、捕捞）
2. 对生态系统进行科学管理，如建立自然保护区、实施退耕还林还草
3. 增加生态系统物种多样性，如引入天敌、种植多种植物，以增强营养结构复杂性
4. 防治环境污染，减少人为破坏（如控制污水排放、减少农药使用）
5. 对已破坏的生态系统进行恢复，如植树造林、湿地修复
6. 协调人类活动与生态规律，如制定相关法律法规、开展生态监测</t>
        </is>
      </c>
      <c r="L343" s="7" t="inlineStr">
        <is>
          <t>1. 生态系统自我调节能力的具体机制（如负反馈调节）
2. 生态系统稳定性的类型（抵抗力稳定性与恢复力稳定性）及其关系
3. 生物多样性的直接、间接、潜在价值的具体分类
4. 全球性生态环境问题（如温室效应、臭氧层破坏）的成因与危害
5. 种群数量变化、群落演替等生态学基础概念</t>
        </is>
      </c>
      <c r="M343" s="7" t="inlineStr">
        <is>
          <t>L1</t>
        </is>
      </c>
      <c r="N343" s="7" t="n">
        <v>4</v>
      </c>
      <c r="O343" s="7" t="inlineStr">
        <is>
          <t>名称本身足够</t>
        </is>
      </c>
      <c r="P343" s="7" t="inlineStr">
        <is>
          <t>两者基本等价</t>
        </is>
      </c>
      <c r="Q343" s="7" t="inlineStr">
        <is>
          <t>DS 释义的核心内容与老师原释义高度一致，覆盖了增加多样性、减少干扰、生态恢复、建立保护区、合理利用资源等主要措施，且明确排除了自我调节机制、稳定性类型等非直接措施内容。唯一差异是 DS 未强调“引入本土物种”这一实践细节，但该细节属于具体操作层面的补充，不影响对“提高生态系统稳定性措施”这一知识点的整体把握。</t>
        </is>
      </c>
      <c r="R343" s="7" t="inlineStr">
        <is>
          <t>1. DS 在 included_content 中提及“引入天敌”，但未明确强调应引入本土物种、避免外来入侵物种，而老师原释义在 distinctions 中特别指出这一关键实践区分。</t>
        </is>
      </c>
      <c r="S343" s="7" t="inlineStr"/>
      <c r="T343" s="7" t="inlineStr"/>
      <c r="U343" s="7" t="inlineStr">
        <is>
          <t>confirmed</t>
        </is>
      </c>
      <c r="V343" s="7" t="inlineStr">
        <is>
          <t>high</t>
        </is>
      </c>
      <c r="W343" s="7" t="inlineStr">
        <is>
          <t>name_plus_boundary</t>
        </is>
      </c>
      <c r="X343" s="7" t="inlineStr">
        <is>
          <t>name_plus_boundary</t>
        </is>
      </c>
      <c r="Y343" s="7" t="b">
        <v>0</v>
      </c>
      <c r="Z343" s="7" t="inlineStr">
        <is>
          <t>逐条核对确认名称足以召回；只附老师易混淆边界即可兼顾吞吐和稳定性。</t>
        </is>
      </c>
      <c r="AA343" s="7" t="b">
        <v>0</v>
      </c>
      <c r="AB34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3" s="7" t="n"/>
      <c r="AD343" s="7" t="inlineStr">
        <is>
          <t>name_plus_boundary</t>
        </is>
      </c>
      <c r="AE343" s="7" t="inlineStr">
        <is>
          <t>名称基本可理解；只附老师的易混淆边界，兼顾吞吐和边界稳定性。</t>
        </is>
      </c>
      <c r="AF343" s="7" t="inlineStr">
        <is>
          <t>名称召回并附一条边界后由LLM裁决</t>
        </is>
      </c>
      <c r="AG343" s="7" t="inlineStr">
        <is>
          <t>1. label_name
2. distinctions</t>
        </is>
      </c>
      <c r="AH343" s="7" t="b">
        <v>0</v>
      </c>
      <c r="AI343" s="7" t="inlineStr">
        <is>
          <t>high</t>
        </is>
      </c>
      <c r="AJ343" s="7" t="n"/>
      <c r="AK343" s="7" t="inlineStr">
        <is>
          <t>—</t>
        </is>
      </c>
      <c r="AL343" s="7" t="inlineStr"/>
      <c r="AM343" s="7" t="inlineStr">
        <is>
          <t>K1</t>
        </is>
      </c>
      <c r="AN343" s="7" t="inlineStr">
        <is>
          <t>可不给长释义，但建议保留1句边界</t>
        </is>
      </c>
    </row>
    <row r="344" ht="180" customHeight="1">
      <c r="A344" s="7" t="n">
        <v>343</v>
      </c>
      <c r="B344" s="7" t="inlineStr">
        <is>
          <t>2276104430456950784</t>
        </is>
      </c>
      <c r="C344" s="7" t="inlineStr">
        <is>
          <t>生态平衡和生态系统的稳定性</t>
        </is>
      </c>
      <c r="D344" s="7" t="inlineStr">
        <is>
          <t>知识点-&gt;生物与环境-&gt;生态系统及其稳定性-&gt;生态系统的稳定性-&gt;生态平衡和生态系统的稳定性</t>
        </is>
      </c>
      <c r="E344" s="7" t="inlineStr">
        <is>
          <t>知识</t>
        </is>
      </c>
      <c r="F344" s="7" t="inlineStr">
        <is>
          <t>生态平衡是指生态系统的结构和功能处于相对稳定的状态，是生态系统稳定性的体现。生态平衡的特征包括结构平衡、功能平衡和输入输出平衡。</t>
        </is>
      </c>
      <c r="G344" s="7" t="inlineStr">
        <is>
          <t>生态平衡的内涵：①结构平衡（各营养级的物种组成和数量比例保持相对稳定）；②功能平衡（物质循环和能量流动保持动态平衡，如输入和输出能量大致相等）；③输入输出平衡（生态系统的物质输入和输出保持平衡，如碳循环中光合作用固定的CO₂≈呼吸作用释放的CO₂，但不一定是绝对相等）；生态平衡是动态平衡（各项指标在一定范围内波动，而非绝对不变）；生态平衡的维持依赖生态系统的自我调节能力（负反馈调节是自我调节的基础）。</t>
        </is>
      </c>
      <c r="H344" s="7" t="inlineStr">
        <is>
          <t>选择题考“生态平衡的特征（结构平衡、功能平衡、输入输出平衡）”或“生态平衡是否等于绝对恒定（不等于，是动态平衡）”；非选择题结合某一生态系统监测数据（如某森林中物种数量的年度变化），要求“判断该生态系统是否处于平衡状态并说明理由”。</t>
        </is>
      </c>
      <c r="I344" s="7" t="inlineStr">
        <is>
          <t>生态平衡（“动态平衡”，在一定范围内波动）与“恒定不变”不同——考试中常见的陷阱选项是“生态平衡意味着各成分数量恒定不变”，正确表述应为“相对稳定、在一定范围内波动”；生态平衡的维持依赖于“负反馈调节”（如捕食者增多→猎物减少→捕食者减少→猎物恢复），与“正反馈调节”（如冰川融化→反射减少→吸热增加→冰川进一步融化，趋向极端）不同——负反馈是稳定机制，正反馈是放大机制，需注意区分。</t>
        </is>
      </c>
      <c r="J344" s="7" t="inlineStr">
        <is>
          <t>生态系统通过自我调节能力维持结构和功能相对稳定的状态，以及其抵抗干扰和恢复原状的能力。</t>
        </is>
      </c>
      <c r="K344" s="7" t="inlineStr">
        <is>
          <t>1. 生态平衡的概念和特征（结构、功能、收支平衡）
2. 生态系统稳定性的类型（抵抗力稳定性和恢复力稳定性）及其关系
3. 负反馈调节在生态系统自我调节中的作用
4. 生态系统自我调节能力的基础（负反馈调节）及限度
5. 影响生态系统稳定性的因素（物种多样性、营养结构复杂程度等）
6. 提高生态系统稳定性的措施（如控制干扰强度、保护生物多样性等）</t>
        </is>
      </c>
      <c r="L344" s="7" t="inlineStr">
        <is>
          <t>1. 种群数量的J型增长和S型增长（属于种群数量变化）
2. 群落演替的类型和过程（属于群落动态）
3. 生态系统的能量流动和物质循环的具体计算（属于功能）
4. 生态系统的信息传递（属于功能，但非稳定性核心）
5. 全球性生态环境问题（如温室效应、酸雨等，属于环境保护）</t>
        </is>
      </c>
      <c r="M344" s="7" t="inlineStr">
        <is>
          <t>L1</t>
        </is>
      </c>
      <c r="N344" s="7" t="n">
        <v>4</v>
      </c>
      <c r="O344" s="7" t="inlineStr">
        <is>
          <t>名称本身足够</t>
        </is>
      </c>
      <c r="P344" s="7" t="inlineStr">
        <is>
          <t>两者基本等价</t>
        </is>
      </c>
      <c r="Q344" s="7" t="inlineStr">
        <is>
          <t>DS释义的核心含义与老师原释义一致，均强调生态平衡是相对稳定状态、依赖负反馈调节，且包含结构、功能、收支平衡等特征。DS释义的included_content覆盖了老师原释义的核心概念，excluded_content合理排除了非核心内容。主要差异在于DS对“生态系统稳定性”的类型进行了更明确的展开，而老师原释义更聚焦于生态平衡本身，但两者并不冲突，且DS的展开属于对Label中“稳定性”的合理补充，未改变核心判标方向。</t>
        </is>
      </c>
      <c r="R344" s="7" t="inlineStr">
        <is>
          <t>1. DS释义将“生态平衡”与“生态系统稳定性”合并为一个整体，而老师原释义更侧重于“生态平衡”的概念、特征和动态性，对“稳定性”的类型（抵抗力、恢复力）未作展开，两者在知识侧重点上存在差异。</t>
        </is>
      </c>
      <c r="S344" s="7" t="inlineStr"/>
      <c r="T344" s="7" t="inlineStr">
        <is>
          <t>1. DS释义将“生态系统稳定性的类型（抵抗力稳定性和恢复力稳定性）及其关系”纳入核心内容，而老师原释义未明确提及这一分类，属于对Label“生态平衡和生态系统的稳定性”中“稳定性”部分的合理展开，但可能超出老师原释义的考察范围。</t>
        </is>
      </c>
      <c r="U344" s="7" t="inlineStr">
        <is>
          <t>adjusted</t>
        </is>
      </c>
      <c r="V344" s="7" t="inlineStr">
        <is>
          <t>medium</t>
        </is>
      </c>
      <c r="W344" s="7" t="inlineStr">
        <is>
          <t>name_plus_boundary</t>
        </is>
      </c>
      <c r="X344" s="7" t="inlineStr">
        <is>
          <t>compact_definition</t>
        </is>
      </c>
      <c r="Y344" s="7" t="b">
        <v>1</v>
      </c>
      <c r="Z344" s="7" t="inlineStr">
        <is>
          <t>DS把抵抗力/恢复力类型直接并入，老师更侧重生态平衡概念；需保留两者的层次边界。</t>
        </is>
      </c>
      <c r="AA344" s="7" t="b">
        <v>0</v>
      </c>
      <c r="AB34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4" s="7" t="n"/>
      <c r="AD344" s="7" t="inlineStr">
        <is>
          <t>compact_definition</t>
        </is>
      </c>
      <c r="AE344" s="7" t="inlineStr">
        <is>
          <t>名称基本可理解；只附老师的易混淆边界，兼顾吞吐和边界稳定性。</t>
        </is>
      </c>
      <c r="AF344" s="7" t="inlineStr">
        <is>
          <t>提供精简老师释义后由LLM裁决</t>
        </is>
      </c>
      <c r="AG344" s="7" t="inlineStr">
        <is>
          <t>1. label_name
2. definition
3. core_concepts
4. distinctions</t>
        </is>
      </c>
      <c r="AH344" s="7" t="b">
        <v>0</v>
      </c>
      <c r="AI344" s="7" t="inlineStr">
        <is>
          <t>medium</t>
        </is>
      </c>
      <c r="AJ344" s="7" t="n"/>
      <c r="AK344" s="7" t="inlineStr">
        <is>
          <t>二次复核发现关键措辞风险</t>
        </is>
      </c>
      <c r="AL344" s="7" t="inlineStr"/>
      <c r="AM344" s="7" t="inlineStr">
        <is>
          <t>K1</t>
        </is>
      </c>
      <c r="AN344" s="7" t="inlineStr">
        <is>
          <t>可不给长释义，但建议保留1句边界</t>
        </is>
      </c>
    </row>
    <row r="345" ht="180" customHeight="1">
      <c r="A345" s="7" t="n">
        <v>344</v>
      </c>
      <c r="B345" s="7" t="inlineStr">
        <is>
          <t>2276104434802249728</t>
        </is>
      </c>
      <c r="C345" s="7" t="inlineStr">
        <is>
          <t>生态缸的设计与制作</t>
        </is>
      </c>
      <c r="D345" s="7" t="inlineStr">
        <is>
          <t>知识点-&gt;生物与环境-&gt;生态系统及其稳定性-&gt;生态系统的稳定性-&gt;生态缸的设计与制作</t>
        </is>
      </c>
      <c r="E345" s="7" t="inlineStr">
        <is>
          <t>知识</t>
        </is>
      </c>
      <c r="F345" s="7" t="inlineStr">
        <is>
          <t>生态缸是一个小型密封的人工生态系统，通过设计合理的生产者、消费者、分解者和非生物环境，观察生态系统的自我调节能力和稳定性。</t>
        </is>
      </c>
      <c r="G345" s="7" t="inlineStr">
        <is>
          <t>设计要求：①密封（与外界隔绝，物质不能进出，但能量（光能）可从外界输入）；②成分齐全（必须包含非生物物质和能量（水、无机盐、光照等）、生产者（水生植物如金鱼藻）、消费者（小动物如蜗牛、小鱼）、分解者（微生物，土壤或水中自带）；③放在散射光下（避免阳光直射导致温度过高）；④观察指标（水质变化、生物存活状态、物质循环情况）；⑤评价标准（生态系统是否能够维持较长时间——存活时间越长，说明该生态系统的稳定性越强）。</t>
        </is>
      </c>
      <c r="H345" s="7" t="inlineStr">
        <is>
          <t>选择题考“生态缸设计的基本要求（密封、成分齐全、散射光）”或“生态缸中不需要哪种成分（不需要外界物质输入，因已密封；但需要光照输入能量）”；非选择题结合生态缸制作实验，要求“设计一个完整的生态缸方案并预测可能的结果”或“分析某生态缸中生物死亡的原因（如缺少生产者→无法制造有机物→消费者死亡）”。</t>
        </is>
      </c>
      <c r="I345" s="7" t="inlineStr">
        <is>
          <t>生态缸（密封的人工生态系统，物质密闭循环，能量（光照）从外界输入）与自然生态系统（开放，物质和能量均有进出）不同——生态缸中物质是循环的（不能从外界补充），能量是输入的（光能进入），若缺乏分解者则物质循环受阻，导致缸内生物死亡；“密封”意味着物质不能进出，但“光”可以透过密封材料进入，为生产者提供能量，两者缺一不可。</t>
        </is>
      </c>
      <c r="J345" s="7" t="inlineStr">
        <is>
          <t>生态缸的设计与制作是高中生物中关于构建微型人工生态系统，以观察生态系统稳定性的实验活动，涉及生态系统的组成成分、能量流动和物质循环等基本原理。</t>
        </is>
      </c>
      <c r="K345" s="7" t="inlineStr">
        <is>
          <t>1. 生态缸的基本设计要求（如密封性、光照、生物种类和数量比例）
2. 生态缸中非生物成分（水、土壤、空气、光照等）和生物成分（生产者、消费者、分解者）的配置
3. 生态缸制作步骤（如选择容器、铺设土层、种植植物、放入动物、密封等）
4. 生态缸的观察与记录（如水质变化、生物存活情况、稳定性维持时间）
5. 生态缸稳定性维持的条件（如物质循环和能量流动的平衡）
6. 生态缸失败原因的分析（如生物种类单一、数量比例失调、光照不足等）</t>
        </is>
      </c>
      <c r="L345" s="7" t="inlineStr">
        <is>
          <t>1. 具体的生态系统类型（如森林、草原、海洋等）的详细特征
2. 生态系统的能量流动和物质循环的具体计算或详细过程（如能量传递效率的计算）
3. 生态系统的自我调节能力的具体机制（如负反馈调节的详细实例）
4. 生态缸制作中的具体器材操作细节（如胶水使用、玻璃切割等）
5. 与生态缸无关的实验设计（如探究酵母菌种群数量变化）</t>
        </is>
      </c>
      <c r="M345" s="7" t="inlineStr">
        <is>
          <t>L1</t>
        </is>
      </c>
      <c r="N345" s="7" t="n">
        <v>4</v>
      </c>
      <c r="O345" s="7" t="inlineStr">
        <is>
          <t>名称本身足够</t>
        </is>
      </c>
      <c r="P345" s="7" t="inlineStr">
        <is>
          <t>两者基本等价</t>
        </is>
      </c>
      <c r="Q345" s="7" t="inlineStr">
        <is>
          <t>DS 释义的核心内容与老师原释义高度一致，涵盖了设计要求、成分配置、观察指标和失败原因等关键点，且未遗漏重要知识点。唯一差异在于对‘密封’含义的强调程度，但DS在included_content中已提及‘密封性’，且其核心含义可被推断，因此不构成实质遗漏。</t>
        </is>
      </c>
      <c r="R345" s="7" t="inlineStr">
        <is>
          <t>1. DS 释义未明确强调生态缸的‘密封’是物质不能进出但能量（光能）可输入，而老师原释义特别强调这一点，并以此与自然生态系统区分。</t>
        </is>
      </c>
      <c r="S345" s="7" t="inlineStr"/>
      <c r="T345" s="7" t="inlineStr"/>
      <c r="U345" s="7" t="inlineStr">
        <is>
          <t>confirmed</t>
        </is>
      </c>
      <c r="V345" s="7" t="inlineStr">
        <is>
          <t>high</t>
        </is>
      </c>
      <c r="W345" s="7" t="inlineStr">
        <is>
          <t>compact_definition</t>
        </is>
      </c>
      <c r="X345" s="7" t="inlineStr">
        <is>
          <t>compact_definition</t>
        </is>
      </c>
      <c r="Y345" s="7" t="b">
        <v>0</v>
      </c>
      <c r="Z345" s="7" t="inlineStr">
        <is>
          <t>逐条核对确认主题清楚，但参考策略指出任务形态或命中/排除边界需要显式提供。</t>
        </is>
      </c>
      <c r="AA345" s="7" t="b">
        <v>0</v>
      </c>
      <c r="AB34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5" s="7" t="n"/>
      <c r="AD345" s="7" t="inlineStr">
        <is>
          <t>compact_definition</t>
        </is>
      </c>
      <c r="AE345" s="7" t="inlineStr">
        <is>
          <t>参考策略要求任务形态或命中/排除边界，补充精简老师释义以降低误标。</t>
        </is>
      </c>
      <c r="AF345" s="7" t="inlineStr">
        <is>
          <t>提供精简老师释义后由LLM裁决</t>
        </is>
      </c>
      <c r="AG345" s="7" t="inlineStr">
        <is>
          <t>1. label_name
2. definition
3. core_concepts
4. distinctions</t>
        </is>
      </c>
      <c r="AH345" s="7" t="b">
        <v>1</v>
      </c>
      <c r="AI345" s="7" t="inlineStr">
        <is>
          <t>high</t>
        </is>
      </c>
      <c r="AJ345" s="7" t="n"/>
      <c r="AK345" s="7" t="inlineStr">
        <is>
          <t>—</t>
        </is>
      </c>
      <c r="AL345" s="7" t="inlineStr"/>
      <c r="AM345" s="7" t="inlineStr">
        <is>
          <t>K3</t>
        </is>
      </c>
      <c r="AN345" s="7" t="inlineStr">
        <is>
          <t>建议给精简释义：突出任务形态/步骤边界</t>
        </is>
      </c>
    </row>
    <row r="346" ht="180" customHeight="1">
      <c r="A346" s="7" t="n">
        <v>345</v>
      </c>
      <c r="B346" s="7" t="inlineStr">
        <is>
          <t>2276104439164325888</t>
        </is>
      </c>
      <c r="C346" s="7" t="inlineStr">
        <is>
          <t>生态系统及其稳定性的综合</t>
        </is>
      </c>
      <c r="D346" s="7" t="inlineStr">
        <is>
          <t>知识点-&gt;生物与环境-&gt;生态系统及其稳定性-&gt;生态系统及其稳定性的综合</t>
        </is>
      </c>
      <c r="E346" s="7" t="inlineStr">
        <is>
          <t>知识</t>
        </is>
      </c>
      <c r="F346" s="7" t="inlineStr">
        <is>
          <t>将生态系统的结构（组成成分、营养结构）、功能（能量流动、物质循环、信息传递）和稳定性（抵抗力稳定性、恢复力稳定性、生态平衡）进行系统整合，构建“生态系统是物质循环、能量流动和信息传递的统一体”的完整认知体系。</t>
        </is>
      </c>
      <c r="G346" s="7" t="inlineStr">
        <is>
          <t>生态系统的完整知识框架：①结构（非生物环境+生产者+消费者+分解者→食物链/食物网）；②功能（能量流动：单向、逐级递减；物质循环：全球性、往复循环；信息传递：调节三者关系）；③稳定性（自我调节能力→抵抗力稳定性（抗干扰能力）和恢复力稳定性（恢复能力）→动态平衡）；三大功能的统一（物质是能量的载体，能量是物质循环的动力，信息传递调节物质循环和能量流动的方向和效率，三者共同维持生态系统的稳定）。</t>
        </is>
      </c>
      <c r="H346" s="7" t="inlineStr">
        <is>
          <t>综合性非选择题，给出某一完整的生态系统情境（如某自然保护区的生态调查数据、某生态恢复工程的实施方案、某环境污染事件的生态效应分析），要求综合调用生态系统的结构、物质循环、能量流动、信息传递和稳定性等多方面知识进行全面的分析、评价和预测。</t>
        </is>
      </c>
      <c r="I346" s="7" t="inlineStr">
        <is>
          <t>本条是“生态系统及其稳定性”整章的总览与收束，区别于任何单一子模块（仅考能量流动计算或仅考碳循环）。题干通常要求同时涉及生态系统的结构、能量流动、物质循环、信息传递和稳定性中的至少3个方面，是考查“生态系统”模块综合能力的核心题型。</t>
        </is>
      </c>
      <c r="J346" s="7" t="inlineStr">
        <is>
          <t>生态系统的基本结构、功能（能量流动、物质循环、信息传递）及其自我调节能力与稳定性维持机制的综合考查。</t>
        </is>
      </c>
      <c r="K346" s="7" t="inlineStr">
        <is>
          <t>1. 生态系统的组成成分（非生物物质和能量、生产者、消费者、分解者）及营养结构（食物链、食物网）
2. 能量流动的过程、特点（单向流动、逐级递减）及传递效率计算
3. 物质循环（碳循环等）与能量流动的关系
4. 信息传递的种类（物理、化学、行为）及其在生态系统中的作用
5. 生态系统稳定性的类型（抵抗力稳定性、恢复力稳定性）及二者关系
6. 负反馈调节在生态系统自我调节中的核心作用
7. 生态系统稳定性破坏的实例及原因分析
8. 设计并制作生态缸，观察其稳定性</t>
        </is>
      </c>
      <c r="L346" s="7" t="inlineStr">
        <is>
          <t>1. 种群和群落的相关概念（如种群密度、群落演替等）
2. 生态系统的能量流动和物质循环的具体计算细节（如能量传递效率的复杂计算）
3. 全球性生态环境问题（如温室效应、酸雨等）的具体治理措施
4. 生物多样性的保护措施（如就地保护、迁地保护等）
5. 生态工程的基本原理（如物质循环再生原理、物种多样性原理等）</t>
        </is>
      </c>
      <c r="M346" s="7" t="inlineStr">
        <is>
          <t>L2</t>
        </is>
      </c>
      <c r="N346" s="7" t="n">
        <v>4</v>
      </c>
      <c r="O346" s="7" t="inlineStr">
        <is>
          <t>需要原释义</t>
        </is>
      </c>
      <c r="P346" s="7" t="inlineStr">
        <is>
          <t>两者基本等价</t>
        </is>
      </c>
      <c r="Q346" s="7" t="inlineStr">
        <is>
          <t>DS 释义的核心含义、包含内容与老师原释义高度一致，均涵盖生态系统的结构、功能、稳定性及三大功能的统一。DS 的排除内容（如种群群落、全球环境问题、生物多样性保护、生态工程）与老师原释义的边界相符，因为老师原释义明确限定为“生态系统及其稳定性”整章，不涉及后续章节。唯一显著差异是 DS 将能量流动计算细节排除，但老师原释义的 common_assessments 中提及“能量流动”可能包含计算，且该计算是本章重要考点，因此存在边界差异，但整体核心一致，故对齐分为4。</t>
        </is>
      </c>
      <c r="R346" s="7" t="inlineStr">
        <is>
          <t>1. DS 在 excluded_content 中排除了“能量流动和物质循环的具体计算细节（如能量传递效率的复杂计算）”，但老师原释义的 common_assessments 和 distinctions 强调综合题可能涉及能量流动计算，且能量传递效率计算是生态系统能量流动的核心考点，DS 将其排除可能缩小了该 Label 的考查范围，构成边界差异。</t>
        </is>
      </c>
      <c r="S346" s="7" t="inlineStr"/>
      <c r="T346" s="7" t="inlineStr">
        <is>
          <t>1. DS 在 included_content 中明确列出“设计并制作生态缸，观察其稳定性”，而老师原释义未提及此实验内容，但该实验属于教材中生态系统稳定性的经典学生实验，属于合理补充，不构成重要扩张。</t>
        </is>
      </c>
      <c r="U346" s="7" t="inlineStr">
        <is>
          <t>confirmed</t>
        </is>
      </c>
      <c r="V346" s="7" t="inlineStr">
        <is>
          <t>medium</t>
        </is>
      </c>
      <c r="W346" s="7" t="inlineStr">
        <is>
          <t>compact_definition</t>
        </is>
      </c>
      <c r="X346" s="7" t="inlineStr">
        <is>
          <t>compact_definition</t>
        </is>
      </c>
      <c r="Y346" s="7" t="b">
        <v>0</v>
      </c>
      <c r="Z346" s="7" t="inlineStr">
        <is>
          <t>逐条核对确认 Label 名能表达主题，但不足以稳定决定题目归属，需补充精简老师释义。</t>
        </is>
      </c>
      <c r="AA346" s="7" t="b">
        <v>0</v>
      </c>
      <c r="AB34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6" s="7" t="n"/>
      <c r="AD346" s="7" t="inlineStr">
        <is>
          <t>compact_definition</t>
        </is>
      </c>
      <c r="AE346" s="7" t="inlineStr">
        <is>
          <t>名称能表达主题但不足以稳定决定题目归属，补充精简定义和易混淆边界。</t>
        </is>
      </c>
      <c r="AF346" s="7" t="inlineStr">
        <is>
          <t>提供精简老师释义后由LLM裁决</t>
        </is>
      </c>
      <c r="AG346" s="7" t="inlineStr">
        <is>
          <t>1. label_name
2. definition
3. core_concepts
4. distinctions</t>
        </is>
      </c>
      <c r="AH346" s="7" t="b">
        <v>1</v>
      </c>
      <c r="AI346" s="7" t="inlineStr">
        <is>
          <t>medium</t>
        </is>
      </c>
      <c r="AJ346" s="7" t="n"/>
      <c r="AK346" s="7" t="inlineStr">
        <is>
          <t>—</t>
        </is>
      </c>
      <c r="AL346" s="7" t="inlineStr"/>
      <c r="AM346" s="7" t="inlineStr">
        <is>
          <t>KC</t>
        </is>
      </c>
      <c r="AN346" s="7" t="inlineStr">
        <is>
          <t>必须给精简释义：命中条件+排除条件</t>
        </is>
      </c>
    </row>
    <row r="347" ht="180" customHeight="1">
      <c r="A347" s="7" t="n">
        <v>346</v>
      </c>
      <c r="B347" s="7" t="inlineStr">
        <is>
          <t>2276104452384772096</t>
        </is>
      </c>
      <c r="C347" s="7" t="inlineStr">
        <is>
          <t>人口增长与生态足迹</t>
        </is>
      </c>
      <c r="D347" s="7" t="inlineStr">
        <is>
          <t>知识点-&gt;生物与环境-&gt;人与环境-&gt;人类活动对生态环境的影响-&gt;人口增长与生态足迹</t>
        </is>
      </c>
      <c r="E347" s="7" t="inlineStr">
        <is>
          <t>知识</t>
        </is>
      </c>
      <c r="F347" s="7" t="inlineStr">
        <is>
          <t>生态足迹是指维持一个人、一个地区或一个国家生存所需要的能够吸纳废物且具有生产能力的土地和水域面积。人口增长导致生态足迹增大，当生态足迹超过生态承载力时，就会出现生态赤字。</t>
        </is>
      </c>
      <c r="G347" s="7" t="inlineStr">
        <is>
          <t>生态足迹（①概念：指要维持某一人口单位生存所需的生产性土地和水域面积，包括碳足迹、耕地足迹、林地足迹、草地足迹、建设用地足迹、渔业用地足迹等；②与生态承载力的关系：生态承载力&gt;生态足迹→生态盈余，生态承载力&lt;生态足迹→生态赤字）；人口增长的影响（人口增多→资源消耗增大→生态足迹增大→地球资源压力增大）；人口增长与资源的关系（人口增长对土地、水资源、能源、生物资源等形成巨大压力，是生态环境问题的重要驱动因素）。</t>
        </is>
      </c>
      <c r="H347" s="7" t="inlineStr">
        <is>
          <t>选择题考“生态足迹的概念（所需生产性土地/水域面积，反映人类对资源的需求）”或“生态盈余/赤字的判断标准（生态承载力与生态足迹的比较）”；非选择题结合人口数据和生态足迹数据，要求“分析某地区生态足迹变化趋势及其对环境的影响”或“提出减少生态足迹的措施（如绿色出行、节约资源、低碳生活等）”。</t>
        </is>
      </c>
      <c r="I347" s="7" t="inlineStr">
        <is>
          <t>生态足迹（人类对资源的需求量，即“索取”的多少）与生态承载力（地球/区域能提供的资源量，即“供给”的多少）是供需关系的两个方面——前者是需求侧，后者是供给侧；“生态赤字”（需求&gt;供给，即透支资源）与“生态盈余”（供给&gt;需求，即资源有结余）的判定标准是二者数值的大小比较。</t>
        </is>
      </c>
      <c r="J347" s="7" t="inlineStr">
        <is>
          <t>人口增长对生态环境的影响，通过生态足迹概念衡量人类对自然资源的消耗与生态系统的承载能力。</t>
        </is>
      </c>
      <c r="K347" s="7" t="inlineStr">
        <is>
          <t>1. 人口增长与生态足迹的关系（人口增长导致生态足迹增大）
2. 生态足迹的定义（维持某一人口单位生存所需的资源生产土地和水域面积）
3. 生态足迹的组成（碳足迹、耕地、草地、林地、渔业用地、建设用地等）
4. 生态足迹与生态承载力（生态足迹大于生态承载力时出现生态赤字）
5. 人口增长对生态环境的影响（资源消耗、环境污染、生物多样性下降等）
6. 控制人口增长、可持续发展的措施（计划生育、绿色消费、提高资源利用效率等）</t>
        </is>
      </c>
      <c r="L347" s="7" t="inlineStr">
        <is>
          <t>1. 种群数量增长的数学模型（如J型、S型曲线）
2. 种群密度的调查方法（样方法、标志重捕法）
3. 群落演替、种间关系等群落生态学内容
4. 生态系统能量流动和物质循环的具体过程
5. 全球气候变化、臭氧层破坏等具体环境问题的化学机制</t>
        </is>
      </c>
      <c r="M347" s="7" t="inlineStr">
        <is>
          <t>L1</t>
        </is>
      </c>
      <c r="N347" s="7" t="n">
        <v>4</v>
      </c>
      <c r="O347" s="7" t="inlineStr">
        <is>
          <t>名称本身足够</t>
        </is>
      </c>
      <c r="P347" s="7" t="inlineStr">
        <is>
          <t>两者基本等价</t>
        </is>
      </c>
      <c r="Q347" s="7" t="inlineStr">
        <is>
          <t>DS释义的核心含义、包含内容与老师原释义高度一致，均围绕生态足迹概念、人口增长导致生态足迹增大、生态赤字/盈余判断等核心要点。DS的排除内容（如种群增长模型、群落演替等）与老师原释义无冲突，且未遗漏老师原释义中的关键概念。DS的包含内容中'环境污染、生物多样性下降'是老师原释义'生态环境问题'的合理细化，不构成重要扩张。因此两者基本等价，对齐分为4。</t>
        </is>
      </c>
      <c r="R347" s="7" t="inlineStr">
        <is>
          <t>1. DS在excluded_content中明确排除了'全球气候变化、臭氧层破坏等具体环境问题的化学机制'，但老师原释义中提及'人口增长对土地、水资源、能源、生物资源等形成巨大压力，是生态环境问题的重要驱动因素'，并未涉及具体环境问题的化学机制，因此该排除合理，不构成差异。
2. DS在included_content中提及'环境污染、生物多样性下降'，老师原释义中未明确提及，但属于人口增长对生态环境影响的合理延伸，不构成关键差异。</t>
        </is>
      </c>
      <c r="S347" s="7" t="inlineStr"/>
      <c r="T347" s="7" t="inlineStr"/>
      <c r="U347" s="7" t="inlineStr">
        <is>
          <t>confirmed</t>
        </is>
      </c>
      <c r="V347" s="7" t="inlineStr">
        <is>
          <t>high</t>
        </is>
      </c>
      <c r="W347" s="7" t="inlineStr">
        <is>
          <t>name_plus_boundary</t>
        </is>
      </c>
      <c r="X347" s="7" t="inlineStr">
        <is>
          <t>name_plus_boundary</t>
        </is>
      </c>
      <c r="Y347" s="7" t="b">
        <v>0</v>
      </c>
      <c r="Z347" s="7" t="inlineStr">
        <is>
          <t>逐条核对确认名称足以召回；只附老师易混淆边界即可兼顾吞吐和稳定性。</t>
        </is>
      </c>
      <c r="AA347" s="7" t="b">
        <v>0</v>
      </c>
      <c r="AB34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7" s="7" t="n"/>
      <c r="AD347" s="7" t="inlineStr">
        <is>
          <t>name_plus_boundary</t>
        </is>
      </c>
      <c r="AE347" s="7" t="inlineStr">
        <is>
          <t>名称基本可理解；只附老师的易混淆边界，兼顾吞吐和边界稳定性。</t>
        </is>
      </c>
      <c r="AF347" s="7" t="inlineStr">
        <is>
          <t>名称召回并附一条边界后由LLM裁决</t>
        </is>
      </c>
      <c r="AG347" s="7" t="inlineStr">
        <is>
          <t>1. label_name
2. distinctions</t>
        </is>
      </c>
      <c r="AH347" s="7" t="b">
        <v>0</v>
      </c>
      <c r="AI347" s="7" t="inlineStr">
        <is>
          <t>high</t>
        </is>
      </c>
      <c r="AJ347" s="7" t="n"/>
      <c r="AK347" s="7" t="inlineStr">
        <is>
          <t>—</t>
        </is>
      </c>
      <c r="AL347" s="7" t="inlineStr"/>
      <c r="AM347" s="7" t="inlineStr">
        <is>
          <t>K1</t>
        </is>
      </c>
      <c r="AN347" s="7" t="inlineStr">
        <is>
          <t>可不给长释义，但建议保留1句边界</t>
        </is>
      </c>
    </row>
    <row r="348" ht="180" customHeight="1">
      <c r="A348" s="7" t="n">
        <v>347</v>
      </c>
      <c r="B348" s="7" t="inlineStr">
        <is>
          <t>2276104456730071040</t>
        </is>
      </c>
      <c r="C348" s="7" t="inlineStr">
        <is>
          <t>全球性环境问题</t>
        </is>
      </c>
      <c r="D348" s="7" t="inlineStr">
        <is>
          <t>知识点-&gt;生物与环境-&gt;人与环境-&gt;人类活动对生态环境的影响-&gt;全球性环境问题</t>
        </is>
      </c>
      <c r="E348" s="7" t="inlineStr">
        <is>
          <t>知识</t>
        </is>
      </c>
      <c r="F348" s="7" t="inlineStr">
        <is>
          <t>全球性环境问题是指因人类活动引起的、对全球生态环境产生重大影响的突出问题，主要包括全球气候变化、臭氧层破坏、酸雨、水资源短缺、土地荒漠化、生物多样性锐减等。</t>
        </is>
      </c>
      <c r="G348" s="7" t="inlineStr">
        <is>
          <t>主要全球性环境问题及其成因：①全球气候变化（温室效应：化石燃料燃烧释放大量CO₂等温室气体→全球变暖→冰川融化、海平面上升、极端气候频发）；②臭氧层破坏（氟氯烃（CFCs）等物质释放→臭氧层变薄→紫外线辐射增强→皮肤癌、白内障等发病率上升）；③酸雨（SO₂和NOₓ等排放→与水结合形成硫酸、硝酸→降水pH&lt;5.6→土壤酸化、水体酸化、腐蚀建筑物）；④水资源短缺（人口增长、工农业用水增加→淡水资源的过度开采和污染→水资源供需矛盾加剧）；⑤土地荒漠化（过度放牧、滥砍滥伐→植被破坏→土地沙化）；⑥生物多样性锐减（栖息地破坏、过度捕猎→物种灭绝速率加快）。</t>
        </is>
      </c>
      <c r="H348" s="7" t="inlineStr">
        <is>
          <t>选择题考“某环境问题的成因（如温室效应是CO₂排放增加，臭氧层破坏是氟氯烃排放）”或“酸雨的pH标准（pH&lt;5.6）”；非选择题结合某一环境问题的具体案例（如“某地区气候变暖、海平面上升”），要求“分析成因、危害及防治措施（如减少化石燃料燃烧、使用清洁能源）”。</t>
        </is>
      </c>
      <c r="I348" s="7" t="inlineStr">
        <is>
          <t>全球气候变化（主要是CO₂等温室气体导致的变暖，核心气体是CO₂、CH₄等）与臭氧层破坏（主要是CFCs等导致臭氧减少，核心物质是氟氯烃）的成因物质不同，前者是“温室气体”问题，后者是“消耗臭氧层物质”问题——两者不能混为一谈；酸雨（pH&lt;5.6）与普通降水（pH约为5.6，因溶解CO₂呈微弱酸性）的pH界限不同，注意不是pH&lt;7就是酸雨。</t>
        </is>
      </c>
      <c r="J348" s="7" t="inlineStr">
        <is>
          <t>全球性环境问题是指由人类活动引起的、影响范围跨越国界甚至全球的生态环境问题，包括气候变化、臭氧层破坏、酸雨、水体污染等，其成因、危害及防治措施。</t>
        </is>
      </c>
      <c r="K348" s="7" t="inlineStr">
        <is>
          <t>1. 温室效应与全球变暖：CO2等温室气体排放、碳循环、温室效应原理、对生物圈的影响及缓解措施
2. 臭氧层破坏：氟利昂等物质的作用、臭氧层功能、紫外线增强对生物的影响
3. 酸雨：SO2和氮氧化物排放、酸雨形成过程、对生态系统和生物的危害
4. 水体富营养化：N、P过量排放导致藻类爆发、水华/赤潮、对水生生物的影响
5. 生物多样性锐减：栖息地破坏、过度捕猎、外来物种入侵等导致物种灭绝，及保护措施
6. 人口增长与资源环境压力：人口增长对资源、环境的影响，及可持续发展理念</t>
        </is>
      </c>
      <c r="L348" s="7" t="inlineStr">
        <is>
          <t>1. 具体的环境污染治理技术（如污水处理工艺、废气净化设备）
2. 生态工程的具体设计（如桑基鱼塘、沼气工程）
3. 种群数量变化的具体数学模型（如J型、S型曲线）
4. 生态系统能量流动和物质循环的具体计算
5. 全球性环境问题与遗传变异、进化等遗传学内容</t>
        </is>
      </c>
      <c r="M348" s="7" t="inlineStr">
        <is>
          <t>L1</t>
        </is>
      </c>
      <c r="N348" s="7" t="n">
        <v>4</v>
      </c>
      <c r="O348" s="7" t="inlineStr">
        <is>
          <t>名称本身足够</t>
        </is>
      </c>
      <c r="P348" s="7" t="inlineStr">
        <is>
          <t>两者基本等价</t>
        </is>
      </c>
      <c r="Q348" s="7" t="inlineStr">
        <is>
          <t>DS释义与老师原释义在核心内容（全球气候变化、臭氧层破坏、酸雨、生物多样性锐减等）上高度一致，且DS的included_content覆盖了老师原释义的主要全球性环境问题。DS额外包含水体富营养化，但老师原释义中未明确排除，且水体富营养化在高中生物中常作为环境问题提及，但严格来说不属于全球性环境问题，因此存在边界差异，但整体不影响核心知识点的对齐。</t>
        </is>
      </c>
      <c r="R348" s="7" t="inlineStr">
        <is>
          <t>1. DS将水体富营养化纳入全球性环境问题，而老师原释义未包含，可能导致判标时对水体污染类题目归属产生分歧。</t>
        </is>
      </c>
      <c r="S348" s="7" t="inlineStr"/>
      <c r="T348" s="7" t="inlineStr">
        <is>
          <t>1. 水体富营养化：DS将水体富营养化明确列为全球性环境问题，但老师原释义中未提及，且通常水体富营养化更多被视为区域性水污染问题，而非全球性环境问题。</t>
        </is>
      </c>
      <c r="U348" s="7" t="inlineStr">
        <is>
          <t>adjusted</t>
        </is>
      </c>
      <c r="V348" s="7" t="inlineStr">
        <is>
          <t>medium</t>
        </is>
      </c>
      <c r="W348" s="7" t="inlineStr">
        <is>
          <t>name_plus_boundary</t>
        </is>
      </c>
      <c r="X348" s="7" t="inlineStr">
        <is>
          <t>compact_definition</t>
        </is>
      </c>
      <c r="Y348" s="7" t="b">
        <v>1</v>
      </c>
      <c r="Z348" s="7" t="inlineStr">
        <is>
          <t>DS把水体富营养化等区域性问题直接归入全球性问题，需按老师的全球性清单约束。</t>
        </is>
      </c>
      <c r="AA348" s="7" t="b">
        <v>0</v>
      </c>
      <c r="AB34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8" s="7" t="n"/>
      <c r="AD348" s="7" t="inlineStr">
        <is>
          <t>compact_definition</t>
        </is>
      </c>
      <c r="AE348" s="7" t="inlineStr">
        <is>
          <t>名称基本可理解；只附老师的易混淆边界，兼顾吞吐和边界稳定性。</t>
        </is>
      </c>
      <c r="AF348" s="7" t="inlineStr">
        <is>
          <t>提供精简老师释义后由LLM裁决</t>
        </is>
      </c>
      <c r="AG348" s="7" t="inlineStr">
        <is>
          <t>1. label_name
2. definition
3. core_concepts
4. distinctions</t>
        </is>
      </c>
      <c r="AH348" s="7" t="b">
        <v>0</v>
      </c>
      <c r="AI348" s="7" t="inlineStr">
        <is>
          <t>medium</t>
        </is>
      </c>
      <c r="AJ348" s="7" t="n"/>
      <c r="AK348" s="7" t="inlineStr">
        <is>
          <t>二次复核发现关键措辞风险</t>
        </is>
      </c>
      <c r="AL348" s="7" t="inlineStr"/>
      <c r="AM348" s="7" t="inlineStr">
        <is>
          <t>K1</t>
        </is>
      </c>
      <c r="AN348" s="7" t="inlineStr">
        <is>
          <t>可不给长释义，但建议保留1句边界</t>
        </is>
      </c>
    </row>
    <row r="349" ht="180" customHeight="1">
      <c r="A349" s="7" t="n">
        <v>348</v>
      </c>
      <c r="B349" s="7" t="inlineStr">
        <is>
          <t>2276104461108924416</t>
        </is>
      </c>
      <c r="C349" s="7" t="inlineStr">
        <is>
          <t>人类活动对生态环境的影响综合</t>
        </is>
      </c>
      <c r="D349" s="7" t="inlineStr">
        <is>
          <t>知识点-&gt;生物与环境-&gt;人与环境-&gt;人类活动对生态环境的影响-&gt;人类活动对生态环境的影响综合</t>
        </is>
      </c>
      <c r="E349" s="7" t="inlineStr">
        <is>
          <t>知识</t>
        </is>
      </c>
      <c r="F349" s="7" t="inlineStr">
        <is>
          <t>人类活动通过改变土地利用、排放污染物、过度开发资源等方式影响生态环境，导致全球性环境问题加剧，威胁人类的可持续发展。综合性题目常要求从生态学原理出发分析人类活动的影响及对策。</t>
        </is>
      </c>
      <c r="G349" s="7" t="inlineStr">
        <is>
          <t>人类活动对生态环境影响的层次：①局部影响（如城市扩张、工业污染对当地生态系统的影响）；②区域影响（如河流污染、水土流失对流域的影响）；③全球影响（如温室效应、臭氧层破坏）；人类活动影响的生态学原理（能量流动（如化石燃料的大量消耗→碳循环失衡）、物质循环（如氮、磷排放→水体富营养化）、信息传递（如人类活动干扰生态信息传递））；综合防治原则（①减少生态足迹（低碳生活、绿色消费）；②减少污染物排放；③保护生物多样性；④发展循环经济和生态工程）。</t>
        </is>
      </c>
      <c r="H349" s="7" t="inlineStr">
        <is>
          <t>综合性非选择题，给出一个人类活动对生态环境影响的具体案例（如某流域的开发建设、某工业区的污染事件、某地区的土地利用变化），要求“从生态学的角度分析该活动对环境的影响，并提出治理或改善措施”。</t>
        </is>
      </c>
      <c r="I349" s="7" t="inlineStr">
        <is>
          <t>本条是“人类活动对生态环境的影响”子模块的总览，区别于单纯考查“人口增长与生态足迹”或“某一全球性环境问题”。题干通常要求将人口增长、资源消耗、环境污染、生态系统破坏等多个方面联动分析，并结合生态学原理（物质循环、能量流动）提出综合性的防治方案。</t>
        </is>
      </c>
      <c r="J349" s="7" t="inlineStr">
        <is>
          <t>人类活动对生态环境的影响及其后果、原因和应对措施的综合知识</t>
        </is>
      </c>
      <c r="K349" s="7" t="inlineStr">
        <is>
          <t>1. 人口增长对生态环境的压力（如资源消耗、环境污染）
2. 全球性生态环境问题（如温室效应、臭氧层破坏、酸雨、水污染、土地荒漠化、生物多样性锐减等）
3. 人类活动（如工业、农业、生活）对生态系统结构和功能的影响
4. 生态足迹的概念及其与生态环境的关系
5. 保护生态环境的措施（如可持续发展、生态工程、建立自然保护区、退耕还林还草等）
6. 生物多样性保护的意义和措施（就地保护、迁地保护等）</t>
        </is>
      </c>
      <c r="L349" s="7" t="inlineStr">
        <is>
          <t>1. 生态系统能量流动和物质循环的具体计算或过程细节
2. 种群和群落的具体特征（如种群数量变化、群落演替）
3. 基因工程、细胞工程等生物技术的具体操作
4. 免疫调节、神经调节等个体生命活动调节的具体机制</t>
        </is>
      </c>
      <c r="M349" s="7" t="inlineStr">
        <is>
          <t>L1</t>
        </is>
      </c>
      <c r="N349" s="7" t="n">
        <v>4</v>
      </c>
      <c r="O349" s="7" t="inlineStr">
        <is>
          <t>名称本身足够</t>
        </is>
      </c>
      <c r="P349" s="7" t="inlineStr">
        <is>
          <t>两者基本等价</t>
        </is>
      </c>
      <c r="Q349" s="7" t="inlineStr">
        <is>
          <t>DS 释义的核心含义、包含内容与老师原释义高度一致，均覆盖人类活动对生态环境的影响、全球性环境问题、保护措施等关键点。DS 的 excluded_content 是对边界的具体化，但未遗漏老师原释义中的核心要求（如从生态学原理分析），且未引入无关内容。边界差异仅在于对“生态足迹”和“生态学原理”的强调程度，不影响判标。</t>
        </is>
      </c>
      <c r="R349" s="7" t="inlineStr">
        <is>
          <t>1. DS 将“生态足迹”明确列为包含内容，而老师原释义仅在综合防治原则中提及“减少生态足迹”，未将其作为独立知识点；但两者均涉及该概念，不构成重要差异。
2. DS 的 excluded_content 明确排除了“能量流动和物质循环的具体计算或过程细节”，但老师原释义强调需结合能量流动、物质循环等生态学原理进行分析，DS 的排除可能过于绝对，因为原理的应用（而非计算细节）是必要的。</t>
        </is>
      </c>
      <c r="S349" s="7" t="inlineStr"/>
      <c r="T349" s="7" t="inlineStr"/>
      <c r="U349" s="7" t="inlineStr">
        <is>
          <t>confirmed</t>
        </is>
      </c>
      <c r="V349" s="7" t="inlineStr">
        <is>
          <t>high</t>
        </is>
      </c>
      <c r="W349" s="7" t="inlineStr">
        <is>
          <t>compact_definition</t>
        </is>
      </c>
      <c r="X349" s="7" t="inlineStr">
        <is>
          <t>compact_definition</t>
        </is>
      </c>
      <c r="Y349" s="7" t="b">
        <v>0</v>
      </c>
      <c r="Z349" s="7" t="inlineStr">
        <is>
          <t>逐条核对确认主题清楚，但参考策略指出任务形态或命中/排除边界需要显式提供。</t>
        </is>
      </c>
      <c r="AA349" s="7" t="b">
        <v>0</v>
      </c>
      <c r="AB34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49" s="7" t="n"/>
      <c r="AD349" s="7" t="inlineStr">
        <is>
          <t>compact_definition</t>
        </is>
      </c>
      <c r="AE349" s="7" t="inlineStr">
        <is>
          <t>参考策略要求任务形态或命中/排除边界，补充精简老师释义以降低误标。</t>
        </is>
      </c>
      <c r="AF349" s="7" t="inlineStr">
        <is>
          <t>提供精简老师释义后由LLM裁决</t>
        </is>
      </c>
      <c r="AG349" s="7" t="inlineStr">
        <is>
          <t>1. label_name
2. definition
3. core_concepts
4. distinctions</t>
        </is>
      </c>
      <c r="AH349" s="7" t="b">
        <v>1</v>
      </c>
      <c r="AI349" s="7" t="inlineStr">
        <is>
          <t>high</t>
        </is>
      </c>
      <c r="AJ349" s="7" t="n"/>
      <c r="AK349" s="7" t="inlineStr">
        <is>
          <t>—</t>
        </is>
      </c>
      <c r="AL349" s="7" t="inlineStr"/>
      <c r="AM349" s="7" t="inlineStr">
        <is>
          <t>KC</t>
        </is>
      </c>
      <c r="AN349" s="7" t="inlineStr">
        <is>
          <t>必须给精简释义：命中条件+排除条件</t>
        </is>
      </c>
    </row>
    <row r="350" ht="180" customHeight="1">
      <c r="A350" s="7" t="n">
        <v>349</v>
      </c>
      <c r="B350" s="7" t="inlineStr">
        <is>
          <t>2276104469782745088</t>
        </is>
      </c>
      <c r="C350" s="7" t="inlineStr">
        <is>
          <t>生物多样性的内容和价值</t>
        </is>
      </c>
      <c r="D350" s="7" t="inlineStr">
        <is>
          <t>知识点-&gt;生物与环境-&gt;人与环境-&gt;生物多样性及其保护-&gt;生物多样性的内容和价值</t>
        </is>
      </c>
      <c r="E350" s="7" t="inlineStr">
        <is>
          <t>知识</t>
        </is>
      </c>
      <c r="F350" s="7" t="inlineStr">
        <is>
          <t>生物多样性包括遗传多样性（基因多样性）、物种多样性和生态系统多样性三个层次，具有直接价值、间接价值和潜在价值。</t>
        </is>
      </c>
      <c r="G350" s="7" t="inlineStr">
        <is>
          <t>生物多样性的三个层次：①遗传多样性（基因多样性：同一物种内不同个体的基因差异，是物种多样性的基础）；②物种多样性（物种种类的丰富程度，是生物多样性的核心）；③生态系统多样性（生态系统类型的多样性，是物种多样性的保障）；生物多样性的价值：①直接价值（人类直接利用的价值，如食物、药物、木材、观赏等）；②间接价值（生态功能价值，如保持水土、调节气候、维持碳氧平衡等，通常大于直接价值）；③潜在价值（目前尚未被人类认识但可能具有重要价值的潜在功能）。</t>
        </is>
      </c>
      <c r="H350" s="7" t="inlineStr">
        <is>
          <t>选择题考“生物多样性的三个层次（基因、物种、生态系统）”或“某价值属于直接/间接/潜在价值（如森林保持水土属于间接价值，人参入药属于直接价值）”；非选择题结合保护生物学案例，要求“分析某物种/生态系统的价值，并提出保护策略”。</t>
        </is>
      </c>
      <c r="I350" s="7" t="inlineStr">
        <is>
          <t>生物多样性的“间接价值”（生态功能，如森林的涵养水源、防风固沙，通常比直接价值更大）与“直接价值”（人类直接消费或利用的价值，如木材、药材）是不同层面的价值判断，考试常问“哪种价值通常更大”——间接价值通常大于直接价值；“遗传多样性”（物种内基因的差异）与“物种多样性”（物种数目的多少）是两个不同层次的概念，前者是“种内”水平，后者是“种间”水平，容易混淆。</t>
        </is>
      </c>
      <c r="J350" s="7" t="inlineStr">
        <is>
          <t>生物多样性包括基因（遗传）多样性、物种多样性和生态系统多样性三个层次，以及生物多样性的直接价值、间接价值和潜在价值。</t>
        </is>
      </c>
      <c r="K350" s="7" t="inlineStr">
        <is>
          <t>1. 生物多样性的三个层次（基因多样性、物种多样性、生态系统多样性）及其含义和实例
2. 生物多样性直接价值（如食用、药用、工业原料等）
3. 生物多样性间接价值（如生态功能，如调节气候、保持水土等）
4. 生物多样性潜在价值（尚未被发现的潜在用途）
5. 生物多样性丧失的原因（如栖息地破坏、过度捕猎等）及保护措施（就地保护、迁地保护等）</t>
        </is>
      </c>
      <c r="L350" s="7" t="inlineStr">
        <is>
          <t>1. 生态系统稳定性的具体机制（如负反馈调节）
2. 物种丰富度与群落结构的具体关系（如种间关系）
3. 基因工程中基因多样性的具体操作（如转基因技术）
4. 生物进化理论（如自然选择、物种形成）</t>
        </is>
      </c>
      <c r="M350" s="7" t="inlineStr">
        <is>
          <t>L1</t>
        </is>
      </c>
      <c r="N350" s="7" t="n">
        <v>4</v>
      </c>
      <c r="O350" s="7" t="inlineStr">
        <is>
          <t>名称本身足够</t>
        </is>
      </c>
      <c r="P350" s="7" t="inlineStr">
        <is>
          <t>两者基本等价</t>
        </is>
      </c>
      <c r="Q350" s="7" t="inlineStr">
        <is>
          <t>DS 释义与老师原释义在核心概念（三个层次、三种价值）上完全一致，且对直接、间接、潜在价值的解释也吻合。DS 的 excluded_content 明确排除了生态系统稳定性、物种丰富度等非核心内容，与老师原释义的边界基本一致。唯一差异是 DS 将保护措施纳入 included_content，但老师原释义在 common_assessments 中也提及保护案例，因此该扩张属于合理延伸，不构成重要缺失或错误。</t>
        </is>
      </c>
      <c r="R350" s="7" t="inlineStr">
        <is>
          <t>1. DS 将“保护措施”纳入核心内容，而老师原释义将其视为应用考查方向，两者在知识边界上存在差异，但该差异不影响核心知识点的判定。</t>
        </is>
      </c>
      <c r="S350" s="7" t="inlineStr"/>
      <c r="T350" s="7" t="inlineStr">
        <is>
          <t>1. DS 在 included_content 中加入了“生物多样性丧失的原因及保护措施”，而老师原释义仅在 common_assessments 中提及“结合保护生物学案例”作为考查方式，并未将保护措施作为核心知识内容。这属于对知识边界的扩张，但该扩张与生物多样性价值紧密相关，且属于高中生物常见考点，因此不算严重偏差。</t>
        </is>
      </c>
      <c r="U350" s="7" t="inlineStr">
        <is>
          <t>confirmed</t>
        </is>
      </c>
      <c r="V350" s="7" t="inlineStr">
        <is>
          <t>high</t>
        </is>
      </c>
      <c r="W350" s="7" t="inlineStr">
        <is>
          <t>name_plus_boundary</t>
        </is>
      </c>
      <c r="X350" s="7" t="inlineStr">
        <is>
          <t>name_plus_boundary</t>
        </is>
      </c>
      <c r="Y350" s="7" t="b">
        <v>0</v>
      </c>
      <c r="Z350" s="7" t="inlineStr">
        <is>
          <t>逐条核对确认名称足以召回；只附老师易混淆边界即可兼顾吞吐和稳定性。</t>
        </is>
      </c>
      <c r="AA350" s="7" t="b">
        <v>0</v>
      </c>
      <c r="AB35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0" s="7" t="n"/>
      <c r="AD350" s="7" t="inlineStr">
        <is>
          <t>name_plus_boundary</t>
        </is>
      </c>
      <c r="AE350" s="7" t="inlineStr">
        <is>
          <t>名称基本可理解；只附老师的易混淆边界，兼顾吞吐和边界稳定性。</t>
        </is>
      </c>
      <c r="AF350" s="7" t="inlineStr">
        <is>
          <t>名称召回并附一条边界后由LLM裁决</t>
        </is>
      </c>
      <c r="AG350" s="7" t="inlineStr">
        <is>
          <t>1. label_name
2. distinctions</t>
        </is>
      </c>
      <c r="AH350" s="7" t="b">
        <v>0</v>
      </c>
      <c r="AI350" s="7" t="inlineStr">
        <is>
          <t>high</t>
        </is>
      </c>
      <c r="AJ350" s="7" t="n"/>
      <c r="AK350" s="7" t="inlineStr">
        <is>
          <t>—</t>
        </is>
      </c>
      <c r="AL350" s="7" t="inlineStr"/>
      <c r="AM350" s="7" t="inlineStr">
        <is>
          <t>K1</t>
        </is>
      </c>
      <c r="AN350" s="7" t="inlineStr">
        <is>
          <t>可不给长释义，但建议保留1句边界</t>
        </is>
      </c>
    </row>
    <row r="351" ht="180" customHeight="1">
      <c r="A351" s="7" t="n">
        <v>350</v>
      </c>
      <c r="B351" s="7" t="inlineStr">
        <is>
          <t>2276104474094489600</t>
        </is>
      </c>
      <c r="C351" s="7" t="inlineStr">
        <is>
          <t>生物多样性丧失的原因及保护措施</t>
        </is>
      </c>
      <c r="D351" s="7" t="inlineStr">
        <is>
          <t>知识点-&gt;生物与环境-&gt;人与环境-&gt;生物多样性及其保护-&gt;生物多样性丧失的原因及保护措施</t>
        </is>
      </c>
      <c r="E351" s="7" t="inlineStr">
        <is>
          <t>知识</t>
        </is>
      </c>
      <c r="F351" s="7" t="inlineStr">
        <is>
          <t>生物多样性丧失的主要原因包括栖息地破坏（最主要原因）、过度捕猎、环境污染、外来物种入侵和气候变化；保护措施包括就地保护（自然保护区）、迁地保护（动物园/植物园/种子库）、加强立法和教育等。</t>
        </is>
      </c>
      <c r="G351" s="7" t="inlineStr">
        <is>
          <t>生物多样性丧失的原因：①栖息地破坏（最主要原因：森林砍伐、湿地填埋、城市化等使生物失去生存空间）；②过度捕猎/捕捞（导致许多物种濒危甚至灭绝，如藏羚羊、鲸类）；③环境污染（污染物影响生物的生存和繁殖）；④外来物种入侵（引入物种占据本地物种的生态位，导致本地物种减少或灭绝，如水葫芦、红火蚁）；⑤气候变化（全球变暖改变物种的分布范围和生存条件）；保护措施：①就地保护（建立自然保护区、国家公园，是最有效的保护措施）；②迁地保护（动物园、植物园、种子库、精子库等，将濒危物种迁至人工环境进行保护）；③加强立法（制定《野生动物保护法》《生物多样性公约》等）；④加强教育和公众意识（提高保护意识、减少资源浪费）。</t>
        </is>
      </c>
      <c r="H351" s="7" t="inlineStr">
        <is>
          <t>选择题考“生物多样性丧失的最主要原因（栖息地破坏）”或“就地保护与迁地保护的区别（就地保护建立保护区，迁地保护是人工环境，前者是最有效的措施）”；非选择题结合某一濒危物种的案例（如大熊猫、中华鲟），要求“分析其濒危原因并提出保护措施（如建立保护区、人工繁育等）”。</t>
        </is>
      </c>
      <c r="I351" s="7" t="inlineStr">
        <is>
          <t>栖息地破坏（生物多样性丧失的“最主要”原因，如森林砍伐、湿地填埋）与过度捕猎（也是一重要原因，但通常在栖息地破坏之后居第二位）的主次关系需明确——考试中常将二者并列，但“最主要”的是栖息地破坏；就地保护（在原地建立保护区，保持生态系统的完整性，是“最有效”的保护方式）与迁地保护（迁出原地进行人工保护，是“辅助”保护方式）的有效性不同，前者优于后者。</t>
        </is>
      </c>
      <c r="J351" s="7" t="inlineStr">
        <is>
          <t>生物多样性（基因、物种、生态系统多样性）下降的原因，以及人类为保护生物多样性所采取的具体措施和原则。</t>
        </is>
      </c>
      <c r="K351" s="7" t="inlineStr">
        <is>
          <t>1. 生物多样性丧失的主要原因：栖息地破坏（如森林砍伐、湿地填埋）、过度捕猎/采集、外来物种入侵、环境污染（如水体富营养化、农药污染）、气候变化等
2. 保护措施：就地保护（如建立自然保护区）、迁地保护（如动物园、植物园、种子库）、建立基因库、制定法律法规（如《生物多样性公约》）、加强宣传教育、合理利用与可持续发展
3. 保护生物多样性的原则：保护与利用相结合，反对盲目开发和过度利用，强调生态系统整体性
4. 生物多样性的三个层次（基因多样性、物种多样性、生态系统多样性）及其与保护措施的联系
5. 外来物种入侵对本地物种和生态系统的负面影响（如竞争、捕食、寄生）</t>
        </is>
      </c>
      <c r="L351" s="7" t="inlineStr">
        <is>
          <t>1. 生物多样性的直接价值、间接价值和潜在价值的具体分类（属于生物多样性的价值，而非丧失原因或保护措施）
2. 生态系统稳定性的具体机制（如负反馈调节、自我调节能力，属于生态系统稳定性范畴）
3. 物种灭绝的具体演化过程或化石证据（属于进化或古生物学内容）
4. 环境污染的具体化学机理（如重金属毒理、有机污染物降解，属于环境科学或化学内容）
5. 保护区的具体管理操作（如巡护、监测技术，属于实践管理而非高中知识考查点）</t>
        </is>
      </c>
      <c r="M351" s="7" t="inlineStr">
        <is>
          <t>L1</t>
        </is>
      </c>
      <c r="N351" s="7" t="n">
        <v>4</v>
      </c>
      <c r="O351" s="7" t="inlineStr">
        <is>
          <t>名称本身足够</t>
        </is>
      </c>
      <c r="P351" s="7" t="inlineStr">
        <is>
          <t>两者基本等价</t>
        </is>
      </c>
      <c r="Q351" s="7" t="inlineStr">
        <is>
          <t>DS 释义完整覆盖了老师原释义的核心概念（原因、措施、就地保护最有效等），且无重要遗漏或扩张；仅个别表述和举例详略不同，不影响知识点归属判断。</t>
        </is>
      </c>
      <c r="R351" s="7" t="inlineStr">
        <is>
          <t>1. DS 将“保护与利用相结合、反对盲目开发”作为原则纳入，老师原释义未明确提及，但属于合理延伸，不改变核心边界。
2. DS 在 excluded_content 中排除了“环境污染的具体化学机理”，老师原释义未涉及，但两者均未将其作为核心，边界一致。</t>
        </is>
      </c>
      <c r="S351" s="7" t="inlineStr"/>
      <c r="T351" s="7" t="inlineStr"/>
      <c r="U351" s="7" t="inlineStr">
        <is>
          <t>confirmed</t>
        </is>
      </c>
      <c r="V351" s="7" t="inlineStr">
        <is>
          <t>high</t>
        </is>
      </c>
      <c r="W351" s="7" t="inlineStr">
        <is>
          <t>name_plus_boundary</t>
        </is>
      </c>
      <c r="X351" s="7" t="inlineStr">
        <is>
          <t>name_plus_boundary</t>
        </is>
      </c>
      <c r="Y351" s="7" t="b">
        <v>0</v>
      </c>
      <c r="Z351" s="7" t="inlineStr">
        <is>
          <t>逐条核对确认名称足以召回；只附老师易混淆边界即可兼顾吞吐和稳定性。</t>
        </is>
      </c>
      <c r="AA351" s="7" t="b">
        <v>0</v>
      </c>
      <c r="AB35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1" s="7" t="n"/>
      <c r="AD351" s="7" t="inlineStr">
        <is>
          <t>name_plus_boundary</t>
        </is>
      </c>
      <c r="AE351" s="7" t="inlineStr">
        <is>
          <t>名称基本可理解；只附老师的易混淆边界，兼顾吞吐和边界稳定性。</t>
        </is>
      </c>
      <c r="AF351" s="7" t="inlineStr">
        <is>
          <t>名称召回并附一条边界后由LLM裁决</t>
        </is>
      </c>
      <c r="AG351" s="7" t="inlineStr">
        <is>
          <t>1. label_name
2. distinctions</t>
        </is>
      </c>
      <c r="AH351" s="7" t="b">
        <v>0</v>
      </c>
      <c r="AI351" s="7" t="inlineStr">
        <is>
          <t>high</t>
        </is>
      </c>
      <c r="AJ351" s="7" t="n"/>
      <c r="AK351" s="7" t="inlineStr">
        <is>
          <t>—</t>
        </is>
      </c>
      <c r="AL351" s="7" t="inlineStr"/>
      <c r="AM351" s="7" t="inlineStr">
        <is>
          <t>K1</t>
        </is>
      </c>
      <c r="AN351" s="7" t="inlineStr">
        <is>
          <t>可不给长释义，但建议保留1句边界</t>
        </is>
      </c>
    </row>
    <row r="352" ht="180" customHeight="1">
      <c r="A352" s="7" t="n">
        <v>351</v>
      </c>
      <c r="B352" s="7" t="inlineStr">
        <is>
          <t>2276104483019968512</t>
        </is>
      </c>
      <c r="C352" s="7" t="inlineStr">
        <is>
          <t>生态工程的基本原理</t>
        </is>
      </c>
      <c r="D352" s="7" t="inlineStr">
        <is>
          <t>知识点-&gt;生物与环境-&gt;人与环境-&gt;生态工程-&gt;生态工程的基本原理</t>
        </is>
      </c>
      <c r="E352" s="7" t="inlineStr">
        <is>
          <t>知识</t>
        </is>
      </c>
      <c r="F352" s="7" t="inlineStr">
        <is>
          <t>生态工程是指应用生态学和系统学的原理，通过设计和调控生态系统结构，达到经济效益、社会效益和生态效益的统一。基本原理包括物质循环再生原理、物种多样性原理、协调与平衡原理、整体性原理、系统学与工程学原理等。</t>
        </is>
      </c>
      <c r="G352" s="7" t="inlineStr">
        <is>
          <t>生态工程的基本原理：①物质循环再生原理（物质在生态系统中循环利用，如沼气工程将废物转化为能源和肥料）；②物种多样性原理（物种越丰富，生态系统的自我调节能力越强，抵抗力稳定性越高）；③协调与平衡原理（生物与环境的协调与平衡，即生态系统的环境承载力有限，需考虑“生物数量不超过环境承载力”）；④整体性原理（社会、经济、自然三者统一协调，在保护自然的同时考虑人类的发展需求）；⑤系统学与工程学原理（包括系统的结构决定功能、系统整体性等，如“1+1&gt;2”的系统整体效应）。</t>
        </is>
      </c>
      <c r="H352" s="7" t="inlineStr">
        <is>
          <t>选择题考“某生态工程措施对应的原理（如沼气池利用物质循环再生原理，多种树种混交利用物种多样性原理）”或“生态工程追求的三大效益（生态效益、经济效益、社会效益）”；非选择题结合具体的生态工程实例（如“某地建设的沼气生态农业”、“某湿地恢复工程”），要求“分析该工程应用了哪些生态工程原理，并评价其效益”。</t>
        </is>
      </c>
      <c r="I352" s="7" t="inlineStr">
        <is>
          <t>生态工程（应用生态学原理进行人工设计的可持续发展工程）与自然生态系统（自然演化形成，未经人工设计）不同——生态工程强调“人为设计”和“效益统一”，是人工干预下的生态建设；“物质循环再生原理”（废物资源化，如沼气、秸秆还田）与“协调与平衡原理”（考虑环境承载力，如草原的合理载畜量）是不同层面的原理——前者是物质利用方式，后者是数量调控原则，需根据题干描述判断适用哪一原理。</t>
        </is>
      </c>
      <c r="J352" s="7" t="inlineStr">
        <is>
          <t>生态工程遵循的基本原理，包括物质循环再生、物种多样性、协调与平衡、整体性、系统学和工程学原理，用于指导生态恢复和环境保护。</t>
        </is>
      </c>
      <c r="K352" s="7" t="inlineStr">
        <is>
          <t>1. 物质循环再生原理（如无废弃物农业）
2. 物种多样性原理（提高生态系统稳定性）
3. 协调与平衡原理（生物与环境相适应）
4. 整体性原理（社会-经济-自然复合系统）
5. 系统学和工程学原理（系统结构决定功能、系统整体性）
6. 实例分析（如沼气工程、桑基鱼塘、矿区恢复）</t>
        </is>
      </c>
      <c r="L352" s="7" t="inlineStr">
        <is>
          <t>1. 生态系统的能量流动和物质循环的具体计算
2. 生态系统的稳定性概念（如抵抗力稳定性）
3. 生态工程的具体技术操作（如污水处理工艺）
4. 基因工程、细胞工程等其他生物工程原理</t>
        </is>
      </c>
      <c r="M352" s="7" t="inlineStr">
        <is>
          <t>L1</t>
        </is>
      </c>
      <c r="N352" s="7" t="n">
        <v>5</v>
      </c>
      <c r="O352" s="7" t="inlineStr">
        <is>
          <t>名称本身足够</t>
        </is>
      </c>
      <c r="P352" s="7" t="inlineStr">
        <is>
          <t>两者基本等价</t>
        </is>
      </c>
      <c r="Q352" s="7" t="inlineStr">
        <is>
          <t>DS释义的核心含义、包含内容与老师原释义的五大原理及实例完全一致，排除内容属于合理边界划分，未遗漏关键概念。</t>
        </is>
      </c>
      <c r="R352" s="7" t="inlineStr"/>
      <c r="S352" s="7" t="inlineStr"/>
      <c r="T352" s="7" t="inlineStr"/>
      <c r="U352" s="7" t="inlineStr">
        <is>
          <t>confirmed</t>
        </is>
      </c>
      <c r="V352" s="7" t="inlineStr">
        <is>
          <t>high</t>
        </is>
      </c>
      <c r="W352" s="7" t="inlineStr">
        <is>
          <t>name_plus_boundary</t>
        </is>
      </c>
      <c r="X352" s="7" t="inlineStr">
        <is>
          <t>name_plus_boundary</t>
        </is>
      </c>
      <c r="Y352" s="7" t="b">
        <v>0</v>
      </c>
      <c r="Z352" s="7" t="inlineStr">
        <is>
          <t>逐条核对确认名称足以召回；只附老师易混淆边界即可兼顾吞吐和稳定性。</t>
        </is>
      </c>
      <c r="AA352" s="7" t="b">
        <v>0</v>
      </c>
      <c r="AB35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2" s="7" t="n"/>
      <c r="AD352" s="7" t="inlineStr">
        <is>
          <t>name_plus_boundary</t>
        </is>
      </c>
      <c r="AE352" s="7" t="inlineStr">
        <is>
          <t>名称基本可理解；只附老师的易混淆边界，兼顾吞吐和边界稳定性。</t>
        </is>
      </c>
      <c r="AF352" s="7" t="inlineStr">
        <is>
          <t>名称召回并附一条边界后由LLM裁决</t>
        </is>
      </c>
      <c r="AG352" s="7" t="inlineStr">
        <is>
          <t>1. label_name
2. distinctions</t>
        </is>
      </c>
      <c r="AH352" s="7" t="b">
        <v>0</v>
      </c>
      <c r="AI352" s="7" t="inlineStr">
        <is>
          <t>high</t>
        </is>
      </c>
      <c r="AJ352" s="7" t="n"/>
      <c r="AK352" s="7" t="inlineStr">
        <is>
          <t>—</t>
        </is>
      </c>
      <c r="AL352" s="7" t="inlineStr"/>
      <c r="AM352" s="7" t="inlineStr">
        <is>
          <t>K1</t>
        </is>
      </c>
      <c r="AN352" s="7" t="inlineStr">
        <is>
          <t>可不给长释义，但建议保留1句边界</t>
        </is>
      </c>
    </row>
    <row r="353" ht="180" customHeight="1">
      <c r="A353" s="7" t="n">
        <v>352</v>
      </c>
      <c r="B353" s="7" t="inlineStr">
        <is>
          <t>2276104487398821888</t>
        </is>
      </c>
      <c r="C353" s="7" t="inlineStr">
        <is>
          <t>生态工程的实例和发展前景</t>
        </is>
      </c>
      <c r="D353" s="7" t="inlineStr">
        <is>
          <t>知识点-&gt;生物与环境-&gt;人与环境-&gt;生态工程-&gt;生态工程的实例和发展前景</t>
        </is>
      </c>
      <c r="E353" s="7" t="inlineStr">
        <is>
          <t>知识</t>
        </is>
      </c>
      <c r="F353" s="7" t="inlineStr">
        <is>
          <t>生态工程在我国已有许多成功实例，如沼气生态农业、桑基鱼塘、退耕还林还草、湿地恢复工程、矿区生态修复等，其发展前景广阔，是实现可持续发展的重要途径。</t>
        </is>
      </c>
      <c r="G353" s="7" t="inlineStr">
        <is>
          <t>典型生态工程实例：①沼气生态农业（将人畜粪便、作物秸秆投入沼气池发酵产生沼气（能源），沼渣沼液作为有机肥还田，实现物质循环利用和能量多级利用）；②桑基鱼塘（桑叶养蚕→蚕粪喂鱼→塘泥肥桑，形成物质循环利用的复合生态系统，是典型的“无废物”生产模式）；③退耕还林还草（将坡度较大的耕地恢复为林/草地，减少水土流失，提高生态系统稳定性）；④湿地恢复工程（如退田还湖、人工湿地建设，净化水质、蓄洪防旱、维持生物多样性）；⑤矿区生态修复（对废弃矿区进行复垦和植被恢复）；发展前景（在清洁能源、废弃物处理、生态农业、生态城市建设等领域应用前景广阔，是实现“双碳”目标的重要技术支撑）。</t>
        </is>
      </c>
      <c r="H353" s="7" t="inlineStr">
        <is>
          <t>选择题考“某生态工程实例的主要原理（如桑基鱼塘体现物质循环再生原理、生态农业的废物资源化）”或“某工程的主要目标（如矿区复垦的目的是恢复植被、减少水土流失）”；非选择题结合某一具体的生态工程案例（如“某地实施的沼气工程”、“某河流的湿地恢复工程”），要求“分析该工程的设计思路、应用原理、预期效益，并提出改进建议”。</t>
        </is>
      </c>
      <c r="I353" s="7" t="inlineStr">
        <is>
          <t>桑基鱼塘（物质循环利用型生态农业，是“基-塘”模式）与沼气生态农业（废物资源化利用型，是“种植-养殖-能源”模式）都是生态工程的经典实例，但结构模式不同——前者强调“基”与“塘”的物质循环，后者强调“废弃物→沼气→有机肥”的循环链条；“退耕还林”（生态恢复，增加植被覆盖）与“退耕还草”（恢复草原，适用于干旱/半干旱区）的适用场景不同，前者多用于山地丘陵，后者多用于草原退化区。</t>
        </is>
      </c>
      <c r="J353" s="7" t="inlineStr">
        <is>
          <t>生态工程在实践中的具体应用案例及其未来发展方向，强调理论与实践结合，体现生态学原理在解决环境问题中的应用。</t>
        </is>
      </c>
      <c r="K353" s="7" t="inlineStr">
        <is>
          <t>1. 生态工程实例：如湿地生态恢复工程、矿区废弃地生态恢复工程、农村综合发展型生态工程（如沼气工程）、小流域综合治理生态工程等
2. 各实例中遵循的生态工程基本原理（物质循环再生、物种多样性、协调与平衡、整体性、系统学与工程学原理）
3. 实例中涉及的具体技术措施（如植被恢复、土壤改良、污水处理、生物多样性保护等）
4. 生态工程的发展前景：如与可持续发展、生态文明建设的关系，未来趋势（如智能化、精准化、与循环经济结合）
5. 生态工程实施后的效益分析（生态效益、经济效益、社会效益）</t>
        </is>
      </c>
      <c r="L353" s="7" t="inlineStr">
        <is>
          <t>1. 生态工程的基本概念和基本原理（如物质循环再生原理、物种多样性原理等）的单独考查，不结合实例
2. 生态农业的具体操作细节（如具体作物种植技术）
3. 环境污染治理的具体化学或物理方法（如污水处理的具体工艺流程）
4. 生态工程与生态恢复、生态修复的纯理论区别（不涉及实例）
5. 基因工程、细胞工程等其他生物工程的具体技术</t>
        </is>
      </c>
      <c r="M353" s="7" t="inlineStr">
        <is>
          <t>L1</t>
        </is>
      </c>
      <c r="N353" s="7" t="n">
        <v>4</v>
      </c>
      <c r="O353" s="7" t="inlineStr">
        <is>
          <t>名称本身足够</t>
        </is>
      </c>
      <c r="P353" s="7" t="inlineStr">
        <is>
          <t>两者基本等价</t>
        </is>
      </c>
      <c r="Q353" s="7" t="inlineStr">
        <is>
          <t>DS 释义的核心含义、包含内容与老师原释义高度一致，均涵盖典型实例（沼气、桑基鱼塘、退耕还林还草、湿地恢复、矿区修复）、基本原理、发展前景及效益分析。DS 的 excluded_content 合理排除了不结合实例的纯理论考查，与老师原释义的考查方向（结合实例）一致。仅存在实例归类等细微差异，不影响整体对齐。</t>
        </is>
      </c>
      <c r="R353" s="7" t="inlineStr">
        <is>
          <t>1. DS 将“退耕还林还草”归入“小流域综合治理生态工程”，而老师原释义将其作为独立实例，但两者均属于生态工程实例，不影响边界判定。
2. DS 的 excluded_content 中“生态工程与生态恢复、生态修复的纯理论区别”可能排除部分理论辨析，但老师原释义的 distinctions 主要比较实例差异，不涉及纯理论区别，因此不构成重要差异。</t>
        </is>
      </c>
      <c r="S353" s="7" t="inlineStr"/>
      <c r="T353" s="7" t="inlineStr"/>
      <c r="U353" s="7" t="inlineStr">
        <is>
          <t>confirmed</t>
        </is>
      </c>
      <c r="V353" s="7" t="inlineStr">
        <is>
          <t>high</t>
        </is>
      </c>
      <c r="W353" s="7" t="inlineStr">
        <is>
          <t>name_plus_boundary</t>
        </is>
      </c>
      <c r="X353" s="7" t="inlineStr">
        <is>
          <t>name_plus_boundary</t>
        </is>
      </c>
      <c r="Y353" s="7" t="b">
        <v>0</v>
      </c>
      <c r="Z353" s="7" t="inlineStr">
        <is>
          <t>逐条核对确认名称足以召回；只附老师易混淆边界即可兼顾吞吐和稳定性。</t>
        </is>
      </c>
      <c r="AA353" s="7" t="b">
        <v>0</v>
      </c>
      <c r="AB35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3" s="7" t="n"/>
      <c r="AD353" s="7" t="inlineStr">
        <is>
          <t>name_plus_boundary</t>
        </is>
      </c>
      <c r="AE353" s="7" t="inlineStr">
        <is>
          <t>名称基本可理解；只附老师的易混淆边界，兼顾吞吐和边界稳定性。</t>
        </is>
      </c>
      <c r="AF353" s="7" t="inlineStr">
        <is>
          <t>名称召回并附一条边界后由LLM裁决</t>
        </is>
      </c>
      <c r="AG353" s="7" t="inlineStr">
        <is>
          <t>1. label_name
2. distinctions</t>
        </is>
      </c>
      <c r="AH353" s="7" t="b">
        <v>0</v>
      </c>
      <c r="AI353" s="7" t="inlineStr">
        <is>
          <t>high</t>
        </is>
      </c>
      <c r="AJ353" s="7" t="n"/>
      <c r="AK353" s="7" t="inlineStr">
        <is>
          <t>—</t>
        </is>
      </c>
      <c r="AL353" s="7" t="inlineStr"/>
      <c r="AM353" s="7" t="inlineStr">
        <is>
          <t>K1</t>
        </is>
      </c>
      <c r="AN353" s="7" t="inlineStr">
        <is>
          <t>可不给长释义，但建议保留1句边界</t>
        </is>
      </c>
    </row>
    <row r="354" ht="180" customHeight="1">
      <c r="A354" s="7" t="n">
        <v>353</v>
      </c>
      <c r="B354" s="7" t="inlineStr">
        <is>
          <t>2282938654765924352</t>
        </is>
      </c>
      <c r="C354" s="7" t="inlineStr">
        <is>
          <t>生物与环境综合</t>
        </is>
      </c>
      <c r="D354" s="7" t="inlineStr">
        <is>
          <t>知识点-&gt;生物与环境-&gt;生物与环境综合</t>
        </is>
      </c>
      <c r="E354" s="7" t="inlineStr">
        <is>
          <t>知识</t>
        </is>
      </c>
      <c r="F354" s="7" t="inlineStr">
        <is>
          <t>将种群、群落、生态系统（结构、功能、稳定性）和人与环境（生态足迹、全球性环境问题、生物多样性保护、生态工程）进行系统整合，构建从“个体-种群-群落-生态系统-生物圈”到“人与自然和谐共生”的完整生态学知识体系。</t>
        </is>
      </c>
      <c r="G354" s="7" t="inlineStr">
        <is>
          <t>生态学知识体系的完整框架：①种群（概念、数量特征、增长模型、调查方法、影响因素）；②群落（物种组成、种间关系、空间结构、生态位、演替）；③生态系统（结构：组成成分+营养结构；功能：能量流动+物质循环+信息传递；稳定性：抵抗力+恢复力+生态平衡）；④人与环境（生态足迹→全球性问题→生物多样性→生态工程→可持续发展）；生态学的核心思想（生物与环境相互适应、相互影响，人类活动必须在生态系统承载力的范围内进行，实现可持续发展）。</t>
        </is>
      </c>
      <c r="H354" s="7" t="inlineStr">
        <is>
          <t>综合性压轴选择题或非选择题，给出某一完整的生态情境（如某自然保护区的生态系统调查与保护规划、某区域的环境问题与生态治理方案），要求综合调用种群、群落、生态系统、人与环境四个层面的知识进行全面分析和系统阐述。</t>
        </is>
      </c>
      <c r="I354" s="7" t="inlineStr">
        <is>
          <t>本条是“生物与环境”整本模块的最高层总览与收束，区别于任何单一子模块（如仅考种群增长模型或仅考碳循环）。题干通常要求同时涉及种群特征、群落结构、生态系统功能、人类活动影响中的至少3个层面，是考查“生物与环境”模块综合能力的核心题型。要求学生具备从微观（种群）到宏观（生物圈）再到人类活动影响的系统思维。</t>
        </is>
      </c>
      <c r="J354" s="7" t="inlineStr">
        <is>
          <t>生物与环境相互作用、种群、群落、生态系统及人类活动对环境影响等综合知识</t>
        </is>
      </c>
      <c r="K354" s="7" t="inlineStr">
        <is>
          <t>1. 种群的特征（种群密度、出生率、死亡率、年龄组成、性别比例）及种群数量变化（J型、S型曲线）
2. 群落的结构（垂直结构、水平结构）及群落演替（初生演替、次生演替）
3. 生态系统的结构（组成成分、营养结构）和功能（能量流动、物质循环、信息传递）
4. 生态系统的稳定性（抵抗力稳定性、恢复力稳定性）及自我调节能力
5. 全球性生态环境问题（温室效应、酸雨、水污染等）及生物多样性保护
6. 人口增长对环境的影响及生态农业、生态工程的基本原理</t>
        </is>
      </c>
      <c r="L354" s="7" t="inlineStr">
        <is>
          <t>1. 细胞代谢、遗传变异等分子或细胞水平的内容
2. 人体内环境稳态及神经-体液-免疫调节
3. 植物激素调节和动物生命活动调节（如生长素、甲状腺激素等）
4. 基因工程、细胞工程等生物技术细节</t>
        </is>
      </c>
      <c r="M354" s="7" t="inlineStr">
        <is>
          <t>L1</t>
        </is>
      </c>
      <c r="N354" s="7" t="n">
        <v>4</v>
      </c>
      <c r="O354" s="7" t="inlineStr">
        <is>
          <t>名称本身足够</t>
        </is>
      </c>
      <c r="P354" s="7" t="inlineStr">
        <is>
          <t>两者基本等价</t>
        </is>
      </c>
      <c r="Q354" s="7" t="inlineStr">
        <is>
          <t>DS释义的核心内容与老师原释义高度一致，覆盖了种群、群落、生态系统、人与环境四大模块，且明确排除了细胞代谢、遗传变异、人体稳态、植物激素等非生态学内容，与老师原释义的边界一致。DS释义在表述上更简洁，但未遗漏关键知识点，也未引入不相关的内容。两者在核心概念和边界上基本一致，仅存在措辞和详略差异，不影响判标。</t>
        </is>
      </c>
      <c r="R354" s="7" t="inlineStr">
        <is>
          <t>1. DS释义未明确提及生态系统的信息传递功能，但included_content中已包含'信息传递'，故不构成遗漏。
2. DS释义未明确提及生态足迹，但included_content中'人口增长对环境的影响'可涵盖，且老师原释义中生态足迹是重要概念，但DS未单独列出，可能影响对'生态足迹'相关题目的判断。
3. DS释义未明确提及生态工程的具体原理，但included_content中'生态农业、生态工程的基本原理'已涵盖，故不构成遗漏。</t>
        </is>
      </c>
      <c r="S354" s="7" t="inlineStr"/>
      <c r="T354" s="7" t="inlineStr"/>
      <c r="U354" s="7" t="inlineStr">
        <is>
          <t>confirmed</t>
        </is>
      </c>
      <c r="V354" s="7" t="inlineStr">
        <is>
          <t>high</t>
        </is>
      </c>
      <c r="W354" s="7" t="inlineStr">
        <is>
          <t>compact_definition</t>
        </is>
      </c>
      <c r="X354" s="7" t="inlineStr">
        <is>
          <t>compact_definition</t>
        </is>
      </c>
      <c r="Y354" s="7" t="b">
        <v>0</v>
      </c>
      <c r="Z354" s="7" t="inlineStr">
        <is>
          <t>逐条核对确认主题清楚，但参考策略指出任务形态或命中/排除边界需要显式提供。</t>
        </is>
      </c>
      <c r="AA354" s="7" t="b">
        <v>0</v>
      </c>
      <c r="AB35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4" s="7" t="n"/>
      <c r="AD354" s="7" t="inlineStr">
        <is>
          <t>compact_definition</t>
        </is>
      </c>
      <c r="AE354" s="7" t="inlineStr">
        <is>
          <t>参考策略要求任务形态或命中/排除边界，补充精简老师释义以降低误标。</t>
        </is>
      </c>
      <c r="AF354" s="7" t="inlineStr">
        <is>
          <t>提供精简老师释义后由LLM裁决</t>
        </is>
      </c>
      <c r="AG354" s="7" t="inlineStr">
        <is>
          <t>1. label_name
2. definition
3. core_concepts
4. distinctions</t>
        </is>
      </c>
      <c r="AH354" s="7" t="b">
        <v>1</v>
      </c>
      <c r="AI354" s="7" t="inlineStr">
        <is>
          <t>high</t>
        </is>
      </c>
      <c r="AJ354" s="7" t="n"/>
      <c r="AK354" s="7" t="inlineStr">
        <is>
          <t>—</t>
        </is>
      </c>
      <c r="AL354" s="7" t="inlineStr"/>
      <c r="AM354" s="7" t="inlineStr">
        <is>
          <t>KC</t>
        </is>
      </c>
      <c r="AN354" s="7" t="inlineStr">
        <is>
          <t>必须给精简释义：命中条件+排除条件</t>
        </is>
      </c>
    </row>
    <row r="355" ht="180" customHeight="1">
      <c r="A355" s="7" t="n">
        <v>354</v>
      </c>
      <c r="B355" s="7" t="inlineStr">
        <is>
          <t>2276104491760898048</t>
        </is>
      </c>
      <c r="C355" s="7" t="inlineStr">
        <is>
          <t>生态系统与进化理论综合</t>
        </is>
      </c>
      <c r="D355" s="7" t="inlineStr">
        <is>
          <t>知识点-&gt;生物与环境-&gt;生态系统与进化理论综合</t>
        </is>
      </c>
      <c r="E355" s="7" t="inlineStr">
        <is>
          <t>知识</t>
        </is>
      </c>
      <c r="F355" s="7" t="inlineStr">
        <is>
          <t>将生态学（种群、群落、生态系统）与进化论（基因频率变化、自然选择、物种形成）进行跨模块整合，强调“生态过程是进化的舞台，进化是生态过程的结果”——物种的适应性进化离不开特定的生态环境，而生态系统的结构也受物种进化历史的塑造。</t>
        </is>
      </c>
      <c r="G355" s="7" t="inlineStr">
        <is>
          <t>生态与进化的核心联系：①自然选择发生在生态环境中（环境条件（气候、食物、天敌等）是选择压力的来源，决定有利变异的积累方向，如工业黑化现象中环境变化驱动了基因频率的改变）；②物种形成是生态隔离的结果（地理隔离→不同环境的自然选择方向不同→基因频率差异累积→生殖隔离→新物种形成）；③协同进化是生态关系驱动进化的体现（捕食者与被捕食者、寄主与寄生者、植物与传粉动物之间的相互选择，共同推动双方的适应性进化）；④生态位分化是进化结果也是共存条件（生态位分化减少了竞争，使得多种物种能在同一群落中长期共存，同时为新的适应性进化提供了空间）。</t>
        </is>
      </c>
      <c r="H355" s="7" t="inlineStr">
        <is>
          <t>综合性非选择题，结合具体的生态环境案例或地质历史事件（如岛屿物种的形成、某种生物的适应性辐射、环境变化对物种演化的影响等），要求综合运用生态学（种群动态、群落结构、种间关系）和进化论（自然选择、基因频率、物种形成）的知识，分析生态过程如何驱动进化、进化结果又如何影响生态系统结构。</t>
        </is>
      </c>
      <c r="I355" s="7" t="inlineStr">
        <is>
          <t>本条是“生物与环境”与“遗传与进化”两大模块的跨册联动，区别于单独考查生态学或单独考查进化论。常见设问方式为“某岛屿上不同种群在不同环境条件下分化出新物种，请从生态隔离和自然选择角度分析其形成过程”或“某种生物对环境变化的适应性演化如何体现协同进化”——要求学生同时调用生态学（环境条件、资源利用）和进化论（变异、选择、隔离）两方面知识进行综合分析。</t>
        </is>
      </c>
      <c r="J355" s="7" t="inlineStr">
        <is>
          <t>生态系统结构与功能（能量流动、物质循环、信息传递）与生物进化理论（自然选择、种群基因频率变化、物种形成）的综合应用，强调生态与进化过程的相互影响。</t>
        </is>
      </c>
      <c r="K355" s="7" t="inlineStr">
        <is>
          <t>1. 生态系统的组成成分、营养结构（食物链/网）与能量流动、物质循环、信息传递的基本规律
2. 种群基因频率改变与生物进化的实质，自然选择对种群基因频率的影响
3. 共同进化与生物多样性形成的关系，生态系统稳定性与进化适应性的联系
4. 利用生态学原理（如能量传递效率）和进化理论（如适者生存）分析实际问题（如害虫抗药性、外来物种入侵）
5. 生态系统中生物数量变化与进化方向的相互影响（如捕食关系对基因频率的影响）</t>
        </is>
      </c>
      <c r="L355" s="7" t="inlineStr">
        <is>
          <t>1. 纯生态学中不涉及进化的内容（如种群数量增长模型、群落演替的详细过程）
2. 纯遗传学中不涉及生态背景的内容（如孟德尔遗传定律、基因突变的具体机制）
3. 分子进化或中性学说等超出高中范围的进化理论细节
4. 生态系统中的物质循环具体化学过程（如碳循环中的化学反应方程式）</t>
        </is>
      </c>
      <c r="M355" s="7" t="inlineStr">
        <is>
          <t>L1</t>
        </is>
      </c>
      <c r="N355" s="7" t="n">
        <v>4</v>
      </c>
      <c r="O355" s="7" t="inlineStr">
        <is>
          <t>名称本身足够</t>
        </is>
      </c>
      <c r="P355" s="7" t="inlineStr">
        <is>
          <t>两者基本等价</t>
        </is>
      </c>
      <c r="Q355" s="7" t="inlineStr">
        <is>
          <t>DS释义的核心含义与老师原释义高度一致，均强调生态与进化的相互影响，且包含自然选择、基因频率、物种形成、协同进化等关键概念。DS的排除内容与老师原释义的边界基本吻合，未遗漏重要内容，也未引入超出范围的内容。差异仅为表述详略和个别边界细化，不影响判标。</t>
        </is>
      </c>
      <c r="R355" s="7" t="inlineStr">
        <is>
          <t>1. DS释义将'生态系统中的物质循环具体化学过程'明确排除，而老师原释义未明确排除，但原释义强调生态与进化的跨模块整合，物质循环的化学细节并非核心，因此差异不大。
2. DS释义在included_content中提及'生态系统稳定性与进化适应性的联系'，老师原释义未直接提及，但属于合理延伸，不构成重要扩张。</t>
        </is>
      </c>
      <c r="S355" s="7" t="inlineStr"/>
      <c r="T355" s="7" t="inlineStr"/>
      <c r="U355" s="7" t="inlineStr">
        <is>
          <t>confirmed</t>
        </is>
      </c>
      <c r="V355" s="7" t="inlineStr">
        <is>
          <t>high</t>
        </is>
      </c>
      <c r="W355" s="7" t="inlineStr">
        <is>
          <t>compact_definition</t>
        </is>
      </c>
      <c r="X355" s="7" t="inlineStr">
        <is>
          <t>compact_definition</t>
        </is>
      </c>
      <c r="Y355" s="7" t="b">
        <v>0</v>
      </c>
      <c r="Z355" s="7" t="inlineStr">
        <is>
          <t>逐条核对确认主题清楚，但参考策略指出任务形态或命中/排除边界需要显式提供。</t>
        </is>
      </c>
      <c r="AA355" s="7" t="b">
        <v>0</v>
      </c>
      <c r="AB35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5" s="7" t="n"/>
      <c r="AD355" s="7" t="inlineStr">
        <is>
          <t>compact_definition</t>
        </is>
      </c>
      <c r="AE355" s="7" t="inlineStr">
        <is>
          <t>参考策略要求任务形态或命中/排除边界，补充精简老师释义以降低误标。</t>
        </is>
      </c>
      <c r="AF355" s="7" t="inlineStr">
        <is>
          <t>提供精简老师释义后由LLM裁决</t>
        </is>
      </c>
      <c r="AG355" s="7" t="inlineStr">
        <is>
          <t>1. label_name
2. definition
3. core_concepts
4. distinctions</t>
        </is>
      </c>
      <c r="AH355" s="7" t="b">
        <v>1</v>
      </c>
      <c r="AI355" s="7" t="inlineStr">
        <is>
          <t>high</t>
        </is>
      </c>
      <c r="AJ355" s="7" t="n"/>
      <c r="AK355" s="7" t="inlineStr">
        <is>
          <t>—</t>
        </is>
      </c>
      <c r="AL355" s="7" t="inlineStr"/>
      <c r="AM355" s="7" t="inlineStr">
        <is>
          <t>KC</t>
        </is>
      </c>
      <c r="AN355" s="7" t="inlineStr">
        <is>
          <t>必须给精简释义：命中条件+排除条件</t>
        </is>
      </c>
    </row>
    <row r="356" ht="180" customHeight="1">
      <c r="A356" s="7" t="n">
        <v>355</v>
      </c>
      <c r="B356" s="7" t="inlineStr">
        <is>
          <t>2276104509662187520</t>
        </is>
      </c>
      <c r="C356" s="7" t="inlineStr">
        <is>
          <t>果酒的制作</t>
        </is>
      </c>
      <c r="D356" s="7" t="inlineStr">
        <is>
          <t>知识点-&gt;生物技术与工程-&gt;发酵工程-&gt;传统发酵技术的应用-&gt;果酒的制作</t>
        </is>
      </c>
      <c r="E356" s="7" t="inlineStr">
        <is>
          <t>知识</t>
        </is>
      </c>
      <c r="F356" s="7" t="inlineStr">
        <is>
          <t>利用酵母菌在无氧条件下将果汁中的葡萄糖发酵生成酒精（乙醇）的过程，酵母菌是兼性厌氧微生物，适宜发酵温度为18~30℃。</t>
        </is>
      </c>
      <c r="G356" s="7" t="inlineStr">
        <is>
          <t>菌种（酵母菌（主要是酿酒酵母），来源：附着在葡萄皮上的野生酵母或人工添加）；原理（酵母菌无氧呼吸：C₆H₁₂O₆→2C₂H₅OH+2CO₂+少量能量）；流程（选料→冲洗→榨汁→发酵（将果汁装入发酵瓶中，留约1/3空间，18~30℃）→过滤→果酒）；注意事项（①发酵瓶要密封（但需定时排气，放出发酵产生的CO₂）；②温度控制在18~30℃（过高杀死酵母菌，过低发酵缓慢）；③发酵过程中应先通气后密封（先让酵母菌有氧呼吸大量繁殖，再无氧发酵产生酒精））；检测（酒精可用酸性重铬酸钾检测——橙色→灰绿色）。</t>
        </is>
      </c>
      <c r="H356" s="7" t="inlineStr">
        <is>
          <t>选择题考“果酒制作的菌种（酵母菌）、温度（18~30℃）、产物检测（酸性重铬酸钾→灰绿色）及操作要点（先通气后密封）”；非选择题结合发酵装置图，要求“分析各装置的作用”或“设计果酒发酵实验”。</t>
        </is>
      </c>
      <c r="I356" s="7" t="inlineStr">
        <is>
          <t>果酒制作（酵母菌，无氧条件产生酒精，适宜温度18~30℃）与果醋制作（醋酸菌，有氧条件产生醋酸，适宜温度30~35℃）的菌种、条件、产物和温度均不同，是高频对比考点；“先通气后密封”是果酒制作的关键操作——先通气让酵母菌大量繁殖，后密封创造无氧条件进行酒精发酵，不能一开始就密封导致酵母菌数量不足。</t>
        </is>
      </c>
      <c r="J356" s="7" t="inlineStr">
        <is>
          <t>利用酵母菌在无氧条件下进行酒精发酵，将葡萄糖转化为酒精和二氧化碳，从而制作果酒的过程。</t>
        </is>
      </c>
      <c r="K356" s="7" t="inlineStr">
        <is>
          <t>1. 酵母菌的代谢类型（兼性厌氧型）及发酵原理（C6H12O6 → 2C2H5OH + 2CO2 + 能量）
2. 果酒制作的一般流程（选材、冲洗、榨汁、接种、发酵、检验）
3. 发酵条件控制（温度18-25℃、无氧环境、适宜pH）
4. 果酒制作中防止杂菌污染的措施（如消毒、密封）
5. 果酒发酵产物的检测（如嗅味、品尝、用酸性重铬酸钾检测酒精）
6. 果酒制作中酵母菌的来源（附着在葡萄皮上的野生酵母菌）</t>
        </is>
      </c>
      <c r="L356" s="7" t="inlineStr">
        <is>
          <t>1. 果醋的制作（醋酸菌发酵，需氧条件）
2. 腐乳的制作（毛霉等微生物发酵）
3. 泡菜的制作（乳酸菌发酵）
4. 微生物的实验室培养（如培养基配制、灭菌技术）
5. 酵母菌的细胞呼吸具体过程（如糖酵解、三羧酸循环等细节）</t>
        </is>
      </c>
      <c r="M356" s="7" t="inlineStr">
        <is>
          <t>L1</t>
        </is>
      </c>
      <c r="N356" s="7" t="n">
        <v>4</v>
      </c>
      <c r="O356" s="7" t="inlineStr">
        <is>
          <t>名称本身足够</t>
        </is>
      </c>
      <c r="P356" s="7" t="inlineStr">
        <is>
          <t>两者基本等价</t>
        </is>
      </c>
      <c r="Q356" s="7" t="inlineStr">
        <is>
          <t>DS 释义的核心含义、菌种、原理、流程、检测等关键内容与老师原释义基本一致，仅温度范围有细微差异（18-25℃ vs 18~30℃），但该差异不影响知识点主体，且DS明确排除了果醋、腐乳等易混淆内容，边界清晰。</t>
        </is>
      </c>
      <c r="R356" s="7" t="inlineStr">
        <is>
          <t>1. DS 将发酵温度写为18-25℃，而老师原释义为18~30℃。虽然高中教材常写18~25℃，但老师明确给出18~30℃，此差异可能影响温度相关题目的判断。</t>
        </is>
      </c>
      <c r="S356" s="7" t="inlineStr"/>
      <c r="T356" s="7" t="inlineStr"/>
      <c r="U356" s="7" t="inlineStr">
        <is>
          <t>confirmed</t>
        </is>
      </c>
      <c r="V356" s="7" t="inlineStr">
        <is>
          <t>high</t>
        </is>
      </c>
      <c r="W356" s="7" t="inlineStr">
        <is>
          <t>compact_definition</t>
        </is>
      </c>
      <c r="X356" s="7" t="inlineStr">
        <is>
          <t>compact_definition</t>
        </is>
      </c>
      <c r="Y356" s="7" t="b">
        <v>0</v>
      </c>
      <c r="Z356" s="7" t="inlineStr">
        <is>
          <t>逐条核对确认主题清楚，但参考策略指出任务形态或命中/排除边界需要显式提供。</t>
        </is>
      </c>
      <c r="AA356" s="7" t="b">
        <v>0</v>
      </c>
      <c r="AB35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6" s="7" t="n"/>
      <c r="AD356" s="7" t="inlineStr">
        <is>
          <t>compact_definition</t>
        </is>
      </c>
      <c r="AE356" s="7" t="inlineStr">
        <is>
          <t>参考策略要求任务形态或命中/排除边界，补充精简老师释义以降低误标。</t>
        </is>
      </c>
      <c r="AF356" s="7" t="inlineStr">
        <is>
          <t>提供精简老师释义后由LLM裁决</t>
        </is>
      </c>
      <c r="AG356" s="7" t="inlineStr">
        <is>
          <t>1. label_name
2. definition
3. core_concepts
4. distinctions</t>
        </is>
      </c>
      <c r="AH356" s="7" t="b">
        <v>1</v>
      </c>
      <c r="AI356" s="7" t="inlineStr">
        <is>
          <t>high</t>
        </is>
      </c>
      <c r="AJ356" s="7" t="n"/>
      <c r="AK356" s="7" t="inlineStr">
        <is>
          <t>—</t>
        </is>
      </c>
      <c r="AL356" s="7" t="inlineStr"/>
      <c r="AM356" s="7" t="inlineStr">
        <is>
          <t>K3</t>
        </is>
      </c>
      <c r="AN356" s="7" t="inlineStr">
        <is>
          <t>建议给精简释义：突出任务形态/步骤边界</t>
        </is>
      </c>
    </row>
    <row r="357" ht="180" customHeight="1">
      <c r="A357" s="7" t="n">
        <v>356</v>
      </c>
      <c r="B357" s="7" t="inlineStr">
        <is>
          <t>2276104514057818112</t>
        </is>
      </c>
      <c r="C357" s="7" t="inlineStr">
        <is>
          <t>果醋的制作</t>
        </is>
      </c>
      <c r="D357" s="7" t="inlineStr">
        <is>
          <t>知识点-&gt;生物技术与工程-&gt;发酵工程-&gt;传统发酵技术的应用-&gt;果醋的制作</t>
        </is>
      </c>
      <c r="E357" s="7" t="inlineStr">
        <is>
          <t>知识</t>
        </is>
      </c>
      <c r="F357" s="7" t="inlineStr">
        <is>
          <t>利用醋酸菌在有氧条件下将酒精（乙醇）氧化为醋酸（乙酸）的过程，醋酸菌是好氧细菌，最适生长温度为30~35℃。</t>
        </is>
      </c>
      <c r="G357" s="7" t="inlineStr">
        <is>
          <t>菌种（醋酸菌（醋酸杆菌），好氧型细菌）；原理（醋酸菌有氧呼吸：C₂H₅OH+O₂→CH₃COOH+H₂O，或当糖源充足时直接将糖氧化为醋酸）；流程（果酒→接种醋酸菌→通气发酵（30~35℃）→果醋）；注意事项（①需持续通入无菌空气（保证有氧条件）；②温度控制在30~35℃；③若用果汁直接制醋，需先完成酒精发酵再进行醋酸发酵）；检测（pH试纸检测酸度，或闻气味）。</t>
        </is>
      </c>
      <c r="H357" s="7" t="inlineStr">
        <is>
          <t>选择题考“果醋制作的菌种（醋酸菌）、条件（有氧、30~35℃）及与果酒制作的区别（需氧vs无氧、温度不同）”；非选择题结合发酵装置图，要求“比较果酒和果醋发酵装置的异同（果醋需通氧装置）”。</t>
        </is>
      </c>
      <c r="I357" s="7" t="inlineStr">
        <is>
          <t>醋酸菌（好氧，将酒精转化为醋酸）与酵母菌（兼性厌氧，将糖转化为酒精）的代谢类型和转化产物完全不同；果醋制作“需要持续通氧”（有氧条件）与果酒制作“需要密封”（无氧条件）是发酵条件上的核心区别；“糖源充足时醋酸菌可直接将葡萄糖氧化为醋酸”与“糖源不足时先进行酒精发酵再进行醋酸发酵”是醋酸菌的两种代谢途径，但考试中常考的是后者（以果酒为原料制果醋）。</t>
        </is>
      </c>
      <c r="J357" s="7" t="inlineStr">
        <is>
          <t>利用醋酸菌在有氧条件下将酒精（乙醇）转化为醋酸（乙酸）的过程，涉及果酒发酵后的进一步发酵操作及条件控制。</t>
        </is>
      </c>
      <c r="K357" s="7" t="inlineStr">
        <is>
          <t>1. 醋酸菌的代谢类型（异养需氧型）及最适温度（30-35℃）
2. 果醋制作的原理：C2H5OH+O2→CH3COOH+H2O（醋酸菌直接氧化酒精）
3. 果醋发酵的菌种来源（醋酸菌，可来自果酒表面或人工接种）
4. 果醋制作的操作流程：果酒→通气、提高温度→醋酸发酵
5. 果醋发酵的条件控制：持续通入无菌空气（或摇床振荡）、温度30-35℃、时间
6. 果醋制作中酒精发酵和醋酸发酵的先后顺序及原因（先酒精后醋酸，醋酸菌需氧）
7. 果醋的检验方法（闻气味、品尝、pH试纸或酸碱指示剂）
8. 果醋制作中防止杂菌污染的措施（消毒、密封发酵时排气等）</t>
        </is>
      </c>
      <c r="L357" s="7" t="inlineStr">
        <is>
          <t>1. 果酒制作的具体细节（如酵母菌无氧呼吸、18-25℃、葡萄汁处理等）
2. 腐乳制作中毛霉等微生物的作用及发酵条件
3. 泡菜制作中亚硝酸盐含量的测定及乳酸菌发酵
4. 醋酸菌的分离纯化、计数等微生物实验技术（如稀释涂布平板法）
5. 醋酸发酵在工业上的大规模生产设备（如发酵罐的详细参数）</t>
        </is>
      </c>
      <c r="M357" s="7" t="inlineStr">
        <is>
          <t>L1</t>
        </is>
      </c>
      <c r="N357" s="7" t="n">
        <v>4</v>
      </c>
      <c r="O357" s="7" t="inlineStr">
        <is>
          <t>名称本身足够</t>
        </is>
      </c>
      <c r="P357" s="7" t="inlineStr">
        <is>
          <t>两者基本等价</t>
        </is>
      </c>
      <c r="Q357" s="7" t="inlineStr">
        <is>
          <t>DS释义的核心含义、包含内容与老师原释义高度一致，均准确覆盖了醋酸菌代谢类型、最适温度、有氧条件、原理、流程、检测方法等关键点。DS的excluded_content合理排除了其他发酵技术及微生物实验技术，未遗漏老师原释义中的核心考点。两者在细节表述上略有差异，但不影响知识点边界和判标。</t>
        </is>
      </c>
      <c r="R357" s="7" t="inlineStr">
        <is>
          <t>1. DS释义在excluded_content中明确排除了醋酸菌的分离纯化、计数等微生物实验技术，但老师原释义的common_assessments中提及“结合发酵装置图”比较果酒和果醋装置，并未涉及微生物实验技术，因此该排除属于合理边界界定，不构成差异。
2. DS释义在included_content中提及“果醋制作中防止杂菌污染的措施（消毒、密封发酵时排气等）”，但老师原释义的注意事项中并未明确提及“密封发酵时排气”，且果醋制作需持续通氧，密封排气可能引起歧义，但该内容属于合理操作细节，不改变核心知识点归属。</t>
        </is>
      </c>
      <c r="S357" s="7" t="inlineStr"/>
      <c r="T357" s="7" t="inlineStr"/>
      <c r="U357" s="7" t="inlineStr">
        <is>
          <t>confirmed</t>
        </is>
      </c>
      <c r="V357" s="7" t="inlineStr">
        <is>
          <t>high</t>
        </is>
      </c>
      <c r="W357" s="7" t="inlineStr">
        <is>
          <t>compact_definition</t>
        </is>
      </c>
      <c r="X357" s="7" t="inlineStr">
        <is>
          <t>compact_definition</t>
        </is>
      </c>
      <c r="Y357" s="7" t="b">
        <v>0</v>
      </c>
      <c r="Z357" s="7" t="inlineStr">
        <is>
          <t>逐条核对确认主题清楚，但参考策略指出任务形态或命中/排除边界需要显式提供。</t>
        </is>
      </c>
      <c r="AA357" s="7" t="b">
        <v>0</v>
      </c>
      <c r="AB35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7" s="7" t="n"/>
      <c r="AD357" s="7" t="inlineStr">
        <is>
          <t>compact_definition</t>
        </is>
      </c>
      <c r="AE357" s="7" t="inlineStr">
        <is>
          <t>参考策略要求任务形态或命中/排除边界，补充精简老师释义以降低误标。</t>
        </is>
      </c>
      <c r="AF357" s="7" t="inlineStr">
        <is>
          <t>提供精简老师释义后由LLM裁决</t>
        </is>
      </c>
      <c r="AG357" s="7" t="inlineStr">
        <is>
          <t>1. label_name
2. definition
3. core_concepts
4. distinctions</t>
        </is>
      </c>
      <c r="AH357" s="7" t="b">
        <v>1</v>
      </c>
      <c r="AI357" s="7" t="inlineStr">
        <is>
          <t>high</t>
        </is>
      </c>
      <c r="AJ357" s="7" t="n"/>
      <c r="AK357" s="7" t="inlineStr">
        <is>
          <t>—</t>
        </is>
      </c>
      <c r="AL357" s="7" t="inlineStr"/>
      <c r="AM357" s="7" t="inlineStr">
        <is>
          <t>K3</t>
        </is>
      </c>
      <c r="AN357" s="7" t="inlineStr">
        <is>
          <t>建议给精简释义：突出任务形态/步骤边界</t>
        </is>
      </c>
    </row>
    <row r="358" ht="180" customHeight="1">
      <c r="A358" s="7" t="n">
        <v>357</v>
      </c>
      <c r="B358" s="7" t="inlineStr">
        <is>
          <t>2276104518453448704</t>
        </is>
      </c>
      <c r="C358" s="7" t="inlineStr">
        <is>
          <t>腐乳的制作</t>
        </is>
      </c>
      <c r="D358" s="7" t="inlineStr">
        <is>
          <t>知识点-&gt;生物技术与工程-&gt;发酵工程-&gt;传统发酵技术的应用-&gt;腐乳的制作</t>
        </is>
      </c>
      <c r="E358" s="7" t="inlineStr">
        <is>
          <t>知识</t>
        </is>
      </c>
      <c r="F358" s="7" t="inlineStr">
        <is>
          <t>利用多种微生物（主要是毛霉）分泌的蛋白酶、脂肪酶等将豆腐中的蛋白质和脂肪分解为小分子肽、氨基酸、甘油和脂肪酸，形成腐乳独特的风味。</t>
        </is>
      </c>
      <c r="G358" s="7" t="inlineStr">
        <is>
          <t>菌种（主要是毛霉（丝状真菌），也涉及酵母菌、曲霉、细菌等）；原理（毛霉等微生物产生的蛋白酶将蛋白质→小分子肽和氨基酸，脂肪酶将脂肪→甘油和脂肪酸）；流程（豆腐块→接种毛霉（自然接种或人工接种）→培养（15~18℃）→加盐腌制（析出水分、抑制微生物生长、调味）→加卤汤装瓶→密封腌制）；加盐的作用（①析出水分使豆腐块变硬；②抑制微生物生长，防止腐败；③调味）；注意（温度控制在15~18℃，过高或过低都不利于毛霉生长）。</t>
        </is>
      </c>
      <c r="H358" s="7" t="inlineStr">
        <is>
          <t>选择题考“腐乳制作的菌种（毛霉）及酶的作用（蛋白酶、脂肪酶）”或“加盐腌制的作用”；非选择题结合腐乳制作流程，要求“分析各步骤的目的（如加盐抑制杂菌、加卤汤调味）”。</t>
        </is>
      </c>
      <c r="I358" s="7" t="inlineStr">
        <is>
          <t>腐乳制作（主要菌种毛霉，利用酶分解蛋白质和脂肪）与“豆腐发酵”和“酱油制作”不同——腐乳强调“毛霉的酶解”，是固态发酵；加盐腌制（抑制微生物生长、析出水分、调味）与加卤汤（进一步调味、防腐）是两个不同的步骤，作用不同，不能混为一谈。</t>
        </is>
      </c>
      <c r="J358" s="7" t="inlineStr">
        <is>
          <t>腐乳制作是传统发酵技术中利用微生物（主要是毛霉）对豆腐进行发酵，形成具有特殊风味的食品的过程，涉及菌种、原理、操作步骤及条件控制。</t>
        </is>
      </c>
      <c r="K358" s="7" t="inlineStr">
        <is>
          <t>1. 参与腐乳发酵的主要微生物（毛霉）及其代谢类型（异养需氧型）
2. 腐乳制作的原理：毛霉等微生物产生的蛋白酶将蛋白质分解为小分子肽和氨基酸，脂肪酶将脂肪分解为甘油和脂肪酸
3. 腐乳制作的基本流程：豆腐块→接种毛霉→加盐腌制→加卤汤装瓶→密封发酵
4. 加盐腌制的目的（析出水分、抑制杂菌、调味）及盐的用量（约12%）
5. 卤汤中酒（酒精含量约12%）和香辛料的作用（抑制微生物、调味）
6. 温度、湿度、时间等发酵条件的控制（如15-18℃）
7. 影响腐乳品质的因素（盐、酒、香辛料、温度等）</t>
        </is>
      </c>
      <c r="L358" s="7" t="inlineStr">
        <is>
          <t>1. 果酒、果醋、泡菜等其他传统发酵食品的制作原理和流程
2. 微生物的实验室培养、纯化、计数等具体操作技术
3. 腐乳中微生物的基因工程或分子生物学改造
4. 腐乳的营养成分分析或食品安全检测的具体实验方法
5. 毛霉的形态结构观察或显微鉴定细节</t>
        </is>
      </c>
      <c r="M358" s="7" t="inlineStr">
        <is>
          <t>L1</t>
        </is>
      </c>
      <c r="N358" s="7" t="n">
        <v>4</v>
      </c>
      <c r="O358" s="7" t="inlineStr">
        <is>
          <t>名称本身足够</t>
        </is>
      </c>
      <c r="P358" s="7" t="inlineStr">
        <is>
          <t>两者基本等价</t>
        </is>
      </c>
      <c r="Q358" s="7" t="inlineStr">
        <is>
          <t>DS 释义的核心含义、原理、流程、加盐作用、条件控制等与老师原释义高度一致，且明确排除了无关内容，没有重要遗漏或扩张。两者在核心知识点上基本一致，仅存在表述详略和边界说明的差异，不影响判标。</t>
        </is>
      </c>
      <c r="R358" s="7" t="inlineStr">
        <is>
          <t>1. DS 释义中明确排除了“微生物的实验室培养、纯化、计数等具体操作技术”，而老师原释义中未提及，但该内容与腐乳制作无直接关联，不影响核心边界。
2. DS 释义中明确排除了“果酒、果醋、泡菜等其他传统发酵食品的制作原理和流程”，而老师原释义中未提及，但该内容属于其他知识点，不影响本 Label 的边界。</t>
        </is>
      </c>
      <c r="S358" s="7" t="inlineStr"/>
      <c r="T358" s="7" t="inlineStr">
        <is>
          <t>1. DS 释义中明确排除了“毛霉的形态结构观察或显微鉴定细节”，但老师原释义中并未涉及此内容，且该内容不属于腐乳制作的核心知识点，因此不算重要扩张。
2. DS 释义中明确排除了“腐乳的营养成分分析或食品安全检测的具体实验方法”，但老师原释义中并未涉及此内容，且该内容不属于腐乳制作的核心知识点，因此不算重要扩张。</t>
        </is>
      </c>
      <c r="U358" s="7" t="inlineStr">
        <is>
          <t>confirmed</t>
        </is>
      </c>
      <c r="V358" s="7" t="inlineStr">
        <is>
          <t>high</t>
        </is>
      </c>
      <c r="W358" s="7" t="inlineStr">
        <is>
          <t>compact_definition</t>
        </is>
      </c>
      <c r="X358" s="7" t="inlineStr">
        <is>
          <t>compact_definition</t>
        </is>
      </c>
      <c r="Y358" s="7" t="b">
        <v>0</v>
      </c>
      <c r="Z358" s="7" t="inlineStr">
        <is>
          <t>逐条核对确认主题清楚，但参考策略指出任务形态或命中/排除边界需要显式提供。</t>
        </is>
      </c>
      <c r="AA358" s="7" t="b">
        <v>0</v>
      </c>
      <c r="AB35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8" s="7" t="n"/>
      <c r="AD358" s="7" t="inlineStr">
        <is>
          <t>compact_definition</t>
        </is>
      </c>
      <c r="AE358" s="7" t="inlineStr">
        <is>
          <t>参考策略要求任务形态或命中/排除边界，补充精简老师释义以降低误标。</t>
        </is>
      </c>
      <c r="AF358" s="7" t="inlineStr">
        <is>
          <t>提供精简老师释义后由LLM裁决</t>
        </is>
      </c>
      <c r="AG358" s="7" t="inlineStr">
        <is>
          <t>1. label_name
2. definition
3. core_concepts
4. distinctions</t>
        </is>
      </c>
      <c r="AH358" s="7" t="b">
        <v>1</v>
      </c>
      <c r="AI358" s="7" t="inlineStr">
        <is>
          <t>high</t>
        </is>
      </c>
      <c r="AJ358" s="7" t="n"/>
      <c r="AK358" s="7" t="inlineStr">
        <is>
          <t>—</t>
        </is>
      </c>
      <c r="AL358" s="7" t="inlineStr"/>
      <c r="AM358" s="7" t="inlineStr">
        <is>
          <t>K3</t>
        </is>
      </c>
      <c r="AN358" s="7" t="inlineStr">
        <is>
          <t>建议给精简释义：突出任务形态/步骤边界</t>
        </is>
      </c>
    </row>
    <row r="359" ht="180" customHeight="1">
      <c r="A359" s="7" t="n">
        <v>358</v>
      </c>
      <c r="B359" s="7" t="inlineStr">
        <is>
          <t>2276104522798747648</t>
        </is>
      </c>
      <c r="C359" s="7" t="inlineStr">
        <is>
          <t>泡菜的制作</t>
        </is>
      </c>
      <c r="D359" s="7" t="inlineStr">
        <is>
          <t>知识点-&gt;生物技术与工程-&gt;发酵工程-&gt;传统发酵技术的应用-&gt;泡菜的制作</t>
        </is>
      </c>
      <c r="E359" s="7" t="inlineStr">
        <is>
          <t>知识</t>
        </is>
      </c>
      <c r="F359" s="7" t="inlineStr">
        <is>
          <t>利用乳酸菌在无氧条件下将蔬菜中的葡萄糖发酵为乳酸，形成泡菜特有的酸味，乳酸菌是厌氧细菌，最适温度为30~35℃左右（室温下也可发酵）。</t>
        </is>
      </c>
      <c r="G359" s="7" t="inlineStr">
        <is>
          <t>菌种（乳酸菌（主要是乳酸杆菌），厌氧型细菌）；原理（乳酸菌无氧呼吸：C₆H₁₂O₆→2C₃H₆O₃+少量能量（产乳酸，不产气））；流程（原料处理（新鲜蔬菜洗净、切块）→配制盐水（5%~10%盐水煮沸冷却）→装坛（蔬菜放入泡菜坛，注入盐水淹没蔬菜，加调料）→封坛（用水封口，保证无氧环境）→发酵（室温，约10~15天））；亚硝酸盐含量的检测（在腌制过程中，亚硝酸盐含量先升高后降低，可用比色法检测，食用应在亚硝酸盐含量较低时（约腌制10天以后））。</t>
        </is>
      </c>
      <c r="H359" s="7" t="inlineStr">
        <is>
          <t>选择题考“泡菜制作的菌种（乳酸菌）、条件（无氧）及产物（乳酸，无CO₂）”或“亚硝酸盐含量的变化规律（先升后降）”；非选择题结合泡菜制作实验，要求“分析亚硝酸盐含量变化曲线（高峰期出现在腌制初期，约第5~7天，之后下降）”或“说明水封的作用（隔绝空气，造成无氧环境）”。</t>
        </is>
      </c>
      <c r="I359" s="7" t="inlineStr">
        <is>
          <t>泡菜制作（乳酸菌，厌氧，产乳酸不产气，水封隔绝空气）与果酒制作（酵母菌，兼性厌氧，产酒精和CO₂，需定时排气）的菌种和产物不同——乳酸菌发酵不产气，所以泡菜坛只需水封不需排气（水封的作用是隔绝空气而非排气），而果酒发酵产生CO₂需定时排气，这是两者的重要区别。</t>
        </is>
      </c>
      <c r="J359" s="7" t="inlineStr">
        <is>
          <t>泡菜制作是传统发酵技术应用之一，涉及乳酸菌厌氧发酵产生乳酸的过程，以及相关操作方法和条件控制。</t>
        </is>
      </c>
      <c r="K359" s="7" t="inlineStr">
        <is>
          <t>1. 泡菜制作的原理：乳酸菌无氧呼吸将葡萄糖分解为乳酸
2. 制作流程：原料处理（洗净、切块）、盐水配制（煮沸冷却）、装坛（压实、密封）、发酵条件（无氧、适宜温度）
3. 乳酸菌的来源和特点：附着在蔬菜上的乳酸菌，厌氧、耐酸
4. 发酵过程中亚硝酸盐含量的变化：先升高后降低，并说明原因
5. 亚硝酸盐的检测方法（比色法）及食品安全意义
6. 泡菜坛的选择（密封性）和用水封的目的（创造无氧环境）
7. 影响发酵的因素：温度、盐浓度、时间等</t>
        </is>
      </c>
      <c r="L359" s="7" t="inlineStr">
        <is>
          <t>1. 果酒、果醋的制作（涉及酵母菌和醋酸菌）
2. 腐乳的制作（涉及毛霉等霉菌）
3. 微生物的实验室培养和计数（如稀释涂布平板法）
4. 泡菜中乳酸菌的分离纯化（属于选修拓展，非高中必考）
5. 亚硝酸盐的致癌机理（属于化学或医学内容）</t>
        </is>
      </c>
      <c r="M359" s="7" t="inlineStr">
        <is>
          <t>L1</t>
        </is>
      </c>
      <c r="N359" s="7" t="n">
        <v>4</v>
      </c>
      <c r="O359" s="7" t="inlineStr">
        <is>
          <t>名称本身足够</t>
        </is>
      </c>
      <c r="P359" s="7" t="inlineStr">
        <is>
          <t>两者基本等价</t>
        </is>
      </c>
      <c r="Q359" s="7" t="inlineStr">
        <is>
          <t>DS 释义完整覆盖了老师原释义的核心概念（菌种、原理、流程、亚硝酸盐变化及检测），且排除内容合理，无重要遗漏或扩张。两者在核心知识点上一致，仅表述详略不同，不影响判标。</t>
        </is>
      </c>
      <c r="R359" s="7" t="inlineStr">
        <is>
          <t>1. DS 将“亚硝酸盐的致癌机理”明确排除，但老师原释义未涉及，且高中生物中通常不要求该机理，因此不构成重要差异。
2. DS 在 included_content 中提及“影响发酵的因素：温度、盐浓度、时间等”，老师原释义在 core_concepts 中提及最适温度，但未明确列出盐浓度和时间作为影响因素，但属于合理细化，不改变核心边界。</t>
        </is>
      </c>
      <c r="S359" s="7" t="inlineStr"/>
      <c r="T359" s="7" t="inlineStr"/>
      <c r="U359" s="7" t="inlineStr">
        <is>
          <t>confirmed</t>
        </is>
      </c>
      <c r="V359" s="7" t="inlineStr">
        <is>
          <t>high</t>
        </is>
      </c>
      <c r="W359" s="7" t="inlineStr">
        <is>
          <t>compact_definition</t>
        </is>
      </c>
      <c r="X359" s="7" t="inlineStr">
        <is>
          <t>compact_definition</t>
        </is>
      </c>
      <c r="Y359" s="7" t="b">
        <v>0</v>
      </c>
      <c r="Z359" s="7" t="inlineStr">
        <is>
          <t>逐条核对确认主题清楚，但参考策略指出任务形态或命中/排除边界需要显式提供。</t>
        </is>
      </c>
      <c r="AA359" s="7" t="b">
        <v>0</v>
      </c>
      <c r="AB35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59" s="7" t="n"/>
      <c r="AD359" s="7" t="inlineStr">
        <is>
          <t>compact_definition</t>
        </is>
      </c>
      <c r="AE359" s="7" t="inlineStr">
        <is>
          <t>参考策略要求任务形态或命中/排除边界，补充精简老师释义以降低误标。</t>
        </is>
      </c>
      <c r="AF359" s="7" t="inlineStr">
        <is>
          <t>提供精简老师释义后由LLM裁决</t>
        </is>
      </c>
      <c r="AG359" s="7" t="inlineStr">
        <is>
          <t>1. label_name
2. definition
3. core_concepts
4. distinctions</t>
        </is>
      </c>
      <c r="AH359" s="7" t="b">
        <v>1</v>
      </c>
      <c r="AI359" s="7" t="inlineStr">
        <is>
          <t>high</t>
        </is>
      </c>
      <c r="AJ359" s="7" t="n"/>
      <c r="AK359" s="7" t="inlineStr">
        <is>
          <t>—</t>
        </is>
      </c>
      <c r="AL359" s="7" t="inlineStr"/>
      <c r="AM359" s="7" t="inlineStr">
        <is>
          <t>K3</t>
        </is>
      </c>
      <c r="AN359" s="7" t="inlineStr">
        <is>
          <t>建议给精简释义：突出任务形态/步骤边界</t>
        </is>
      </c>
    </row>
    <row r="360" ht="180" customHeight="1">
      <c r="A360" s="7" t="n">
        <v>359</v>
      </c>
      <c r="B360" s="7" t="inlineStr">
        <is>
          <t>2276104527496368128</t>
        </is>
      </c>
      <c r="C360" s="7" t="inlineStr">
        <is>
          <t>传统发酵技术的应用综合</t>
        </is>
      </c>
      <c r="D360" s="7" t="inlineStr">
        <is>
          <t>知识点-&gt;生物技术与工程-&gt;发酵工程-&gt;传统发酵技术的应用-&gt;传统发酵技术的应用综合</t>
        </is>
      </c>
      <c r="E360" s="7" t="inlineStr">
        <is>
          <t>知识</t>
        </is>
      </c>
      <c r="F360" s="7" t="inlineStr">
        <is>
          <t>将果酒、果醋、腐乳、泡菜等传统发酵食品的制作技术进行系统整合，比较各发酵产品的菌种、原理、条件和操作要点，理解传统发酵技术的基本原理。</t>
        </is>
      </c>
      <c r="G360" s="7" t="inlineStr">
        <is>
          <t>四大传统发酵食品的横向对比：①果酒（酵母菌/兼性厌氧/产酒精+CO₂/18~30℃/先通气后密封）；②果醋（醋酸菌/好氧/产醋酸/30~35℃/持续通氧）；③腐乳（毛霉等/需氧/产蛋白酶+脂肪酶/15~18℃/加盐+加卤汤）；④泡菜（乳酸菌/厌氧/产乳酸/室温/水封隔绝空气）；传统发酵的共同特征（利用天然或人工接种的微生物，在适宜条件下进行代谢活动，产生具有特定风味的食品，是微生物的代谢产物在食品加工中的应用）。</t>
        </is>
      </c>
      <c r="H360" s="7" t="inlineStr">
        <is>
          <t>选择题考“四种发酵产品的菌种、条件和产物的对比（如哪个产酒精、哪个产醋酸、哪个产乳酸）”或“某发酵产品的操作关键点”；非选择题结合某一发酵产品的制作情境，要求“写出该产品的菌种、原理、关键步骤及注意事项”或“比较两种发酵产品的制作条件差异”。</t>
        </is>
      </c>
      <c r="I360" s="7" t="inlineStr">
        <is>
          <t>本条目区别于单一发酵产品（仅考果酒或仅考泡菜）——它是对四种传统发酵技术的总览对比，考试中常以表格填空或比较题形式出现，要求学生能横向比较菌种类型（真菌/细菌）、代谢类型（需氧/厌氧）、产物（酒精/醋酸/乳酸/酶解产物）和关键操作（通氧/密封/加盐/水封）的差异。</t>
        </is>
      </c>
      <c r="J360" s="7" t="inlineStr">
        <is>
          <t>传统发酵技术（如果酒、果醋、腐乳、泡菜的制作）的原理、操作流程、条件控制及微生物代谢特点的综合应用。</t>
        </is>
      </c>
      <c r="K360" s="7" t="inlineStr">
        <is>
          <t>1. 果酒和果醋的制作原理（酵母菌无氧呼吸产酒精，醋酸菌有氧发酵产醋酸）及操作流程（如选材、冲洗、榨汁、发酵条件控制）
2. 腐乳的制作原理（毛霉等微生物产生蛋白酶、脂肪酶分解有机物）及操作步骤（如豆腐块大小、盐用量、卤汤配制）
3. 泡菜的制作原理（乳酸菌无氧发酵产乳酸）及亚硝酸盐含量的测定（比色法）
4. 发酵条件的控制（温度、时间、氧气、pH、盐浓度等）对发酵产物品质的影响
5. 传统发酵与工业发酵的区别（菌种来源、无菌操作要求、发酵条件控制等）
6. 相关微生物的代谢类型、繁殖方式及在发酵中的作用</t>
        </is>
      </c>
      <c r="L360" s="7" t="inlineStr">
        <is>
          <t>1. 现代生物技术如基因工程、细胞工程在发酵中的应用（如工程菌构建）
2. 发酵罐的详细结构及自动化控制（属于工业发酵范畴）
3. 微生物的实验室培养技术（如培养基配制、灭菌、接种等，属于微生物培养专题）
4. 酶工程或固定化细胞技术
5. 发酵产物的分离纯化及下游加工技术</t>
        </is>
      </c>
      <c r="M360" s="7" t="inlineStr">
        <is>
          <t>L1</t>
        </is>
      </c>
      <c r="N360" s="7" t="n">
        <v>4</v>
      </c>
      <c r="O360" s="7" t="inlineStr">
        <is>
          <t>名称本身足够</t>
        </is>
      </c>
      <c r="P360" s="7" t="inlineStr">
        <is>
          <t>两者基本等价</t>
        </is>
      </c>
      <c r="Q360" s="7" t="inlineStr">
        <is>
          <t>DS 释义的核心含义、包含内容与老师原释义高度一致，均覆盖四大传统发酵食品的菌种、原理、条件、操作要点及对比，且排除内容合理，未发现重要遗漏或扩张。仅存在边界表述的细微差异，但不影响知识点归属判断。</t>
        </is>
      </c>
      <c r="R360" s="7" t="inlineStr">
        <is>
          <t>1. DS 明确排除了微生物实验室培养技术，而老师原释义未明确提及，但传统发酵技术应用通常不涉及实验室培养，此排除合理，不构成实质差异。
2. DS 将亚硝酸盐含量测定（比色法）纳入泡菜制作，老师原释义未明确提及，但该内容属于泡菜制作的重要环节，属于合理细化，不构成实质差异。</t>
        </is>
      </c>
      <c r="S360" s="7" t="inlineStr"/>
      <c r="T360" s="7" t="inlineStr"/>
      <c r="U360" s="7" t="inlineStr">
        <is>
          <t>confirmed</t>
        </is>
      </c>
      <c r="V360" s="7" t="inlineStr">
        <is>
          <t>high</t>
        </is>
      </c>
      <c r="W360" s="7" t="inlineStr">
        <is>
          <t>compact_definition</t>
        </is>
      </c>
      <c r="X360" s="7" t="inlineStr">
        <is>
          <t>compact_definition</t>
        </is>
      </c>
      <c r="Y360" s="7" t="b">
        <v>0</v>
      </c>
      <c r="Z360" s="7" t="inlineStr">
        <is>
          <t>逐条核对确认主题清楚，但参考策略指出任务形态或命中/排除边界需要显式提供。</t>
        </is>
      </c>
      <c r="AA360" s="7" t="b">
        <v>0</v>
      </c>
      <c r="AB36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0" s="7" t="n"/>
      <c r="AD360" s="7" t="inlineStr">
        <is>
          <t>compact_definition</t>
        </is>
      </c>
      <c r="AE360" s="7" t="inlineStr">
        <is>
          <t>参考策略要求任务形态或命中/排除边界，补充精简老师释义以降低误标。</t>
        </is>
      </c>
      <c r="AF360" s="7" t="inlineStr">
        <is>
          <t>提供精简老师释义后由LLM裁决</t>
        </is>
      </c>
      <c r="AG360" s="7" t="inlineStr">
        <is>
          <t>1. label_name
2. definition
3. core_concepts
4. distinctions</t>
        </is>
      </c>
      <c r="AH360" s="7" t="b">
        <v>1</v>
      </c>
      <c r="AI360" s="7" t="inlineStr">
        <is>
          <t>high</t>
        </is>
      </c>
      <c r="AJ360" s="7" t="n"/>
      <c r="AK360" s="7" t="inlineStr">
        <is>
          <t>—</t>
        </is>
      </c>
      <c r="AL360" s="7" t="inlineStr"/>
      <c r="AM360" s="7" t="inlineStr">
        <is>
          <t>KC</t>
        </is>
      </c>
      <c r="AN360" s="7" t="inlineStr">
        <is>
          <t>必须给精简释义：命中条件+排除条件</t>
        </is>
      </c>
    </row>
    <row r="361" ht="180" customHeight="1">
      <c r="A361" s="7" t="n">
        <v>360</v>
      </c>
      <c r="B361" s="7" t="inlineStr">
        <is>
          <t>2276104540683259904</t>
        </is>
      </c>
      <c r="C361" s="7" t="inlineStr">
        <is>
          <t>常见微生物分类</t>
        </is>
      </c>
      <c r="D361" s="7" t="inlineStr">
        <is>
          <t>知识点-&gt;生物技术与工程-&gt;发酵工程-&gt;微生物的培养技术及应用-&gt;微生物的分离与培养-&gt;常见微生物分类</t>
        </is>
      </c>
      <c r="E361" s="7" t="inlineStr">
        <is>
          <t>知识</t>
        </is>
      </c>
      <c r="F361" s="7" t="inlineStr">
        <is>
          <t>微生物分类主要包括细菌、真菌（酵母菌、霉菌）、放线菌和病毒等大类，不同微生物在形态、代谢类型和培养条件上有显著差异。</t>
        </is>
      </c>
      <c r="G361" s="7" t="inlineStr">
        <is>
          <t>常见微生物类别：①细菌（原核生物，单细胞，如大肠杆菌、乳酸菌、醋酸菌、枯草芽孢杆菌；培养基上形成菌落，表面光滑湿润或粗糙）；②真菌（真核生物，包括酵母菌（单细胞，出芽繁殖）、霉菌（多细胞丝状，如毛霉、青霉、曲霉，形成菌丝体）、大型真菌（蘑菇））；③放线菌（原核生物，丝状，呈放射状，产生抗生素，如链霉菌）；④病毒（非细胞生物，需在活细胞中培养，不能用普通培养基培养）；微生物在固体培养基上形成菌落，菌落的形态、大小、颜色是鉴别微生物的重要依据。</t>
        </is>
      </c>
      <c r="H361" s="7" t="inlineStr">
        <is>
          <t>选择题考“某微生物属于哪一类（如毛霉是霉菌，属真菌；乳酸菌是细菌）”或“细菌和真菌菌落的区别（细菌菌落较小、表面光滑/粗糙；真菌菌落较大、呈绒毛状/絮状）”；非选择题结合微生物分离实验，要求“根据菌落特征初步判断微生物类型”。</t>
        </is>
      </c>
      <c r="I361" s="7" t="inlineStr">
        <is>
          <t>细菌（原核，无核膜，细胞壁成分为肽聚糖，菌落较小）与真菌（真核，有核膜，酵母菌/霉菌，菌落较大、丝状或绒毛状）的菌落形态和细胞结构不同，是微生物鉴别的基础；“放线菌”（原核，丝状，但不同于真菌的丝状结构）与“霉菌”（真核，丝状）在菌落形态上表面相似但细胞结构不同，需根据生殖方式和细胞学特征区分。</t>
        </is>
      </c>
      <c r="J361" s="7" t="inlineStr">
        <is>
          <t>高中生物中常见微生物（细菌、真菌、病毒等）的类别划分及其结构、代谢、生殖等基本特征</t>
        </is>
      </c>
      <c r="K361" s="7" t="inlineStr">
        <is>
          <t>1. 原核生物（细菌、蓝藻、放线菌等）与真核微生物（酵母菌、霉菌、蘑菇等）的区分
2. 病毒（无细胞结构，如噬菌体、HIV、流感病毒）的基本特征及分类（DNA病毒/RNA病毒）
3. 常见微生物的形态、结构（如细胞壁、细胞膜、核糖体、有无成形的细胞核）
4. 微生物的代谢类型（自养/异养、需氧/厌氧）及典型代表（如硝化细菌、乳酸菌、酵母菌）
5. 微生物的生殖方式（细菌二分裂、酵母菌出芽、霉菌孢子生殖等）
6. 微生物在生态系统中的角色（生产者、消费者、分解者）及典型实例</t>
        </is>
      </c>
      <c r="L361" s="7" t="inlineStr">
        <is>
          <t>1. 微生物的详细分类学阶（界、门、纲、目、科、属、种）及系统发育树
2. 微生物的遗传变异、基因工程操作（如质粒、转化、转导等）
3. 微生物的致病机制、免疫应答等医学免疫学内容
4. 微生物的培养、计数、灭菌等实验操作细节（如培养基配制、平板划线法）
5. 病毒复制周期的详细分子机制（如逆转录、整合等）</t>
        </is>
      </c>
      <c r="M361" s="7" t="inlineStr">
        <is>
          <t>L1</t>
        </is>
      </c>
      <c r="N361" s="7" t="n">
        <v>4</v>
      </c>
      <c r="O361" s="7" t="inlineStr">
        <is>
          <t>名称本身足够</t>
        </is>
      </c>
      <c r="P361" s="7" t="inlineStr">
        <is>
          <t>两者基本等价</t>
        </is>
      </c>
      <c r="Q361" s="7" t="inlineStr">
        <is>
          <t>DS 释义与老师原释义在核心概念（细菌、真菌、放线菌、病毒的分类及特征）上高度一致，DS 的 included_content 覆盖了老师原释义的主要知识点，且 excluded_content 合理排除了非分类内容。DS 的扩展（如蓝藻、生态角色）属于合理补充，未改变核心边界。因此两者基本等价。</t>
        </is>
      </c>
      <c r="R361" s="7" t="inlineStr">
        <is>
          <t>1. DS 将“微生物在生态系统中的角色”纳入，而老师原释义未涉及，但该内容属于微生物的生态功能，与分类相关，但可能超出“分类”核心，属于边界扩展。</t>
        </is>
      </c>
      <c r="S361" s="7" t="inlineStr"/>
      <c r="T361" s="7" t="inlineStr">
        <is>
          <t>1. DS 将“蓝藻”明确列入原核微生物，而老师原释义未提及蓝藻，但蓝藻在高中生物中常作为原核生物代表，属于合理补充，不算重要扩张。</t>
        </is>
      </c>
      <c r="U361" s="7" t="inlineStr">
        <is>
          <t>confirmed</t>
        </is>
      </c>
      <c r="V361" s="7" t="inlineStr">
        <is>
          <t>high</t>
        </is>
      </c>
      <c r="W361" s="7" t="inlineStr">
        <is>
          <t>name_plus_boundary</t>
        </is>
      </c>
      <c r="X361" s="7" t="inlineStr">
        <is>
          <t>name_plus_boundary</t>
        </is>
      </c>
      <c r="Y361" s="7" t="b">
        <v>0</v>
      </c>
      <c r="Z361" s="7" t="inlineStr">
        <is>
          <t>逐条核对确认名称足以召回；只附老师易混淆边界即可兼顾吞吐和稳定性。</t>
        </is>
      </c>
      <c r="AA361" s="7" t="b">
        <v>0</v>
      </c>
      <c r="AB36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1" s="7" t="n"/>
      <c r="AD361" s="7" t="inlineStr">
        <is>
          <t>name_plus_boundary</t>
        </is>
      </c>
      <c r="AE361" s="7" t="inlineStr">
        <is>
          <t>名称基本可理解；只附老师的易混淆边界，兼顾吞吐和边界稳定性。</t>
        </is>
      </c>
      <c r="AF361" s="7" t="inlineStr">
        <is>
          <t>名称召回并附一条边界后由LLM裁决</t>
        </is>
      </c>
      <c r="AG361" s="7" t="inlineStr">
        <is>
          <t>1. label_name
2. distinctions</t>
        </is>
      </c>
      <c r="AH361" s="7" t="b">
        <v>0</v>
      </c>
      <c r="AI361" s="7" t="inlineStr">
        <is>
          <t>high</t>
        </is>
      </c>
      <c r="AJ361" s="7" t="n"/>
      <c r="AK361" s="7" t="inlineStr">
        <is>
          <t>—</t>
        </is>
      </c>
      <c r="AL361" s="7" t="inlineStr"/>
      <c r="AM361" s="7" t="inlineStr">
        <is>
          <t>K1</t>
        </is>
      </c>
      <c r="AN361" s="7" t="inlineStr">
        <is>
          <t>可不给长释义，但建议保留1句边界</t>
        </is>
      </c>
    </row>
    <row r="362" ht="180" customHeight="1">
      <c r="A362" s="7" t="n">
        <v>361</v>
      </c>
      <c r="B362" s="7" t="inlineStr">
        <is>
          <t>2276104545078890496</t>
        </is>
      </c>
      <c r="C362" s="7" t="inlineStr">
        <is>
          <t>微生物的营养及其功能</t>
        </is>
      </c>
      <c r="D362" s="7" t="inlineStr">
        <is>
          <t>知识点-&gt;生物技术与工程-&gt;发酵工程-&gt;微生物的培养技术及应用-&gt;微生物的分离与培养-&gt;微生物的营养及其功能</t>
        </is>
      </c>
      <c r="E362" s="7" t="inlineStr">
        <is>
          <t>知识</t>
        </is>
      </c>
      <c r="F362" s="7" t="inlineStr">
        <is>
          <t>微生物生长所需营养物质包括碳源、氮源、水、无机盐和生长因子五大类，不同微生物对营养的需求不同，可根据需求设计选择性培养基。</t>
        </is>
      </c>
      <c r="G362" s="7" t="inlineStr">
        <is>
          <t>①碳源（提供碳元素的物质，如CO₂（自养微生物）、葡萄糖（异养微生物）、纤维素等，是构成细胞物质和提供能量的来源）；②氮源（提供氮元素的物质，如铵盐、硝酸盐、尿素、牛肉膏、蛋白胨等，用于合成蛋白质、核酸等含氮有机物；固氮微生物可利用N₂）；③水（细胞组成成分，参与代谢反应）；④无机盐（如Na⁺、K⁺、Ca²⁺、Mg²⁺、Fe²⁺、PO₄³⁻等，参与酶活性调节和渗透压维持）；⑤生长因子（某些微生物自身不能合成、需从外界补充的微量有机物，如维生素、氨基酸、核苷酸等，如乳酸菌需要多种生长因子）。</t>
        </is>
      </c>
      <c r="H362" s="7" t="inlineStr">
        <is>
          <t>选择题考“某种物质属于哪类营养（如牛肉膏提供碳源、氮源和生长因子，葡萄糖只提供碳源）”或“自养型和异养型微生物的碳源区别（自养用CO₂，异养用有机物）”；非选择题结合培养基配方，要求“分析某成分在培养基中的作用（如尿素在分离尿素分解菌中既是氮源又是筛选因子）”。</t>
        </is>
      </c>
      <c r="I362" s="7" t="inlineStr">
        <is>
          <t>碳源（提供碳元素的所有物质，包括无机碳（CO₂）和有机碳（葡萄糖））与“能源”（提供能量的物质，对异养菌而言碳源也是能源，但对自养菌（如硝化细菌）能源是化学能（NH₃氧化），碳源是CO₂）不同——碳源≠能源，自养菌的能源不来自碳源；氮源（提供氮元素的物质）与“氮气”（N₂，仅固氮微生物可作为氮源）的关系——大多数微生物不能直接利用N₂，需以铵盐、硝酸盐等为氮源。</t>
        </is>
      </c>
      <c r="J362" s="7" t="inlineStr">
        <is>
          <t>微生物生长所需营养物质的种类、功能及其在培养基配制中的应用</t>
        </is>
      </c>
      <c r="K362" s="7" t="inlineStr">
        <is>
          <t>1. 微生物的五大营养要素：碳源、氮源、生长因子、水和无机盐
2. 碳源、氮源、生长因子的功能及常见物质举例（如葡萄糖、牛肉膏、蛋白胨等）
3. 自养型与异养型微生物在碳源利用上的区别
4. 培养基的配制原则：目的要明确、营养要协调、pH要适宜
5. 培养基的种类（液体、固体、半固体）及其用途
6. 选择培养基与鉴别培养基的原理及应用</t>
        </is>
      </c>
      <c r="L362" s="7" t="inlineStr">
        <is>
          <t>1. 微生物的代谢类型（如呼吸作用、发酵）
2. 微生物的种群数量变化及生长曲线
3. 微生物的分离纯化技术（如平板划线法、稀释涂布平板法）
4. 微生物的消毒灭菌方法（如高压蒸汽灭菌）
5. 微生物的遗传变异与基因工程</t>
        </is>
      </c>
      <c r="M362" s="7" t="inlineStr">
        <is>
          <t>L1</t>
        </is>
      </c>
      <c r="N362" s="7" t="n">
        <v>4</v>
      </c>
      <c r="O362" s="7" t="inlineStr">
        <is>
          <t>名称本身足够</t>
        </is>
      </c>
      <c r="P362" s="7" t="inlineStr">
        <is>
          <t>两者基本等价</t>
        </is>
      </c>
      <c r="Q362" s="7" t="inlineStr">
        <is>
          <t>DS释义的核心内容（五大营养要素、碳源氮源生长因子功能、自养异养碳源区别）与老师原释义高度一致，无重要遗漏。DS额外包含培养基配制原则和种类，但培养基配制原则与本Label直接相关，且老师原释义也涉及培养基设计，因此属于合理扩展而非错误扩张。鉴别培养基虽略有超出，但整体不影响核心对齐。</t>
        </is>
      </c>
      <c r="R362" s="7" t="inlineStr">
        <is>
          <t>1. DS将培养基的配制原则和种类纳入本Label，而老师原释义仅提及选择性培养基，未涉及培养基的物理状态分类和鉴别培养基，但培养基配制原则与本Label的营养功能紧密相关，属于合理延伸；鉴别培养基可能超出营养功能范畴，但属于培养基应用，边界略有扩展。</t>
        </is>
      </c>
      <c r="S362" s="7" t="inlineStr"/>
      <c r="T362" s="7" t="inlineStr">
        <is>
          <t>1. 培养基的配制原则（目的明确、营养协调、pH适宜）
2. 培养基的种类（液体、固体、半固体）及其用途
3. 鉴别培养基的原理及应用</t>
        </is>
      </c>
      <c r="U362" s="7" t="inlineStr">
        <is>
          <t>confirmed</t>
        </is>
      </c>
      <c r="V362" s="7" t="inlineStr">
        <is>
          <t>high</t>
        </is>
      </c>
      <c r="W362" s="7" t="inlineStr">
        <is>
          <t>name_plus_boundary</t>
        </is>
      </c>
      <c r="X362" s="7" t="inlineStr">
        <is>
          <t>name_plus_boundary</t>
        </is>
      </c>
      <c r="Y362" s="7" t="b">
        <v>0</v>
      </c>
      <c r="Z362" s="7" t="inlineStr">
        <is>
          <t>逐条核对确认名称足以召回；只附老师易混淆边界即可兼顾吞吐和稳定性。</t>
        </is>
      </c>
      <c r="AA362" s="7" t="b">
        <v>0</v>
      </c>
      <c r="AB36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2" s="7" t="n"/>
      <c r="AD362" s="7" t="inlineStr">
        <is>
          <t>name_plus_boundary</t>
        </is>
      </c>
      <c r="AE362" s="7" t="inlineStr">
        <is>
          <t>名称基本可理解；只附老师的易混淆边界，兼顾吞吐和边界稳定性。</t>
        </is>
      </c>
      <c r="AF362" s="7" t="inlineStr">
        <is>
          <t>名称召回并附一条边界后由LLM裁决</t>
        </is>
      </c>
      <c r="AG362" s="7" t="inlineStr">
        <is>
          <t>1. label_name
2. distinctions</t>
        </is>
      </c>
      <c r="AH362" s="7" t="b">
        <v>0</v>
      </c>
      <c r="AI362" s="7" t="inlineStr">
        <is>
          <t>high</t>
        </is>
      </c>
      <c r="AJ362" s="7" t="n"/>
      <c r="AK362" s="7" t="inlineStr">
        <is>
          <t>—</t>
        </is>
      </c>
      <c r="AL362" s="7" t="inlineStr"/>
      <c r="AM362" s="7" t="inlineStr">
        <is>
          <t>K1</t>
        </is>
      </c>
      <c r="AN362" s="7" t="inlineStr">
        <is>
          <t>可不给长释义，但建议保留1句边界</t>
        </is>
      </c>
    </row>
    <row r="363" ht="180" customHeight="1">
      <c r="A363" s="7" t="n">
        <v>362</v>
      </c>
      <c r="B363" s="7" t="inlineStr">
        <is>
          <t>2276104549440966656</t>
        </is>
      </c>
      <c r="C363" s="7" t="inlineStr">
        <is>
          <t>培养基的分类及配制</t>
        </is>
      </c>
      <c r="D363" s="7" t="inlineStr">
        <is>
          <t>知识点-&gt;生物技术与工程-&gt;发酵工程-&gt;微生物的培养技术及应用-&gt;微生物的分离与培养-&gt;培养基的分类及配制</t>
        </is>
      </c>
      <c r="E363" s="7" t="inlineStr">
        <is>
          <t>知识</t>
        </is>
      </c>
      <c r="F363" s="7" t="inlineStr">
        <is>
          <t>培养基按物理状态分为固体培养基、半固体培养基和液体培养基；按功能分为基础培养基、选择培养基和鉴别培养基；配制需遵循“计算→称量→溶化→调pH→分装→灭菌→倒平板”等步骤。</t>
        </is>
      </c>
      <c r="G363" s="7" t="inlineStr">
        <is>
          <t>物理状态分类：①固体培养基（加琼脂（凝固剂），用于分离、纯化、计数和保存菌种，形成菌落）；②半固体培养基（琼脂含量较低，用于观察微生物的运动）；③液体培养基（不加琼脂，用于大规模工业生产或增菌培养）；功能分类：①基础培养基（含基本营养物质，多数微生物可生长，如牛肉膏蛋白胨培养基）；②选择培养基（加入特殊物质，允许特定微生物生长而抑制其他微生物生长，如尿素为唯一氮源的培养基筛选尿素分解菌，高盐培养基筛选耐盐菌）；③鉴别培养基（加入指示剂，通过菌落颜色变化区分不同微生物，如伊红美蓝培养基鉴别大肠杆菌（菌落呈深紫色金属光泽））；配制步骤（计算→称量→溶化→调pH（用NaOH/HCl调节至适宜pH，细菌为中性偏碱（pH 7.2~7.4），真菌为偏酸（pH 5.0~6.0））→分装→灭菌（高压蒸汽灭菌（121℃、15~30min）或干热灭菌）→倒平板（冷却凝固后备用））。</t>
        </is>
      </c>
      <c r="H363" s="7" t="inlineStr">
        <is>
          <t>选择题考“培养基的分类标准（固体/半固体/液体，基础/选择/鉴别）”或“灭菌方法（高压蒸汽灭菌是最常用、最彻底的灭菌方法）”；非选择题结合实验操作，要求“设计选择培养基分离特定微生物（如以尿素为唯一氮源的培养基分离尿素分解菌）”或“分析培养基配制过程中某一步骤的目的（如调pH为7.2~7.4是为了适合细菌生长）”。</t>
        </is>
      </c>
      <c r="I363" s="7" t="inlineStr">
        <is>
          <t>固体培养基（加琼脂，使液体凝固，用于分离纯化）与液体培养基（不加琼脂，用于工业生产或增菌）的用途不同——前者用于“分离”和“计数”，后者用于“扩大培养”和“工业生产”；高压蒸汽灭菌（121℃、15~30min，杀灭包括芽孢在内的所有微生物）与干热灭菌（160~170℃、1~2h，用于玻璃器皿等）和过滤灭菌（用于不耐高温的液体，如抗生素）的适用范围不同，需根据灭菌对象选择合适方法。</t>
        </is>
      </c>
      <c r="J363" s="7" t="inlineStr">
        <is>
          <t>培养基是用于微生物培养、分离、鉴定和保存的营养物质基质，其分类依据和配制方法是高中生物实验和理论考查的重点。</t>
        </is>
      </c>
      <c r="K363" s="7" t="inlineStr">
        <is>
          <t>1. 培养基的分类：按物理性质分为液体培养基、固体培养基、半固体培养基；按化学成分分为天然培养基、合成培养基；按用途分为选择培养基、鉴别培养基。
2. 培养基的配制步骤：计算、称量、溶化、灭菌（常用高压蒸汽灭菌）、倒平板（固体培养基）等。
3. 培养基的基本成分：水、碳源、氮源、无机盐，以及特殊需求（如生长因子、维生素等）。
4. 选择培养基和鉴别培养基的原理及应用实例（如选择培养基抑制杂菌、鉴别培养基通过显色反应区分菌种）。
5. 配制固体培养基时琼脂的作用（凝固剂，不被微生物利用）。
6. 无菌操作在培养基配制中的重要性（如灭菌、倒平板时防止杂菌污染）。</t>
        </is>
      </c>
      <c r="L363" s="7" t="inlineStr">
        <is>
          <t>1. 微生物的接种、分离、纯化等具体操作步骤（如划线法、稀释涂布平板法）不属于培养基分类及配制的核心，但可能作为后续应用。
2. 微生物的计数、培养条件（如温度、pH、氧气需求）的调控不属于培养基本身分类及配制的直接内容。
3. 植物组织培养中使用的MS培养基等特殊培养基的详细配方和激素配比，不属于高中生物常规培养基分类及配制的考查范围。
4. 发酵工程中大规模培养基的工业制备和优化不属于高中生物基础知识点。</t>
        </is>
      </c>
      <c r="M363" s="7" t="inlineStr">
        <is>
          <t>L1</t>
        </is>
      </c>
      <c r="N363" s="7" t="n">
        <v>4</v>
      </c>
      <c r="O363" s="7" t="inlineStr">
        <is>
          <t>名称本身足够</t>
        </is>
      </c>
      <c r="P363" s="7" t="inlineStr">
        <is>
          <t>两者基本等价</t>
        </is>
      </c>
      <c r="Q363" s="7" t="inlineStr">
        <is>
          <t>DS释义核心内容与老师原释义高度一致，覆盖了培养基分类（物理状态、功能）和配制步骤（计算、称量、溶化、灭菌、倒平板），并正确包含选择培养基和鉴别培养基的原理。主要差异在于DS遗漏了部分细节（如基础培养基实例、调pH具体范围、干热灭菌等），但未影响核心知识点的识别。DS增加的内容（如化学成分分类、基本成分）属于合理补充或边界外内容，不构成重要扩张。因此两者基本等价，但老师原释义更详细，DS在细节上略有不足。</t>
        </is>
      </c>
      <c r="R363" s="7" t="inlineStr">
        <is>
          <t>1. DS将'微生物的接种、分离、纯化等具体操作步骤'排除，但老师原释义在common_assessments中提及'设计选择培养基分离特定微生物'，涉及分离应用，边界略有差异
2. DS将'微生物的计数、培养条件调控'排除，但老师原释义在distinctions中提及固体培养基用于'计数'，且调pH属于培养条件，边界有差异</t>
        </is>
      </c>
      <c r="S363" s="7" t="inlineStr">
        <is>
          <t>1. 培养基按功能分类中缺少'基础培养基'的具体定义和实例（如牛肉膏蛋白胨培养基）
2. 配制步骤中缺少'调pH'的具体操作和适宜pH范围（细菌中性偏碱、真菌偏酸）
3. 灭菌方法中缺少'干热灭菌'和'过滤灭菌'的适用范围对比</t>
        </is>
      </c>
      <c r="T363" s="7" t="inlineStr">
        <is>
          <t>1. 增加了'按化学成分分为天然培养基、合成培养基'这一分类维度，但老师原释义未提及，且高中教材中通常不强调此分类，属于扩张
2. 增加了'培养基的基本成分：水、碳源、氮源、无机盐'，老师原释义未明确列出，但属于基础内容，可能为合理补充
3. 增加了'无菌操作在培养基配制中的重要性'，老师原释义未直接提及，但属于相关背景</t>
        </is>
      </c>
      <c r="U363" s="7" t="inlineStr">
        <is>
          <t>confirmed</t>
        </is>
      </c>
      <c r="V363" s="7" t="inlineStr">
        <is>
          <t>high</t>
        </is>
      </c>
      <c r="W363" s="7" t="inlineStr">
        <is>
          <t>compact_definition</t>
        </is>
      </c>
      <c r="X363" s="7" t="inlineStr">
        <is>
          <t>compact_definition</t>
        </is>
      </c>
      <c r="Y363" s="7" t="b">
        <v>0</v>
      </c>
      <c r="Z363" s="7" t="inlineStr">
        <is>
          <t>逐条核对确认主题清楚，但参考策略指出任务形态或命中/排除边界需要显式提供。</t>
        </is>
      </c>
      <c r="AA363" s="7" t="b">
        <v>0</v>
      </c>
      <c r="AB36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3" s="7" t="n"/>
      <c r="AD363" s="7" t="inlineStr">
        <is>
          <t>compact_definition</t>
        </is>
      </c>
      <c r="AE363" s="7" t="inlineStr">
        <is>
          <t>参考策略要求任务形态或命中/排除边界，补充精简老师释义以降低误标。</t>
        </is>
      </c>
      <c r="AF363" s="7" t="inlineStr">
        <is>
          <t>提供精简老师释义后由LLM裁决</t>
        </is>
      </c>
      <c r="AG363" s="7" t="inlineStr">
        <is>
          <t>1. label_name
2. definition
3. core_concepts
4. distinctions</t>
        </is>
      </c>
      <c r="AH363" s="7" t="b">
        <v>1</v>
      </c>
      <c r="AI363" s="7" t="inlineStr">
        <is>
          <t>high</t>
        </is>
      </c>
      <c r="AJ363" s="7" t="n"/>
      <c r="AK363" s="7" t="inlineStr">
        <is>
          <t>—</t>
        </is>
      </c>
      <c r="AL363" s="7" t="inlineStr"/>
      <c r="AM363" s="7" t="inlineStr">
        <is>
          <t>K1</t>
        </is>
      </c>
      <c r="AN363" s="7" t="inlineStr">
        <is>
          <t>建议给精简释义：突出任务形态/步骤边界</t>
        </is>
      </c>
    </row>
    <row r="364" ht="180" customHeight="1">
      <c r="A364" s="7" t="n">
        <v>363</v>
      </c>
      <c r="B364" s="7" t="inlineStr">
        <is>
          <t>2276104553937260544</t>
        </is>
      </c>
      <c r="C364" s="7" t="inlineStr">
        <is>
          <t>无菌技术</t>
        </is>
      </c>
      <c r="D364" s="7" t="inlineStr">
        <is>
          <t>知识点-&gt;生物技术与工程-&gt;发酵工程-&gt;微生物的培养技术及应用-&gt;微生物的分离与培养-&gt;无菌技术</t>
        </is>
      </c>
      <c r="E364" s="7" t="inlineStr">
        <is>
          <t>知识</t>
        </is>
      </c>
      <c r="F364" s="7" t="inlineStr">
        <is>
          <t>无菌技术是指防止外来杂菌污染和防止已灭菌材料被污染的技术，包括灭菌（彻底杀灭所有微生物）和消毒（杀死部分微生物）两个层面，是微生物培养成功的关键。</t>
        </is>
      </c>
      <c r="G364" s="7" t="inlineStr">
        <is>
          <t>灭菌（①高压蒸汽灭菌（培养基、无菌水、移液管、枪头等，121℃、15~30min，最彻底、最常用）；②干热灭菌（玻璃器皿、金属用具等，160~170℃、1~2h）；③灼烧灭菌（接种环、接种针等金属工具，在酒精灯火焰上灼烧至红热）；④过滤灭菌（不耐高温的液体，如抗生素、维生素溶液，用滤膜过滤除菌））；消毒（①煮沸消毒（100℃、5~10min）；②巴氏消毒（62~65℃、30min或70~75℃、15s，用于牛奶、酒类）；③紫外线消毒（接种室、超净工作台，照射30min以上）；④化学药剂消毒（如70%酒精擦拭双手、桌面））；无菌操作规范（①接种前用酒精擦拭双手和台面；②接种时在酒精灯火焰附近操作（火焰上方为无菌区）；③接种环使用前后需灼烧灭菌；④试管口/瓶口在火焰上灼烧灭菌后开盖/封口）。</t>
        </is>
      </c>
      <c r="H364" s="7" t="inlineStr">
        <is>
          <t>选择题考“灭菌和消毒的区别（灭菌杀死所有微生物及芽孢，消毒杀死部分微生物）”或“某物品的灭菌/消毒方法选择（如培养基用高压蒸汽灭菌，玻璃器皿用于热灭菌，接种环用灼烧灭菌）”；非选择题结合微生物实验操作，要求“指出操作中的无菌技术错误并纠正”或“评价某实验的无菌操作是否规范”。</t>
        </is>
      </c>
      <c r="I364" s="7" t="inlineStr">
        <is>
          <t>灭菌（彻底杀死所有微生物，包括芽孢和孢子）与消毒（杀死部分微生物，如病原微生物，但不能杀死芽孢）的彻底程度不同——灭菌是“全部杀灭”，消毒是“部分杀灭”；高压蒸汽灭菌（培养基、溶液）与灼烧灭菌（接种工具）的适用对象不同——接种环不能用高压蒸汽灭菌，因为金属工具在高温蒸汽中会生锈或损坏，应使用灼烧灭菌。</t>
        </is>
      </c>
      <c r="J364" s="7" t="inlineStr">
        <is>
          <t>在微生物培养、植物组织培养等生物技术操作中，为防止杂菌污染而采取的一系列操作规范和措施，包括灭菌、消毒及无菌操作技术。</t>
        </is>
      </c>
      <c r="K364" s="7" t="inlineStr">
        <is>
          <t>1. 灭菌与消毒的区别（如灭菌是杀灭所有微生物，消毒是杀灭部分微生物）
2. 常用灭菌方法（如高压蒸汽灭菌、灼烧灭菌、干热灭菌）及其适用对象
3. 常用消毒方法（如煮沸消毒、巴氏消毒、化学药剂消毒）及其适用对象
4. 无菌操作的具体要求（如接种环灼烧、操作台酒精擦拭、操作时在酒精灯火焰旁进行）
5. 培养基、器具、实验材料的灭菌处理流程
6. 植物组织培养中无菌技术的应用（如外植体消毒、培养基灭菌）
7. 微生物分离与纯化中的无菌操作（如倒平板、划线接种、涂布接种）</t>
        </is>
      </c>
      <c r="L364" s="7" t="inlineStr">
        <is>
          <t>1. 微生物的代谢类型、生长曲线等生理生化知识
2. 培养基的配制成分（如碳源、氮源）的具体功能
3. 基因工程、细胞工程中的其他技术（如PCR、电泳）
4. 实验室安全规范（如防火、防毒）
5. 消毒剂的具体化学结构或杀菌机理的深入化学知识</t>
        </is>
      </c>
      <c r="M364" s="7" t="inlineStr">
        <is>
          <t>L1</t>
        </is>
      </c>
      <c r="N364" s="7" t="n">
        <v>4</v>
      </c>
      <c r="O364" s="7" t="inlineStr">
        <is>
          <t>名称本身足够</t>
        </is>
      </c>
      <c r="P364" s="7" t="inlineStr">
        <is>
          <t>两者基本等价</t>
        </is>
      </c>
      <c r="Q364" s="7" t="inlineStr">
        <is>
          <t>DS 释义的核心含义、包含内容与老师原释义高度一致，均涵盖灭菌与消毒的区别、常用方法及适用对象、无菌操作规范。DS 的 excluded_content 合理排除了非核心知识。边界上 DS 增加了应用场景的举例，但属于合理细化，不改变知识点归属。</t>
        </is>
      </c>
      <c r="R364" s="7" t="inlineStr">
        <is>
          <t>1. DS 的 included_content 中提及“植物组织培养中无菌技术的应用”和“微生物分离与纯化中的无菌操作”，这些属于无菌技术的应用场景，老师原释义虽未明确列出，但属于合理延伸，不构成重要扩张。</t>
        </is>
      </c>
      <c r="S364" s="7" t="inlineStr"/>
      <c r="T364" s="7" t="inlineStr"/>
      <c r="U364" s="7" t="inlineStr">
        <is>
          <t>confirmed</t>
        </is>
      </c>
      <c r="V364" s="7" t="inlineStr">
        <is>
          <t>high</t>
        </is>
      </c>
      <c r="W364" s="7" t="inlineStr">
        <is>
          <t>compact_definition</t>
        </is>
      </c>
      <c r="X364" s="7" t="inlineStr">
        <is>
          <t>compact_definition</t>
        </is>
      </c>
      <c r="Y364" s="7" t="b">
        <v>0</v>
      </c>
      <c r="Z364" s="7" t="inlineStr">
        <is>
          <t>逐条核对确认主题清楚，但参考策略指出任务形态或命中/排除边界需要显式提供。</t>
        </is>
      </c>
      <c r="AA364" s="7" t="b">
        <v>0</v>
      </c>
      <c r="AB36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4" s="7" t="n"/>
      <c r="AD364" s="7" t="inlineStr">
        <is>
          <t>compact_definition</t>
        </is>
      </c>
      <c r="AE364" s="7" t="inlineStr">
        <is>
          <t>参考策略要求任务形态或命中/排除边界，补充精简老师释义以降低误标。</t>
        </is>
      </c>
      <c r="AF364" s="7" t="inlineStr">
        <is>
          <t>提供精简老师释义后由LLM裁决</t>
        </is>
      </c>
      <c r="AG364" s="7" t="inlineStr">
        <is>
          <t>1. label_name
2. definition
3. core_concepts
4. distinctions</t>
        </is>
      </c>
      <c r="AH364" s="7" t="b">
        <v>1</v>
      </c>
      <c r="AI364" s="7" t="inlineStr">
        <is>
          <t>high</t>
        </is>
      </c>
      <c r="AJ364" s="7" t="n"/>
      <c r="AK364" s="7" t="inlineStr">
        <is>
          <t>—</t>
        </is>
      </c>
      <c r="AL364" s="7" t="inlineStr"/>
      <c r="AM364" s="7" t="inlineStr">
        <is>
          <t>K2</t>
        </is>
      </c>
      <c r="AN364" s="7" t="inlineStr">
        <is>
          <t>建议给精简释义：突出任务形态/步骤边界</t>
        </is>
      </c>
    </row>
    <row r="365" ht="180" customHeight="1">
      <c r="A365" s="7" t="n">
        <v>364</v>
      </c>
      <c r="B365" s="7" t="inlineStr">
        <is>
          <t>2276104558500663296</t>
        </is>
      </c>
      <c r="C365" s="7" t="inlineStr">
        <is>
          <t>微生物的分离与培养及相关实验注意事项</t>
        </is>
      </c>
      <c r="D365" s="7" t="inlineStr">
        <is>
          <t>知识点-&gt;生物技术与工程-&gt;发酵工程-&gt;微生物的培养技术及应用-&gt;微生物的分离与培养-&gt;微生物的分离与培养及相关实验注意事项</t>
        </is>
      </c>
      <c r="E365" s="7" t="inlineStr">
        <is>
          <t>知识</t>
        </is>
      </c>
      <c r="F365" s="7" t="inlineStr">
        <is>
          <t>微生物分离与培养的一般流程：样品采集→稀释→涂布/划线分离→培养→纯化→鉴定；实验需注意无菌操作、稀释度适宜、温度和时间控制等。</t>
        </is>
      </c>
      <c r="G365" s="7" t="inlineStr">
        <is>
          <t>分离纯化方法：①平板划线法（用接种环在固体培养基表面连续划线，将混杂的微生物稀释分散，经培养后可得到单个菌落，适用于分离纯化，但不能用于计数）；②稀释涂布平板法（将菌液进行梯度稀释（10⁻¹、10⁻²……10⁻⁶），取适宜稀释度的菌液涂布在固体培养基上，经培养后长出单个菌落，既可用于分离纯化，也可用于计数）；实验注意事项：①稀释度要适宜（稀释度过低→菌落太多无法分离；稀释度过高→菌落太少无统计意义）；②涂布时需用涂布器将菌液均匀涂布在培养基表面；③培养温度和时间（细菌一般在30~37℃培养24~48h，真菌一般在25~28℃培养48~72h）；④培养皿需倒置培养（防止冷凝水滴落污染培养基表面）。</t>
        </is>
      </c>
      <c r="H365" s="7" t="inlineStr">
        <is>
          <t>选择题考“平板划线法和稀释涂布平板法的适用范围（划线法只能分离纯化，涂布法可分离纯化+计数）”或“培养皿倒置培养的原因（防止冷凝水滴落污染培养基、防止杂菌污染）”；非选择题结合微生物分离实验，要求“设计分离纯化某微生物的方案（包括选择培养基、分离方法、培养条件）”或“分析实验结果（如菌落数过多/过少的原因及改进措施）”。</t>
        </is>
      </c>
      <c r="I365" s="7" t="inlineStr">
        <is>
          <t>平板划线法（连续划线使菌液稀释，最终得到单个菌落，操作简单但无法定量计数）与稀释涂布平板法（将菌液梯度稀释后涂布，可计数（活菌计数法））的用途不同——前者仅用于“纯化”，后者可用于“纯化+计数”；两者均需在无菌条件下操作，但划线法用接种环，涂布法用涂布器（玻璃棒），工具不同。</t>
        </is>
      </c>
      <c r="J365" s="7" t="inlineStr">
        <is>
          <t>微生物的分离、纯化、培养及实验操作规范，包括培养基配制、无菌技术、接种方法等</t>
        </is>
      </c>
      <c r="K365" s="7" t="inlineStr">
        <is>
          <t>1. 培养基的配制原则和类型（液体/固体、选择/鉴别培养基）
2. 无菌技术（灭菌与消毒的区别、常用灭菌方法如高压蒸汽灭菌、灼烧灭菌、干热灭菌）
3. 微生物的接种方法（平板划线法、稀释涂布平板法）
4. 微生物的分离纯化（从土壤等样品中分离目标菌株）
5. 菌落计数（稀释涂布平板法计数、活菌计数与显微镜直接计数的区别）
6. 实验操作注意事项（无菌操作、倒平板、划线时灼烧接种环、涂布时涂布器灭菌等）
7. 微生物培养条件（温度、pH、氧气需求等）
8. 常见微生物（细菌、真菌、放线菌）的分离培养特点</t>
        </is>
      </c>
      <c r="L365" s="7" t="inlineStr">
        <is>
          <t>1. 微生物的代谢类型、呼吸作用等生理生化知识
2. 微生物的遗传变异、基因工程操作（如基因表达载体构建）
3. 微生物在发酵工程中的应用（如酒精发酵、醋酸发酵的具体工艺流程）
4. 病毒的结构、增殖及培养（病毒不是微生物分离培养的常规对象）
5. 植物组织培养或动物细胞培养技术</t>
        </is>
      </c>
      <c r="M365" s="7" t="inlineStr">
        <is>
          <t>L1</t>
        </is>
      </c>
      <c r="N365" s="7" t="n">
        <v>4</v>
      </c>
      <c r="O365" s="7" t="inlineStr">
        <is>
          <t>名称本身足够</t>
        </is>
      </c>
      <c r="P365" s="7" t="inlineStr">
        <is>
          <t>两者基本等价</t>
        </is>
      </c>
      <c r="Q365" s="7" t="inlineStr">
        <is>
          <t>DS 释义与老师原释义在核心概念（分离纯化方法、无菌操作、培养条件、计数等）上高度一致，DS 的扩展内容（如培养基类型、无菌技术细节）属于合理补充，未改变知识点边界。遗漏方面，DS 未明确提及“培养皿倒置培养”这一具体注意事项，但该点属于实验操作细节，且DS 的“实验操作注意事项”已涵盖，因此不算重要遗漏。整体对齐分为4。</t>
        </is>
      </c>
      <c r="R365" s="7" t="inlineStr">
        <is>
          <t>1. DS 释义将“病毒”排除在微生物分离培养之外，但高中生物中病毒培养（如噬菌体）有时会涉及，不过通常不作为常规微生物分离培养对象，边界差异较小。
2. DS 释义中“微生物培养条件（温度、pH、氧气需求等）”比老师原释义更宽泛，老师原释义仅提及温度和时间，但pH和氧气需求属于培养条件，属于合理扩展。</t>
        </is>
      </c>
      <c r="S365" s="7" t="inlineStr"/>
      <c r="T365" s="7" t="inlineStr">
        <is>
          <t>1. DS 释义中明确排除了“微生物在发酵工程中的应用（如酒精发酵、醋酸发酵的具体工艺流程）”，但老师原释义中并未涉及此内容，且该内容通常不属于“微生物的分离与培养”核心范畴，因此不算重要扩张。
2. DS 释义中包含了“培养基的配制原则和类型（液体/固体、选择/鉴别培养基）”，老师原释义中未明确提及，但培养基配制是分离培养的基础，属于合理扩展，不算重要扩张。</t>
        </is>
      </c>
      <c r="U365" s="7" t="inlineStr">
        <is>
          <t>confirmed</t>
        </is>
      </c>
      <c r="V365" s="7" t="inlineStr">
        <is>
          <t>high</t>
        </is>
      </c>
      <c r="W365" s="7" t="inlineStr">
        <is>
          <t>compact_definition</t>
        </is>
      </c>
      <c r="X365" s="7" t="inlineStr">
        <is>
          <t>compact_definition</t>
        </is>
      </c>
      <c r="Y365" s="7" t="b">
        <v>0</v>
      </c>
      <c r="Z365" s="7" t="inlineStr">
        <is>
          <t>逐条核对确认主题清楚，但参考策略指出任务形态或命中/排除边界需要显式提供。</t>
        </is>
      </c>
      <c r="AA365" s="7" t="b">
        <v>0</v>
      </c>
      <c r="AB36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5" s="7" t="n"/>
      <c r="AD365" s="7" t="inlineStr">
        <is>
          <t>compact_definition</t>
        </is>
      </c>
      <c r="AE365" s="7" t="inlineStr">
        <is>
          <t>参考策略要求任务形态或命中/排除边界，补充精简老师释义以降低误标。</t>
        </is>
      </c>
      <c r="AF365" s="7" t="inlineStr">
        <is>
          <t>提供精简老师释义后由LLM裁决</t>
        </is>
      </c>
      <c r="AG365" s="7" t="inlineStr">
        <is>
          <t>1. label_name
2. definition
3. core_concepts
4. distinctions</t>
        </is>
      </c>
      <c r="AH365" s="7" t="b">
        <v>1</v>
      </c>
      <c r="AI365" s="7" t="inlineStr">
        <is>
          <t>high</t>
        </is>
      </c>
      <c r="AJ365" s="7" t="n"/>
      <c r="AK365" s="7" t="inlineStr">
        <is>
          <t>—</t>
        </is>
      </c>
      <c r="AL365" s="7" t="inlineStr"/>
      <c r="AM365" s="7" t="inlineStr">
        <is>
          <t>K2</t>
        </is>
      </c>
      <c r="AN365" s="7" t="inlineStr">
        <is>
          <t>建议给精简释义：突出任务形态/步骤边界</t>
        </is>
      </c>
    </row>
    <row r="366" ht="180" customHeight="1">
      <c r="A366" s="7" t="n">
        <v>365</v>
      </c>
      <c r="B366" s="7" t="inlineStr">
        <is>
          <t>2276104562913071104</t>
        </is>
      </c>
      <c r="C366" s="7" t="inlineStr">
        <is>
          <t>菌种保存</t>
        </is>
      </c>
      <c r="D366" s="7" t="inlineStr">
        <is>
          <t>知识点-&gt;生物技术与工程-&gt;发酵工程-&gt;微生物的培养技术及应用-&gt;微生物的分离与培养-&gt;菌种保存</t>
        </is>
      </c>
      <c r="E366" s="7" t="inlineStr">
        <is>
          <t>知识</t>
        </is>
      </c>
      <c r="F366" s="7" t="inlineStr">
        <is>
          <t>菌种保存方法包括临时保存法（4℃斜面培养基保存，保存时间短，一般数周至数月）和长期保存法（甘油管藏法（-20℃或-70℃冷冻保存，保存时间长，数年甚至更久）），也可使用冷冻干燥法。</t>
        </is>
      </c>
      <c r="G366" s="7" t="inlineStr">
        <is>
          <t>临时保存（①方法：将菌种接种在斜面培养基上，适宜温度培养后，置于4℃冰箱中保存；②适用范围：常用菌种，保存时间短（数周至数月）；③优点：操作简便，菌种可直接使用；④缺点：保存时间短，需定期转接，转接过程中易发生变异或污染）；长期保存（①甘油管藏法：将菌种与甘油（甘油终浓度15%~30%）混合后置于-20℃或-70℃冷冻箱中保存；②适用范围：需要长期保存的菌种，保存时间可达数年甚至数十年；③原理：甘油可防止冰晶形成，保护细胞结构；④优点：保存时间长，不易发生变异）；冷冻干燥法（将菌种冷冻后抽真空干燥，去除水分，可在低温下长期保存数年，适合重要菌种的永久保藏）。</t>
        </is>
      </c>
      <c r="H366" s="7" t="inlineStr">
        <is>
          <t>选择题考“临时保存和长期保存的方法及温度（临时：4℃斜面；长期：-20℃甘油管藏）”或“甘油管藏的原理（防止冰晶损伤细胞）”；非选择题结合菌种保藏实验，要求“为某菌种选择合适的保存方法并说明理由（如短期使用选临时保存，长期保藏选甘油管藏）”。</t>
        </is>
      </c>
      <c r="I366" s="7" t="inlineStr">
        <is>
          <t>临时保存（斜面培养基，4℃，保存数周至数月，需定期转接）与长期保存（甘油管藏，-20℃以下，保存数年，不需频繁转接）的保存时间和操作频率不同——前者适用于“常用菌株”，后者适用于“重要菌株的长期保藏”；甘油管藏中“甘油”的作用是保护细胞（防止冰晶刺伤细胞膜），而不是提供营养，不能将甘油理解为碳源或能源。</t>
        </is>
      </c>
      <c r="J366" s="7" t="inlineStr">
        <is>
          <t>高中生物中关于微生物菌种保存的方法、原理及注意事项，主要涉及临时保存和长期保存两种方式。</t>
        </is>
      </c>
      <c r="K366" s="7" t="inlineStr">
        <is>
          <t>1. 临时保存法：如斜面培养基保存、甘油管保存（短期）等，适用于频繁使用的菌种，保存温度通常为4℃。
2. 长期保存法：如甘油冷冻保存（-20℃或-80℃）、液氮保存、冷冻干燥（冻干）法等，适用于长期保藏，减少菌种变异。
3. 保存原理：降低代谢速率，抑制生长繁殖，减少变异，保持菌种遗传特性稳定。
4. 操作要点：无菌操作、避免污染、定期转接（临时保存）、控制水分和温度等。
5. 不同保存方法的适用场景和优缺点比较（如简便性、保存时间、存活率）。</t>
        </is>
      </c>
      <c r="L366" s="7" t="inlineStr">
        <is>
          <t>1. 微生物的分离、纯化、培养和计数（如稀释涂布平板法、划线分离法）
2. 菌种鉴定（如形态观察、生理生化试验、分子鉴定）
3. 发酵工程中菌种选育和基因工程改造
4. 病毒保存（病毒不属于菌种，且保存方法不同）
5. 植物组织培养中的种质保存（如超低温保存植物材料）</t>
        </is>
      </c>
      <c r="M366" s="7" t="inlineStr">
        <is>
          <t>L1</t>
        </is>
      </c>
      <c r="N366" s="7" t="n">
        <v>4</v>
      </c>
      <c r="O366" s="7" t="inlineStr">
        <is>
          <t>名称本身足够</t>
        </is>
      </c>
      <c r="P366" s="7" t="inlineStr">
        <is>
          <t>两者基本等价</t>
        </is>
      </c>
      <c r="Q366" s="7" t="inlineStr">
        <is>
          <t>DS 的核心内容与老师原释义高度一致，均涵盖临时保存和长期保存的方法、温度、原理及适用场景，且明确排除了分离、鉴定等无关内容。主要差异在于DS将甘油管保存也归入临时保存，并额外提及液氮保存，但整体不影响核心知识点的判定。</t>
        </is>
      </c>
      <c r="R366" s="7" t="inlineStr">
        <is>
          <t>1. DS 将“甘油管保存”同时归入临时保存和长期保存，但老师原释义中甘油管藏仅属于长期保存，临时保存特指4℃斜面培养基保存。</t>
        </is>
      </c>
      <c r="S366" s="7" t="inlineStr"/>
      <c r="T366" s="7" t="inlineStr">
        <is>
          <t>1. DS 将“液氮保存”列为长期保存法，但老师原释义未提及，且高中教材通常不要求，属于边界扩张。</t>
        </is>
      </c>
      <c r="U366" s="7" t="inlineStr">
        <is>
          <t>confirmed</t>
        </is>
      </c>
      <c r="V366" s="7" t="inlineStr">
        <is>
          <t>high</t>
        </is>
      </c>
      <c r="W366" s="7" t="inlineStr">
        <is>
          <t>name_plus_boundary</t>
        </is>
      </c>
      <c r="X366" s="7" t="inlineStr">
        <is>
          <t>name_plus_boundary</t>
        </is>
      </c>
      <c r="Y366" s="7" t="b">
        <v>0</v>
      </c>
      <c r="Z366" s="7" t="inlineStr">
        <is>
          <t>逐条核对确认名称足以召回；只附老师易混淆边界即可兼顾吞吐和稳定性。</t>
        </is>
      </c>
      <c r="AA366" s="7" t="b">
        <v>0</v>
      </c>
      <c r="AB36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6" s="7" t="n"/>
      <c r="AD366" s="7" t="inlineStr">
        <is>
          <t>name_plus_boundary</t>
        </is>
      </c>
      <c r="AE366" s="7" t="inlineStr">
        <is>
          <t>名称基本可理解；只附老师的易混淆边界，兼顾吞吐和边界稳定性。</t>
        </is>
      </c>
      <c r="AF366" s="7" t="inlineStr">
        <is>
          <t>名称召回并附一条边界后由LLM裁决</t>
        </is>
      </c>
      <c r="AG366" s="7" t="inlineStr">
        <is>
          <t>1. label_name
2. distinctions</t>
        </is>
      </c>
      <c r="AH366" s="7" t="b">
        <v>0</v>
      </c>
      <c r="AI366" s="7" t="inlineStr">
        <is>
          <t>high</t>
        </is>
      </c>
      <c r="AJ366" s="7" t="n"/>
      <c r="AK366" s="7" t="inlineStr">
        <is>
          <t>—</t>
        </is>
      </c>
      <c r="AL366" s="7" t="inlineStr"/>
      <c r="AM366" s="7" t="inlineStr">
        <is>
          <t>K3</t>
        </is>
      </c>
      <c r="AN366" s="7" t="inlineStr">
        <is>
          <t>可不给长释义，但建议保留1句边界</t>
        </is>
      </c>
    </row>
    <row r="367" ht="180" customHeight="1">
      <c r="A367" s="7" t="n">
        <v>366</v>
      </c>
      <c r="B367" s="7" t="inlineStr">
        <is>
          <t>2276104572157317120</t>
        </is>
      </c>
      <c r="C367" s="7" t="inlineStr">
        <is>
          <t>选择培养基与鉴别培养基</t>
        </is>
      </c>
      <c r="D367" s="7" t="inlineStr">
        <is>
          <t>知识点-&gt;生物技术与工程-&gt;发酵工程-&gt;微生物的培养技术及应用-&gt;微生物的选择培养和计数-&gt;选择培养基与鉴别培养基</t>
        </is>
      </c>
      <c r="E367" s="7" t="inlineStr">
        <is>
          <t>知识</t>
        </is>
      </c>
      <c r="F367" s="7" t="inlineStr">
        <is>
          <t>选择培养基是通过添加特殊物质（如抗生素、特定碳源/氮源）抑制其他微生物生长、允许特定微生物生长的培养基；鉴别培养基是通过加入指示剂，使特定微生物在生长过程中产生特征性颜色变化以便区分。</t>
        </is>
      </c>
      <c r="G367" s="7" t="inlineStr">
        <is>
          <t>选择培养基（①添加特定物质抑制非目标菌生长，如含青霉素的培养基可筛选抗青霉素菌株，以尿素为唯一氮源的培养基可筛选尿素分解菌（只有尿素分解菌能利用尿素生存）；②以纤维素为唯一碳源可筛选纤维素分解菌；③高盐培养基筛选耐盐菌（如金黄色葡萄球菌）；鉴别培养基（①加入指示剂使目标菌呈现特征反应，如伊红美蓝培养基（EMB）中大肠杆菌菌落呈深紫色金属光泽；②含有酚红的培养基可鉴别分解尿素的微生物（尿素分解产生NH₃使培养基变碱性→酚红变红）；选择与鉴别的关系（选择培养基“筛选”特定菌，鉴别培养基“区分”不同菌，二者功能不同但可结合使用）。</t>
        </is>
      </c>
      <c r="H367" s="7" t="inlineStr">
        <is>
          <t>选择题考“某培养基属于选择培养基还是鉴别培养基（如以尿素为唯一氮源的是选择培养基，伊红美蓝培养基是鉴别培养基）”或“某指示剂的变色原理（如酚红遇碱性物质变红）”；非选择题结合微生物分离实验，要求“设计选择性培养基分离某特定微生物”或“分析鉴别培养基中某菌落呈现特殊颜色的原因”。</t>
        </is>
      </c>
      <c r="I367" s="7" t="inlineStr">
        <is>
          <t>选择培养基（通过添加抑制物或特殊营养物“筛选”特定菌种，目标是“得到目标菌”）与鉴别培养基（通过指示剂“区分”不同菌种，目标是“识别目标菌”）的功能不同——选择培养基是“有或无”的筛选，鉴别培养基是“是或否”的鉴定；选择培养基不一定含有指示剂，鉴别培养基也不一定具备选择性，二者是不同维度的分类，可以组合使用（如含有某种选择因子和指示剂的培养基可同时进行选择和鉴别）。</t>
        </is>
      </c>
      <c r="J367" s="7" t="inlineStr">
        <is>
          <t>选择培养基与鉴别培养基是两类根据培养基用途划分的培养基类型，分别用于筛选特定微生物和区分不同微生物。</t>
        </is>
      </c>
      <c r="K367" s="7" t="inlineStr">
        <is>
          <t>1. 选择培养基的概念：在培养基中加入某种化学物质，以抑制不需要的微生物生长，促进或允许目标微生物生长，从而筛选出目标微生物。
2. 鉴别培养基的概念：在培养基中加入指示剂或特定底物，使不同微生物产生不同的肉眼可见的代谢特征（如颜色变化），从而区分微生物种类。
3. 常见实例：选择培养基如加入青霉素分离酵母菌、加入高浓度食盐分离金黄色葡萄球菌；鉴别培养基如伊红美蓝培养基鉴别大肠杆菌（深紫色并带金属光泽）。
4. 选择培养基与鉴别培养基的区别：选择培养基重在“筛选”，鉴别培养基重在“区分”。
5. 培养基配制的基本步骤（计算、称量、溶化、灭菌、倒平板）中涉及选择或鉴别成分的添加时机（灭菌前或灭菌后）。</t>
        </is>
      </c>
      <c r="L367" s="7" t="inlineStr">
        <is>
          <t>1. 培养基按物理性质分类（液体、半固体、固体）的内容。
2. 培养基按成分来源分类（天然、合成、半合成）的内容。
3. 微生物的接种、分离纯化、计数等具体操作技术（如稀释涂布平板法、划线法）的细节。
4. 消毒与灭菌的区别及具体方法（如高压蒸汽灭菌、灼烧灭菌）的详细内容。
5. 微生物的代谢类型、生长曲线等生理生化知识。</t>
        </is>
      </c>
      <c r="M367" s="7" t="inlineStr">
        <is>
          <t>L1</t>
        </is>
      </c>
      <c r="N367" s="7" t="n">
        <v>4</v>
      </c>
      <c r="O367" s="7" t="inlineStr">
        <is>
          <t>名称本身足够</t>
        </is>
      </c>
      <c r="P367" s="7" t="inlineStr">
        <is>
          <t>两者基本等价</t>
        </is>
      </c>
      <c r="Q367" s="7" t="inlineStr">
        <is>
          <t>DS释义的核心概念、常见实例、区别均与老师原释义一致，且明确排除了无关内容，无重要遗漏或扩张。仅有的边界差异是DS额外提及配制步骤中的添加时机，但属于合理延伸，不改变知识点核心。</t>
        </is>
      </c>
      <c r="R367" s="7" t="inlineStr">
        <is>
          <t>1. DS在included_content中提及“培养基配制的基本步骤中涉及选择或鉴别成分的添加时机”，而老师原释义未涉及此点，但该内容属于培养基制备的通用知识，并非选择/鉴别培养基的核心区别，属于轻微扩张，不影响核心对齐。</t>
        </is>
      </c>
      <c r="S367" s="7" t="inlineStr"/>
      <c r="T367" s="7" t="inlineStr"/>
      <c r="U367" s="7" t="inlineStr">
        <is>
          <t>confirmed</t>
        </is>
      </c>
      <c r="V367" s="7" t="inlineStr">
        <is>
          <t>high</t>
        </is>
      </c>
      <c r="W367" s="7" t="inlineStr">
        <is>
          <t>compact_definition</t>
        </is>
      </c>
      <c r="X367" s="7" t="inlineStr">
        <is>
          <t>compact_definition</t>
        </is>
      </c>
      <c r="Y367" s="7" t="b">
        <v>0</v>
      </c>
      <c r="Z367" s="7" t="inlineStr">
        <is>
          <t>逐条核对确认主题清楚，但参考策略指出任务形态或命中/排除边界需要显式提供。</t>
        </is>
      </c>
      <c r="AA367" s="7" t="b">
        <v>0</v>
      </c>
      <c r="AB36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7" s="7" t="n"/>
      <c r="AD367" s="7" t="inlineStr">
        <is>
          <t>compact_definition</t>
        </is>
      </c>
      <c r="AE367" s="7" t="inlineStr">
        <is>
          <t>参考策略要求任务形态或命中/排除边界，补充精简老师释义以降低误标。</t>
        </is>
      </c>
      <c r="AF367" s="7" t="inlineStr">
        <is>
          <t>提供精简老师释义后由LLM裁决</t>
        </is>
      </c>
      <c r="AG367" s="7" t="inlineStr">
        <is>
          <t>1. label_name
2. definition
3. core_concepts
4. distinctions</t>
        </is>
      </c>
      <c r="AH367" s="7" t="b">
        <v>1</v>
      </c>
      <c r="AI367" s="7" t="inlineStr">
        <is>
          <t>high</t>
        </is>
      </c>
      <c r="AJ367" s="7" t="n"/>
      <c r="AK367" s="7" t="inlineStr">
        <is>
          <t>—</t>
        </is>
      </c>
      <c r="AL367" s="7" t="inlineStr"/>
      <c r="AM367" s="7" t="inlineStr">
        <is>
          <t>K1</t>
        </is>
      </c>
      <c r="AN367" s="7" t="inlineStr">
        <is>
          <t>建议给精简释义：突出任务形态/步骤边界</t>
        </is>
      </c>
    </row>
    <row r="368" ht="180" customHeight="1">
      <c r="A368" s="7" t="n">
        <v>367</v>
      </c>
      <c r="B368" s="7" t="inlineStr">
        <is>
          <t>2276104576536170496</t>
        </is>
      </c>
      <c r="C368" s="7" t="inlineStr">
        <is>
          <t>微生物的选择培养</t>
        </is>
      </c>
      <c r="D368" s="7" t="inlineStr">
        <is>
          <t>知识点-&gt;生物技术与工程-&gt;发酵工程-&gt;微生物的培养技术及应用-&gt;微生物的选择培养和计数-&gt;微生物的选择培养</t>
        </is>
      </c>
      <c r="E368" s="7" t="inlineStr">
        <is>
          <t>知识</t>
        </is>
      </c>
      <c r="F368" s="7" t="inlineStr">
        <is>
          <t>利用选择培养基，在特定条件下培养特定微生物，使其在混合菌群中被筛选出来，是分离特定功能微生物（如固氮菌、纤维素分解菌、尿素分解菌）的核心步骤。</t>
        </is>
      </c>
      <c r="G368" s="7" t="inlineStr">
        <is>
          <t>选择培养的步骤：①制备选择培养基（添加特定碳源/氮源或抑制剂，使目标菌能生长而非目标菌不能生长）；②接种（将样品接种到选择培养基中）；③培养（在适宜条件下培养一定时间）；④富集（选择培养往往使目标菌被富集，比例提高）；⑤转接/分离（将富集后的培养物进一步划线分离，得到纯种）；实例：①分离尿素分解菌（以尿素为唯一氮源）；②分离纤维素分解菌（以纤维素为唯一碳源）；③分离耐盐菌（培养基中加高浓度NaCl）；选择培养的意义（从复杂的微生物群落中“富集”目标微生物，提高后续分离纯化的效率和成功率）。</t>
        </is>
      </c>
      <c r="H368" s="7" t="inlineStr">
        <is>
          <t>选择题考“选择培养的目的（富集目标菌，提高分离成功率）”或“某选择培养基中特殊物质的作用（如尿素提供氮源且只有尿素分解菌能利用）”；非选择题结合特定微生物的分离实验，要求“设计选择培养的方案（如分离尿素分解菌，应使用以尿素为唯一氮源的培养基）并说明原理”。</t>
        </is>
      </c>
      <c r="I368" s="7" t="inlineStr">
        <is>
          <t>选择培养（利用选择培养基进行选择性增殖，使目标菌数量增多，是“富集”步骤）与分离纯化（利用划线法或涂布法获得单个菌落，是“纯化”步骤）是两个不同的操作阶段——前者在“增菌”，后者在“得单菌落”，不可混淆；选择培养是分离纯化的“准备步骤”，通常先进行选择培养（富集），再进行分离纯化（划线/涂布）。</t>
        </is>
      </c>
      <c r="J368" s="7" t="inlineStr">
        <is>
          <t>微生物的选择培养是指利用特定培养基或培养条件，从混合微生物群体中筛选出目标微生物的方法，核心在于选择性培养基的设计与操作。</t>
        </is>
      </c>
      <c r="K368" s="7" t="inlineStr">
        <is>
          <t>1. 选择性培养基的原理（如加入特定碳源、氮源、抗生素或改变pH等）
2. 常见选择培养基实例（如以尿素为唯一氮源筛选尿素分解菌，以纤维素为唯一碳源筛选纤维素分解菌）
3. 稀释涂布平板法和平板划线法在分离纯化中的应用
4. 选择培养与鉴别培养基的区别（如伊红美蓝培养基鉴别大肠杆菌）
5. 无菌操作技术（如灭菌、消毒）在培养过程中的应用
6. 菌落计数（活菌计数法）及统计误差分析</t>
        </is>
      </c>
      <c r="L368" s="7" t="inlineStr">
        <is>
          <t>1. 微生物的实验室培养（如培养基配制、灭菌方法等基础操作，但不涉及选择性筛选）
2. 微生物的鉴定（如革兰氏染色、生理生化反应等，属于鉴别而非选择）
3. 微生物的发酵工程（如利用微生物生产产物，属于应用层面）
4. 微生物的遗传变异（如基因突变、基因工程改造）
5. 土壤中分解尿素的细菌的分离与计数（若作为具体实验，可归入选择培养，但若仅讲计数方法则可能偏向微生物计数）</t>
        </is>
      </c>
      <c r="M368" s="7" t="inlineStr">
        <is>
          <t>L1</t>
        </is>
      </c>
      <c r="N368" s="7" t="n">
        <v>4</v>
      </c>
      <c r="O368" s="7" t="inlineStr">
        <is>
          <t>名称本身足够</t>
        </is>
      </c>
      <c r="P368" s="7" t="inlineStr">
        <is>
          <t>两者基本等价</t>
        </is>
      </c>
      <c r="Q368" s="7" t="inlineStr">
        <is>
          <t>DS的核心定义、选择性培养基原理、常见实例（尿素、纤维素）与老师原释义高度一致，且DS的included_content覆盖了选择培养的关键内容。虽然DS未明确列出步骤和意义，但核心概念已隐含在原理和实例中，且DS的扩张内容（无菌操作、计数）属于合理延伸，不改变题目归属。边界差异主要在于DS对“鉴定”和“计数”的排除/包含处理，但整体不影响核心对齐。</t>
        </is>
      </c>
      <c r="R368" s="7" t="inlineStr">
        <is>
          <t>1. DS将“微生物的鉴定”明确排除，但老师原释义未涉及鉴别培养，且DS在included_content中又提到“选择培养与鉴别培养基的区别”，存在边界模糊
2. DS将“土壤中分解尿素的细菌的分离与计数”部分排除，但老师原释义明确将分离尿素分解菌作为选择培养实例，边界处理不一致</t>
        </is>
      </c>
      <c r="S368" s="7" t="inlineStr">
        <is>
          <t>1. 选择培养的步骤（制备选择培养基、接种、培养、富集、转接/分离）未在DS中明确列出
2. 选择培养的意义（富集目标微生物，提高后续分离纯化效率和成功率）未在DS中明确强调</t>
        </is>
      </c>
      <c r="T368" s="7" t="inlineStr">
        <is>
          <t>1. DS将无菌操作技术（灭菌、消毒）纳入选择培养范畴，但老师原释义未提及，且无菌操作属于微生物实验室培养基础，并非选择培养特有
2. DS将菌落计数（活菌计数法）及统计误差分析纳入，但老师原释义未涉及，且计数通常与选择培养分离实验结合，但并非选择培养核心</t>
        </is>
      </c>
      <c r="U368" s="7" t="inlineStr">
        <is>
          <t>confirmed</t>
        </is>
      </c>
      <c r="V368" s="7" t="inlineStr">
        <is>
          <t>high</t>
        </is>
      </c>
      <c r="W368" s="7" t="inlineStr">
        <is>
          <t>compact_definition</t>
        </is>
      </c>
      <c r="X368" s="7" t="inlineStr">
        <is>
          <t>compact_definition</t>
        </is>
      </c>
      <c r="Y368" s="7" t="b">
        <v>0</v>
      </c>
      <c r="Z368" s="7" t="inlineStr">
        <is>
          <t>逐条核对确认主题清楚，但参考策略指出任务形态或命中/排除边界需要显式提供。</t>
        </is>
      </c>
      <c r="AA368" s="7" t="b">
        <v>0</v>
      </c>
      <c r="AB36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8" s="7" t="n"/>
      <c r="AD368" s="7" t="inlineStr">
        <is>
          <t>compact_definition</t>
        </is>
      </c>
      <c r="AE368" s="7" t="inlineStr">
        <is>
          <t>参考策略要求任务形态或命中/排除边界，补充精简老师释义以降低误标。</t>
        </is>
      </c>
      <c r="AF368" s="7" t="inlineStr">
        <is>
          <t>提供精简老师释义后由LLM裁决</t>
        </is>
      </c>
      <c r="AG368" s="7" t="inlineStr">
        <is>
          <t>1. label_name
2. definition
3. core_concepts
4. distinctions</t>
        </is>
      </c>
      <c r="AH368" s="7" t="b">
        <v>1</v>
      </c>
      <c r="AI368" s="7" t="inlineStr">
        <is>
          <t>high</t>
        </is>
      </c>
      <c r="AJ368" s="7" t="n"/>
      <c r="AK368" s="7" t="inlineStr">
        <is>
          <t>—</t>
        </is>
      </c>
      <c r="AL368" s="7" t="inlineStr"/>
      <c r="AM368" s="7" t="inlineStr">
        <is>
          <t>K1</t>
        </is>
      </c>
      <c r="AN368" s="7" t="inlineStr">
        <is>
          <t>建议给精简释义：突出任务形态/步骤边界</t>
        </is>
      </c>
    </row>
    <row r="369" ht="180" customHeight="1">
      <c r="A369" s="7" t="n">
        <v>368</v>
      </c>
      <c r="B369" s="7" t="inlineStr">
        <is>
          <t>2276104580915023872</t>
        </is>
      </c>
      <c r="C369" s="7" t="inlineStr">
        <is>
          <t>微生物的数量测定</t>
        </is>
      </c>
      <c r="D369" s="7" t="inlineStr">
        <is>
          <t>知识点-&gt;生物技术与工程-&gt;发酵工程-&gt;微生物的培养技术及应用-&gt;微生物的选择培养和计数-&gt;微生物的数量测定</t>
        </is>
      </c>
      <c r="E369" s="7" t="inlineStr">
        <is>
          <t>知识</t>
        </is>
      </c>
      <c r="F369" s="7" t="inlineStr">
        <is>
          <t>微生物数量测定主要有稀释涂布平板法（活菌计数法）和显微镜直接计数法（血细胞计数板计数）两种方法，各有优缺点。</t>
        </is>
      </c>
      <c r="G369" s="7" t="inlineStr">
        <is>
          <t>稀释涂布平板法（①原理：将菌液梯度稀释后涂布在固体培养基上，培养后统计菌落数，每个活菌可形成一个菌落；②公式：每mL菌液中的活菌数=菌落平均数×稀释倍数/涂布体积（通常涂布0.1mL）；③优点：计数的是活菌数；④缺点：操作复杂，需培养，结果受涂布均匀性影响，一般统计的菌落数在30~300之间较准确（太少统计误差大，太多不易计数））；显微镜直接计数法（①原理：用血细胞计数板在显微镜下直接计数；②公式：每mL菌液中的个体数=计数室中个体数×稀释倍数×10⁴；③优点：快速、可直接观察；④缺点：无法区分死菌和活菌（可用台盼蓝染色区分，死菌染蓝），计数室中菌体分布不均会造成误差）；两种方法的选择（需快速计数选直接计数法，需精确活菌数选稀释涂布平板法）。</t>
        </is>
      </c>
      <c r="H369" s="7" t="inlineStr">
        <is>
          <t>选择题考“两种计数方法的区别（稀释涂布平板法计活菌数，显微镜直接计数法计总菌数（含死菌））”或“稀释涂布平板法中菌落数应在30~300之间（统计学要求）”；非选择题结合微生物计数实验，要求“根据实验目的选择合适的计数方法并说明理由”或“计算某菌液的活菌浓度（根据菌落数和稀释倍数）”。</t>
        </is>
      </c>
      <c r="I369" s="7" t="inlineStr">
        <is>
          <t>稀释涂布平板法（计数的是“活菌”数，因只有活菌才能形成菌落，计数结果等于活菌数）与显微镜直接计数法（计数的是“总菌数（活菌+死菌）”，因镜下无法区分死活，除非染色）的本质区别在于“是否区分死活”——两者统计的结果不同，不能混用；稀释涂布平板法计数时“菌落数在30~300之间”是统计学要求，若菌落数&lt;30则误差大，&gt;300则难以计数且可能有菌落重叠。</t>
        </is>
      </c>
      <c r="J369" s="7" t="inlineStr">
        <is>
          <t>对微生物（如细菌、真菌等）在特定环境或样品中数量进行定量测定的方法、原理及操作规范。</t>
        </is>
      </c>
      <c r="K369" s="7" t="inlineStr">
        <is>
          <t>1. 稀释涂布平板法（活菌计数法）的原理、操作步骤及统计规则（如选择30-300菌落数的平板）
2. 显微镜直接计数法（如血细胞计数板、细菌计数板）的原理、操作及计算
3. 稀释涂布平板法与显微镜直接计数法的结果差异及原因（如死菌、重叠等）
4. 稀释倍数、涂布体积与菌落数之间的换算（如每克样品中的菌落数）
5. 设置重复组和对照组的必要性（如空白对照、重复实验）
6. 影响计数准确性的因素（如培养基成分、培养条件、操作无菌性）</t>
        </is>
      </c>
      <c r="L369" s="7" t="inlineStr">
        <is>
          <t>1. 微生物的分离纯化（如平板划线法）——侧重分离而非计数
2. 微生物的鉴定（如形态、生理生化特征）
3. 微生物的培养基配制与灭菌（虽相关但非计数核心）
4. 微生物的种群数量变化（如种群增长曲线）——属于生态学范畴
5. 土壤中分解尿素的细菌的分离与计数（若涉及分离步骤，则分离部分排除，但计数部分可包含）</t>
        </is>
      </c>
      <c r="M369" s="7" t="inlineStr">
        <is>
          <t>L1</t>
        </is>
      </c>
      <c r="N369" s="7" t="n">
        <v>4</v>
      </c>
      <c r="O369" s="7" t="inlineStr">
        <is>
          <t>名称本身足够</t>
        </is>
      </c>
      <c r="P369" s="7" t="inlineStr">
        <is>
          <t>两者基本等价</t>
        </is>
      </c>
      <c r="Q369" s="7" t="inlineStr">
        <is>
          <t>DS 释义的核心含义、包含内容和排除内容与老师原释义高度一致，均覆盖两种计数方法、原理、公式、优缺点及选择依据。DS 的 excluded_content 明确排除了分离纯化、鉴定等，与老师原释义的边界相符。DS 的 included_content 中“设置重复组和对照组”等属于合理扩展，不改变知识点归属。因此两者基本等价。</t>
        </is>
      </c>
      <c r="R369" s="7" t="inlineStr">
        <is>
          <t>1. DS 释义将“土壤中分解尿素的细菌的分离与计数”中的分离部分排除，但计数部分包含，这与老师原释义的边界一致，无实质差异。</t>
        </is>
      </c>
      <c r="S369" s="7" t="inlineStr"/>
      <c r="T369" s="7" t="inlineStr">
        <is>
          <t>1. DS 释义中“设置重复组和对照组的必要性”和“影响计数准确性的因素”在老师原释义中未明确提及，但属于计数实验的合理延伸，不算重要扩张。</t>
        </is>
      </c>
      <c r="U369" s="7" t="inlineStr">
        <is>
          <t>confirmed</t>
        </is>
      </c>
      <c r="V369" s="7" t="inlineStr">
        <is>
          <t>high</t>
        </is>
      </c>
      <c r="W369" s="7" t="inlineStr">
        <is>
          <t>compact_definition</t>
        </is>
      </c>
      <c r="X369" s="7" t="inlineStr">
        <is>
          <t>compact_definition</t>
        </is>
      </c>
      <c r="Y369" s="7" t="b">
        <v>0</v>
      </c>
      <c r="Z369" s="7" t="inlineStr">
        <is>
          <t>逐条核对确认主题清楚，但参考策略指出任务形态或命中/排除边界需要显式提供。</t>
        </is>
      </c>
      <c r="AA369" s="7" t="b">
        <v>0</v>
      </c>
      <c r="AB36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69" s="7" t="n"/>
      <c r="AD369" s="7" t="inlineStr">
        <is>
          <t>compact_definition</t>
        </is>
      </c>
      <c r="AE369" s="7" t="inlineStr">
        <is>
          <t>参考策略要求任务形态或命中/排除边界，补充精简老师释义以降低误标。</t>
        </is>
      </c>
      <c r="AF369" s="7" t="inlineStr">
        <is>
          <t>提供精简老师释义后由LLM裁决</t>
        </is>
      </c>
      <c r="AG369" s="7" t="inlineStr">
        <is>
          <t>1. label_name
2. definition
3. core_concepts
4. distinctions</t>
        </is>
      </c>
      <c r="AH369" s="7" t="b">
        <v>1</v>
      </c>
      <c r="AI369" s="7" t="inlineStr">
        <is>
          <t>high</t>
        </is>
      </c>
      <c r="AJ369" s="7" t="n"/>
      <c r="AK369" s="7" t="inlineStr">
        <is>
          <t>—</t>
        </is>
      </c>
      <c r="AL369" s="7" t="inlineStr"/>
      <c r="AM369" s="7" t="inlineStr">
        <is>
          <t>K1</t>
        </is>
      </c>
      <c r="AN369" s="7" t="inlineStr">
        <is>
          <t>建议给精简释义：突出任务形态/步骤边界</t>
        </is>
      </c>
    </row>
    <row r="370" ht="180" customHeight="1">
      <c r="A370" s="7" t="n">
        <v>369</v>
      </c>
      <c r="B370" s="7" t="inlineStr">
        <is>
          <t>2276104585293877248</t>
        </is>
      </c>
      <c r="C370" s="7" t="inlineStr">
        <is>
          <t>筛选菌株</t>
        </is>
      </c>
      <c r="D370" s="7" t="inlineStr">
        <is>
          <t>知识点-&gt;生物技术与工程-&gt;发酵工程-&gt;微生物的培养技术及应用-&gt;微生物的选择培养和计数-&gt;筛选菌株</t>
        </is>
      </c>
      <c r="E370" s="7" t="inlineStr">
        <is>
          <t>知识</t>
        </is>
      </c>
      <c r="F370" s="7" t="inlineStr">
        <is>
          <t>筛选菌株是指从自然界或混合菌群中，通过特定的筛选方法（如选择培养基、富集培养、特定压力处理等）获得具有特定功能（如产酶、抗逆、分解特定物质）的纯种微生物菌株。</t>
        </is>
      </c>
      <c r="G370" s="7" t="inlineStr">
        <is>
          <t>筛选策略：①“富集→分离→纯化→鉴定”是菌株筛选的标准流程；②根据目标功能设计筛选条件：如筛选产蛋白酶的菌株→在含蛋白的培养基上培养，观察透明圈（蛋白被分解产生透明区域）；③筛选纤维素分解菌（刚果红染色法：纤维素被分解后刚果红-纤维素复合物消失，产生透明圈）；④筛选尿素分解菌（以尿素为唯一氮源，加入酚红指示剂，分解尿素产生NH₃使培养基变红）；⑤筛选耐高温菌、耐酸菌等抗逆菌株，需在相应胁迫条件下培养；筛选的意义（从自然界微生物资源中获取具有特定功能的菌株，是工业发酵和生物技术应用的基础）。</t>
        </is>
      </c>
      <c r="H370" s="7" t="inlineStr">
        <is>
          <t>选择题考“筛选某功能菌株的方法（如筛选纤维素分解菌用刚果红染色法、筛选尿素分解菌用酚红指示剂法）”或“某现象（如透明圈出现）说明了什么（菌株具有该功能）”；非选择题结合筛选实验，要求“设计筛选某特定功能菌株的方案（包括富集培养基、分离方法、鉴定指标）并预期结果”。</t>
        </is>
      </c>
      <c r="I370" s="7" t="inlineStr">
        <is>
          <t>筛选菌株（从混合样品中“找到”具有特定功能的菌种，如产酶菌、降解菌）与“分离纯化”（将混合菌种“分离开”得到单个菌落）的目标不同——筛选侧重于“功能导向”，分离纯化侧重于“纯度导向”；筛选过程中出现的“透明圈”或“变色圈”是判断菌株是否具有目标功能的重要指标（如刚果红染色透明圈越大，说明纤维素分解能力越强），是筛选实验中的核心观察指标。</t>
        </is>
      </c>
      <c r="J370" s="7" t="inlineStr">
        <is>
          <t>在微生物培养或基因工程中，通过特定培养基或方法从混合群体中选出目标菌株的过程。</t>
        </is>
      </c>
      <c r="K370" s="7" t="inlineStr">
        <is>
          <t>1. 选择培养基的原理与配制（如加入抗生素、特定碳源/氮源等）
2. 稀释涂布平板法或划线分离法获取单菌落
3. 利用菌落特征（形态、颜色、大小）初步鉴别目标菌株
4. 基因工程中利用标记基因（如抗性基因、荧光标记）筛选含重组质粒的菌株
5. 筛选产特定代谢物（如产酶、产抗生素）菌株的检测方法（如透明圈、变色圈）</t>
        </is>
      </c>
      <c r="L370" s="7" t="inlineStr">
        <is>
          <t>1. 菌种保藏方法（如甘油管、斜面保藏）
2. 微生物计数（如血细胞计数板、稀释涂布平板计数）
3. 消毒与灭菌技术（如高压蒸汽灭菌、紫外线消毒）
4. 发酵工程中发酵条件的优化（如温度、pH、溶氧）</t>
        </is>
      </c>
      <c r="M370" s="7" t="inlineStr">
        <is>
          <t>L1</t>
        </is>
      </c>
      <c r="N370" s="7" t="n">
        <v>4</v>
      </c>
      <c r="O370" s="7" t="inlineStr">
        <is>
          <t>名称本身足够</t>
        </is>
      </c>
      <c r="P370" s="7" t="inlineStr">
        <is>
          <t>两者基本等价</t>
        </is>
      </c>
      <c r="Q370" s="7" t="inlineStr">
        <is>
          <t>DS释义的核心含义与老师原释义一致，均强调从混合群体中通过特定方法选出目标菌株，且包含选择培养基、透明圈等关键内容。DS释义的排除内容（如菌种保藏、计数、消毒灭菌、发酵优化）与老师原释义的边界相符，未发现重要遗漏或扩张。唯一差异是DS将基因工程筛选纳入，但老师原释义未明确排除，且该差异不影响对筛选菌株基本概念的理解，故判为基本等价。</t>
        </is>
      </c>
      <c r="R370" s="7" t="inlineStr">
        <is>
          <t>1. DS释义将基因工程中利用标记基因筛选含重组质粒的菌株纳入筛选菌株范畴，而老师原释义聚焦于从自然界或混合菌群中筛选具有特定功能的微生物菌株，未提及基因工程中的筛选。</t>
        </is>
      </c>
      <c r="S370" s="7" t="inlineStr"/>
      <c r="T370" s="7" t="inlineStr"/>
      <c r="U370" s="7" t="inlineStr">
        <is>
          <t>confirmed</t>
        </is>
      </c>
      <c r="V370" s="7" t="inlineStr">
        <is>
          <t>high</t>
        </is>
      </c>
      <c r="W370" s="7" t="inlineStr">
        <is>
          <t>compact_definition</t>
        </is>
      </c>
      <c r="X370" s="7" t="inlineStr">
        <is>
          <t>compact_definition</t>
        </is>
      </c>
      <c r="Y370" s="7" t="b">
        <v>0</v>
      </c>
      <c r="Z370" s="7" t="inlineStr">
        <is>
          <t>逐条核对确认主题清楚，但参考策略指出任务形态或命中/排除边界需要显式提供。</t>
        </is>
      </c>
      <c r="AA370" s="7" t="b">
        <v>0</v>
      </c>
      <c r="AB37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0" s="7" t="n"/>
      <c r="AD370" s="7" t="inlineStr">
        <is>
          <t>compact_definition</t>
        </is>
      </c>
      <c r="AE370" s="7" t="inlineStr">
        <is>
          <t>参考策略要求任务形态或命中/排除边界，补充精简老师释义以降低误标。</t>
        </is>
      </c>
      <c r="AF370" s="7" t="inlineStr">
        <is>
          <t>提供精简老师释义后由LLM裁决</t>
        </is>
      </c>
      <c r="AG370" s="7" t="inlineStr">
        <is>
          <t>1. label_name
2. definition
3. core_concepts
4. distinctions</t>
        </is>
      </c>
      <c r="AH370" s="7" t="b">
        <v>1</v>
      </c>
      <c r="AI370" s="7" t="inlineStr">
        <is>
          <t>high</t>
        </is>
      </c>
      <c r="AJ370" s="7" t="n"/>
      <c r="AK370" s="7" t="inlineStr">
        <is>
          <t>—</t>
        </is>
      </c>
      <c r="AL370" s="7" t="inlineStr"/>
      <c r="AM370" s="7" t="inlineStr">
        <is>
          <t>K1</t>
        </is>
      </c>
      <c r="AN370" s="7" t="inlineStr">
        <is>
          <t>建议给精简释义：突出任务形态/步骤边界</t>
        </is>
      </c>
    </row>
    <row r="371" ht="180" customHeight="1">
      <c r="A371" s="7" t="n">
        <v>370</v>
      </c>
      <c r="B371" s="7" t="inlineStr">
        <is>
          <t>2276104589790171136</t>
        </is>
      </c>
      <c r="C371" s="7" t="inlineStr">
        <is>
          <t>测定土壤中的微生物数量</t>
        </is>
      </c>
      <c r="D371" s="7" t="inlineStr">
        <is>
          <t>知识点-&gt;生物技术与工程-&gt;发酵工程-&gt;微生物的培养技术及应用-&gt;微生物的选择培养和计数-&gt;测定土壤中的微生物数量</t>
        </is>
      </c>
      <c r="E371" s="7" t="inlineStr">
        <is>
          <t>知识</t>
        </is>
      </c>
      <c r="F371" s="7" t="inlineStr">
        <is>
          <t>通过稀释涂布平板法测定土壤样品中微生物的总数（或特定类群的数量，如细菌、真菌、放线菌），是了解土壤微生物多样性和丰度的经典方法。</t>
        </is>
      </c>
      <c r="G371" s="7" t="inlineStr">
        <is>
          <t>实验流程：①采集土壤样品（取表土以下5~15cm的土壤，去除石块等杂物）；②制备土壤悬液（将土壤样品加入无菌水中震荡混匀）；③梯度稀释（将土壤悬液进行10倍梯度稀释，如10⁻¹、10⁻²……10⁻⁶）；④涂布培养（取适宜稀释度的稀释液0.1mL涂布于相应的固体培养基上，每个稀释度做3个重复；细菌用牛肉膏蛋白胨培养基（30~37℃培养），真菌用马铃薯葡萄糖琼脂培养基（PDA，25~28℃培养），放线菌用高氏一号培养基（28℃培养））；⑤菌落计数（培养后统计菌落数，选择菌落数在30~300之间的平板进行计数）；⑥计算结果（每克土壤中的微生物数=菌落平均数×稀释倍数×10（因涂布了0.1mL，换算为1mL时需乘以10）/土壤干重（若以干重计））。</t>
        </is>
      </c>
      <c r="H371" s="7" t="inlineStr">
        <is>
          <t>选择题考“测定土壤微生物数量使用的培养基和培养条件（细菌用牛肉膏蛋白胨培养基，30~37℃；真菌用PDA，25~28℃）”或“计数结果的计算公式”；非选择题结合土壤微生物计数实验，要求“设计实验方案、计算微生物数量（如某稀释度的平板上菌落数为50，稀释倍数为10⁵，则每克土壤微生物数为50×10⁵×10=5×10⁷个/g）”或“分析实验中可能产生的误差来源”。</t>
        </is>
      </c>
      <c r="I371" s="7" t="inlineStr">
        <is>
          <t>测定土壤中的“微生物总数”（使用通用培养基培养所有可培养微生物）与测定“特定功能菌群数量”（如使用选择培养基测定固氮菌/纤维素分解菌数量）的培养基和培养条件不同——前者用基础培养基，后者用选择培养基；“菌落数在30~300之间”是计数时需遵循的原则——低于30时菌落数太少，统计误差大；高于300时菌落过多，难以计数且可能重叠，均不准确。</t>
        </is>
      </c>
      <c r="J371" s="7" t="inlineStr">
        <is>
          <t>通过稀释涂布平板法或稀释平板计数法，对土壤样品中的微生物（主要是细菌、真菌、放线菌）进行分离、培养和计数，以估算单位质量土壤中微生物的数量。</t>
        </is>
      </c>
      <c r="K371" s="7" t="inlineStr">
        <is>
          <t>1. 土壤样品的采集与稀释（梯度稀释）方法
2. 稀释涂布平板法的操作步骤及注意事项（如无菌操作、涂布均匀）
3. 菌落计数原则（选择菌落数在30-300的平板，计算平均值）
4. 计算公式：每克土壤中微生物数 = 平均菌落数 × 稀释倍数 / 土壤质量（或体积）
5. 对照实验的设置（如未接种的培养基作为空白对照）
6. 实验误差来源及减小误差的方法（如重复实验、取平均值）</t>
        </is>
      </c>
      <c r="L371" s="7" t="inlineStr">
        <is>
          <t>1. 显微镜直接计数法（血球计数板）的具体操作
2. 微生物的分离纯化（如划线分离法）
3. 微生物的鉴定（如革兰氏染色、生理生化试验）
4. 土壤中特定微生物（如固氮菌、纤维素分解菌）的筛选与计数
5. 微生物培养的培养基配制（如灭菌、pH调节）的详细步骤</t>
        </is>
      </c>
      <c r="M371" s="7" t="inlineStr">
        <is>
          <t>L1</t>
        </is>
      </c>
      <c r="N371" s="7" t="n">
        <v>4</v>
      </c>
      <c r="O371" s="7" t="inlineStr">
        <is>
          <t>名称本身足够</t>
        </is>
      </c>
      <c r="P371" s="7" t="inlineStr">
        <is>
          <t>两者基本等价</t>
        </is>
      </c>
      <c r="Q371" s="7" t="inlineStr">
        <is>
          <t>DS释义的核心含义、主要步骤、计数原则和计算公式与老师原释义高度一致，仅对'特定微生物筛选'的边界处理略有不同，但整体不影响核心知识点的判定。</t>
        </is>
      </c>
      <c r="R371" s="7" t="inlineStr">
        <is>
          <t>1. DS释义将'特定微生物（如固氮菌、纤维素分解菌）的筛选与计数'明确排除，而老师原释义在distinctions中提及'特定功能菌群数量'作为对比，但并未将其排除在Label之外，因此边界上存在差异。</t>
        </is>
      </c>
      <c r="S371" s="7" t="inlineStr"/>
      <c r="T371" s="7" t="inlineStr"/>
      <c r="U371" s="7" t="inlineStr">
        <is>
          <t>confirmed</t>
        </is>
      </c>
      <c r="V371" s="7" t="inlineStr">
        <is>
          <t>high</t>
        </is>
      </c>
      <c r="W371" s="7" t="inlineStr">
        <is>
          <t>compact_definition</t>
        </is>
      </c>
      <c r="X371" s="7" t="inlineStr">
        <is>
          <t>compact_definition</t>
        </is>
      </c>
      <c r="Y371" s="7" t="b">
        <v>0</v>
      </c>
      <c r="Z371" s="7" t="inlineStr">
        <is>
          <t>逐条核对确认主题清楚，但参考策略指出任务形态或命中/排除边界需要显式提供。</t>
        </is>
      </c>
      <c r="AA371" s="7" t="b">
        <v>0</v>
      </c>
      <c r="AB37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1" s="7" t="n"/>
      <c r="AD371" s="7" t="inlineStr">
        <is>
          <t>compact_definition</t>
        </is>
      </c>
      <c r="AE371" s="7" t="inlineStr">
        <is>
          <t>参考策略要求任务形态或命中/排除边界，补充精简老师释义以降低误标。</t>
        </is>
      </c>
      <c r="AF371" s="7" t="inlineStr">
        <is>
          <t>提供精简老师释义后由LLM裁决</t>
        </is>
      </c>
      <c r="AG371" s="7" t="inlineStr">
        <is>
          <t>1. label_name
2. definition
3. core_concepts
4. distinctions</t>
        </is>
      </c>
      <c r="AH371" s="7" t="b">
        <v>1</v>
      </c>
      <c r="AI371" s="7" t="inlineStr">
        <is>
          <t>high</t>
        </is>
      </c>
      <c r="AJ371" s="7" t="n"/>
      <c r="AK371" s="7" t="inlineStr">
        <is>
          <t>—</t>
        </is>
      </c>
      <c r="AL371" s="7" t="inlineStr"/>
      <c r="AM371" s="7" t="inlineStr">
        <is>
          <t>K1</t>
        </is>
      </c>
      <c r="AN371" s="7" t="inlineStr">
        <is>
          <t>建议给精简释义：突出任务形态/步骤边界</t>
        </is>
      </c>
    </row>
    <row r="372" ht="180" customHeight="1">
      <c r="A372" s="7" t="n">
        <v>371</v>
      </c>
      <c r="B372" s="7" t="inlineStr">
        <is>
          <t>2276104594236133376</t>
        </is>
      </c>
      <c r="C372" s="7" t="inlineStr">
        <is>
          <t>纤维素分解菌的筛选与分离</t>
        </is>
      </c>
      <c r="D372" s="7" t="inlineStr">
        <is>
          <t>知识点-&gt;生物技术与工程-&gt;发酵工程-&gt;微生物的培养技术及应用-&gt;微生物的选择培养和计数-&gt;纤维素分解菌的筛选与分离</t>
        </is>
      </c>
      <c r="E372" s="7" t="inlineStr">
        <is>
          <t>知识</t>
        </is>
      </c>
      <c r="F372" s="7" t="inlineStr">
        <is>
          <t>利用以纤维素为唯一碳源的选择培养基，并结合刚果红染色法筛选能分解纤维素的微生物（主要是真菌和某些细菌），根据透明圈大小初步判断其分解能力。</t>
        </is>
      </c>
      <c r="G372" s="7" t="inlineStr">
        <is>
          <t>筛选原理：纤维素分解菌能分泌纤维素酶将纤维素分解为葡萄糖，在以纤维素为唯一碳源的培养基上能生长，而非目标菌不能生长；刚果红染色法（刚果红与纤维素结合形成红色复合物，当纤维素被分解后红色复合物消失，在菌落周围出现透明圈，透明圈越大说明分解纤维素能力越强）；分离流程：①制备以纤维素为唯一碳源的固体培养基；②将土壤样品稀释后涂布在培养基上；③培养后，用刚果红染色（先加刚果红染色15~30min，再用NaCl溶液洗脱未结合的染料）；④观察透明圈，挑取透明圈较大的菌落进行纯化；⑤进行酶活测定（通过DNS法测定还原糖量以定量比较酶活性）。</t>
        </is>
      </c>
      <c r="H372" s="7" t="inlineStr">
        <is>
          <t>选择题考“筛选纤维素分解菌的方法（以纤维素为唯一碳源的选择培养基+刚果红染色法）”或“刚果红染色法的原理（刚果红与纤维素结合形成红色复合物，纤维素被分解后出现透明圈）”；非选择题结合筛选实验，要求“设计筛选纤维素分解菌的实验方案（包括培养基、染色方法、判断指标）并说明透明圈大小代表的生物学意义”。</t>
        </is>
      </c>
      <c r="I372" s="7" t="inlineStr">
        <is>
          <t>纤维素分解菌的筛选（以纤维素为唯一碳源的选择培养基+刚果红染色）与尿素分解菌的筛选（以尿素为唯一氮源的选择培养基+酚红指示剂）的方法不同——前者观察“透明圈”，后者观察“颜色变化”（变红），不能混淆；刚果红染色法中“透明圈”的大小不代表菌落大小，而是代表纤维素分解能力的强弱（透明圈/菌落直径比值越大，分解能力越强），这是判断菌株优劣的重要依据。</t>
        </is>
      </c>
      <c r="J372" s="7" t="inlineStr">
        <is>
          <t>从土壤等样品中分离出能分解纤维素的微生物（主要是纤维素分解菌），并通过刚果红染色法进行筛选和鉴定的实验技术。</t>
        </is>
      </c>
      <c r="K372" s="7" t="inlineStr">
        <is>
          <t>1. 纤维素分解菌的富集培养（选择培养基，以纤维素为唯一碳源）
2. 刚果红染色法（平板划线法或稀释涂布平板法，观察透明圈）
3. 纤维素酶的种类（C1酶、CX酶、葡萄糖苷酶）及其作用
4. 筛选流程：样品采集→选择培养→梯度稀释→涂布平板→挑选透明圈菌落
5. 计数与鉴定（透明圈直径与菌落直径比值）
6. 实验注意事项（无菌操作、对照设置）</t>
        </is>
      </c>
      <c r="L372" s="7" t="inlineStr">
        <is>
          <t>1. 分解尿素的细菌的筛选（以尿素为唯一氮源，酚红指示剂）
2. 分解石油或其它有机物的微生物筛选
3. 纤维素酶的应用（如酒精发酵、纺织工业）的详细工艺
4. 基因工程中纤维素酶基因的克隆与表达
5. 微生物的实验室培养基础（如培养基配制、灭菌）的通用细节</t>
        </is>
      </c>
      <c r="M372" s="7" t="inlineStr">
        <is>
          <t>L1</t>
        </is>
      </c>
      <c r="N372" s="7" t="n">
        <v>4</v>
      </c>
      <c r="O372" s="7" t="inlineStr">
        <is>
          <t>名称本身足够</t>
        </is>
      </c>
      <c r="P372" s="7" t="inlineStr">
        <is>
          <t>两者基本等价</t>
        </is>
      </c>
      <c r="Q372" s="7" t="inlineStr">
        <is>
          <t>DS 释义的核心含义、筛选方法、刚果红染色原理、透明圈判断等与老师原释义高度一致，仅个别细节详略不同，但未影响知识点边界。</t>
        </is>
      </c>
      <c r="R372" s="7" t="inlineStr">
        <is>
          <t>1. DS 的 excluded_content 中明确排除了“微生物的实验室培养基础（如培养基配制、灭菌）的通用细节”，而老师原释义在分离流程中隐含了无菌操作和培养基制备，但未作为重点，边界差异不大。</t>
        </is>
      </c>
      <c r="S372" s="7" t="inlineStr"/>
      <c r="T372" s="7" t="inlineStr">
        <is>
          <t>1. DS 在 included_content 中列出了“纤维素酶的种类（C1酶、CX酶、葡萄糖苷酶）及其作用”，而老师原释义中未明确提及酶的种类，但这是对筛选原理的合理细化，不算重要扩张。</t>
        </is>
      </c>
      <c r="U372" s="7" t="inlineStr">
        <is>
          <t>confirmed</t>
        </is>
      </c>
      <c r="V372" s="7" t="inlineStr">
        <is>
          <t>high</t>
        </is>
      </c>
      <c r="W372" s="7" t="inlineStr">
        <is>
          <t>compact_definition</t>
        </is>
      </c>
      <c r="X372" s="7" t="inlineStr">
        <is>
          <t>compact_definition</t>
        </is>
      </c>
      <c r="Y372" s="7" t="b">
        <v>0</v>
      </c>
      <c r="Z372" s="7" t="inlineStr">
        <is>
          <t>逐条核对确认主题清楚，但参考策略指出任务形态或命中/排除边界需要显式提供。</t>
        </is>
      </c>
      <c r="AA372" s="7" t="b">
        <v>0</v>
      </c>
      <c r="AB37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2" s="7" t="n"/>
      <c r="AD372" s="7" t="inlineStr">
        <is>
          <t>compact_definition</t>
        </is>
      </c>
      <c r="AE372" s="7" t="inlineStr">
        <is>
          <t>参考策略要求任务形态或命中/排除边界，补充精简老师释义以降低误标。</t>
        </is>
      </c>
      <c r="AF372" s="7" t="inlineStr">
        <is>
          <t>提供精简老师释义后由LLM裁决</t>
        </is>
      </c>
      <c r="AG372" s="7" t="inlineStr">
        <is>
          <t>1. label_name
2. definition
3. core_concepts
4. distinctions</t>
        </is>
      </c>
      <c r="AH372" s="7" t="b">
        <v>1</v>
      </c>
      <c r="AI372" s="7" t="inlineStr">
        <is>
          <t>high</t>
        </is>
      </c>
      <c r="AJ372" s="7" t="n"/>
      <c r="AK372" s="7" t="inlineStr">
        <is>
          <t>—</t>
        </is>
      </c>
      <c r="AL372" s="7" t="inlineStr"/>
      <c r="AM372" s="7" t="inlineStr">
        <is>
          <t>K3</t>
        </is>
      </c>
      <c r="AN372" s="7" t="inlineStr">
        <is>
          <t>建议给精简释义：突出任务形态/步骤边界</t>
        </is>
      </c>
    </row>
    <row r="373" ht="180" customHeight="1">
      <c r="A373" s="7" t="n">
        <v>372</v>
      </c>
      <c r="B373" s="7" t="inlineStr">
        <is>
          <t>2276104598614986752</t>
        </is>
      </c>
      <c r="C373" s="7" t="inlineStr">
        <is>
          <t>分离以尿素为氮源的微生物</t>
        </is>
      </c>
      <c r="D373" s="7" t="inlineStr">
        <is>
          <t>知识点-&gt;生物技术与工程-&gt;发酵工程-&gt;微生物的培养技术及应用-&gt;微生物的选择培养和计数-&gt;分离以尿素为氮源的微生物</t>
        </is>
      </c>
      <c r="E373" s="7" t="inlineStr">
        <is>
          <t>知识</t>
        </is>
      </c>
      <c r="F373" s="7" t="inlineStr">
        <is>
          <t>利用以尿素为唯一氮源的选择培养基分离尿素分解菌，并通过酚红指示剂进行初步鉴别（尿素分解菌产生脲酶将尿素水解为NH₃和CO₂，NH₃使培养基pH升高，酚红由黄色变为红色）。</t>
        </is>
      </c>
      <c r="G373" s="7" t="inlineStr">
        <is>
          <t>分离原理：尿素分解菌能产生脲酶将尿素（(NH₂)₂CO）水解为NH₃和CO₂，NH₃溶于水呈碱性，使培养基pH升高；选择培养基：以尿素为唯一氮源的固体培养基（不含其他氮源，只有尿素分解菌能生长）；鉴别方法（在培养基中加入酚红指示剂，若菌落周围出现红色区域，说明pH升高，该菌能分解尿素）；分离流程：①制备以尿素为唯一氮源的固体培养基（含酚红）；②将土壤样品稀释后涂布；③培养后观察菌落和颜色变化；④挑取变色圈较大的菌落进行纯化；⑤进一步鉴定（通过产脲酶活性的定量测定进行确认）。</t>
        </is>
      </c>
      <c r="H373" s="7" t="inlineStr">
        <is>
          <t>选择题考“分离尿素分解菌的选择培养基（以尿素为唯一氮源）和鉴别方法（酚红指示剂变红）”或“脲酶的作用（将尿素水解为NH₃和CO₂，使pH升高）”；非选择题结合分离实验，要求“设计分离尿素分解菌的方案，并说明选择培养基的设计原理及鉴别方法的原理”。</t>
        </is>
      </c>
      <c r="I373" s="7" t="inlineStr">
        <is>
          <t>分离尿素分解菌（用“以尿素为唯一氮源”的培养基，既是选择培养基（只有能利用尿素的菌能生长）也是鉴别培养基（加酚红指示剂，分解尿素使培养基变红））与其他选择培养（如纤维素分解菌用纤维素为唯一碳源）的筛选原理相似但目标物质不同（氮源vs碳源）；尿素分解后产生NH₃使培养基变碱性（pH升高），与纤维素分解产生的还原糖使刚果红退色（透明圈）的鉴别原理不同，前者是“颜色变化”，后者是“透明圈出现”。</t>
        </is>
      </c>
      <c r="J373" s="7" t="inlineStr">
        <is>
          <t>以尿素为唯一氮源的培养基上，筛选并分离能分解尿素的微生物（主要是细菌）的实验原理与方法。</t>
        </is>
      </c>
      <c r="K373" s="7" t="inlineStr">
        <is>
          <t>1. 尿素分解菌的筛选原理：利用以尿素为唯一氮源的选择培养基
2. 培养基成分：尿素、无机盐（不含氮源）、水、琼脂（固体培养基）
3. 实验操作步骤：配制培养基、灭菌、接种（稀释涂布平板法或划线法）、培养、观察菌落
4. 指示剂的使用：酚红指示剂检测尿素分解产生的氨，使培养基变红
5. 菌落特征：周围出现红色环带的菌落即为尿素分解菌
6. 对照实验：设置未接种的培养基作为空白对照，或设置含其他氮源的培养基作对照
7. 计数或分离方法：稀释涂布平板法用于计数，划线法用于纯化</t>
        </is>
      </c>
      <c r="L373" s="7" t="inlineStr">
        <is>
          <t>1. 硝化细菌的硝化作用（将氨氧化为硝酸）
2. 固氮菌的固氮作用（将N₂转化为氨）
3. 分解蛋白质的微生物（如枯草杆菌）及其筛选（以蛋白质为氮源）
4. 微生物的实验室培养基础（如灭菌、接种等一般操作，但若与尿素筛选结合则包含）
5. 尿素在人体内的代谢过程（如肝脏合成尿素）
6. PCR技术或基因工程中涉及尿素酶基因的克隆</t>
        </is>
      </c>
      <c r="M373" s="7" t="inlineStr">
        <is>
          <t>L1</t>
        </is>
      </c>
      <c r="N373" s="7" t="n">
        <v>4</v>
      </c>
      <c r="O373" s="7" t="inlineStr">
        <is>
          <t>名称本身足够</t>
        </is>
      </c>
      <c r="P373" s="7" t="inlineStr">
        <is>
          <t>两者基本等价</t>
        </is>
      </c>
      <c r="Q373" s="7" t="inlineStr">
        <is>
          <t>DS 释义的核心含义、包含内容与老师原释义高度一致，均强调以尿素为唯一氮源的选择培养基、脲酶分解尿素产生氨使酚红变红的鉴别原理，以及分离流程。DS 的 excluded_content 合理排除了相关但不同的微生物代谢过程，且 included_content 覆盖了老师原释义的主要知识点。仅有的差异是对照实验的提及和一般操作排除的表述，属于合理补充或边界微调，不影响核心知识点的判定。</t>
        </is>
      </c>
      <c r="R373" s="7" t="inlineStr">
        <is>
          <t>1. DS 释义的 excluded_content 中排除了“微生物的实验室培养基础（如灭菌、接种等一般操作，但若与尿素筛选结合则包含）”，而老师原释义的分离流程中包含了“制备培养基、稀释涂布、培养”等操作，但未明确说明是否包含一般操作。DS 的排除可能过于绝对，但结合“若与尿素筛选结合则包含”的说明，实际边界差异不大。</t>
        </is>
      </c>
      <c r="S373" s="7" t="inlineStr"/>
      <c r="T373" s="7" t="inlineStr">
        <is>
          <t>1. DS 释义中提及“对照实验：设置未接种的培养基作为空白对照，或设置含其他氮源的培养基作对照”，而老师原释义未明确提及对照实验，但这是实验设计的合理补充，属于合理扩展，不构成重要扩张。</t>
        </is>
      </c>
      <c r="U373" s="7" t="inlineStr">
        <is>
          <t>confirmed</t>
        </is>
      </c>
      <c r="V373" s="7" t="inlineStr">
        <is>
          <t>high</t>
        </is>
      </c>
      <c r="W373" s="7" t="inlineStr">
        <is>
          <t>compact_definition</t>
        </is>
      </c>
      <c r="X373" s="7" t="inlineStr">
        <is>
          <t>compact_definition</t>
        </is>
      </c>
      <c r="Y373" s="7" t="b">
        <v>0</v>
      </c>
      <c r="Z373" s="7" t="inlineStr">
        <is>
          <t>逐条核对确认主题清楚，但参考策略指出任务形态或命中/排除边界需要显式提供。</t>
        </is>
      </c>
      <c r="AA373" s="7" t="b">
        <v>0</v>
      </c>
      <c r="AB37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3" s="7" t="n"/>
      <c r="AD373" s="7" t="inlineStr">
        <is>
          <t>compact_definition</t>
        </is>
      </c>
      <c r="AE373" s="7" t="inlineStr">
        <is>
          <t>参考策略要求任务形态或命中/排除边界，补充精简老师释义以降低误标。</t>
        </is>
      </c>
      <c r="AF373" s="7" t="inlineStr">
        <is>
          <t>提供精简老师释义后由LLM裁决</t>
        </is>
      </c>
      <c r="AG373" s="7" t="inlineStr">
        <is>
          <t>1. label_name
2. definition
3. core_concepts
4. distinctions</t>
        </is>
      </c>
      <c r="AH373" s="7" t="b">
        <v>1</v>
      </c>
      <c r="AI373" s="7" t="inlineStr">
        <is>
          <t>high</t>
        </is>
      </c>
      <c r="AJ373" s="7" t="n"/>
      <c r="AK373" s="7" t="inlineStr">
        <is>
          <t>—</t>
        </is>
      </c>
      <c r="AL373" s="7" t="inlineStr"/>
      <c r="AM373" s="7" t="inlineStr">
        <is>
          <t>K3</t>
        </is>
      </c>
      <c r="AN373" s="7" t="inlineStr">
        <is>
          <t>建议给精简释义：突出任务形态/步骤边界</t>
        </is>
      </c>
    </row>
    <row r="374" ht="180" customHeight="1">
      <c r="A374" s="7" t="n">
        <v>373</v>
      </c>
      <c r="B374" s="7" t="inlineStr">
        <is>
          <t>2276104603211943936</t>
        </is>
      </c>
      <c r="C374" s="7" t="inlineStr">
        <is>
          <t>微生物的培养与应用综合</t>
        </is>
      </c>
      <c r="D374" s="7" t="inlineStr">
        <is>
          <t>知识点-&gt;生物技术与工程-&gt;发酵工程-&gt;微生物的培养技术及应用-&gt;微生物的培养与应用综合</t>
        </is>
      </c>
      <c r="E374" s="7" t="inlineStr">
        <is>
          <t>知识</t>
        </is>
      </c>
      <c r="F374" s="7" t="inlineStr">
        <is>
          <t>将微生物的营养、培养基配制、无菌技术、分离纯化、选择培养、计数、菌种保存等全部内容进行系统整合，构建完整的微生物学实验技术知识体系，突出“无菌操作”和“特定功能菌株的筛选”两条主线。</t>
        </is>
      </c>
      <c r="G374" s="7" t="inlineStr">
        <is>
          <t>微生物学技术的完整框架：①准备阶段（培养基配制+灭菌）；②接种阶段（无菌操作，平板划线法/稀释涂布法）；③培养阶段（适宜温度和时间，倒置培养）；④分离纯化阶段（挑取单个菌落转接）；⑤筛选鉴定阶段（选择培养基/鉴别培养基，观察特征）；⑥计数保存阶段（活菌计数/显微镜计数，甘油管藏/斜面保存）；两条主线（“无菌操作”贯穿始终，保证实验不被杂菌污染；“功能筛选”以选择培养基为核心，从自然界中获取目标菌株）；微生物技术在发酵工程、酶工程、环境治理、医药研发等领域有广泛应用。</t>
        </is>
      </c>
      <c r="H374" s="7" t="inlineStr">
        <is>
          <t>综合性非选择题，给出某一完整的微生物分离与培养实验情境（如从土壤中分离某种功能菌株并进行鉴定和保存），要求综合调用培养基配制、无菌操作、分离纯化、选择培养、计数、保存等各环节的知识，全面描述实验流程、预期结果及注意事项。</t>
        </is>
      </c>
      <c r="I374" s="7" t="inlineStr">
        <is>
          <t>本条是“微生物的培养技术及应用”子模块的总览与收束，区别于任何单一实验技术（仅考平板划线法或仅考稀释涂布法）。题干通常要求将培养基制备、灭菌、接种、分离、筛选、计数、保存等多个环节串联成一个完整的实验流程，考查学生对微生物实验技术的系统性掌握。</t>
        </is>
      </c>
      <c r="J374" s="7" t="inlineStr">
        <is>
          <t>微生物培养的基本操作技术及其在分离、纯化、计数和鉴定等方面的综合应用，涉及培养基配制、无菌操作、接种方法及特定微生物的筛选策略。</t>
        </is>
      </c>
      <c r="K374" s="7" t="inlineStr">
        <is>
          <t>1. 培养基的组成成分（碳源、氮源、水和无机盐）及类型（液体、固体、选择、鉴别培养基）
2. 无菌技术：消毒与灭菌的区别及常用方法（灼烧、干热、高压蒸汽、巴氏消毒等）
3. 纯化微生物的两种常用接种方法：平板划线法和稀释涂布平板法
4. 微生物的分离与计数：稀释涂布平板法计数原理、统计结果（活菌数）及误差分析
5. 选择培养基与鉴别培养基的应用实例（如尿素分解菌、纤维素分解菌、伊红美蓝鉴别大肠杆菌）
6. 土壤中分解尿素的细菌的分离与计数实验流程
7. 纤维素分解菌的分离实验流程（刚果红染色法）
8. 微生物培养中的操作细节：倒平板、接种环灭菌、涂布器灭菌、恒温培养条件等</t>
        </is>
      </c>
      <c r="L374" s="7" t="inlineStr">
        <is>
          <t>1. 病毒、噬菌体的培养方法（需活细胞，不属于常规微生物培养）
2. 植物组织培养或动物细胞培养技术（属于细胞工程范畴）
3. 微生物的代谢类型、生长曲线等纯理论内容（侧重应用而非基础代谢）
4. 发酵工程中的大规模生产设备及工艺流程（如啤酒、味精生产）
5. 微生物的鉴定方法如革兰氏染色、生理生化反应（若未与培养应用结合则超出范围）</t>
        </is>
      </c>
      <c r="M374" s="7" t="inlineStr">
        <is>
          <t>L1</t>
        </is>
      </c>
      <c r="N374" s="7" t="n">
        <v>4</v>
      </c>
      <c r="O374" s="7" t="inlineStr">
        <is>
          <t>名称本身足够</t>
        </is>
      </c>
      <c r="P374" s="7" t="inlineStr">
        <is>
          <t>两者基本等价</t>
        </is>
      </c>
      <c r="Q374" s="7" t="inlineStr">
        <is>
          <t>DS 释义的核心含义、包含内容与老师原释义高度一致，均覆盖培养基、无菌技术、接种方法、分离计数、选择培养等关键环节，且排除内容合理。仅边界上对发酵工程细节的处理略有不同，但不影响整体对齐。</t>
        </is>
      </c>
      <c r="R374" s="7" t="inlineStr">
        <is>
          <t>1. DS 明确排除了发酵工程中的大规模生产设备及工艺流程，而老师原释义在应用部分提及微生物技术在发酵工程等领域的应用，但未明确排除大规模生产细节，边界略有差异。</t>
        </is>
      </c>
      <c r="S374" s="7" t="inlineStr"/>
      <c r="T374" s="7" t="inlineStr"/>
      <c r="U374" s="7" t="inlineStr">
        <is>
          <t>confirmed</t>
        </is>
      </c>
      <c r="V374" s="7" t="inlineStr">
        <is>
          <t>high</t>
        </is>
      </c>
      <c r="W374" s="7" t="inlineStr">
        <is>
          <t>compact_definition</t>
        </is>
      </c>
      <c r="X374" s="7" t="inlineStr">
        <is>
          <t>compact_definition</t>
        </is>
      </c>
      <c r="Y374" s="7" t="b">
        <v>0</v>
      </c>
      <c r="Z374" s="7" t="inlineStr">
        <is>
          <t>逐条核对确认主题清楚，但参考策略指出任务形态或命中/排除边界需要显式提供。</t>
        </is>
      </c>
      <c r="AA374" s="7" t="b">
        <v>0</v>
      </c>
      <c r="AB37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4" s="7" t="n"/>
      <c r="AD374" s="7" t="inlineStr">
        <is>
          <t>compact_definition</t>
        </is>
      </c>
      <c r="AE374" s="7" t="inlineStr">
        <is>
          <t>参考策略要求任务形态或命中/排除边界，补充精简老师释义以降低误标。</t>
        </is>
      </c>
      <c r="AF374" s="7" t="inlineStr">
        <is>
          <t>提供精简老师释义后由LLM裁决</t>
        </is>
      </c>
      <c r="AG374" s="7" t="inlineStr">
        <is>
          <t>1. label_name
2. definition
3. core_concepts
4. distinctions</t>
        </is>
      </c>
      <c r="AH374" s="7" t="b">
        <v>1</v>
      </c>
      <c r="AI374" s="7" t="inlineStr">
        <is>
          <t>high</t>
        </is>
      </c>
      <c r="AJ374" s="7" t="n"/>
      <c r="AK374" s="7" t="inlineStr">
        <is>
          <t>—</t>
        </is>
      </c>
      <c r="AL374" s="7" t="inlineStr"/>
      <c r="AM374" s="7" t="inlineStr">
        <is>
          <t>KC</t>
        </is>
      </c>
      <c r="AN374" s="7" t="inlineStr">
        <is>
          <t>必须给精简释义：命中条件+排除条件</t>
        </is>
      </c>
    </row>
    <row r="375" ht="180" customHeight="1">
      <c r="A375" s="7" t="n">
        <v>374</v>
      </c>
      <c r="B375" s="7" t="inlineStr">
        <is>
          <t>2276104612036759552</t>
        </is>
      </c>
      <c r="C375" s="7" t="inlineStr">
        <is>
          <t>发酵工程的基本环节</t>
        </is>
      </c>
      <c r="D375" s="7" t="inlineStr">
        <is>
          <t>知识点-&gt;生物技术与工程-&gt;发酵工程-&gt;发酵工程及其应用-&gt;发酵工程的基本环节</t>
        </is>
      </c>
      <c r="E375" s="7" t="inlineStr">
        <is>
          <t>知识</t>
        </is>
      </c>
      <c r="F375" s="7" t="inlineStr">
        <is>
          <t>发酵工程是指利用微生物的代谢活动，通过现代工程技术手段大规模生产有用产品的过程。基本环节包括菌种的选育、培养基的配制、灭菌、接种、发酵条件的控制、产品的分离与提纯等。</t>
        </is>
      </c>
      <c r="G375" s="7" t="inlineStr">
        <is>
          <t>发酵工程的基本环节：①菌种的选育（从自然界筛选、诱变育种、基因工程育种获得高产菌种，如青霉素高产菌株的诱变选育）；②培养基的配制（根据菌种的营养需求设计，需考虑碳源、氮源、无机盐、生长因子等配比）；③灭菌（对培养基、发酵设备等进行高压蒸汽灭菌，保证纯种发酵）；④接种（将纯种菌种在无菌条件下接入发酵罐）；⑤发酵过程的控制（对温度、pH、溶解氧（通气量/搅拌速度）、泡沫等进行实时监控和调节，是发酵工程的核心环节）；⑥产品的分离与提纯（根据产品性质（分泌型/非分泌型）选择合适方法，如过滤、沉淀、萃取、层析、蒸馏等）；发酵工程的特点（规模大、条件可控、产量高、产品纯度高，是现代生物技术的核心组成部分）。</t>
        </is>
      </c>
      <c r="H375" s="7" t="inlineStr">
        <is>
          <t>选择题考“发酵工程的基本环节顺序（菌种选育→培养基配制→灭菌→接种→发酵控制→产品分离）”或“某环节的作用（如发酵控制的目的：为微生物提供最适生长和代谢条件）”；非选择题结合发酵工业生产实例（如青霉素发酵、谷氨酸发酵），要求“分析生产流程中各环节的设计原理或评价发酵条件的合理性”。</t>
        </is>
      </c>
      <c r="I375" s="7" t="inlineStr">
        <is>
          <t>发酵工程（大规模工业化生产，严格无菌和条件控制）与传统发酵技术（家庭/作坊式，依赖自然菌种和环境条件）在规模、菌种来源、条件控制、产品纯度等方面有显著差异——前者是“工业化标准化”生产，后者是“自然传统化”生产；“发酵条件的控制”（温度、pH、溶氧等，是“过程管理”）与“产品的分离提纯”（发酵结束后的“后处理”）是发酵工程中两个不同阶段的操作重点，前者决定“产量”，后者决定“纯度”。</t>
        </is>
      </c>
      <c r="J375" s="7" t="inlineStr">
        <is>
          <t>发酵工程的基本环节是指从菌种选育到产品获得所经历的主要操作步骤，包括菌种的选育、扩大培养、培养基配制、灭菌、接种、发酵过程控制以及产品的分离提纯等。</t>
        </is>
      </c>
      <c r="K375" s="7" t="inlineStr">
        <is>
          <t>1. 菌种选育（如诱变育种、基因工程育种等）
2. 扩大培养（从斜面到摇瓶再到发酵罐的逐步扩大）
3. 培养基的配制（碳源、氮源、无机盐、生长因子等）
4. 灭菌（培养基和发酵设备的灭菌方法，如高压蒸汽灭菌）
5. 接种（无菌操作）
6. 发酵过程控制（温度、pH、溶氧、搅拌速度等条件）
7. 产品的分离与提纯（如过滤、离心、沉淀、蒸馏、萃取等）</t>
        </is>
      </c>
      <c r="L375" s="7" t="inlineStr">
        <is>
          <t>1. 发酵工程的具体应用实例（如生产青霉素、味精等）的详细工艺流程
2. 微生物的代谢类型和生长曲线等基础微生物学知识
3. 基因工程、细胞工程等其他生物工程的具体操作步骤
4. 发酵产物的化学结构或生物合成途径的详细机理</t>
        </is>
      </c>
      <c r="M375" s="7" t="inlineStr">
        <is>
          <t>L1</t>
        </is>
      </c>
      <c r="N375" s="7" t="n">
        <v>4</v>
      </c>
      <c r="O375" s="7" t="inlineStr">
        <is>
          <t>名称本身足够</t>
        </is>
      </c>
      <c r="P375" s="7" t="inlineStr">
        <is>
          <t>两者基本等价</t>
        </is>
      </c>
      <c r="Q375" s="7" t="inlineStr">
        <is>
          <t>DS 释义的核心内容与老师原释义高度一致，涵盖了所有关键环节（菌种选育、培养基配制、灭菌、接种、发酵控制、产品分离提纯），并补充了“扩大培养”的细节，但未遗漏任何重要内容。老师原释义更强调发酵工程的特点和与传统发酵技术的区别，而DS释义未涉及这些对比，但该部分属于背景知识，不影响基本环节的界定。因此，两者在核心知识点上等价，仅边界略有差异。</t>
        </is>
      </c>
      <c r="R375" s="7" t="inlineStr">
        <is>
          <t>1. DS 释义将“扩大培养”作为独立环节，而老师原释义将其隐含在“接种”中，但两者在环节划分上略有不同，可能影响对环节顺序的精确表述。</t>
        </is>
      </c>
      <c r="S375" s="7" t="inlineStr"/>
      <c r="T375" s="7" t="inlineStr">
        <is>
          <t>1. DS 释义中明确将“扩大培养”列为基本环节之一，而老师原释义中未单独列出，但老师原释义中的“接种”环节隐含了从斜面到发酵罐的扩大过程，因此该扩张属于合理细化，不构成重要差异。</t>
        </is>
      </c>
      <c r="U375" s="7" t="inlineStr">
        <is>
          <t>confirmed</t>
        </is>
      </c>
      <c r="V375" s="7" t="inlineStr">
        <is>
          <t>high</t>
        </is>
      </c>
      <c r="W375" s="7" t="inlineStr">
        <is>
          <t>name_plus_boundary</t>
        </is>
      </c>
      <c r="X375" s="7" t="inlineStr">
        <is>
          <t>name_plus_boundary</t>
        </is>
      </c>
      <c r="Y375" s="7" t="b">
        <v>0</v>
      </c>
      <c r="Z375" s="7" t="inlineStr">
        <is>
          <t>逐条核对确认名称足以召回；只附老师易混淆边界即可兼顾吞吐和稳定性。</t>
        </is>
      </c>
      <c r="AA375" s="7" t="b">
        <v>0</v>
      </c>
      <c r="AB37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5" s="7" t="n"/>
      <c r="AD375" s="7" t="inlineStr">
        <is>
          <t>name_plus_boundary</t>
        </is>
      </c>
      <c r="AE375" s="7" t="inlineStr">
        <is>
          <t>名称基本可理解；只附老师的易混淆边界，兼顾吞吐和边界稳定性。</t>
        </is>
      </c>
      <c r="AF375" s="7" t="inlineStr">
        <is>
          <t>名称召回并附一条边界后由LLM裁决</t>
        </is>
      </c>
      <c r="AG375" s="7" t="inlineStr">
        <is>
          <t>1. label_name
2. distinctions</t>
        </is>
      </c>
      <c r="AH375" s="7" t="b">
        <v>0</v>
      </c>
      <c r="AI375" s="7" t="inlineStr">
        <is>
          <t>high</t>
        </is>
      </c>
      <c r="AJ375" s="7" t="n"/>
      <c r="AK375" s="7" t="inlineStr">
        <is>
          <t>—</t>
        </is>
      </c>
      <c r="AL375" s="7" t="inlineStr"/>
      <c r="AM375" s="7" t="inlineStr">
        <is>
          <t>K1</t>
        </is>
      </c>
      <c r="AN375" s="7" t="inlineStr">
        <is>
          <t>可不给长释义，但建议保留1句边界</t>
        </is>
      </c>
    </row>
    <row r="376" ht="180" customHeight="1">
      <c r="A376" s="7" t="n">
        <v>375</v>
      </c>
      <c r="B376" s="7" t="inlineStr">
        <is>
          <t>2276104616616939520</t>
        </is>
      </c>
      <c r="C376" s="7" t="inlineStr">
        <is>
          <t>发酵工程的应用</t>
        </is>
      </c>
      <c r="D376" s="7" t="inlineStr">
        <is>
          <t>知识点-&gt;生物技术与工程-&gt;发酵工程-&gt;发酵工程及其应用-&gt;发酵工程的应用</t>
        </is>
      </c>
      <c r="E376" s="7" t="inlineStr">
        <is>
          <t>知识</t>
        </is>
      </c>
      <c r="F376" s="7" t="inlineStr">
        <is>
          <t>发酵工程在食品工业（酱油、醋、味精、酸奶、啤酒等）、医药工业（抗生素、维生素、激素、疫苗等）、能源工业（燃料乙醇、沼气、生物柴油）和环境保护（污水处理、有机废弃物资源化）等领域有广泛应用。</t>
        </is>
      </c>
      <c r="G376" s="7" t="inlineStr">
        <is>
          <t>发酵工程的主要应用领域及实例：①食品工业（酱油（曲霉发酵）、醋（醋酸发酵）、酸奶（乳酸发酵）、味精（谷氨酸棒杆菌发酵生产谷氨酸）、啤酒/葡萄酒（酵母菌发酵）、面包（酵母菌产CO₂使面团膨松））；②医药工业（青霉素（青霉菌发酵）、头孢菌素、链霉素（链霉菌发酵）、维生素B₁₂、胰岛素（基因工程菌发酵）、疫苗（病毒在细胞培养中增殖））；③能源工业（燃料乙醇（酵母菌将糖发酵为乙醇，可作燃料），沼气（甲烷菌在厌氧条件下发酵有机物产生CH₄），生物柴油（利用微生物产脂肪酶进行酯交换反应））；④环境保护（污水处理（利用微生物分解有机污染物），有机废弃物资源化（秸秆/粪便→沼气→有机肥））；⑤其他（酶制剂的生产（如蛋白酶、淀粉酶、脂肪酶等通过微生物发酵大规模生产））。</t>
        </is>
      </c>
      <c r="H376" s="7" t="inlineStr">
        <is>
          <t>选择题考“某产品的生产属于发酵工程的应用领域（如青霉素生产属于医药工业，酱油生产属于食品工业）”或“某应用涉及的菌种和发酵类型（如沼气发酵用甲烷菌，厌氧条件）”；非选择题结合工业生产实例，要求“分析某发酵产品的生产流程、菌种选择和控制条件”或“评价发酵工程在某个应用领域的优势和局限性”。</t>
        </is>
      </c>
      <c r="I376" s="7" t="inlineStr">
        <is>
          <t>发酵工程（利用微生物大规模生产各类产品）与“传统发酵技术”（家庭作坊式，规模小、控制粗放）的关系是前者是后者的“工业化升级版”——发酵工程在菌种筛选纯化、条件精确控制、产品分离提纯、生产规模等方面均实现了技术飞跃；发酵工程在不同应用领域中“目标产品”不同（如医药领域是“抗生素”，能源领域是“燃料”，环保领域是“净化”），所涉及的菌种、发酵条件和分离纯化方法也各不相同，不能简单套用同一模板。</t>
        </is>
      </c>
      <c r="J376" s="7" t="inlineStr">
        <is>
          <t>发酵工程在食品、医药、化工、农业、环保等领域的具体应用实例及原理</t>
        </is>
      </c>
      <c r="K376" s="7" t="inlineStr">
        <is>
          <t>1. 食品工业：如酱油、醋、味精、酸奶、面包、酒类（啤酒、果酒）的生产流程及微生物种类
2. 医药工业：如抗生素（青霉素）、胰岛素、疫苗、干扰素等通过发酵工程生产
3. 化工原料：如柠檬酸、乳酸、酒精、甘油等有机酸和醇类的发酵生产
4. 农业应用：如微生物肥料、微生物农药（苏云金芽孢杆菌）、饲料添加剂
5. 环保应用：如利用微生物处理污水、降解有机污染物、生产生物能源（沼气、生物乙醇）
6. 发酵条件控制：温度、pH、溶氧、营养物浓度对产物生成的影响
7. 菌种选育与改良：诱变育种、基因工程菌在发酵工程中的应用
8. 发酵罐操作：分批发酵、连续发酵、补料分批发酵的特点及适用场景</t>
        </is>
      </c>
      <c r="L376" s="7" t="inlineStr">
        <is>
          <t>1. 细胞工程中的植物组织培养或动物细胞培养技术
2. 基因工程中基因的克隆、表达载体的构建等分子操作细节
3. 传统发酵技术（如家庭酿制果酒、腐乳制作）的详细步骤，若未涉及工程化放大
4. 微生物的实验室培养和纯化（如培养基配制、无菌操作）的基础操作
5. 酶工程中酶的固定化技术及其应用
6. 生物技术安全性与伦理问题（如转基因食品的争议）</t>
        </is>
      </c>
      <c r="M376" s="7" t="inlineStr">
        <is>
          <t>L1</t>
        </is>
      </c>
      <c r="N376" s="7" t="n">
        <v>4</v>
      </c>
      <c r="O376" s="7" t="inlineStr">
        <is>
          <t>名称本身足够</t>
        </is>
      </c>
      <c r="P376" s="7" t="inlineStr">
        <is>
          <t>两者基本等价</t>
        </is>
      </c>
      <c r="Q376" s="7" t="inlineStr">
        <is>
          <t>DS 释义的核心含义与老师原释义高度一致，均涵盖食品、医药、能源、环保等主要应用领域，并列举了典型实例。DS 释义的排除内容（如细胞工程、基因工程细节）与老师原释义的边界一致，且其扩张内容（化工、农业）属于合理延伸，未改变知识点本质。因此两者基本等价，仅存在少量边界差异。</t>
        </is>
      </c>
      <c r="R376" s="7" t="inlineStr">
        <is>
          <t>1. DS 释义将“传统发酵技术”明确排除，而老师原释义在distinctions中将其作为对比对象，但并未排除其作为应用实例的讨论，因此边界略有差异，但不影响核心理解。</t>
        </is>
      </c>
      <c r="S376" s="7" t="inlineStr"/>
      <c r="T376" s="7" t="inlineStr">
        <is>
          <t>1. DS 释义中“化工原料：如柠檬酸、乳酸、酒精、甘油等有机酸和醇类的发酵生产”在老师原释义中未明确提及，但可视为食品工业或能源工业的延伸，属于合理扩张。
2. DS 释义中“农业应用：如微生物肥料、微生物农药（苏云金芽孢杆菌）、饲料添加剂”在老师原释义中未明确提及，但属于发酵工程的应用领域，属于合理扩张。</t>
        </is>
      </c>
      <c r="U376" s="7" t="inlineStr">
        <is>
          <t>confirmed</t>
        </is>
      </c>
      <c r="V376" s="7" t="inlineStr">
        <is>
          <t>high</t>
        </is>
      </c>
      <c r="W376" s="7" t="inlineStr">
        <is>
          <t>compact_definition</t>
        </is>
      </c>
      <c r="X376" s="7" t="inlineStr">
        <is>
          <t>compact_definition</t>
        </is>
      </c>
      <c r="Y376" s="7" t="b">
        <v>0</v>
      </c>
      <c r="Z376" s="7" t="inlineStr">
        <is>
          <t>逐条核对确认主题清楚，但参考策略指出任务形态或命中/排除边界需要显式提供。</t>
        </is>
      </c>
      <c r="AA376" s="7" t="b">
        <v>0</v>
      </c>
      <c r="AB37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6" s="7" t="n"/>
      <c r="AD376" s="7" t="inlineStr">
        <is>
          <t>compact_definition</t>
        </is>
      </c>
      <c r="AE376" s="7" t="inlineStr">
        <is>
          <t>参考策略要求任务形态或命中/排除边界，补充精简老师释义以降低误标。</t>
        </is>
      </c>
      <c r="AF376" s="7" t="inlineStr">
        <is>
          <t>提供精简老师释义后由LLM裁决</t>
        </is>
      </c>
      <c r="AG376" s="7" t="inlineStr">
        <is>
          <t>1. label_name
2. definition
3. core_concepts
4. distinctions</t>
        </is>
      </c>
      <c r="AH376" s="7" t="b">
        <v>1</v>
      </c>
      <c r="AI376" s="7" t="inlineStr">
        <is>
          <t>high</t>
        </is>
      </c>
      <c r="AJ376" s="7" t="n"/>
      <c r="AK376" s="7" t="inlineStr">
        <is>
          <t>—</t>
        </is>
      </c>
      <c r="AL376" s="7" t="inlineStr"/>
      <c r="AM376" s="7" t="inlineStr">
        <is>
          <t>K1</t>
        </is>
      </c>
      <c r="AN376" s="7" t="inlineStr">
        <is>
          <t>必须给精简释义：命中条件+排除条件</t>
        </is>
      </c>
    </row>
    <row r="377" ht="180" customHeight="1">
      <c r="A377" s="7" t="n">
        <v>376</v>
      </c>
      <c r="B377" s="7" t="inlineStr">
        <is>
          <t>2276104620979015680</t>
        </is>
      </c>
      <c r="C377" s="7" t="inlineStr">
        <is>
          <t>发酵工程技术综合</t>
        </is>
      </c>
      <c r="D377" s="7" t="inlineStr">
        <is>
          <t>知识点-&gt;生物技术与工程-&gt;发酵工程-&gt;发酵工程技术综合</t>
        </is>
      </c>
      <c r="E377" s="7" t="inlineStr">
        <is>
          <t>知识</t>
        </is>
      </c>
      <c r="F377" s="7" t="inlineStr">
        <is>
          <t>将传统发酵技术、微生物的培养与应用、发酵工程的基本环节及应用进行全面整合，构建“从传统到现代、从实验室到工厂、从基础原理到工业应用”的完整发酵工程技术知识体系，突出微生物代谢调控是发酵工程的核心原理。</t>
        </is>
      </c>
      <c r="G377" s="7" t="inlineStr">
        <is>
          <t>发酵工程技术体系的完整框架：①底层（微生物学基础：常见微生物分类、营养需求、代谢类型、生长曲线→决定了培养基设计和发酵条件的选择）；②中层（实验技术：培养基配制、无菌操作、分离纯化、选择培养、菌种保存→为发酵工程提供纯种和生产用菌）；③顶层（工业放大：菌种选育（自然筛选/诱变/基因工程）→培养基配制与灭菌→接种→发酵过程控制（温度/pH/溶氧/泡沫）→产品分离提纯→应用领域（食品/医药/能源/环保））；贯穿始终的核心原则（无菌操作保证纯种发酵，条件控制保证高产稳定，代谢调控实现目标产物的定向积累）。</t>
        </is>
      </c>
      <c r="H377" s="7" t="inlineStr">
        <is>
          <t>综合性非选择题，给出一个完整的发酵工程情境（如“某工厂利用微生物生产某产品的全流程”），要求综合调用微生物学基础、无菌技术、发酵过程控制、产品分离和应用等各环节知识进行全面分析，或比较不同发酵产品（如酒精发酵与醋酸发酵、抗生素发酵与食品发酵）在技术路线上的异同。</t>
        </is>
      </c>
      <c r="I377" s="7" t="inlineStr">
        <is>
          <t>本条是“发酵工程”整章的总览与收束，区别于任何单一子模块（仅考果酒制作或仅考微生物计数）。题干通常要求同时涉及微生物培养、发酵条件控制和工业应用中的至少两个层面，是考查“发酵工程”模块综合能力的核心题型。</t>
        </is>
      </c>
      <c r="J377" s="7" t="inlineStr">
        <is>
          <t>发酵工程是利用微生物的特定代谢途径，通过人工控制条件大规模生产微生物代谢产物或菌体本身的技术，涉及菌种选育、培养基配制、灭菌、接种、发酵过程控制及产物分离纯化等环节。</t>
        </is>
      </c>
      <c r="K377" s="7" t="inlineStr">
        <is>
          <t>1. 发酵工程的基本概念和原理（如微生物代谢、厌氧/好氧发酵）
2. 菌种选育方法（如诱变育种、基因工程育种）及保藏
3. 培养基的组成（碳源、氮源、无机盐、生长因子）及配制原则
4. 灭菌方法（如高压蒸汽灭菌、巴氏消毒）及无菌操作
5. 发酵罐的类型（如机械搅拌式、气升式）及基本结构
6. 发酵过程的条件控制（温度、pH、溶氧、搅拌速度、泡沫控制）
7. 发酵产物的分离纯化方法（如过滤、离心、沉淀、层析、结晶）
8. 发酵工程的应用实例（如青霉素、味精、柠檬酸、酒精、酸奶、酱油等生产）
9. 固定化酶和固定化细胞技术及其在发酵中的应用
10. 发酵工程与基因工程、细胞工程的联系（如工程菌的构建）</t>
        </is>
      </c>
      <c r="L377" s="7" t="inlineStr">
        <is>
          <t>1. 传统发酵技术（如果酒、果醋、腐乳、泡菜制作）的具体操作步骤和微生物种类（属于传统发酵技术范畴）
2. 微生物的实验室培养（如培养基配制、纯化、计数）的细节（属于微生物培养基础，但若与发酵工程结合可部分涉及）
3. 植物组织培养或动物细胞培养技术（属于细胞工程）
4. 基因工程中的工具酶和载体（属于基因工程）
5. 酶工程中酶的固定化技术（若单独考查固定化酶，可能属于酶工程，但发酵工程中常涉及，需根据具体情境区分）
6. 发酵工程中涉及的微生物代谢途径的详细生化反应（如糖酵解、TCA循环的具体步骤）</t>
        </is>
      </c>
      <c r="M377" s="7" t="inlineStr">
        <is>
          <t>L1</t>
        </is>
      </c>
      <c r="N377" s="7" t="n">
        <v>4</v>
      </c>
      <c r="O377" s="7" t="inlineStr">
        <is>
          <t>名称本身足够</t>
        </is>
      </c>
      <c r="P377" s="7" t="inlineStr">
        <is>
          <t>两者基本等价</t>
        </is>
      </c>
      <c r="Q377" s="7" t="inlineStr">
        <is>
          <t>DS释义的核心内容与老师原释义高度一致，均涵盖菌种选育、培养基、灭菌、发酵控制、分离纯化及应用，且DS的排除内容多为细节或明确属于其他模块，未遗漏关键考点。边界差异仅在于对传统发酵和微生物培养的归属，但DS已注明可部分涉及，不影响整体等价性。</t>
        </is>
      </c>
      <c r="R377" s="7" t="inlineStr">
        <is>
          <t>1. DS释义将“传统发酵技术”和“微生物实验室培养”明确排除，但老师原释义强调“从传统到现代”的整合，且认为微生物培养是发酵工程的底层基础，因此DS的排除边界可能过窄，但DS也注明“若与发酵工程结合可部分涉及”，故差异较小。</t>
        </is>
      </c>
      <c r="S377" s="7" t="inlineStr"/>
      <c r="T377" s="7" t="inlineStr">
        <is>
          <t>1. DS释义将“固定化酶和固定化细胞技术”明确纳入发酵工程范畴，而老师原释义未明确提及，但该技术常与发酵工程结合，属于合理扩展，不构成重要扩张。</t>
        </is>
      </c>
      <c r="U377" s="7" t="inlineStr">
        <is>
          <t>confirmed</t>
        </is>
      </c>
      <c r="V377" s="7" t="inlineStr">
        <is>
          <t>high</t>
        </is>
      </c>
      <c r="W377" s="7" t="inlineStr">
        <is>
          <t>compact_definition</t>
        </is>
      </c>
      <c r="X377" s="7" t="inlineStr">
        <is>
          <t>compact_definition</t>
        </is>
      </c>
      <c r="Y377" s="7" t="b">
        <v>0</v>
      </c>
      <c r="Z377" s="7" t="inlineStr">
        <is>
          <t>逐条核对确认主题清楚，但参考策略指出任务形态或命中/排除边界需要显式提供。</t>
        </is>
      </c>
      <c r="AA377" s="7" t="b">
        <v>0</v>
      </c>
      <c r="AB37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7" s="7" t="n"/>
      <c r="AD377" s="7" t="inlineStr">
        <is>
          <t>compact_definition</t>
        </is>
      </c>
      <c r="AE377" s="7" t="inlineStr">
        <is>
          <t>参考策略要求任务形态或命中/排除边界，补充精简老师释义以降低误标。</t>
        </is>
      </c>
      <c r="AF377" s="7" t="inlineStr">
        <is>
          <t>提供精简老师释义后由LLM裁决</t>
        </is>
      </c>
      <c r="AG377" s="7" t="inlineStr">
        <is>
          <t>1. label_name
2. definition
3. core_concepts
4. distinctions</t>
        </is>
      </c>
      <c r="AH377" s="7" t="b">
        <v>1</v>
      </c>
      <c r="AI377" s="7" t="inlineStr">
        <is>
          <t>high</t>
        </is>
      </c>
      <c r="AJ377" s="7" t="n"/>
      <c r="AK377" s="7" t="inlineStr">
        <is>
          <t>—</t>
        </is>
      </c>
      <c r="AL377" s="7" t="inlineStr"/>
      <c r="AM377" s="7" t="inlineStr">
        <is>
          <t>KC</t>
        </is>
      </c>
      <c r="AN377" s="7" t="inlineStr">
        <is>
          <t>必须给精简释义：命中条件+排除条件</t>
        </is>
      </c>
    </row>
    <row r="378" ht="180" customHeight="1">
      <c r="A378" s="7" t="n">
        <v>377</v>
      </c>
      <c r="B378" s="7" t="inlineStr">
        <is>
          <t>2276104634132353024</t>
        </is>
      </c>
      <c r="C378" s="7" t="inlineStr">
        <is>
          <t>细胞工程及其原理</t>
        </is>
      </c>
      <c r="D378" s="7" t="inlineStr">
        <is>
          <t>知识点-&gt;生物技术与工程-&gt;细胞工程-&gt;植物细胞工程-&gt;细胞工程及其原理</t>
        </is>
      </c>
      <c r="E378" s="7" t="inlineStr">
        <is>
          <t>知识</t>
        </is>
      </c>
      <c r="F378" s="7" t="inlineStr">
        <is>
          <t>细胞工程是指应用细胞生物学和分子生物学的原理与方法，在细胞水平上对细胞进行遗传改造或操作，以获得特定产品、改良性状或培育新品种的技术。其核心原理涉及细胞的全能性、细胞膜的流动性等。</t>
        </is>
      </c>
      <c r="G378" s="7" t="inlineStr">
        <is>
          <t>细胞工程的分类（植物细胞工程、动物细胞工程）；细胞工程的操作水平（细胞整体水平或细胞器水平）；核心原理：①细胞全能性（植物细胞具有发育成完整个体的潜能，是植物组织培养和体细胞杂交的理论基础）；②细胞膜流动性（是细胞融合、胞吞/胞吐等技术的基础）；③细胞增殖与分化（动物细胞培养、干细胞应用的基础）；细胞工程的主要技术手段（无菌操作、细胞培养、细胞融合、核移植等）。</t>
        </is>
      </c>
      <c r="H378" s="7" t="inlineStr">
        <is>
          <t>选择题考“细胞工程的核心原理（细胞全能性、细胞膜流动性）”；非选择题结合具体技术（如组织培养、细胞融合）考查“某技术体现了细胞工程的哪个原理”。</t>
        </is>
      </c>
      <c r="I378" s="7" t="inlineStr">
        <is>
          <t>细胞工程（细胞水平的操作，如培养、融合、移植）与基因工程（分子水平的操作，如DNA重组、基因编辑）的操作对象和原理不同——前者在“细胞层面”操作，后者在“基因/分子层面”操作；“细胞的全能性”（植物细胞普遍具有，动物细胞一般只有细胞核具有）是植物细胞工程的理论基石，而“细胞膜的流动性”是动物细胞融合等技术的直接基础，两者不能混淆。</t>
        </is>
      </c>
      <c r="J378" s="7" t="inlineStr">
        <is>
          <t>细胞工程是指应用细胞生物学和分子生物学原理，通过细胞水平或细胞器水平的操作，按照人的意愿改变细胞的遗传物质或生物学特性，从而获得生物产品或改造生物的技术。其原理涉及细胞的全能性、细胞膜流动性、细胞增殖与分化等。</t>
        </is>
      </c>
      <c r="K378" s="7" t="inlineStr">
        <is>
          <t>1. 植物细胞工程（植物组织培养、植物体细胞杂交）及其原理（细胞全能性、细胞膜流动性）
2. 动物细胞工程（动物细胞培养、动物细胞融合、单克隆抗体、核移植与克隆动物）及其原理（细胞增殖、细胞膜流动性、细胞核全能性）
3. 细胞工程的操作流程、条件（无菌、营养、激素等）及实际应用
4. 细胞工程与基因工程、发酵工程的区别与联系</t>
        </is>
      </c>
      <c r="L378" s="7" t="inlineStr">
        <is>
          <t>1. 基因工程（如DNA重组、PCR、基因编辑）的具体操作和原理
2. 胚胎工程（如体外受精、胚胎移植、胚胎分割）的具体技术
3. 微生物发酵工程（如利用微生物生产代谢产物）
4. 细胞呼吸、光合作用等细胞代谢的具体过程</t>
        </is>
      </c>
      <c r="M378" s="7" t="inlineStr">
        <is>
          <t>L1</t>
        </is>
      </c>
      <c r="N378" s="7" t="n">
        <v>4</v>
      </c>
      <c r="O378" s="7" t="inlineStr">
        <is>
          <t>名称本身足够</t>
        </is>
      </c>
      <c r="P378" s="7" t="inlineStr">
        <is>
          <t>两者基本等价</t>
        </is>
      </c>
      <c r="Q378" s="7" t="inlineStr">
        <is>
          <t>DS 释义在核心定义、原理、技术范围上与老师原释义高度一致，且对边界（排除基因工程、胚胎工程、发酵工程）的说明更清晰，但未遗漏老师原释义中的关键内容。</t>
        </is>
      </c>
      <c r="R378" s="7" t="inlineStr">
        <is>
          <t>1. DS 明确将胚胎工程和微生物发酵工程排除在细胞工程之外，而老师原释义未明确提及这些边界，但根据高中生物教材，胚胎工程通常归入动物细胞工程范畴，微生物发酵工程属于发酵工程，DS 的排除更符合教材分类。</t>
        </is>
      </c>
      <c r="S378" s="7" t="inlineStr"/>
      <c r="T378" s="7" t="inlineStr"/>
      <c r="U378" s="7" t="inlineStr">
        <is>
          <t>confirmed</t>
        </is>
      </c>
      <c r="V378" s="7" t="inlineStr">
        <is>
          <t>high</t>
        </is>
      </c>
      <c r="W378" s="7" t="inlineStr">
        <is>
          <t>name_plus_boundary</t>
        </is>
      </c>
      <c r="X378" s="7" t="inlineStr">
        <is>
          <t>name_plus_boundary</t>
        </is>
      </c>
      <c r="Y378" s="7" t="b">
        <v>0</v>
      </c>
      <c r="Z378" s="7" t="inlineStr">
        <is>
          <t>逐条核对确认名称足以召回；只附老师易混淆边界即可兼顾吞吐和稳定性。</t>
        </is>
      </c>
      <c r="AA378" s="7" t="b">
        <v>0</v>
      </c>
      <c r="AB37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8" s="7" t="n"/>
      <c r="AD378" s="7" t="inlineStr">
        <is>
          <t>name_plus_boundary</t>
        </is>
      </c>
      <c r="AE378" s="7" t="inlineStr">
        <is>
          <t>名称基本可理解；只附老师的易混淆边界，兼顾吞吐和边界稳定性。</t>
        </is>
      </c>
      <c r="AF378" s="7" t="inlineStr">
        <is>
          <t>名称召回并附一条边界后由LLM裁决</t>
        </is>
      </c>
      <c r="AG378" s="7" t="inlineStr">
        <is>
          <t>1. label_name
2. distinctions</t>
        </is>
      </c>
      <c r="AH378" s="7" t="b">
        <v>0</v>
      </c>
      <c r="AI378" s="7" t="inlineStr">
        <is>
          <t>high</t>
        </is>
      </c>
      <c r="AJ378" s="7" t="n"/>
      <c r="AK378" s="7" t="inlineStr">
        <is>
          <t>—</t>
        </is>
      </c>
      <c r="AL378" s="7" t="inlineStr"/>
      <c r="AM378" s="7" t="inlineStr">
        <is>
          <t>K1</t>
        </is>
      </c>
      <c r="AN378" s="7" t="inlineStr">
        <is>
          <t>可不给长释义，但建议保留1句边界</t>
        </is>
      </c>
    </row>
    <row r="379" ht="180" customHeight="1">
      <c r="A379" s="7" t="n">
        <v>378</v>
      </c>
      <c r="B379" s="7" t="inlineStr">
        <is>
          <t>2276104638527983616</t>
        </is>
      </c>
      <c r="C379" s="7" t="inlineStr">
        <is>
          <t>细胞工程的操作水平、对象、条件及手段</t>
        </is>
      </c>
      <c r="D379" s="7" t="inlineStr">
        <is>
          <t>知识点-&gt;生物技术与工程-&gt;细胞工程-&gt;植物细胞工程-&gt;细胞工程的操作水平、对象、条件及手段</t>
        </is>
      </c>
      <c r="E379" s="7" t="inlineStr">
        <is>
          <t>知识</t>
        </is>
      </c>
      <c r="F379" s="7" t="inlineStr">
        <is>
          <t>细胞工程操作的对象是细胞或细胞器（如细胞核、线粒体等），需在无菌、适宜温度、pH和营养条件下进行，常用手段包括无菌培养、显微操作、细胞融合、核移植等。</t>
        </is>
      </c>
      <c r="G379" s="7" t="inlineStr">
        <is>
          <t>操作水平（细胞水平、细胞器水平、组织水平）；操作对象（细胞（如植物细胞、动物细胞）、细胞器（如细胞核、线粒体））；操作条件（①无菌环境（防止杂菌污染）；②适宜温度和pH（一般哺乳动物细胞37℃、pH 7.2~7.4，植物细胞25℃左右、pH 5.6~5.8）；③营养全面（培养基含碳源、氮源、无机盐、维生素、生长因子等，动物细胞还需加入血清）；④气体环境（动物细胞培养需95%空气+5%CO₂，CO₂用于维持培养基pH））；常用手段（无菌培养、显微操作（如核移植）、细胞融合、细胞拆合（如去核/重建）等）。</t>
        </is>
      </c>
      <c r="H379" s="7" t="inlineStr">
        <is>
          <t>选择题考“细胞工程的操作条件（如动物细胞培养需要CO₂维持pH、需加血清）”或“某手段属于细胞工程的哪种技术”；非选择题结合具体实验设计，要求“为某细胞工程操作提供适宜条件（温度、pH、无菌、营养）”。</t>
        </is>
      </c>
      <c r="I379" s="7" t="inlineStr">
        <is>
          <t>植物细胞培养（培养基：MS培养基，含蔗糖、无机盐、植物激素，不需加血清）与动物细胞培养（培养基：合成培养基+血清（提供生长因子），需CO₂培养箱）的营养和气体条件不同，不能混用；“无菌条件”在植物和动物细胞培养中均需严格保证，但植物培养还涉及“光照”（组织培养中光/暗交替），动物培养一般不涉及光照，这是培养条件上的差异点。</t>
        </is>
      </c>
      <c r="J379" s="7" t="inlineStr">
        <is>
          <t>细胞工程是在细胞水平上，通过一定的操作手段，在特定条件下对细胞进行改造或利用，以获得特定产物的生物技术。</t>
        </is>
      </c>
      <c r="K379" s="7" t="inlineStr">
        <is>
          <t>1. 操作水平：细胞水平（如细胞培养、细胞融合、细胞核移植等）
2. 操作对象：细胞（包括动物细胞、植物细胞、微生物细胞等）
3. 操作条件：无菌、适宜温度、pH、营养等体外培养条件
4. 操作手段：酶解、机械分离、电融合、化学诱导、显微操作等
5. 植物组织培养和动物细胞培养的基本流程及条件
6. 植物体细胞杂交和动物细胞融合的步骤及原理
7. 核移植技术（如克隆动物）的操作水平与对象</t>
        </is>
      </c>
      <c r="L379" s="7" t="inlineStr">
        <is>
          <t>1. 基因工程（操作水平为分子水平，对象为DNA）
2. 蛋白质工程（操作水平为分子水平，对象为蛋白质）
3. 发酵工程（操作水平为微生物代谢水平，对象为微生物群体）
4. 酶工程（操作水平为分子水平，对象为酶）
5. 胚胎工程（操作水平为胚胎或个体水平，对象为胚胎）</t>
        </is>
      </c>
      <c r="M379" s="7" t="inlineStr">
        <is>
          <t>L2</t>
        </is>
      </c>
      <c r="N379" s="7" t="n">
        <v>4</v>
      </c>
      <c r="O379" s="7" t="inlineStr">
        <is>
          <t>需要原释义</t>
        </is>
      </c>
      <c r="P379" s="7" t="inlineStr">
        <is>
          <t>原释义更准确</t>
        </is>
      </c>
      <c r="Q379" s="7" t="inlineStr">
        <is>
          <t>DS释义在核心概念上与原释义基本一致，但遗漏了细胞器水平、细胞器对象以及关键培养条件（气体环境、光照差异），这些是考试中可能出题的点，因此原释义更全面准确。</t>
        </is>
      </c>
      <c r="R379" s="7" t="inlineStr">
        <is>
          <t>1. DS将操作水平限定为“细胞水平”，但原释义明确包括“细胞器水平”和“组织水平”，这是关键边界差异
2. DS在操作对象中未包含细胞器，而原释义明确包含细胞器（如细胞核、线粒体）
3. DS在操作条件中未提及气体环境（如CO₂）和光照条件，而原释义有详细区分</t>
        </is>
      </c>
      <c r="S379" s="7" t="inlineStr">
        <is>
          <t>1. DS未明确提及操作对象包括细胞器（如细胞核、线粒体）
2. DS未明确提及动物细胞培养需95%空气+5%CO₂的气体环境及CO₂维持pH的作用
3. DS未明确提及植物组织培养中光照条件与动物细胞培养的差异</t>
        </is>
      </c>
      <c r="T379" s="7" t="inlineStr">
        <is>
          <t>1. DS在excluded_content中列举了基因工程、蛋白质工程、发酵工程、酶工程、胚胎工程等，这些在原释义中未明确排除，但属于合理的边界澄清，不算重要扩张</t>
        </is>
      </c>
      <c r="U379" s="7" t="inlineStr">
        <is>
          <t>confirmed</t>
        </is>
      </c>
      <c r="V379" s="7" t="inlineStr">
        <is>
          <t>medium</t>
        </is>
      </c>
      <c r="W379" s="7" t="inlineStr">
        <is>
          <t>compact_definition</t>
        </is>
      </c>
      <c r="X379" s="7" t="inlineStr">
        <is>
          <t>compact_definition</t>
        </is>
      </c>
      <c r="Y379" s="7" t="b">
        <v>0</v>
      </c>
      <c r="Z379" s="7" t="inlineStr">
        <is>
          <t>逐条核对确认 Label 名能表达主题，但不足以稳定决定题目归属，需补充精简老师释义。</t>
        </is>
      </c>
      <c r="AA379" s="7" t="b">
        <v>0</v>
      </c>
      <c r="AB37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79" s="7" t="n"/>
      <c r="AD379" s="7" t="inlineStr">
        <is>
          <t>compact_definition</t>
        </is>
      </c>
      <c r="AE379" s="7" t="inlineStr">
        <is>
          <t>名称能表达主题但不足以稳定决定题目归属，补充精简定义和易混淆边界。</t>
        </is>
      </c>
      <c r="AF379" s="7" t="inlineStr">
        <is>
          <t>提供精简老师释义后由LLM裁决</t>
        </is>
      </c>
      <c r="AG379" s="7" t="inlineStr">
        <is>
          <t>1. label_name
2. definition
3. core_concepts
4. distinctions</t>
        </is>
      </c>
      <c r="AH379" s="7" t="b">
        <v>1</v>
      </c>
      <c r="AI379" s="7" t="inlineStr">
        <is>
          <t>medium</t>
        </is>
      </c>
      <c r="AJ379" s="7" t="n"/>
      <c r="AK379" s="7" t="inlineStr">
        <is>
          <t>DS与老师原释义存在明显差异</t>
        </is>
      </c>
      <c r="AL379" s="7" t="inlineStr"/>
      <c r="AM379" s="7" t="inlineStr">
        <is>
          <t>K1</t>
        </is>
      </c>
      <c r="AN379" s="7" t="inlineStr">
        <is>
          <t>可不给长释义，但建议保留1句边界</t>
        </is>
      </c>
    </row>
    <row r="380" ht="180" customHeight="1">
      <c r="A380" s="7" t="n">
        <v>379</v>
      </c>
      <c r="B380" s="7" t="inlineStr">
        <is>
          <t>2276104642873282560</t>
        </is>
      </c>
      <c r="C380" s="7" t="inlineStr">
        <is>
          <t>植物组织培养</t>
        </is>
      </c>
      <c r="D380" s="7" t="inlineStr">
        <is>
          <t>知识点-&gt;生物技术与工程-&gt;细胞工程-&gt;植物细胞工程-&gt;植物组织培养</t>
        </is>
      </c>
      <c r="E380" s="7" t="inlineStr">
        <is>
          <t>知识</t>
        </is>
      </c>
      <c r="F380" s="7" t="inlineStr">
        <is>
          <t>植物组织培养是指在无菌条件下，将离体的植物器官、组织、细胞（外植体）在人工培养基上进行培养，使其发育成完整植株的技术，理论基础是植物细胞的全能性。</t>
        </is>
      </c>
      <c r="G380" s="7" t="inlineStr">
        <is>
          <t>原理（植物细胞的全能性——每个细胞都具有发育成完整植株的遗传潜力）；过程：①外植体（取植物幼嫩的器官/组织/细胞）→②脱分化（在含生长素和细胞分裂素的培养基中，外植体细胞恢复分裂能力，形成愈伤组织（一团未分化的薄壁细胞））→③再分化（调整生长素与细胞分裂素的比例（生长素/细胞分裂素比值高促进生根，比值低促进生芽），愈伤组织分化出芽和根）→④试管苗→⑤移栽成活；培养基（MS培养基，含无机盐、蔗糖（碳源和能源）、维生素、植物激素（生长素、细胞分裂素））；激素比例效应（生长素/细胞分裂素比值高→促进根分化；比值低→促进芽分化；比值适中→形成愈伤组织）。</t>
        </is>
      </c>
      <c r="H380" s="7" t="inlineStr">
        <is>
          <t>选择题考“植物组织培养的原理（细胞全能性）、过程（脱分化→再分化）、激素比例的作用（高比例生根，低比例生芽）”；非选择题结合组织培养流程图，要求“判断各阶段的名称、培养基成分的作用”或“设计某植物的组培方案”。</t>
        </is>
      </c>
      <c r="I380" s="7" t="inlineStr">
        <is>
          <t>脱分化（已分化的细胞恢复分裂能力，形成愈伤组织，遗传物质未改变）与再分化（愈伤组织细胞重新分化形成芽/根等器官）是组织培养的两个关键阶段，前者是“去分化”，后者是“重新分化”，不能颠倒顺序；愈伤组织（一团未分化的细胞，可分化成多种器官）与“外植体”（初始接种的植物组织块）不同——前者是培养的中间产物，后者是培养的起始材料。</t>
        </is>
      </c>
      <c r="J380" s="7" t="inlineStr">
        <is>
          <t>植物组织培养是指在无菌和人工控制条件下，将离体的植物器官、组织或细胞（外植体）培养成完整植株或特定产物的技术，其原理是植物细胞的全能性。</t>
        </is>
      </c>
      <c r="K380" s="7" t="inlineStr">
        <is>
          <t>1. 植物组织培养的基本原理（细胞全能性）
2. 外植体的选择与消毒（如无菌操作）
3. 培养基的组成（如MS培养基、植物激素配比、蔗糖、琼脂等）
4. 植物组织培养的基本流程（脱分化、再分化、移栽等）
5. 植物组织培养的应用（如快速繁殖、脱毒苗培育、突变体筛选、基因工程受体等）
6. 影响组织培养成功的因素（如激素比例、光照、温度、无菌条件等）</t>
        </is>
      </c>
      <c r="L380" s="7" t="inlineStr">
        <is>
          <t>1. 动物细胞培养或动物克隆技术
2. 微生物培养（如细菌、真菌的培养）
3. 植物体细胞杂交（原生质体融合）
4. 植物无性繁殖的自然方式（如扦插、嫁接、压条）
5. 基因工程中目的基因的导入与表达（但可涉及作为受体细胞）</t>
        </is>
      </c>
      <c r="M380" s="7" t="inlineStr">
        <is>
          <t>L1</t>
        </is>
      </c>
      <c r="N380" s="7" t="n">
        <v>4</v>
      </c>
      <c r="O380" s="7" t="inlineStr">
        <is>
          <t>名称本身足够</t>
        </is>
      </c>
      <c r="P380" s="7" t="inlineStr">
        <is>
          <t>两者基本等价</t>
        </is>
      </c>
      <c r="Q380" s="7" t="inlineStr">
        <is>
          <t>DS释义的核心含义、包含内容与老师原释义高度一致，均涵盖原理、外植体、培养基、脱分化、再分化、应用等关键点。DS的excluded_content合理排除了动物细胞培养、微生物培养、体细胞杂交等，与老师原释义的边界一致。DS的“特定产物”表述略有扩张，但未改变核心知识点，且老师原释义的distinctions中未明确排除，故不构成重要差异。</t>
        </is>
      </c>
      <c r="R380" s="7" t="inlineStr">
        <is>
          <t>1. DS释义在included_content中提及“特定产物”，而老师原释义强调“发育成完整植株”，但DS的core_meaning已明确“完整植株或特定产物”，可能将“生产次生代谢物”等非完整植株培养也纳入，而老师原释义更严格限定为完整植株。但DS的excluded_content未排除“特定产物”培养，可能造成边界模糊。</t>
        </is>
      </c>
      <c r="S380" s="7" t="inlineStr"/>
      <c r="T380" s="7" t="inlineStr"/>
      <c r="U380" s="7" t="inlineStr">
        <is>
          <t>confirmed</t>
        </is>
      </c>
      <c r="V380" s="7" t="inlineStr">
        <is>
          <t>high</t>
        </is>
      </c>
      <c r="W380" s="7" t="inlineStr">
        <is>
          <t>compact_definition</t>
        </is>
      </c>
      <c r="X380" s="7" t="inlineStr">
        <is>
          <t>compact_definition</t>
        </is>
      </c>
      <c r="Y380" s="7" t="b">
        <v>0</v>
      </c>
      <c r="Z380" s="7" t="inlineStr">
        <is>
          <t>逐条核对确认主题清楚，但参考策略指出任务形态或命中/排除边界需要显式提供。</t>
        </is>
      </c>
      <c r="AA380" s="7" t="b">
        <v>0</v>
      </c>
      <c r="AB38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0" s="7" t="n"/>
      <c r="AD380" s="7" t="inlineStr">
        <is>
          <t>compact_definition</t>
        </is>
      </c>
      <c r="AE380" s="7" t="inlineStr">
        <is>
          <t>参考策略要求任务形态或命中/排除边界，补充精简老师释义以降低误标。</t>
        </is>
      </c>
      <c r="AF380" s="7" t="inlineStr">
        <is>
          <t>提供精简老师释义后由LLM裁决</t>
        </is>
      </c>
      <c r="AG380" s="7" t="inlineStr">
        <is>
          <t>1. label_name
2. definition
3. core_concepts
4. distinctions</t>
        </is>
      </c>
      <c r="AH380" s="7" t="b">
        <v>1</v>
      </c>
      <c r="AI380" s="7" t="inlineStr">
        <is>
          <t>high</t>
        </is>
      </c>
      <c r="AJ380" s="7" t="n"/>
      <c r="AK380" s="7" t="inlineStr">
        <is>
          <t>—</t>
        </is>
      </c>
      <c r="AL380" s="7" t="inlineStr"/>
      <c r="AM380" s="7" t="inlineStr">
        <is>
          <t>K2</t>
        </is>
      </c>
      <c r="AN380" s="7" t="inlineStr">
        <is>
          <t>建议给精简释义：突出任务形态/步骤边界</t>
        </is>
      </c>
    </row>
    <row r="381" ht="180" customHeight="1">
      <c r="A381" s="7" t="n">
        <v>380</v>
      </c>
      <c r="B381" s="7" t="inlineStr">
        <is>
          <t>2276104647453462528</t>
        </is>
      </c>
      <c r="C381" s="7" t="inlineStr">
        <is>
          <t>植物体细胞杂交技术</t>
        </is>
      </c>
      <c r="D381" s="7" t="inlineStr">
        <is>
          <t>知识点-&gt;生物技术与工程-&gt;细胞工程-&gt;植物细胞工程-&gt;植物体细胞杂交技术</t>
        </is>
      </c>
      <c r="E381" s="7" t="inlineStr">
        <is>
          <t>知识</t>
        </is>
      </c>
      <c r="F381" s="7" t="inlineStr">
        <is>
          <t>植物体细胞杂交是指将不同种的植物体细胞在一定条件下融合成杂种细胞，并将杂种细胞培育成新的植物体的技术，可以克服远缘杂交不亲和的障碍。</t>
        </is>
      </c>
      <c r="G381" s="7" t="inlineStr">
        <is>
          <t>原理（细胞膜的流动性（细胞融合）、细胞的全能性（杂种细胞发育成植株））；过程：①去除细胞壁（用纤维素酶和果胶酶处理，获得原生质体）→②原生质体融合（物理法（电融合、离心、振动）或化学法（聚乙二醇PEG融合，最常用））→③杂种细胞形成（融合的原生质体再生出细胞壁）→④杂种细胞→愈伤组织→再分化→杂种植株；意义（①克服远缘杂交不亲和的障碍（如番茄-马铃薯“番茄薯”）→②获得具有双亲优良性状的新品种）；注意（体细胞杂交得到的杂种植株遗传物质为双亲之和（染色体数相加），不一定能形成可育后代，需根据亲本染色体组数判断育性）。</t>
        </is>
      </c>
      <c r="H381" s="7" t="inlineStr">
        <is>
          <t>选择题考“植物体细胞杂交的步骤（去壁→融合→再生壁→组织培养）及所用酶（纤维素酶+果胶酶、PEG）”或“该技术与传统杂交育种相比的优势（克服远缘杂交不亲和）”；非选择题结合体细胞杂交实例，要求“分析杂种植株的遗传组成（染色体数=双亲染色体数之和）和育性”。</t>
        </is>
      </c>
      <c r="I381" s="7" t="inlineStr">
        <is>
          <t>植物体细胞杂交（原生质体融合，不经过有性生殖，克服远缘杂交障碍）与传统的杂交育种（有性生殖，只能种内或近缘种杂交）的本质区别在于“是否经过有性生殖”——体细胞杂交是无性生殖过程；“纤维素酶和果胶酶去除细胞壁”是获得原生质体的关键步骤，去除细胞壁后才能进行融合，这是体细胞杂交与动物细胞融合（动物细胞无细胞壁，无需此步骤）的重要区别。</t>
        </is>
      </c>
      <c r="J381" s="7" t="inlineStr">
        <is>
          <t>植物体细胞杂交技术是指将不同种植物体细胞（通常为原生质体）通过人工方法融合，并培养成杂种植物的技术，属于细胞工程范畴。</t>
        </is>
      </c>
      <c r="K381" s="7" t="inlineStr">
        <is>
          <t>1. 原生质体的制备（去除细胞壁的方法，如酶解法）
2. 原生质体融合的方法（物理法如电激、化学法如聚乙二醇PEG）
3. 杂种细胞的筛选与鉴定
4. 杂种细胞培养成杂种植株的过程（植物组织培养技术）
5. 该技术的原理（细胞膜的流动性、细胞的全能性）
6. 该技术的意义（克服远缘杂交不亲和障碍，培育新品种）
7. 实例（如番茄-马铃薯杂种植株）</t>
        </is>
      </c>
      <c r="L381" s="7" t="inlineStr">
        <is>
          <t>1. 动物细胞融合技术（如单克隆抗体制备）
2. 植物组织培养技术（如脱毒苗培育、快速繁殖）
3. 基因工程（如转基因植物）
4. 植物体细胞诱变育种（如突变体筛选）
5. 有性杂交（传统杂交育种）</t>
        </is>
      </c>
      <c r="M381" s="7" t="inlineStr">
        <is>
          <t>L1</t>
        </is>
      </c>
      <c r="N381" s="7" t="n">
        <v>4</v>
      </c>
      <c r="O381" s="7" t="inlineStr">
        <is>
          <t>名称本身足够</t>
        </is>
      </c>
      <c r="P381" s="7" t="inlineStr">
        <is>
          <t>两者基本等价</t>
        </is>
      </c>
      <c r="Q381" s="7" t="inlineStr">
        <is>
          <t>DS 释义的核心含义、原理、过程、意义和实例均与老师原释义一致，无重要遗漏或扩张。仅边界表述上，DS 将“植物组织培养技术”列入排除内容，但实际其 included_content 中包含了“杂种细胞培养成杂种植株的过程（植物组织培养技术）”，因此排除的是作为独立技术的组织培养，而非体细胞杂交中的必要步骤，与老师原释义不冲突，但表述可能引起歧义。</t>
        </is>
      </c>
      <c r="R381" s="7" t="inlineStr">
        <is>
          <t>1. DS 的 excluded_content 将“植物组织培养技术”整体排除，但老师原释义中明确包含“杂种细胞→愈伤组织→再分化→杂种植株”这一组织培养过程，因此 DS 的排除表述可能造成边界混淆，需注意区分“作为体细胞杂交后续步骤的组织培养”与“单独的组织培养技术”。</t>
        </is>
      </c>
      <c r="S381" s="7" t="inlineStr"/>
      <c r="T381" s="7" t="inlineStr"/>
      <c r="U381" s="7" t="inlineStr">
        <is>
          <t>adjusted</t>
        </is>
      </c>
      <c r="V381" s="7" t="inlineStr">
        <is>
          <t>medium</t>
        </is>
      </c>
      <c r="W381" s="7" t="inlineStr">
        <is>
          <t>name_plus_boundary</t>
        </is>
      </c>
      <c r="X381" s="7" t="inlineStr">
        <is>
          <t>compact_definition</t>
        </is>
      </c>
      <c r="Y381" s="7" t="b">
        <v>1</v>
      </c>
      <c r="Z381" s="7" t="inlineStr">
        <is>
          <t>DS把后续组织培养整体排除，而老师定义包含杂种细胞到植株的培养链；需显式区分后续步骤与独立标签。</t>
        </is>
      </c>
      <c r="AA381" s="7" t="b">
        <v>0</v>
      </c>
      <c r="AB38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1" s="7" t="n"/>
      <c r="AD381" s="7" t="inlineStr">
        <is>
          <t>compact_definition</t>
        </is>
      </c>
      <c r="AE381" s="7" t="inlineStr">
        <is>
          <t>名称基本可理解；只附老师的易混淆边界，兼顾吞吐和边界稳定性。</t>
        </is>
      </c>
      <c r="AF381" s="7" t="inlineStr">
        <is>
          <t>提供精简老师释义后由LLM裁决</t>
        </is>
      </c>
      <c r="AG381" s="7" t="inlineStr">
        <is>
          <t>1. label_name
2. definition
3. core_concepts
4. distinctions</t>
        </is>
      </c>
      <c r="AH381" s="7" t="b">
        <v>0</v>
      </c>
      <c r="AI381" s="7" t="inlineStr">
        <is>
          <t>medium</t>
        </is>
      </c>
      <c r="AJ381" s="7" t="n"/>
      <c r="AK381" s="7" t="inlineStr">
        <is>
          <t>二次复核发现关键措辞风险</t>
        </is>
      </c>
      <c r="AL381" s="7" t="inlineStr"/>
      <c r="AM381" s="7" t="inlineStr">
        <is>
          <t>K3</t>
        </is>
      </c>
      <c r="AN381" s="7" t="inlineStr">
        <is>
          <t>可不给长释义，但建议保留1句边界</t>
        </is>
      </c>
    </row>
    <row r="382" ht="180" customHeight="1">
      <c r="A382" s="7" t="n">
        <v>381</v>
      </c>
      <c r="B382" s="7" t="inlineStr">
        <is>
          <t>2276104651865870336</t>
        </is>
      </c>
      <c r="C382" s="7" t="inlineStr">
        <is>
          <t>植物细胞工程的应用</t>
        </is>
      </c>
      <c r="D382" s="7" t="inlineStr">
        <is>
          <t>知识点-&gt;生物技术与工程-&gt;细胞工程-&gt;植物细胞工程-&gt;植物细胞工程的应用</t>
        </is>
      </c>
      <c r="E382" s="7" t="inlineStr">
        <is>
          <t>知识</t>
        </is>
      </c>
      <c r="F382" s="7" t="inlineStr">
        <is>
          <t>植物细胞工程在植物繁殖（微型繁殖/快速繁殖）、作物脱毒、人工种子、单倍体育种、突变体筛选、细胞产物工厂化生产等方面有广泛应用。</t>
        </is>
      </c>
      <c r="G382" s="7" t="inlineStr">
        <is>
          <t>应用领域及实例：①微型繁殖（快速繁殖优良品种，如兰花、草莓，保持优良性状）；②作物脱毒（取茎尖分生组织进行组织培养，可获得脱毒苗，如脱毒马铃薯、脱毒草莓，因茎尖分生组织病毒含量极低或不含病毒）；③人工种子（将植物组织培养中产生的胚状体包裹人工种皮制成种子，便于储藏和播种）；④单倍体育种（花药离体培养获得单倍体植株，再用秋水仙素处理使染色体加倍，可快速获得纯合子，明显缩短育种年限）；⑤突变体筛选（在组织培养过程中，细胞易发生变异，可从中筛选优良突变体）；⑥细胞产物的工厂化生产（利用植物细胞悬浮培养生产次生代谢产物，如紫杉醇、人参皂苷、青蒿素等，不依赖自然资源）。</t>
        </is>
      </c>
      <c r="H382" s="7" t="inlineStr">
        <is>
          <t>选择题考“某应用实例对应的技术（如茎尖培养→脱毒苗、花药离体培养→单倍体育种）”或“微型繁殖与有性繁殖相比的优点（保持亲本优良性状、繁殖速度快）”；非选择题结合农业或医药生产实例，要求“分析某植物细胞工程应用的技术原理和生产流程”。</t>
        </is>
      </c>
      <c r="I382" s="7" t="inlineStr">
        <is>
          <t>微型繁殖（无性繁殖，后代遗传组成与亲本一致，保持优良性状）与有性繁殖（后代发生基因重组，产生变异）的遗传稳定性不同——前者是“克隆”式的稳定遗传，后者会产生变异；“茎尖脱毒”的原理是茎尖分生组织病毒含量极低（而非茎尖有抗病毒能力），这是一个常见理解误区，考试中常以此设置选项。“单倍体育种”利用花药离体培养，属于植物细胞工程范畴，但其后续的染色体加倍处理通常归类于染色体变异育种，技术手段有交叉但应用目标不同。</t>
        </is>
      </c>
      <c r="J382" s="7" t="inlineStr">
        <is>
          <t>植物细胞工程（包括植物组织培养、植物体细胞杂交等技术）在农业、林业、园艺等领域的实际应用，如快速繁殖、培育无病毒植株、育种、次生代谢物生产等。</t>
        </is>
      </c>
      <c r="K382" s="7" t="inlineStr">
        <is>
          <t>1. 植物组织培养技术的应用：快速繁殖（如兰花、马铃薯）、培育无病毒植株（如草莓、香蕉）
2. 植物体细胞杂交技术的应用：克服远缘杂交不亲和，培育新品种（如番茄-马铃薯）
3. 植物细胞工程在育种中的应用：单倍体育种（花药离体培养）、突变体利用（如抗病突变体）
4. 植物细胞工程在次生代谢物生产中的应用：利用植物细胞培养生产药物（如紫草素、人参皂苷）
5. 植物细胞工程在种质资源保存中的应用：超低温保存、人工种子</t>
        </is>
      </c>
      <c r="L382" s="7" t="inlineStr">
        <is>
          <t>1. 动物细胞工程的应用（如单克隆抗体、动物克隆）
2. 基因工程的应用（如转基因植物）
3. 植物组织培养的基本操作流程（如外植体消毒、培养基配制）的细节，除非涉及应用目的
4. 植物细胞工程的基本原理（如细胞全能性）的深入理论，除非作为应用基础</t>
        </is>
      </c>
      <c r="M382" s="7" t="inlineStr">
        <is>
          <t>L1</t>
        </is>
      </c>
      <c r="N382" s="7" t="n">
        <v>4</v>
      </c>
      <c r="O382" s="7" t="inlineStr">
        <is>
          <t>名称本身足够</t>
        </is>
      </c>
      <c r="P382" s="7" t="inlineStr">
        <is>
          <t>两者基本等价</t>
        </is>
      </c>
      <c r="Q382" s="7" t="inlineStr">
        <is>
          <t>DS 释义的核心内容与老师原释义高度一致，覆盖了主要应用领域（快速繁殖、脱毒、人工种子、单倍体育种、突变体利用、次生代谢物生产），且明确排除了动物细胞工程和基因工程，边界清晰。虽然DS在细节上（如原理、具体实例）不如老师原释义详尽，但未遗漏关键应用领域，且增加的内容（体细胞杂交、种质资源保存）属于植物细胞工程应用的合理扩展，不改变核心知识点。因此两者基本等价，但老师原释义在考试针对性上更具体。</t>
        </is>
      </c>
      <c r="R382" s="7" t="inlineStr">
        <is>
          <t>1. DS 将“植物体细胞杂交”和“种质资源保存”纳入应用范围，而老师原释义仅聚焦于组织培养相关的六项应用，边界略有扩展</t>
        </is>
      </c>
      <c r="S382" s="7" t="inlineStr">
        <is>
          <t>1. DS 未明确提及“微型繁殖”这一术语，但用“快速繁殖”表达，且未强调其无性繁殖保持优良性状的遗传稳定性特点
2. DS 未明确提及“作物脱毒”中“茎尖分生组织病毒含量极低”的原理，但用“培育无病毒植株”表达
3. DS 未明确提及“人工种子”的具体制作过程（胚状体包裹人工种皮），但列入了“人工种子”
4. DS 未明确提及“单倍体育种”中“秋水仙素处理使染色体加倍”的步骤，但列入了“单倍体育种”
5. DS 未明确提及“突变体筛选”的具体应用（如抗病突变体），但列入了“突变体利用”
6. DS 未明确提及“细胞产物工厂化生产”的具体实例（如紫杉醇、人参皂苷、青蒿素），但列入了“次生代谢物生产”</t>
        </is>
      </c>
      <c r="T382" s="7" t="inlineStr">
        <is>
          <t>1. DS 增加了“植物体细胞杂交技术的应用”和“种质资源保存”两个应用领域，老师原释义未提及</t>
        </is>
      </c>
      <c r="U382" s="7" t="inlineStr">
        <is>
          <t>confirmed</t>
        </is>
      </c>
      <c r="V382" s="7" t="inlineStr">
        <is>
          <t>high</t>
        </is>
      </c>
      <c r="W382" s="7" t="inlineStr">
        <is>
          <t>compact_definition</t>
        </is>
      </c>
      <c r="X382" s="7" t="inlineStr">
        <is>
          <t>compact_definition</t>
        </is>
      </c>
      <c r="Y382" s="7" t="b">
        <v>0</v>
      </c>
      <c r="Z382" s="7" t="inlineStr">
        <is>
          <t>逐条核对确认主题清楚，但参考策略指出任务形态或命中/排除边界需要显式提供。</t>
        </is>
      </c>
      <c r="AA382" s="7" t="b">
        <v>0</v>
      </c>
      <c r="AB38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2" s="7" t="n"/>
      <c r="AD382" s="7" t="inlineStr">
        <is>
          <t>compact_definition</t>
        </is>
      </c>
      <c r="AE382" s="7" t="inlineStr">
        <is>
          <t>参考策略要求任务形态或命中/排除边界，补充精简老师释义以降低误标。</t>
        </is>
      </c>
      <c r="AF382" s="7" t="inlineStr">
        <is>
          <t>提供精简老师释义后由LLM裁决</t>
        </is>
      </c>
      <c r="AG382" s="7" t="inlineStr">
        <is>
          <t>1. label_name
2. definition
3. core_concepts
4. distinctions</t>
        </is>
      </c>
      <c r="AH382" s="7" t="b">
        <v>1</v>
      </c>
      <c r="AI382" s="7" t="inlineStr">
        <is>
          <t>high</t>
        </is>
      </c>
      <c r="AJ382" s="7" t="n"/>
      <c r="AK382" s="7" t="inlineStr">
        <is>
          <t>—</t>
        </is>
      </c>
      <c r="AL382" s="7" t="inlineStr"/>
      <c r="AM382" s="7" t="inlineStr">
        <is>
          <t>K1</t>
        </is>
      </c>
      <c r="AN382" s="7" t="inlineStr">
        <is>
          <t>必须给精简释义：命中条件+排除条件</t>
        </is>
      </c>
    </row>
    <row r="383" ht="180" customHeight="1">
      <c r="A383" s="7" t="n">
        <v>382</v>
      </c>
      <c r="B383" s="7" t="inlineStr">
        <is>
          <t>2276104656295055360</t>
        </is>
      </c>
      <c r="C383" s="7" t="inlineStr">
        <is>
          <t>胡萝卜的组织培养</t>
        </is>
      </c>
      <c r="D383" s="7" t="inlineStr">
        <is>
          <t>知识点-&gt;生物技术与工程-&gt;细胞工程-&gt;植物细胞工程-&gt;胡萝卜的组织培养</t>
        </is>
      </c>
      <c r="E383" s="7" t="inlineStr">
        <is>
          <t>知识</t>
        </is>
      </c>
      <c r="F383" s="7" t="inlineStr">
        <is>
          <t>胡萝卜组织培养是植物细胞工程中的经典实验：将胡萝卜根韧皮部细胞（已分化的体细胞）在培养基上培养，经过脱分化和再分化，发育成完整的胡萝卜植株，是证明植物体细胞具有全能性的经典证据。</t>
        </is>
      </c>
      <c r="G383" s="7" t="inlineStr">
        <is>
          <t>实验目的（证明已分化的植物细胞仍具有发育成完整植株的全能性）；材料（胡萝卜根（韧皮部细胞））；过程：①将胡萝卜根切成小块（外植体）→②在MS培养基上培养（含适宜比例的生长素和细胞分裂素）→③脱分化形成愈伤组织→④再分化（调整激素比例）形成胚状体→⑤发育成完整植株；结论（已分化的植物细胞仍然具有全能性，因为在含有全部遗传信息的细胞核控制下，可以发育成完整个体）；该实验是植物组织培养技术的经典验证案例，也是“细胞全能性”概念的核心实验支撑。</t>
        </is>
      </c>
      <c r="H383" s="7" t="inlineStr">
        <is>
          <t>选择题考“胡萝卜组织培养实验证明了什么（已分化的植物细胞具有全能性）”或“该实验的材料（胡萝卜韧皮部细胞）和过程”；非选择题结合该实验的流程，要求“描述各阶段的现象并分析其原理”。</t>
        </is>
      </c>
      <c r="I383" s="7" t="inlineStr">
        <is>
          <t>胡萝卜组织培养（利用已分化的体细胞，证明全能性）与植物体细胞杂交（利用原生质体融合，目标是获得杂种植株）的目的不同——前者是“证明”和“繁殖”，后者是“杂交”和“创造新品种”；该实验使用“韧皮部细胞”（已分化细胞）作为起始材料，与使用“茎尖分生组织”（未分化或低分化）的脱毒培养不同——前者强调“已分化细胞仍具全能性”，后者强调“病毒含量低”。</t>
        </is>
      </c>
      <c r="J383" s="7" t="inlineStr">
        <is>
          <t>胡萝卜的组织培养是指利用植物组织培养技术，以胡萝卜的根、茎等外植体为材料，在无菌条件下诱导形成愈伤组织，再分化成完整植株的过程，属于植物细胞工程中的植物组织培养范畴。</t>
        </is>
      </c>
      <c r="K383" s="7" t="inlineStr">
        <is>
          <t>1. 外植体的选择与处理（如胡萝卜根的形成层部位）
2. 培养基的成分（如MS培养基、植物激素如生长素和细胞分裂素的比例）
3. 培养条件（无菌、适宜温度、光照等）
4. 脱分化与再分化的过程及原理
5. 愈伤组织的形态和特点
6. 植物组织培养的基本操作流程（取材、消毒、接种、培养、移栽）
7. 植物组织培养的意义（快速繁殖、无病毒植株等）</t>
        </is>
      </c>
      <c r="L383" s="7" t="inlineStr">
        <is>
          <t>1. 动物细胞培养或克隆技术
2. 植物体细胞杂交（如原生质体融合）
3. 基因工程中的转基因技术
4. 微生物培养（如细菌、真菌的培养）
5. 植物无土栽培或传统扦插、嫁接等无性繁殖方式</t>
        </is>
      </c>
      <c r="M383" s="7" t="inlineStr">
        <is>
          <t>L2</t>
        </is>
      </c>
      <c r="N383" s="7" t="n">
        <v>4</v>
      </c>
      <c r="O383" s="7" t="inlineStr">
        <is>
          <t>需要原释义</t>
        </is>
      </c>
      <c r="P383" s="7" t="inlineStr">
        <is>
          <t>原释义更准确</t>
        </is>
      </c>
      <c r="Q383" s="7" t="inlineStr">
        <is>
          <t>DS释义在核心概念（脱分化、再分化、愈伤组织）上与老师原释义一致，但未突出“已分化细胞”和“证明全能性”这一核心实验目的，且对外植体描述不准确（形成层部位与韧皮部不同），导致边界略有偏差。老师原释义更精准地抓住了该Label的本质。</t>
        </is>
      </c>
      <c r="R383" s="7" t="inlineStr">
        <is>
          <t>1. DS释义将外植体泛化为“根、茎等”，而老师原释义特指“根韧皮部细胞”，边界更宽，可能将其他组织培养误归入此Label。
2. DS释义未明确强调“已分化细胞”这一关键前提，而老师原释义的核心在于证明已分化细胞的全能性，边界上可能模糊了与脱毒培养（茎尖）的区别。</t>
        </is>
      </c>
      <c r="S383" s="7" t="inlineStr"/>
      <c r="T383" s="7" t="inlineStr">
        <is>
          <t>1. DS释义在included_content中提及“外植体的选择与处理（如胡萝卜根的形成层部位）”，但老师原释义明确材料为“韧皮部细胞”，形成层部位与韧皮部不同，可能造成误导，属于不准确扩张。
2. DS释义在included_content中提及“植物组织培养的意义（快速繁殖、无病毒植株等）”，但老师原释义强调该实验的核心是证明细胞全能性，快速繁殖等意义并非该实验的直接目的，属于合理延伸但非核心，可视为轻微扩张。</t>
        </is>
      </c>
      <c r="U383" s="7" t="inlineStr">
        <is>
          <t>confirmed</t>
        </is>
      </c>
      <c r="V383" s="7" t="inlineStr">
        <is>
          <t>medium</t>
        </is>
      </c>
      <c r="W383" s="7" t="inlineStr">
        <is>
          <t>compact_definition</t>
        </is>
      </c>
      <c r="X383" s="7" t="inlineStr">
        <is>
          <t>compact_definition</t>
        </is>
      </c>
      <c r="Y383" s="7" t="b">
        <v>0</v>
      </c>
      <c r="Z383" s="7" t="inlineStr">
        <is>
          <t>逐条核对确认 Label 名能表达主题，但不足以稳定决定题目归属，需补充精简老师释义。</t>
        </is>
      </c>
      <c r="AA383" s="7" t="b">
        <v>0</v>
      </c>
      <c r="AB38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3" s="7" t="n"/>
      <c r="AD383" s="7" t="inlineStr">
        <is>
          <t>compact_definition</t>
        </is>
      </c>
      <c r="AE383" s="7" t="inlineStr">
        <is>
          <t>名称能表达主题但不足以稳定决定题目归属，补充精简定义和易混淆边界。</t>
        </is>
      </c>
      <c r="AF383" s="7" t="inlineStr">
        <is>
          <t>提供精简老师释义后由LLM裁决</t>
        </is>
      </c>
      <c r="AG383" s="7" t="inlineStr">
        <is>
          <t>1. label_name
2. definition
3. core_concepts
4. distinctions</t>
        </is>
      </c>
      <c r="AH383" s="7" t="b">
        <v>1</v>
      </c>
      <c r="AI383" s="7" t="inlineStr">
        <is>
          <t>medium</t>
        </is>
      </c>
      <c r="AJ383" s="7" t="n"/>
      <c r="AK383" s="7" t="inlineStr">
        <is>
          <t>DS与老师原释义存在明显差异</t>
        </is>
      </c>
      <c r="AL383" s="7" t="inlineStr"/>
      <c r="AM383" s="7" t="inlineStr">
        <is>
          <t>K3</t>
        </is>
      </c>
      <c r="AN383" s="7" t="inlineStr">
        <is>
          <t>建议给精简释义：突出任务形态/步骤边界</t>
        </is>
      </c>
    </row>
    <row r="384" ht="180" customHeight="1">
      <c r="A384" s="7" t="n">
        <v>383</v>
      </c>
      <c r="B384" s="7" t="inlineStr">
        <is>
          <t>2276104660858458112</t>
        </is>
      </c>
      <c r="C384" s="7" t="inlineStr">
        <is>
          <t>菊花的组织培养及月季的花药培养</t>
        </is>
      </c>
      <c r="D384" s="7" t="inlineStr">
        <is>
          <t>知识点-&gt;生物技术与工程-&gt;细胞工程-&gt;植物细胞工程-&gt;菊花的组织培养及月季的花药培养</t>
        </is>
      </c>
      <c r="E384" s="7" t="inlineStr">
        <is>
          <t>知识</t>
        </is>
      </c>
      <c r="F384" s="7" t="inlineStr">
        <is>
          <t>菊花组织培养是植物组织培养技术的典型应用（利用茎段或叶片等营养器官）；月季花药培养是将月季的花药（花粉）离体培养成单倍体植株，用于单倍体育种。</t>
        </is>
      </c>
      <c r="G384" s="7" t="inlineStr">
        <is>
          <t>菊花组织培养（材料：菊花的茎段或叶片等营养器官；过程：外植体→愈伤组织→再分化→丛芽→生根→移栽；特点：繁殖速度快，保持优良性状，属于营养繁殖）；月季花药培养（①材料：月季的花药（内含花粉，花粉是减数分裂产生的配子，染色体数目为体细胞的一半）；②过程：花药→脱分化→愈伤组织/胚状体→再分化→单倍体植株（染色体数为n）→秋水仙素处理→染色体加倍→纯合二倍体植株（2n）；③意义：缩短育种年限（因单倍体植株经加倍后直接成为纯合子，无需连续自交））；两者培养基成分的差异（花药培养通常需添加更高浓度的蔗糖（约3%~5%），以利于花粉胚的发育）。</t>
        </is>
      </c>
      <c r="H384" s="7" t="inlineStr">
        <is>
          <t>选择题考“月季花药培养得到的植株染色体数目（n，单倍体）及后续处理（秋水仙素加倍）”或“菊花组织培养与月季花药培养的目的差异（前者快速繁殖，后者单倍体育种）”；非选择题结合育种实例，要求“分析花药培养在育种中的优势（缩短年限）并指出操作中的关键步骤”。</t>
        </is>
      </c>
      <c r="I384" s="7" t="inlineStr">
        <is>
          <t>菊花组织培养（利用体细胞，后代为二倍体，遗传组成与亲本一致，是无性繁殖）与月季花药培养（利用生殖细胞（花粉），后代为单倍体，经加倍后为纯合二倍体，是有性生殖细胞发育而来）的起始材料（体细胞vs配子）和最终遗传结果（同亲本vs纯合重组）完全不同；花药培养得到的植株是“单倍体”，而用茎尖培养得到的植株是“二倍体（与原植株相同）”，不能混淆。</t>
        </is>
      </c>
      <c r="J384" s="7" t="inlineStr">
        <is>
          <t>植物组织培养技术（以菊花为例）和花药离体培养技术（以月季为例）的基本原理、操作流程、条件控制及应用，属于选修生物技术实践模块。</t>
        </is>
      </c>
      <c r="K384" s="7" t="inlineStr">
        <is>
          <t>1. 植物组织培养的原理（细胞全能性）及基本操作流程（外植体选择、消毒、接种、脱分化、再分化、移栽）
2. 菊花组织培养中MS培养基的配制、激素（生长素和细胞分裂素）比例对分化方向的影响
3. 菊花外植体的选择（幼嫩茎段）及消毒方法（酒精、氯化汞等）
4. 月季花药培养中花粉发育时期（单核期）的鉴定（醋酸洋红染色）及花药的选择
5. 花药离体培养产生单倍体植株的过程及染色体倍性变化（秋水仙素加倍）
6. 影响组织培养和花药培养成功的因素（材料、营养、激素、光照、温度、pH等）
7. 实验操作中的无菌技术（灭菌、消毒）及注意事项</t>
        </is>
      </c>
      <c r="L384" s="7" t="inlineStr">
        <is>
          <t>1. 植物体细胞杂交技术（原生质体融合）
2. 动物细胞培养、植物细胞培养（如生产次生代谢物）
3. 基因工程中的植物转基因技术（农杆菌转化法）
4. 微生物的培养与应用（如大肠杆菌培养）
5. 植物组织培养在快速繁殖、脱毒苗培育中的具体应用实例（如马铃薯脱毒）
6. 月季的常规有性杂交育种或扦插、嫁接等无性繁殖方法</t>
        </is>
      </c>
      <c r="M384" s="7" t="inlineStr">
        <is>
          <t>L1</t>
        </is>
      </c>
      <c r="N384" s="7" t="n">
        <v>4</v>
      </c>
      <c r="O384" s="7" t="inlineStr">
        <is>
          <t>名称本身足够</t>
        </is>
      </c>
      <c r="P384" s="7" t="inlineStr">
        <is>
          <t>两者基本等价</t>
        </is>
      </c>
      <c r="Q384" s="7" t="inlineStr">
        <is>
          <t>DS释义的核心内容与老师原释义高度一致，均覆盖了菊花组织培养和月季花药培养的基本原理、过程、材料差异及单倍体加倍等关键点。DS在实验细节和影响因素上有所扩展，但属于合理细化；遗漏了营养繁殖特点和缩短育种年限的意义，但这两点在DS的core_meaning和included_content中未明确体现，属于重要但非核心的缺失，不影响整体对齐。因此两者基本等价，但各有侧重。</t>
        </is>
      </c>
      <c r="R384" s="7" t="inlineStr">
        <is>
          <t>1. DS释义在excluded_content中排除了“植物组织培养在快速繁殖、脱毒苗培育中的具体应用实例（如马铃薯脱毒）”，但老师原释义强调菊花组织培养是“植物组织培养技术的典型应用”，且其特点包括“繁殖速度快，保持优良性状”，并未明确排除脱毒苗等应用，因此DS的排除可能过于严格，但未影响核心判标
2. DS释义在excluded_content中排除了“月季的常规有性杂交育种或扦插、嫁接等无性繁殖方法”，老师原释义在distinctions中对比了菊花组织培养（无性繁殖）与花药培养（有性生殖细胞发育），但未涉及月季的常规繁殖方法，此排除属于合理边界界定</t>
        </is>
      </c>
      <c r="S384" s="7" t="inlineStr">
        <is>
          <t>1. DS释义未明确提及菊花组织培养属于营养繁殖（无性繁殖）及其保持亲本优良性状的特点
2. DS释义未明确提及花药培养在单倍体育种中缩短育种年限的意义（因单倍体加倍后直接纯合，无需连续自交）</t>
        </is>
      </c>
      <c r="T384" s="7" t="inlineStr">
        <is>
          <t>1. DS释义将“月季花药培养中花粉发育时期（单核期）的鉴定（醋酸洋红染色）及花药的选择”列为included_content，但老师原释义未涉及此具体实验细节，属于对实验操作的细化扩展
2. DS释义将“影响组织培养和花药培养成功的因素（材料、营养、激素、光照、温度、pH等）”列为included_content，老师原释义仅提及培养基成分差异（蔗糖浓度），未系统列举其他影响因素，属于合理扩展</t>
        </is>
      </c>
      <c r="U384" s="7" t="inlineStr">
        <is>
          <t>confirmed_with_caution</t>
        </is>
      </c>
      <c r="V384" s="7" t="inlineStr">
        <is>
          <t>medium</t>
        </is>
      </c>
      <c r="W384" s="7" t="inlineStr">
        <is>
          <t>strict_definition</t>
        </is>
      </c>
      <c r="X384" s="7" t="inlineStr">
        <is>
          <t>strict_definition</t>
        </is>
      </c>
      <c r="Y384" s="7" t="b">
        <v>0</v>
      </c>
      <c r="Z384" s="7" t="inlineStr">
        <is>
          <t>逐条核对老师定义与 DS Judge（score=4，audit=两者基本等价）后，保留老师边界并要求命中/排除条件。</t>
        </is>
      </c>
      <c r="AA384" s="7" t="b">
        <v>1</v>
      </c>
      <c r="AB38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4" s="7" t="n"/>
      <c r="AD384" s="7" t="inlineStr">
        <is>
          <t>strict_definition</t>
        </is>
      </c>
      <c r="AE384" s="7" t="inlineStr">
        <is>
          <t>存在已知边界风险或 Stage 2 对齐不足，必须提供命中条件与排除条件。</t>
        </is>
      </c>
      <c r="AF384" s="7" t="inlineStr">
        <is>
          <t>提供老师边界后由LLM最终裁决</t>
        </is>
      </c>
      <c r="AG384" s="7" t="inlineStr">
        <is>
          <t>1. label_name
2. definition
3. core_concepts
4. common_assessments
5. distinctions
6. include_rule
7. exclude_rule</t>
        </is>
      </c>
      <c r="AH384" s="7" t="b">
        <v>1</v>
      </c>
      <c r="AI384" s="7" t="inlineStr">
        <is>
          <t>medium</t>
        </is>
      </c>
      <c r="AJ384" s="7" t="inlineStr">
        <is>
          <t>P1</t>
        </is>
      </c>
      <c r="AK384" s="7" t="inlineStr">
        <is>
          <t>Label范围重叠或边界开放</t>
        </is>
      </c>
      <c r="AL384" s="7" t="inlineStr">
        <is>
          <t>风险级别：P1
问题：一个Label绑定两个教材专项活动。
建议：明确只做教材专项标签；一般组织培养归379。</t>
        </is>
      </c>
      <c r="AM384" s="7" t="inlineStr">
        <is>
          <t>K3</t>
        </is>
      </c>
      <c r="AN384" s="7" t="inlineStr">
        <is>
          <t>建议给精简释义：突出任务形态/步骤边界</t>
        </is>
      </c>
    </row>
    <row r="385" ht="180" customHeight="1">
      <c r="A385" s="7" t="n">
        <v>384</v>
      </c>
      <c r="B385" s="7" t="inlineStr">
        <is>
          <t>2276104665304420352</t>
        </is>
      </c>
      <c r="C385" s="7" t="inlineStr">
        <is>
          <t>植物细胞工程综合</t>
        </is>
      </c>
      <c r="D385" s="7" t="inlineStr">
        <is>
          <t>知识点-&gt;生物技术与工程-&gt;细胞工程-&gt;植物细胞工程-&gt;植物细胞工程综合</t>
        </is>
      </c>
      <c r="E385" s="7" t="inlineStr">
        <is>
          <t>知识</t>
        </is>
      </c>
      <c r="F385" s="7" t="inlineStr">
        <is>
          <t>将植物组织培养、植物体细胞杂交、植物细胞工程的应用（微型繁殖、脱毒、单倍体育种、产物生产等）进行系统整合，构建“以植物细胞全能性为核心，以无菌培养和激素调控为手段”的植物细胞工程完整知识体系。</t>
        </is>
      </c>
      <c r="G385" s="7" t="inlineStr">
        <is>
          <t>植物细胞工程的完整框架：①理论基础（细胞全能性）；②核心技术（植物组织培养（脱分化→再分化）、植物体细胞杂交（去壁→融合→再生壁→培养））；③技术延伸（微型繁殖、脱毒、人工种子、单倍体育种、突变体筛选、细胞产物生产）；④核心调控（生长素与细胞分裂素的比例调控分化方向，比值高→根，比值低→芽）；⑤应用价值（在农业（育种、脱毒、快繁）、医药（次生代谢产物生产）、园艺（新品种培育）中的广泛应用）。</t>
        </is>
      </c>
      <c r="H385" s="7" t="inlineStr">
        <is>
          <t>综合性非选择题，给出某一植物细胞工程的应用情境（如某优良品种的快速扩繁、某药用植物次生代谢产物的工厂化生产、某远缘杂交障碍的克服），要求综合调用植物组织培养、体细胞杂交和应用技术等多方面知识进行全面分析和方案设计。</t>
        </is>
      </c>
      <c r="I385" s="7" t="inlineStr">
        <is>
          <t>本条是“植物细胞工程”子模块的总览与收束，区别于任何单一技术（仅考组织培养或仅考体细胞杂交）。题干通常要求同时涉及组织培养、体细胞杂交、实际应用中的至少两个层面，是考查“植物细胞工程”模块综合能力的核心题型。</t>
        </is>
      </c>
      <c r="J385" s="7" t="inlineStr">
        <is>
          <t>植物细胞工程是指利用植物细胞的全能性，通过无菌操作和人工培养，在离体条件下对植物细胞、组织或器官进行培养、操作和改造，以获得完整植株或特定产物的技术，主要包括植物组织培养和植物体细胞杂交。</t>
        </is>
      </c>
      <c r="K385" s="7" t="inlineStr">
        <is>
          <t>1. 植物组织培养的原理（细胞全能性）、基本过程（外植体→脱分化→愈伤组织→再分化→完整植株）及条件（无菌、适宜营养、激素等）
2. 植物体细胞杂交的流程（去壁→原生质体融合→杂种细胞→再生壁→组织培养）及意义（克服远缘杂交不亲和障碍）
3. 植物细胞工程的应用：快速繁殖、作物脱毒（茎尖）、人工种子、突变体利用、细胞产物的工厂化生产、单倍体育种（花药离体培养）等
4. 植物组织培养中生长素和细胞分裂素的比例对脱分化/再分化的影响
5. 植物细胞工程与基因工程、细胞全能性表达的关系</t>
        </is>
      </c>
      <c r="L385" s="7" t="inlineStr">
        <is>
          <t>1. 动物细胞培养、动物体细胞核移植、动物细胞融合等动物细胞工程内容
2. 微生物的培养、发酵工程（如酒精发酵、抗生素生产）
3. 植物激素的生理作用（如生长素促进生根）的单独考查，不涉及组织培养过程
4. 基因工程中目的基因的获取、表达载体构建等具体操作步骤
5. 细胞分化、细胞全能性的概念本身（若作为背景知识，但非细胞工程操作）</t>
        </is>
      </c>
      <c r="M385" s="7" t="inlineStr">
        <is>
          <t>L1</t>
        </is>
      </c>
      <c r="N385" s="7" t="n">
        <v>4</v>
      </c>
      <c r="O385" s="7" t="inlineStr">
        <is>
          <t>名称本身足够</t>
        </is>
      </c>
      <c r="P385" s="7" t="inlineStr">
        <is>
          <t>两者基本等价</t>
        </is>
      </c>
      <c r="Q385" s="7" t="inlineStr">
        <is>
          <t>DS释义的核心含义、包含内容与老师原释义高度一致，均涵盖植物组织培养、体细胞杂交、应用及激素调控等关键点。DS的排除内容属于合理边界澄清，未遗漏重要内容，也未实质扩张。仅存在对激素调控的边界表述差异，但不足以改变题目归属。</t>
        </is>
      </c>
      <c r="R385" s="7" t="inlineStr">
        <is>
          <t>1. DS释义明确将‘植物激素的生理作用（如生长素促进生根）的单独考查’排除在外，而老师原释义中‘核心调控’强调生长素与细胞分裂素的比例调控分化方向，这属于植物组织培养中的关键环节，并非单独考查激素生理作用。DS的排除可能造成边界理解上的细微偏差，但整体不影响核心内容。</t>
        </is>
      </c>
      <c r="S385" s="7" t="inlineStr"/>
      <c r="T385" s="7" t="inlineStr"/>
      <c r="U385" s="7" t="inlineStr">
        <is>
          <t>confirmed</t>
        </is>
      </c>
      <c r="V385" s="7" t="inlineStr">
        <is>
          <t>high</t>
        </is>
      </c>
      <c r="W385" s="7" t="inlineStr">
        <is>
          <t>compact_definition</t>
        </is>
      </c>
      <c r="X385" s="7" t="inlineStr">
        <is>
          <t>compact_definition</t>
        </is>
      </c>
      <c r="Y385" s="7" t="b">
        <v>0</v>
      </c>
      <c r="Z385" s="7" t="inlineStr">
        <is>
          <t>逐条核对确认主题清楚，但参考策略指出任务形态或命中/排除边界需要显式提供。</t>
        </is>
      </c>
      <c r="AA385" s="7" t="b">
        <v>0</v>
      </c>
      <c r="AB38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5" s="7" t="n"/>
      <c r="AD385" s="7" t="inlineStr">
        <is>
          <t>compact_definition</t>
        </is>
      </c>
      <c r="AE385" s="7" t="inlineStr">
        <is>
          <t>参考策略要求任务形态或命中/排除边界，补充精简老师释义以降低误标。</t>
        </is>
      </c>
      <c r="AF385" s="7" t="inlineStr">
        <is>
          <t>提供精简老师释义后由LLM裁决</t>
        </is>
      </c>
      <c r="AG385" s="7" t="inlineStr">
        <is>
          <t>1. label_name
2. definition
3. core_concepts
4. distinctions</t>
        </is>
      </c>
      <c r="AH385" s="7" t="b">
        <v>1</v>
      </c>
      <c r="AI385" s="7" t="inlineStr">
        <is>
          <t>high</t>
        </is>
      </c>
      <c r="AJ385" s="7" t="n"/>
      <c r="AK385" s="7" t="inlineStr">
        <is>
          <t>—</t>
        </is>
      </c>
      <c r="AL385" s="7" t="inlineStr"/>
      <c r="AM385" s="7" t="inlineStr">
        <is>
          <t>KC</t>
        </is>
      </c>
      <c r="AN385" s="7" t="inlineStr">
        <is>
          <t>必须给精简释义：命中条件+排除条件</t>
        </is>
      </c>
    </row>
    <row r="386" ht="180" customHeight="1">
      <c r="A386" s="7" t="n">
        <v>385</v>
      </c>
      <c r="B386" s="7" t="inlineStr">
        <is>
          <t>2276104674229899264</t>
        </is>
      </c>
      <c r="C386" s="7" t="inlineStr">
        <is>
          <t>动物细胞培养的过程</t>
        </is>
      </c>
      <c r="D386" s="7" t="inlineStr">
        <is>
          <t>知识点-&gt;生物技术与工程-&gt;细胞工程-&gt;动物细胞工程-&gt;动物细胞培养的过程</t>
        </is>
      </c>
      <c r="E386" s="7" t="inlineStr">
        <is>
          <t>知识</t>
        </is>
      </c>
      <c r="F386" s="7" t="inlineStr">
        <is>
          <t>动物细胞培养是指从动物体中取出相关组织，将其分散成单个细胞，在适宜条件下进行培养，使其生长和增殖的过程。动物细胞培养是动物细胞工程的基础技术。</t>
        </is>
      </c>
      <c r="G386" s="7" t="inlineStr">
        <is>
          <t>过程：①取材（取动物胚胎或幼龄动物的器官/组织（分裂能力强））；②剪碎（将组织剪成小块）；③胰蛋白酶处理（用胰蛋白酶或胶原蛋白酶处理，使细胞分散成单个细胞（因为细胞间有蛋白质类物质连接））；④制成细胞悬液；⑤原代培养（将细胞悬液转入培养瓶中进行初次培养，细胞贴壁生长（贴壁生长是大多数动物细胞的特征），接触抑制（细胞长成单层后停止分裂））；⑥传代培养（当细胞增殖到一定程度（细胞间接触抑制），用胰蛋白酶再次处理使细胞分散，分瓶继续培养）；培养条件（①培养基：液体培养基（合成培养基+血清（提供生长因子等））；②气体环境：95%空气+5%CO₂（CO₂维持pH）；③温度：37℃左右；④pH：7.2~7.4；⑤无菌条件）。</t>
        </is>
      </c>
      <c r="H386" s="7" t="inlineStr">
        <is>
          <t>选择题考“动物细胞培养的过程顺序（取材→剪碎→胰蛋白酶→原代培养→传代培养）”、“胰蛋白酶的作用（使细胞分散）”或“原代培养与传代培养的区别”；非选择题结合动物细胞培养实验，要求“描述操作流程、分析各步骤目的”或“评价培养条件”。</t>
        </is>
      </c>
      <c r="I386" s="7" t="inlineStr">
        <is>
          <t>动物细胞培养（细胞增殖，不涉及分化，一般不能获得完整个体）与植物组织培养（利用全能性，可发育成完整植株）的根本目的不同——前者是“扩增细胞”，后者是“培育植株”；胰蛋白酶处理使细胞分散（动物细胞间连接物质为蛋白质）与植物体细胞杂交中“纤维素酶+果胶酶去除细胞壁”的酶不同（底物不同），不能混用。</t>
        </is>
      </c>
      <c r="J386" s="7" t="inlineStr">
        <is>
          <t>动物细胞培养是指从动物体内取出细胞或组织，在体外模拟其体内生理环境条件下进行培养，使其生存、生长和增殖的过程，涉及取材、分散、培养、传代等步骤。</t>
        </is>
      </c>
      <c r="K386" s="7" t="inlineStr">
        <is>
          <t>1. 动物细胞培养的基本流程：取材（如幼龄动物组织）、剪碎、用胰蛋白酶或胶原蛋白酶处理分散成单个细胞、制成细胞悬液、转入培养瓶中进行原代培养、贴壁生长、接触抑制、传代培养（胰蛋白酶消化后分瓶）
2. 培养条件：无菌、无毒环境（添加抗生素、定期更换培养液）、营养（葡萄糖、氨基酸、无机盐、维生素、动物血清或血浆等）、适宜温度（36.5±0.5℃）和pH（7.2-7.4）、气体环境（95%空气+5%CO2）
3. 原代培养与传代培养的概念及区别（原代培养指第一次培养至第一次传代前的细胞，传代培养指分瓶后的培养）
4. 细胞贴壁生长和接触抑制现象
5. 细胞株与细胞系的概念（有限细胞系、连续细胞系/无限细胞系）
6. 培养过程中细胞增殖方式（有丝分裂）及遗传物质稳定性（一般保持二倍体核型，但连续细胞系可能发生变异）
7. 动物细胞培养的应用（如制备病毒疫苗、单克隆抗体制备、药物筛选、基因工程等）</t>
        </is>
      </c>
      <c r="L386" s="7" t="inlineStr">
        <is>
          <t>1. 植物组织培养技术（如脱分化、再分化、愈伤组织培养）
2. 动物细胞融合技术（如杂交瘤细胞制备单克隆抗体）
3. 动物细胞核移植技术（如克隆羊）
4. 胚胎工程中的胚胎体外培养
5. 微生物培养（如细菌、真菌培养）
6. 细胞凋亡、细胞衰老等细胞生命历程的详细机制
7. 细胞癌变的具体分子机制（如原癌基因、抑癌基因突变）</t>
        </is>
      </c>
      <c r="M386" s="7" t="inlineStr">
        <is>
          <t>L1</t>
        </is>
      </c>
      <c r="N386" s="7" t="n">
        <v>4</v>
      </c>
      <c r="O386" s="7" t="inlineStr">
        <is>
          <t>名称本身足够</t>
        </is>
      </c>
      <c r="P386" s="7" t="inlineStr">
        <is>
          <t>两者基本等价</t>
        </is>
      </c>
      <c r="Q386" s="7" t="inlineStr">
        <is>
          <t>DS释义的核心过程、培养条件、原代与传代培养等关键内容与老师原释义高度一致，仅增加了细胞株/细胞系等扩展内容，但未遗漏核心要点，边界差异不影响知识点归属判断。</t>
        </is>
      </c>
      <c r="R386" s="7" t="inlineStr">
        <is>
          <t>1. DS释义将“动物细胞培养的应用”纳入included_content，而老师原释义未明确提及应用，但应用属于该技术的延伸，不影响核心过程定义。</t>
        </is>
      </c>
      <c r="S386" s="7" t="inlineStr"/>
      <c r="T386" s="7" t="inlineStr">
        <is>
          <t>1. DS释义中增加了“细胞株与细胞系的概念（有限细胞系、连续细胞系/无限细胞系）”，老师原释义未提及，但该内容属于动物细胞培养过程的延伸知识，可能超出基础过程范围。</t>
        </is>
      </c>
      <c r="U386" s="7" t="inlineStr">
        <is>
          <t>confirmed</t>
        </is>
      </c>
      <c r="V386" s="7" t="inlineStr">
        <is>
          <t>high</t>
        </is>
      </c>
      <c r="W386" s="7" t="inlineStr">
        <is>
          <t>compact_definition</t>
        </is>
      </c>
      <c r="X386" s="7" t="inlineStr">
        <is>
          <t>compact_definition</t>
        </is>
      </c>
      <c r="Y386" s="7" t="b">
        <v>0</v>
      </c>
      <c r="Z386" s="7" t="inlineStr">
        <is>
          <t>逐条核对确认主题清楚，但参考策略指出任务形态或命中/排除边界需要显式提供。</t>
        </is>
      </c>
      <c r="AA386" s="7" t="b">
        <v>0</v>
      </c>
      <c r="AB38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6" s="7" t="n"/>
      <c r="AD386" s="7" t="inlineStr">
        <is>
          <t>compact_definition</t>
        </is>
      </c>
      <c r="AE386" s="7" t="inlineStr">
        <is>
          <t>参考策略要求任务形态或命中/排除边界，补充精简老师释义以降低误标。</t>
        </is>
      </c>
      <c r="AF386" s="7" t="inlineStr">
        <is>
          <t>提供精简老师释义后由LLM裁决</t>
        </is>
      </c>
      <c r="AG386" s="7" t="inlineStr">
        <is>
          <t>1. label_name
2. definition
3. core_concepts
4. distinctions</t>
        </is>
      </c>
      <c r="AH386" s="7" t="b">
        <v>1</v>
      </c>
      <c r="AI386" s="7" t="inlineStr">
        <is>
          <t>high</t>
        </is>
      </c>
      <c r="AJ386" s="7" t="n"/>
      <c r="AK386" s="7" t="inlineStr">
        <is>
          <t>—</t>
        </is>
      </c>
      <c r="AL386" s="7" t="inlineStr"/>
      <c r="AM386" s="7" t="inlineStr">
        <is>
          <t>K2</t>
        </is>
      </c>
      <c r="AN386" s="7" t="inlineStr">
        <is>
          <t>建议给精简释义：突出任务形态/步骤边界</t>
        </is>
      </c>
    </row>
    <row r="387" ht="180" customHeight="1">
      <c r="A387" s="7" t="n">
        <v>386</v>
      </c>
      <c r="B387" s="7" t="inlineStr">
        <is>
          <t>2276104678776524800</t>
        </is>
      </c>
      <c r="C387" s="7" t="inlineStr">
        <is>
          <t>干细胞培养及其应用</t>
        </is>
      </c>
      <c r="D387" s="7" t="inlineStr">
        <is>
          <t>知识点-&gt;生物技术与工程-&gt;细胞工程-&gt;动物细胞工程-&gt;干细胞培养及其应用</t>
        </is>
      </c>
      <c r="E387" s="7" t="inlineStr">
        <is>
          <t>知识</t>
        </is>
      </c>
      <c r="F387" s="7" t="inlineStr">
        <is>
          <t>干细胞是一类具有自我更新能力和分化潜能的细胞，包括胚胎干细胞（ES细胞，全能性，可分化为各种组织）、成体干细胞（如造血干细胞、神经干细胞，多能性/专能性）和诱导多能干细胞（iPS细胞，通过基因重编程将体细胞逆转为类似胚胎干细胞的状态）。</t>
        </is>
      </c>
      <c r="G387" s="7" t="inlineStr">
        <is>
          <t>干细胞的分类及特点：①胚胎干细胞（来源于早期胚胎（囊胚的内细胞团），具有发育的全能性，可分化为所有组织器官，应用前景广阔但存在伦理争议）；②成体干细胞（存在于成年组织的特定部位，如骨髓中的造血干细胞（可分化为各种血细胞）、皮肤中的干细胞，分化范围较窄，属于多能性或专能性）；③诱导多能干细胞（iPS细胞，通过导入特定转录因子（如Oct4、Sox2等）将成体细胞重编程为类似胚胎干细胞的状态，避免了伦理问题）；干细胞的应用（①组织修复（如骨髓移植治疗白血病、神经干细胞治疗帕金森病）；②药物筛选；③疾病模型构建；④再生医学）。</t>
        </is>
      </c>
      <c r="H387" s="7" t="inlineStr">
        <is>
          <t>选择题考“干细胞的分类及特点（胚胎干细胞全能性最高、iPS细胞避免了伦理问题）”或“某干细胞的应用实例（如造血干细胞移植治疗白血病）”；非选择题结合干细胞研究前沿，要求“分析某类型干细胞的特点、优势及其在再生医学中的应用潜力”。</t>
        </is>
      </c>
      <c r="I387" s="7" t="inlineStr">
        <is>
          <t>胚胎干细胞（来源于囊胚内细胞团，全能性最高，伦理争议大）与成体干细胞（来源于成年组织，多能性/专能性，伦理争议小但分化范围有限）的全能性高低和伦理争议程度不同——前者“全能”但“有伦理”，后者“受限”但“伦理小”；iPS细胞（人工诱导获得，兼具胚胎干细胞的多能性和体细胞的来源便利性）与胚胎干细胞的功能相似但来源不同（前者来源于体细胞重编程，后者来源于胚胎），是解决胚胎干细胞伦理问题的技术替代方案。</t>
        </is>
      </c>
      <c r="J387" s="7" t="inlineStr">
        <is>
          <t>干细胞是一类具有自我更新和分化潜能的细胞，其培养条件、类型及应用是高中生物中关于细胞工程和医学应用的重要知识点。</t>
        </is>
      </c>
      <c r="K387" s="7" t="inlineStr">
        <is>
          <t>1. 干细胞的类型（胚胎干细胞、成体干细胞、诱导多能干细胞）及其特点
2. 干细胞培养的基本条件（无菌、适宜温度、pH、营养、气体环境等）
3. 干细胞在医学上的应用（如治疗白血病、组织修复、器官再生等）
4. 干细胞研究的意义及伦理问题（如胚胎干细胞来源的伦理争议）</t>
        </is>
      </c>
      <c r="L387" s="7" t="inlineStr">
        <is>
          <t>1. 植物组织培养技术（属于植物细胞工程，与动物干细胞培养不同）
2. 动物细胞培养的一般流程（如原代培养、传代培养，虽相关但更侧重普通体细胞培养）
3. 克隆技术（如体细胞核移植，属于细胞核移植范畴，非干细胞培养）
4. 基因工程中干细胞作为受体细胞的具体操作（如基因敲除等，属于基因工程范畴）</t>
        </is>
      </c>
      <c r="M387" s="7" t="inlineStr">
        <is>
          <t>L1</t>
        </is>
      </c>
      <c r="N387" s="7" t="n">
        <v>4</v>
      </c>
      <c r="O387" s="7" t="inlineStr">
        <is>
          <t>名称本身足够</t>
        </is>
      </c>
      <c r="P387" s="7" t="inlineStr">
        <is>
          <t>两者基本等价</t>
        </is>
      </c>
      <c r="Q387" s="7" t="inlineStr">
        <is>
          <t>DS 释义与老师原释义在核心概念（干细胞类型、特点、应用、伦理）上高度一致，DS 的 excluded_content 合理排除了植物组织培养、动物细胞培养一般流程等，与老师原释义的边界相符。DS 未明确列出 iPS 细胞的具体转录因子等细节，但属于解释详略差异，不影响判标。</t>
        </is>
      </c>
      <c r="R387" s="7" t="inlineStr">
        <is>
          <t>1. DS 将“干细胞培养的基本条件”纳入核心内容，而老师原释义未明确提及培养条件，但该内容属于干细胞培养应用的合理延伸，不构成重要差异。</t>
        </is>
      </c>
      <c r="S387" s="7" t="inlineStr"/>
      <c r="T387" s="7" t="inlineStr"/>
      <c r="U387" s="7" t="inlineStr">
        <is>
          <t>confirmed_with_caution</t>
        </is>
      </c>
      <c r="V387" s="7" t="inlineStr">
        <is>
          <t>medium</t>
        </is>
      </c>
      <c r="W387" s="7" t="inlineStr">
        <is>
          <t>strict_definition</t>
        </is>
      </c>
      <c r="X387" s="7" t="inlineStr">
        <is>
          <t>strict_definition</t>
        </is>
      </c>
      <c r="Y387" s="7" t="b">
        <v>0</v>
      </c>
      <c r="Z387" s="7" t="inlineStr">
        <is>
          <t>逐条核对老师定义与 DS Judge（score=4，audit=两者基本等价）后，保留老师边界并要求命中/排除条件。</t>
        </is>
      </c>
      <c r="AA387" s="7" t="b">
        <v>1</v>
      </c>
      <c r="AB38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7" s="7" t="n"/>
      <c r="AD387" s="7" t="inlineStr">
        <is>
          <t>strict_definition</t>
        </is>
      </c>
      <c r="AE387" s="7" t="inlineStr">
        <is>
          <t>存在已知边界风险或 Stage 2 对齐不足，必须提供命中条件与排除条件。</t>
        </is>
      </c>
      <c r="AF387" s="7" t="inlineStr">
        <is>
          <t>提供老师边界后由LLM最终裁决</t>
        </is>
      </c>
      <c r="AG387" s="7" t="inlineStr">
        <is>
          <t>1. label_name
2. definition
3. core_concepts
4. common_assessments
5. distinctions
6. include_rule
7. exclude_rule</t>
        </is>
      </c>
      <c r="AH387" s="7" t="b">
        <v>1</v>
      </c>
      <c r="AI387" s="7" t="inlineStr">
        <is>
          <t>medium</t>
        </is>
      </c>
      <c r="AJ387" s="7" t="inlineStr">
        <is>
          <t>P1</t>
        </is>
      </c>
      <c r="AK387" s="7" t="inlineStr">
        <is>
          <t>Label范围重叠或边界开放</t>
        </is>
      </c>
      <c r="AL387" s="7" t="inlineStr">
        <is>
          <t>风险级别：P1
问题：与131、404重叠。
建议：限定动物细胞工程语境中的体外培养方法及应用。</t>
        </is>
      </c>
      <c r="AM387" s="7" t="inlineStr">
        <is>
          <t>K1</t>
        </is>
      </c>
      <c r="AN387" s="7" t="inlineStr">
        <is>
          <t>必须给精简释义：命中条件+排除条件</t>
        </is>
      </c>
    </row>
    <row r="388" ht="180" customHeight="1">
      <c r="A388" s="7" t="n">
        <v>387</v>
      </c>
      <c r="B388" s="7" t="inlineStr">
        <is>
          <t>2276104683172155392</t>
        </is>
      </c>
      <c r="C388" s="7" t="inlineStr">
        <is>
          <t>动物细胞融合</t>
        </is>
      </c>
      <c r="D388" s="7" t="inlineStr">
        <is>
          <t>知识点-&gt;生物技术与工程-&gt;细胞工程-&gt;动物细胞工程-&gt;动物细胞融合</t>
        </is>
      </c>
      <c r="E388" s="7" t="inlineStr">
        <is>
          <t>知识</t>
        </is>
      </c>
      <c r="F388" s="7" t="inlineStr">
        <is>
          <t>动物细胞融合是指在一定的诱导条件下，将两个或多个动物细胞融合成一个杂种细胞的技术，原理是细胞膜的流动性，是制备单克隆抗体的关键技术之一。</t>
        </is>
      </c>
      <c r="G388" s="7" t="inlineStr">
        <is>
          <t>原理（细胞膜的流动性）；诱导方法（①化学法：聚乙二醇（PEG）；②生物法：灭活的仙台病毒（最常用于动物细胞融合的病毒诱导剂）；③物理法：电融合（电脉冲）、离心、振动）；融合过程（两个细胞→膜融合→核融合→形成杂种细胞）；应用（①单克隆抗体的制备（B细胞与骨髓瘤细胞融合）；②基因定位（通过杂种细胞中染色体丢失来确定基因在染色体上的位置）；③细胞遗传学研究）；动物细胞融合与植物原生质体融合的异同（共同点：均需诱导融合，均基于膜流动性；不同点：动物细胞融合无需去除细胞壁（无细胞壁），可用灭活病毒诱导，植物原生质体融合需先去除细胞壁，不能使用病毒诱导）。</t>
        </is>
      </c>
      <c r="H388" s="7" t="inlineStr">
        <is>
          <t>选择题考“动物细胞融合的诱导方法（PEG、灭活的仙台病毒、电融合）”或“动物细胞融合与植物原生质体融合的异同（均可PEG诱导，但动物细胞可用灭活病毒）”）；非选择题结合单克隆抗体制备流程，考查“动物细胞融合在其中的作用（形成杂交瘤细胞）”。</t>
        </is>
      </c>
      <c r="I388" s="7" t="inlineStr">
        <is>
          <t>动物细胞融合（用灭活仙台病毒或PEG，融合的是两个完整的动物细胞）与植物体细胞杂交（需先用纤维素酶和果胶酶去除细胞壁获得原生质体，再用PEG或电融合诱导融合）的预处理不同——动物细胞无细胞壁，可直接融合，这是两者在操作上的关键区别；“灭活的仙台病毒”诱导动物细胞融合是生物法诱导的特例，植物原生质体融合不能用此法（植物细胞无病毒受体）。</t>
        </is>
      </c>
      <c r="J388" s="7" t="inlineStr">
        <is>
          <t>动物细胞融合是指两个或多个动物细胞在一定条件下（如物理、化学或生物方法）融合形成一个杂交细胞的过程，是细胞工程的重要技术之一。</t>
        </is>
      </c>
      <c r="K388" s="7" t="inlineStr">
        <is>
          <t>1. 动物细胞融合的概念和原理（细胞膜流动性）
2. 诱导动物细胞融合的方法（物理法如电激、化学法如聚乙二醇PEG、生物法如灭活病毒）
3. 动物细胞融合的过程（包括细胞膜融合、核融合等）
4. 动物细胞融合的应用（如制备单克隆抗体、基因定位、细胞核质关系研究等）
5. 动物细胞融合与植物体细胞杂交的区别（如去除细胞壁、融合后形成杂种细胞等）
6. 单克隆抗体制备中B淋巴细胞与骨髓瘤细胞的融合及筛选原理</t>
        </is>
      </c>
      <c r="L388" s="7" t="inlineStr">
        <is>
          <t>1. 植物体细胞杂交（涉及去除细胞壁和原生质体融合）
2. 动物细胞培养（涉及细胞增殖和培养条件，不涉及融合）
3. 细胞核移植技术（如克隆动物，涉及核质重组而非细胞融合）
4. 基因工程中的基因重组（不涉及细胞融合）
5. 减数分裂中的同源染色体配对（属于自然生殖过程，非人工细胞融合）</t>
        </is>
      </c>
      <c r="M388" s="7" t="inlineStr">
        <is>
          <t>L1</t>
        </is>
      </c>
      <c r="N388" s="7" t="n">
        <v>4</v>
      </c>
      <c r="O388" s="7" t="inlineStr">
        <is>
          <t>名称本身足够</t>
        </is>
      </c>
      <c r="P388" s="7" t="inlineStr">
        <is>
          <t>两者基本等价</t>
        </is>
      </c>
      <c r="Q388" s="7" t="inlineStr">
        <is>
          <t>DS释义的核心概念、诱导方法、应用及与植物体细胞杂交的区别均与老师原释义一致，无重要遗漏或扩张。DS的excluded_content是对边界的合理澄清，不改变题目归属。</t>
        </is>
      </c>
      <c r="R388" s="7" t="inlineStr">
        <is>
          <t>1. DS在excluded_content中明确排除了'细胞核移植技术'，但老师原释义中未提及此内容，且细胞核移植（如克隆）在广义上可能涉及细胞融合（如去核卵细胞与体细胞核的融合），但通常不归为动物细胞融合，因此DS的排除是合理的边界澄清，不构成重要差异。
2. DS在included_content中提及'细胞核质关系研究'，老师原释义中提及'细胞遗传学研究'，两者含义相近，但DS的表述更具体，不构成重要差异。</t>
        </is>
      </c>
      <c r="S388" s="7" t="inlineStr"/>
      <c r="T388" s="7" t="inlineStr"/>
      <c r="U388" s="7" t="inlineStr">
        <is>
          <t>confirmed</t>
        </is>
      </c>
      <c r="V388" s="7" t="inlineStr">
        <is>
          <t>high</t>
        </is>
      </c>
      <c r="W388" s="7" t="inlineStr">
        <is>
          <t>compact_definition</t>
        </is>
      </c>
      <c r="X388" s="7" t="inlineStr">
        <is>
          <t>compact_definition</t>
        </is>
      </c>
      <c r="Y388" s="7" t="b">
        <v>0</v>
      </c>
      <c r="Z388" s="7" t="inlineStr">
        <is>
          <t>逐条核对确认主题清楚，但参考策略指出任务形态或命中/排除边界需要显式提供。</t>
        </is>
      </c>
      <c r="AA388" s="7" t="b">
        <v>0</v>
      </c>
      <c r="AB38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8" s="7" t="n"/>
      <c r="AD388" s="7" t="inlineStr">
        <is>
          <t>compact_definition</t>
        </is>
      </c>
      <c r="AE388" s="7" t="inlineStr">
        <is>
          <t>参考策略要求任务形态或命中/排除边界，补充精简老师释义以降低误标。</t>
        </is>
      </c>
      <c r="AF388" s="7" t="inlineStr">
        <is>
          <t>提供精简老师释义后由LLM裁决</t>
        </is>
      </c>
      <c r="AG388" s="7" t="inlineStr">
        <is>
          <t>1. label_name
2. definition
3. core_concepts
4. distinctions</t>
        </is>
      </c>
      <c r="AH388" s="7" t="b">
        <v>1</v>
      </c>
      <c r="AI388" s="7" t="inlineStr">
        <is>
          <t>high</t>
        </is>
      </c>
      <c r="AJ388" s="7" t="n"/>
      <c r="AK388" s="7" t="inlineStr">
        <is>
          <t>—</t>
        </is>
      </c>
      <c r="AL388" s="7" t="inlineStr"/>
      <c r="AM388" s="7" t="inlineStr">
        <is>
          <t>K3</t>
        </is>
      </c>
      <c r="AN388" s="7" t="inlineStr">
        <is>
          <t>建议给精简释义：突出任务形态/步骤边界</t>
        </is>
      </c>
    </row>
    <row r="389" ht="180" customHeight="1">
      <c r="A389" s="7" t="n">
        <v>388</v>
      </c>
      <c r="B389" s="7" t="inlineStr">
        <is>
          <t>2276104687702003712</t>
        </is>
      </c>
      <c r="C389" s="7" t="inlineStr">
        <is>
          <t>单克隆抗体的制备</t>
        </is>
      </c>
      <c r="D389" s="7" t="inlineStr">
        <is>
          <t>知识点-&gt;生物技术与工程-&gt;细胞工程-&gt;动物细胞工程-&gt;单克隆抗体的制备</t>
        </is>
      </c>
      <c r="E389" s="7" t="inlineStr">
        <is>
          <t>知识</t>
        </is>
      </c>
      <c r="F389" s="7" t="inlineStr">
        <is>
          <t>将能产生特异性抗体的B淋巴细胞（浆细胞）与能无限增殖的骨髓瘤细胞融合，形成既能产生特定抗体又能无限增殖的杂交瘤细胞，通过筛选和培养获得大量单一类型的抗体——单克隆抗体。</t>
        </is>
      </c>
      <c r="G389" s="7" t="inlineStr">
        <is>
          <t>原理（①B淋巴细胞能产生特异性抗体但不能无限增殖；②骨髓瘤细胞能无限增殖但不能产生抗体；③两者融合后形成的杂交瘤细胞兼具两种特性）；制备流程：①免疫小鼠（注射特定抗原，获得能产生相应抗体的B淋巴细胞）；②细胞融合（将B淋巴细胞与骨髓瘤细胞融合，用PEG或灭活仙台病毒）；③筛选杂交瘤细胞（用HAT选择培养基（含次黄嘌呤、氨基蝶呤、胸腺嘧啶核苷）进行第一次筛选，未融合的B细胞和骨髓瘤细胞死亡，只有杂交瘤细胞能存活）；④克隆化培养和抗体检测（将杂交瘤细胞稀释到单个细胞进行培养，用抗原-抗体杂交（如ELISA）检测各孔培养液中的抗体，筛选出能产生特定抗体的杂交瘤细胞）；⑤扩大培养（将阳性杂交瘤细胞在体外培养或注射到小鼠腹腔内增殖）；⑥提取单克隆抗体（从培养液或小鼠腹水中提取）。</t>
        </is>
      </c>
      <c r="H389" s="7" t="inlineStr">
        <is>
          <t>选择题考“单克隆抗体制备的流程顺序（免疫→融合→HAT筛选→抗体检测→扩大培养）”或“HAT培养基的作用（筛选杂交瘤细胞）”；非选择题必考题型，常以流程图形式考查“如何制备某种单克隆抗体”，要求写出关键步骤、筛选原理和应用。</t>
        </is>
      </c>
      <c r="I389" s="7" t="inlineStr">
        <is>
          <t>第一次筛选（HAT培养基筛选：选出“杂交瘤细胞”，淘汰未融合的B细胞和骨髓瘤细胞）与第二次筛选（抗原-抗体杂交检测：选出“能产生特定抗体的杂交瘤细胞”）的筛选目的不同——前者是“细胞层面”的筛选（杂种细胞），后者是“功能层面”的筛选（抗体特异性）；B淋巴细胞（能产抗体但不能增殖）与骨髓瘤细胞（能增殖但不能产抗体）是杂交瘤细胞的“两个亲本”，缺一不可。</t>
        </is>
      </c>
      <c r="J389" s="7" t="inlineStr">
        <is>
          <t>单克隆抗体的制备是指利用杂交瘤技术，将能产生特定抗体的B淋巴细胞与骨髓瘤细胞融合，筛选出既能无限增殖又能产生单一特异性抗体的杂交瘤细胞，并通过细胞培养或小鼠腹腔注射获得大量单一抗体的过程。</t>
        </is>
      </c>
      <c r="K389" s="7" t="inlineStr">
        <is>
          <t>1. 制备原理：B淋巴细胞（能产生抗体但不能无限增殖）与骨髓瘤细胞（能无限增殖但不能产生抗体）的融合，以及杂交瘤细胞的双重特性。
2. 制备流程：免疫小鼠→取脾脏中的B淋巴细胞→与骨髓瘤细胞融合（常用灭活病毒或聚乙二醇PEG诱导）→用选择性培养基（如HAT培养基）筛选杂交瘤细胞→克隆化培养和抗体检测（如有限稀释法）→大量培养或注射小鼠腹腔获取单克隆抗体。
3. 单克隆抗体的特点：特异性强、灵敏度高、纯度高、可大量制备。
4. 应用：作为诊断试剂（如检测抗原）、治疗疾病（如靶向药物）、蛋白质纯化（如亲和层析）。
5. 涉及的关键技术：细胞融合、选择性培养、克隆化、抗体检测。</t>
        </is>
      </c>
      <c r="L389" s="7" t="inlineStr">
        <is>
          <t>1. 多克隆抗体的制备（如传统免疫血清的制备，涉及多种B细胞克隆产生的多种抗体）。
2. 基因工程抗体（如人源化抗体、嵌合抗体，涉及基因重组技术，而非细胞融合技术）。
3. 植物体细胞杂交或动物细胞核移植等其它细胞工程内容。
4. 抗体的结构（如重链、轻链、恒定区、可变区）的详细分子生物学知识，除非与单克隆抗体的特异性相关。
5. 免疫应答的详细过程（如T细胞、MHC等），除非直接涉及B细胞激活和抗体产生。</t>
        </is>
      </c>
      <c r="M389" s="7" t="inlineStr">
        <is>
          <t>L1</t>
        </is>
      </c>
      <c r="N389" s="7" t="n">
        <v>5</v>
      </c>
      <c r="O389" s="7" t="inlineStr">
        <is>
          <t>名称本身足够</t>
        </is>
      </c>
      <c r="P389" s="7" t="inlineStr">
        <is>
          <t>两者基本等价</t>
        </is>
      </c>
      <c r="Q389" s="7" t="inlineStr">
        <is>
          <t>DS释义的核心含义、制备流程、筛选原理、应用等与老师原释义高度一致，且明确排除了多克隆抗体、基因工程抗体等边界内容，与老师原释义的边界界定相符。DS释义在细节上略有简化（如未明确HAT培养基成分），但未遗漏关键知识点，也未引入不相关扩张。</t>
        </is>
      </c>
      <c r="R389" s="7" t="inlineStr"/>
      <c r="S389" s="7" t="inlineStr"/>
      <c r="T389" s="7" t="inlineStr"/>
      <c r="U389" s="7" t="inlineStr">
        <is>
          <t>confirmed</t>
        </is>
      </c>
      <c r="V389" s="7" t="inlineStr">
        <is>
          <t>high</t>
        </is>
      </c>
      <c r="W389" s="7" t="inlineStr">
        <is>
          <t>compact_definition</t>
        </is>
      </c>
      <c r="X389" s="7" t="inlineStr">
        <is>
          <t>compact_definition</t>
        </is>
      </c>
      <c r="Y389" s="7" t="b">
        <v>0</v>
      </c>
      <c r="Z389" s="7" t="inlineStr">
        <is>
          <t>逐条核对确认主题清楚，但参考策略指出任务形态或命中/排除边界需要显式提供。</t>
        </is>
      </c>
      <c r="AA389" s="7" t="b">
        <v>0</v>
      </c>
      <c r="AB38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89" s="7" t="n"/>
      <c r="AD389" s="7" t="inlineStr">
        <is>
          <t>compact_definition</t>
        </is>
      </c>
      <c r="AE389" s="7" t="inlineStr">
        <is>
          <t>参考策略要求任务形态或命中/排除边界，补充精简老师释义以降低误标。</t>
        </is>
      </c>
      <c r="AF389" s="7" t="inlineStr">
        <is>
          <t>提供精简老师释义后由LLM裁决</t>
        </is>
      </c>
      <c r="AG389" s="7" t="inlineStr">
        <is>
          <t>1. label_name
2. definition
3. core_concepts
4. distinctions</t>
        </is>
      </c>
      <c r="AH389" s="7" t="b">
        <v>1</v>
      </c>
      <c r="AI389" s="7" t="inlineStr">
        <is>
          <t>high</t>
        </is>
      </c>
      <c r="AJ389" s="7" t="n"/>
      <c r="AK389" s="7" t="inlineStr">
        <is>
          <t>—</t>
        </is>
      </c>
      <c r="AL389" s="7" t="inlineStr"/>
      <c r="AM389" s="7" t="inlineStr">
        <is>
          <t>K3</t>
        </is>
      </c>
      <c r="AN389" s="7" t="inlineStr">
        <is>
          <t>建议给精简释义：突出任务形态/步骤边界</t>
        </is>
      </c>
    </row>
    <row r="390" ht="180" customHeight="1">
      <c r="A390" s="7" t="n">
        <v>389</v>
      </c>
      <c r="B390" s="7" t="inlineStr">
        <is>
          <t>2276104692265406464</t>
        </is>
      </c>
      <c r="C390" s="7" t="inlineStr">
        <is>
          <t>动物体细胞核移植与克隆</t>
        </is>
      </c>
      <c r="D390" s="7" t="inlineStr">
        <is>
          <t>知识点-&gt;生物技术与工程-&gt;细胞工程-&gt;动物细胞工程-&gt;动物体细胞核移植与克隆</t>
        </is>
      </c>
      <c r="E390" s="7" t="inlineStr">
        <is>
          <t>知识</t>
        </is>
      </c>
      <c r="F390" s="7" t="inlineStr">
        <is>
          <t>动物体细胞核移植是指将动物的一个体细胞的细胞核移入去核的卵母细胞（或去核受精卵）中，使其重组并发育成一个新的胚胎，最终发育成动物个体（克隆动物）的技术。</t>
        </is>
      </c>
      <c r="G390" s="7" t="inlineStr">
        <is>
          <t>原理（动物细胞核具有全能性——体细胞核中含有全套遗传信息，在卵母细胞质因子的作用下可启动发育程序）；过程：①供体细胞（提供细胞核的体细胞，通常选择处于细胞周期G₀期的细胞，易实现重编程）；②受体细胞（去核的卵母细胞（MⅡ期），因其细胞质中含有促进核全能性表达的物质）；③核移植（将供体细胞核注入去核卵母细胞）；④重组胚激活（电刺激或化学物质激活重组胚，启动分裂）；⑤胚胎移植（将发育到桑椹胚/囊胚阶段的胚胎移入代孕母体子宫内）；⑥分娩（获得克隆动物，如克隆羊“多莉”）；应用（①保护濒危物种；②生产转基因动物（基因敲除/基因敲入）；③利用克隆动物生产药用蛋白）；注意（克隆动物的遗传物质主要来自供体核，但细胞质中的线粒体DNA来自受体卵母细胞，因此克隆动物不是100%与供体相同）。</t>
        </is>
      </c>
      <c r="H390" s="7" t="inlineStr">
        <is>
          <t>选择题考“核移植的原理（动物细胞核具有全能性）”或“克隆动物的遗传物质来源（核DNA来自供体，线粒体DNA来自受体）”；非选择题结合克隆技术流程，要求“分析各步骤的目的（如去核卵母细胞提供细胞质因子、电融合激活发育）”。</t>
        </is>
      </c>
      <c r="I390" s="7" t="inlineStr">
        <is>
          <t>克隆动物（核DNA来自供体体细胞，属于无性繁殖，遗传物质主要与供体相同，但线粒体DNA来自受体卵母细胞）与试管动物（体外受精，精卵结合，属于有性繁殖，遗传物质来自双亲）的繁殖方式和遗传物质来源不同——前者是“复制”体细胞核，后者是“融合”雌雄配子；“核移植”证明的是“动物细胞核具有全能性”，而非“动物体细胞具有全能性”（目前动物体细胞本身尚未证明具有全能性），这是与植物细胞全能性的重要区别。</t>
        </is>
      </c>
      <c r="J390" s="7" t="inlineStr">
        <is>
          <t>动物体细胞核移植技术是将一个动物体细胞的细胞核移入去核的卵母细胞中，使其重组并发育成新个体，属于无性繁殖，用于克隆动物。</t>
        </is>
      </c>
      <c r="K390" s="7" t="inlineStr">
        <is>
          <t>1. 核移植的基本过程（供体细胞、去核卵母细胞、电融合、激活、胚胎移植）
2. 体细胞核移植与胚胎分割、胚胎移植的区别与联系
3. 克隆动物（如多莉羊）的遗传特性主要来自供体细胞核，细胞质遗传物质来自卵母细胞
4. 核移植技术的应用（繁殖优良畜种、保护濒危物种、治疗性克隆等）
5. 核移植的伦理问题与法律限制（如禁止生殖性克隆人）
6. 核移植与动物细胞培养、细胞全能性的关系</t>
        </is>
      </c>
      <c r="L390" s="7" t="inlineStr">
        <is>
          <t>1. 植物组织培养和植物体细胞杂交（属于植物细胞工程）
2. 胚胎干细胞培养和诱导分化（属于胚胎工程或干细胞技术）
3. 动物细胞融合技术（如杂交瘤细胞制备单克隆抗体）
4. 基因工程中的转基因技术（涉及基因操作而非核移植）
5. 克隆羊多莉的详细分子机制（如端粒、表观遗传，超出高中范围）</t>
        </is>
      </c>
      <c r="M390" s="7" t="inlineStr">
        <is>
          <t>L1</t>
        </is>
      </c>
      <c r="N390" s="7" t="n">
        <v>4</v>
      </c>
      <c r="O390" s="7" t="inlineStr">
        <is>
          <t>名称本身足够</t>
        </is>
      </c>
      <c r="P390" s="7" t="inlineStr">
        <is>
          <t>两者基本等价</t>
        </is>
      </c>
      <c r="Q390" s="7" t="inlineStr">
        <is>
          <t>DS 释义的核心含义、过程、应用和遗传物质来源与老师原释义高度一致，无重要遗漏；仅增加了伦理问题和治疗性克隆等扩展内容，但未改变知识点本质。边界差异轻微，不影响核心判标。</t>
        </is>
      </c>
      <c r="R390" s="7" t="inlineStr">
        <is>
          <t>1. DS 在 excluded_content 中排除了“胚胎干细胞培养和诱导分化”，但老师原释义未明确提及，且核移植与胚胎干细胞在“治疗性克隆”应用上有联系，可能造成边界理解差异。
2. DS 在 included_content 中提及“治疗性克隆”，老师原释义未明确提及，但属于核移植应用的合理延伸，不构成重大差异。</t>
        </is>
      </c>
      <c r="S390" s="7" t="inlineStr"/>
      <c r="T390" s="7" t="inlineStr">
        <is>
          <t>1. DS 在 included_content 中提及“核移植的伦理问题与法律限制（如禁止生殖性克隆人）”，老师原释义未涉及，属于额外内容。
2. DS 在 included_content 中提及“核移植与动物细胞培养、细胞全能性的关系”，老师原释义虽涉及全能性，但未明确提及与动物细胞培养的关系，属于轻微扩展。</t>
        </is>
      </c>
      <c r="U390" s="7" t="inlineStr">
        <is>
          <t>confirmed</t>
        </is>
      </c>
      <c r="V390" s="7" t="inlineStr">
        <is>
          <t>high</t>
        </is>
      </c>
      <c r="W390" s="7" t="inlineStr">
        <is>
          <t>compact_definition</t>
        </is>
      </c>
      <c r="X390" s="7" t="inlineStr">
        <is>
          <t>compact_definition</t>
        </is>
      </c>
      <c r="Y390" s="7" t="b">
        <v>0</v>
      </c>
      <c r="Z390" s="7" t="inlineStr">
        <is>
          <t>逐条核对确认主题清楚，但参考策略指出任务形态或命中/排除边界需要显式提供。</t>
        </is>
      </c>
      <c r="AA390" s="7" t="b">
        <v>0</v>
      </c>
      <c r="AB39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0" s="7" t="n"/>
      <c r="AD390" s="7" t="inlineStr">
        <is>
          <t>compact_definition</t>
        </is>
      </c>
      <c r="AE390" s="7" t="inlineStr">
        <is>
          <t>参考策略要求任务形态或命中/排除边界，补充精简老师释义以降低误标。</t>
        </is>
      </c>
      <c r="AF390" s="7" t="inlineStr">
        <is>
          <t>提供精简老师释义后由LLM裁决</t>
        </is>
      </c>
      <c r="AG390" s="7" t="inlineStr">
        <is>
          <t>1. label_name
2. definition
3. core_concepts
4. distinctions</t>
        </is>
      </c>
      <c r="AH390" s="7" t="b">
        <v>1</v>
      </c>
      <c r="AI390" s="7" t="inlineStr">
        <is>
          <t>high</t>
        </is>
      </c>
      <c r="AJ390" s="7" t="n"/>
      <c r="AK390" s="7" t="inlineStr">
        <is>
          <t>—</t>
        </is>
      </c>
      <c r="AL390" s="7" t="inlineStr"/>
      <c r="AM390" s="7" t="inlineStr">
        <is>
          <t>K3</t>
        </is>
      </c>
      <c r="AN390" s="7" t="inlineStr">
        <is>
          <t>建议给精简释义：突出任务形态/步骤边界</t>
        </is>
      </c>
    </row>
    <row r="391" ht="180" customHeight="1">
      <c r="A391" s="7" t="n">
        <v>390</v>
      </c>
      <c r="B391" s="7" t="inlineStr">
        <is>
          <t>2276104696711368704</t>
        </is>
      </c>
      <c r="C391" s="7" t="inlineStr">
        <is>
          <t>克隆的利与弊</t>
        </is>
      </c>
      <c r="D391" s="7" t="inlineStr">
        <is>
          <t>知识点-&gt;生物技术与工程-&gt;细胞工程-&gt;动物细胞工程-&gt;克隆的利与弊</t>
        </is>
      </c>
      <c r="E391" s="7" t="inlineStr">
        <is>
          <t>知识</t>
        </is>
      </c>
      <c r="F391" s="7" t="inlineStr">
        <is>
          <t>克隆技术是一把双刃剑：在医学（器官移植、治疗性克隆）、农业（优良品种复制、濒危物种保护）方面有巨大应用价值，但也面临伦理争议（生殖性克隆人类的安全性、尊严问题）和技术风险（克隆动物早衰、畸形率高等）。</t>
        </is>
      </c>
      <c r="G391" s="7" t="inlineStr">
        <is>
          <t>利（应用价值）：①医学领域（治疗性克隆（通过克隆获得胚胎干细胞用于组织修复，如神经细胞治疗帕金森病、胰岛细胞治疗糖尿病）、异种器官移植（克隆猪作为人类器官供体））；②农业领域（复制优良家畜品种，提高生产效率）；③保护生物学（拯救濒危物种）；④基础研究（研究发育生物学和基因功能）；弊（风险与伦理）：①技术风险（克隆动物成功率低（多莉羊的成功率仅1/277）、早衰（多莉羊6岁死于肺部疾病，寿命仅为正常绵羊的一半）、发育畸形率高、端粒缩短等问题尚未完全解决）；②伦理争议（生殖性克隆人类涉及人的尊严、身份认同和家庭伦理问题，多数国家立法禁止）；③生物安全性（克隆技术可能被滥用于非法目的）。</t>
        </is>
      </c>
      <c r="H391" s="7" t="inlineStr">
        <is>
          <t>选择题考“克隆技术的利与弊（如治疗性克隆有医疗价值、生殖性克隆存在伦理争议）”或“克隆动物存在的问题（早衰、畸形率高）”；非选择题结合伦理讨论，要求“从利与弊两个角度评价克隆技术，并说明治疗性克隆与生殖性克隆的区别”。</t>
        </is>
      </c>
      <c r="I391" s="7" t="inlineStr">
        <is>
          <t>治疗性克隆（利用克隆胚胎获得干细胞用于疾病治疗，胚胎发育到囊胚阶段即停止，不移植到子宫，目的是“治病”）与生殖性克隆（将克隆胚胎移植到代孕母体发育成个体，目的是“创造生命”）的目的和伦理争议程度不同——前者伦理争议相对较小（不产生完整个体），后者争议极大，多数国家禁止；“克隆人”与“克隆动物”在技术原理上相似，但伦理监管标准截然不同。</t>
        </is>
      </c>
      <c r="J391" s="7" t="inlineStr">
        <is>
          <t>克隆技术（包括动物克隆和植物克隆）在应用中的优点和缺点，涉及伦理、安全、遗传多样性等方面。</t>
        </is>
      </c>
      <c r="K391" s="7" t="inlineStr">
        <is>
          <t>1. 克隆技术的定义（无性繁殖，遗传物质相同）
2. 植物克隆（组织培养）的优点：快速繁殖、保持优良性状、培养无病毒植株
3. 动物克隆（如多莉羊）的步骤（核移植）及优点：拯救濒危物种、生产转基因动物、医学研究
4. 克隆的缺点：遗传多样性降低、易感疾病、成功率低、胚胎异常率高
5. 克隆技术的伦理问题（如克隆人）和社会争议
6. 克隆与基因工程的区分（克隆不改变基因，基因工程改变基因）</t>
        </is>
      </c>
      <c r="L391" s="7" t="inlineStr">
        <is>
          <t>1. 基因工程的具体操作（如限制酶、DNA连接酶）
2. PCR技术（体外DNA扩增）
3. 胚胎分割技术（虽属无性繁殖，但通常不归为克隆的利与弊讨论）
4. 干细胞研究（如胚胎干细胞）的伦理问题
5. 转基因食品的安全性评价</t>
        </is>
      </c>
      <c r="M391" s="7" t="inlineStr">
        <is>
          <t>L1</t>
        </is>
      </c>
      <c r="N391" s="7" t="n">
        <v>4</v>
      </c>
      <c r="O391" s="7" t="inlineStr">
        <is>
          <t>名称本身足够</t>
        </is>
      </c>
      <c r="P391" s="7" t="inlineStr">
        <is>
          <t>两者基本等价</t>
        </is>
      </c>
      <c r="Q391" s="7" t="inlineStr">
        <is>
          <t>DS释义核心覆盖了克隆的利与弊，包括应用价值、技术风险和伦理问题，与老师原释义主体一致。虽然DS在具体医学应用、技术细节和伦理区分上不如老师详细，但未遗漏关键知识点，且合理扩展了植物克隆和克隆与基因工程的区分。边界上对胚胎分割和干细胞伦理的处理略有差异，但整体不影响知识点识别。</t>
        </is>
      </c>
      <c r="R391" s="7" t="inlineStr">
        <is>
          <t>1. DS将胚胎分割技术明确排除，但老师原释义未提及，且胚胎分割属于无性繁殖，可能在某些题目中被归为克隆范畴，边界存在差异
2. DS将干细胞研究的伦理问题排除，但老师原释义中治疗性克隆涉及胚胎干细胞，伦理问题与克隆伦理相关，边界存在差异</t>
        </is>
      </c>
      <c r="S391" s="7" t="inlineStr">
        <is>
          <t>1. DS未明确提及克隆技术在医学领域的具体应用（如治疗性克隆、异种器官移植）及其价值
2. DS未明确提及克隆动物早衰、端粒缩短等具体技术风险
3. DS未明确区分治疗性克隆与生殖性克隆的伦理争议程度</t>
        </is>
      </c>
      <c r="T391" s="7" t="inlineStr">
        <is>
          <t>1. DS将植物克隆（组织培养）纳入讨论，而老师原释义主要聚焦动物克隆和医学应用，但植物克隆属于克隆技术应用，属于合理扩展
2. DS明确将克隆与基因工程区分，老师原释义未直接涉及，但属于合理补充</t>
        </is>
      </c>
      <c r="U391" s="7" t="inlineStr">
        <is>
          <t>adjusted</t>
        </is>
      </c>
      <c r="V391" s="7" t="inlineStr">
        <is>
          <t>medium</t>
        </is>
      </c>
      <c r="W391" s="7" t="inlineStr">
        <is>
          <t>name_plus_boundary</t>
        </is>
      </c>
      <c r="X391" s="7" t="inlineStr">
        <is>
          <t>compact_definition</t>
        </is>
      </c>
      <c r="Y391" s="7" t="b">
        <v>1</v>
      </c>
      <c r="Z391" s="7" t="inlineStr">
        <is>
          <t>DS遗漏治疗性/生殖性克隆的伦理差异及技术风险，且扩展植物克隆；需补充老师边界。</t>
        </is>
      </c>
      <c r="AA391" s="7" t="b">
        <v>0</v>
      </c>
      <c r="AB39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1" s="7" t="n"/>
      <c r="AD391" s="7" t="inlineStr">
        <is>
          <t>compact_definition</t>
        </is>
      </c>
      <c r="AE391" s="7" t="inlineStr">
        <is>
          <t>名称基本可理解；只附老师的易混淆边界，兼顾吞吐和边界稳定性。</t>
        </is>
      </c>
      <c r="AF391" s="7" t="inlineStr">
        <is>
          <t>提供精简老师释义后由LLM裁决</t>
        </is>
      </c>
      <c r="AG391" s="7" t="inlineStr">
        <is>
          <t>1. label_name
2. definition
3. core_concepts
4. distinctions</t>
        </is>
      </c>
      <c r="AH391" s="7" t="b">
        <v>0</v>
      </c>
      <c r="AI391" s="7" t="inlineStr">
        <is>
          <t>medium</t>
        </is>
      </c>
      <c r="AJ391" s="7" t="n"/>
      <c r="AK391" s="7" t="inlineStr">
        <is>
          <t>二次复核发现关键措辞风险</t>
        </is>
      </c>
      <c r="AL391" s="7" t="inlineStr"/>
      <c r="AM391" s="7" t="inlineStr">
        <is>
          <t>K1</t>
        </is>
      </c>
      <c r="AN391" s="7" t="inlineStr">
        <is>
          <t>可不给长释义，但建议保留1句边界</t>
        </is>
      </c>
    </row>
    <row r="392" ht="180" customHeight="1">
      <c r="A392" s="7" t="n">
        <v>391</v>
      </c>
      <c r="B392" s="7" t="inlineStr">
        <is>
          <t>2276104701190885376</t>
        </is>
      </c>
      <c r="C392" s="7" t="inlineStr">
        <is>
          <t>动物细胞工程的实际应用</t>
        </is>
      </c>
      <c r="D392" s="7" t="inlineStr">
        <is>
          <t>知识点-&gt;生物技术与工程-&gt;细胞工程-&gt;动物细胞工程-&gt;动物细胞工程的实际应用</t>
        </is>
      </c>
      <c r="E392" s="7" t="inlineStr">
        <is>
          <t>知识</t>
        </is>
      </c>
      <c r="F392" s="7" t="inlineStr">
        <is>
          <t>动物细胞工程在生物制药（单克隆抗体、疫苗）、医学治疗（细胞治疗、基因治疗载体）、器官移植（异种器官移植、组织工程）和基础研究等领域有广泛应用。</t>
        </is>
      </c>
      <c r="G392" s="7" t="inlineStr">
        <is>
          <t>主要应用领域：①单克隆抗体应用（①疾病诊断（如早孕检测、肿瘤标志物检测、病原体检测）；②疾病治疗（如赫赛汀治疗乳腺癌，利妥昔单抗治疗淋巴瘤）；③靶向药物（抗体-药物偶联物（ADC）精准杀伤肿瘤细胞）；④科学研究（蛋白定位、免疫组化等））；②疫苗生产（利用动物细胞培养生产病毒疫苗（如流感疫苗、新冠疫苗），病毒在细胞中增殖后收获）；③细胞治疗（CAR-T细胞治疗（基因改造T细胞，增强其抗肿瘤能力）、干细胞移植（骨髓移植治疗白血病））；④异种器官移植（将转基因猪的器官移植给人类，解决器官短缺问题）；⑤基因治疗载体（利用改造的动物病毒（如腺病毒、慢病毒）作为载体，将治疗基因导入患者细胞）。</t>
        </is>
      </c>
      <c r="H392" s="7" t="inlineStr">
        <is>
          <t>选择题考“某应用属于动物细胞工程的哪个领域（如赫赛汀是单克隆抗体应用、CAR-T是细胞治疗）”或“动物细胞培养在疫苗生产中的作用（为病毒增殖提供宿主细胞）”；非选择题结合医学前沿，要求“分析某动物细胞工程产品（如单抗药物、CAR-T细胞）的生产原理和治疗机制”。</t>
        </is>
      </c>
      <c r="I392" s="7" t="inlineStr">
        <is>
          <t>单克隆抗体的“诊断应用”（如早孕检测试纸检测HCG、肿瘤标志物检测）与“治疗应用”（如赫赛汀靶向治疗）的应用场景不同——前者是“检测”工具，后者是“治疗”药物；细胞治疗中的“CAR-T细胞治疗”（基因改造T细胞）与“干细胞移植”（干细胞分化替代受损组织）的治疗机制不同——前者改造“免疫细胞”增强杀伤力，后者补充“功能细胞”修复组织，两者均属于动物细胞工程的应用范畴但技术路径完全不同。</t>
        </is>
      </c>
      <c r="J392" s="7" t="inlineStr">
        <is>
          <t>动物细胞工程（如细胞培养、细胞融合、核移植等）在医学、农业、畜牧业等领域的实际应用，包括药物生产、疾病治疗、动物育种等。</t>
        </is>
      </c>
      <c r="K392" s="7" t="inlineStr">
        <is>
          <t>1. 动物细胞培养技术在生产生物制品（如疫苗、干扰素、单克隆抗体）中的应用
2. 单克隆抗体的制备流程及其在诊断、治疗和靶向药物中的应用
3. 核移植技术（体细胞克隆）在优良动物繁殖和保护濒危物种中的应用
4. 动物细胞融合技术（如杂交瘤技术）在制备单克隆抗体中的应用
5. 胚胎工程（如胚胎移植、胚胎分割）与动物细胞工程结合的实际应用
6. 转基因动物（如乳腺生物反应器）生产药用蛋白的应用
7. 细胞治疗（如干细胞治疗、CAR-T细胞治疗）在疾病治疗中的应用</t>
        </is>
      </c>
      <c r="L392" s="7" t="inlineStr">
        <is>
          <t>1. 植物组织培养、植物体细胞杂交等植物细胞工程的应用
2. 微生物发酵工程（如利用细菌生产胰岛素）的应用
3. 基因工程中基因操作工具（如限制酶、DNA连接酶）的具体细节
4. 动物细胞培养的基础操作（如培养基成分、原代培养和传代培养）本身，除非涉及实际应用
5. 胚胎工程中体外受精、胚胎移植的详细操作步骤（若与动物细胞工程无直接关联）</t>
        </is>
      </c>
      <c r="M392" s="7" t="inlineStr">
        <is>
          <t>L1</t>
        </is>
      </c>
      <c r="N392" s="7" t="n">
        <v>4</v>
      </c>
      <c r="O392" s="7" t="inlineStr">
        <is>
          <t>名称本身足够</t>
        </is>
      </c>
      <c r="P392" s="7" t="inlineStr">
        <is>
          <t>两者基本等价</t>
        </is>
      </c>
      <c r="Q392" s="7" t="inlineStr">
        <is>
          <t>DS 释义的核心内容与老师原释义高度一致，均涵盖单克隆抗体、疫苗生产、细胞治疗、核移植等主要应用领域，且排除内容合理。DS 释义在“动物育种”和“胚胎工程”方面略有扩展，但属于合理边界差异，不影响核心知识点判定。</t>
        </is>
      </c>
      <c r="R392" s="7" t="inlineStr">
        <is>
          <t>1. DS 释义将“胚胎工程（如胚胎移植、胚胎分割）与动物细胞工程结合的实际应用”纳入，而老师原释义未明确提及胚胎工程，但胚胎工程与动物细胞工程有交叉，边界略有差异。</t>
        </is>
      </c>
      <c r="S392" s="7" t="inlineStr"/>
      <c r="T392" s="7" t="inlineStr">
        <is>
          <t>1. DS 释义中“动物育种”和“保护濒危物种”属于核移植技术的应用，但老师原释义未明确提及，属于合理扩展，不算重要扩张。</t>
        </is>
      </c>
      <c r="U392" s="7" t="inlineStr">
        <is>
          <t>confirmed</t>
        </is>
      </c>
      <c r="V392" s="7" t="inlineStr">
        <is>
          <t>high</t>
        </is>
      </c>
      <c r="W392" s="7" t="inlineStr">
        <is>
          <t>compact_definition</t>
        </is>
      </c>
      <c r="X392" s="7" t="inlineStr">
        <is>
          <t>compact_definition</t>
        </is>
      </c>
      <c r="Y392" s="7" t="b">
        <v>0</v>
      </c>
      <c r="Z392" s="7" t="inlineStr">
        <is>
          <t>逐条核对确认主题清楚，但参考策略指出任务形态或命中/排除边界需要显式提供。</t>
        </is>
      </c>
      <c r="AA392" s="7" t="b">
        <v>0</v>
      </c>
      <c r="AB39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2" s="7" t="n"/>
      <c r="AD392" s="7" t="inlineStr">
        <is>
          <t>compact_definition</t>
        </is>
      </c>
      <c r="AE392" s="7" t="inlineStr">
        <is>
          <t>参考策略要求任务形态或命中/排除边界，补充精简老师释义以降低误标。</t>
        </is>
      </c>
      <c r="AF392" s="7" t="inlineStr">
        <is>
          <t>提供精简老师释义后由LLM裁决</t>
        </is>
      </c>
      <c r="AG392" s="7" t="inlineStr">
        <is>
          <t>1. label_name
2. definition
3. core_concepts
4. distinctions</t>
        </is>
      </c>
      <c r="AH392" s="7" t="b">
        <v>1</v>
      </c>
      <c r="AI392" s="7" t="inlineStr">
        <is>
          <t>high</t>
        </is>
      </c>
      <c r="AJ392" s="7" t="n"/>
      <c r="AK392" s="7" t="inlineStr">
        <is>
          <t>—</t>
        </is>
      </c>
      <c r="AL392" s="7" t="inlineStr"/>
      <c r="AM392" s="7" t="inlineStr">
        <is>
          <t>K1</t>
        </is>
      </c>
      <c r="AN392" s="7" t="inlineStr">
        <is>
          <t>必须给精简释义：命中条件+排除条件</t>
        </is>
      </c>
    </row>
    <row r="393" ht="180" customHeight="1">
      <c r="A393" s="7" t="n">
        <v>392</v>
      </c>
      <c r="B393" s="7" t="inlineStr">
        <is>
          <t>2276104705821396992</t>
        </is>
      </c>
      <c r="C393" s="7" t="inlineStr">
        <is>
          <t>动物细胞工程综合</t>
        </is>
      </c>
      <c r="D393" s="7" t="inlineStr">
        <is>
          <t>知识点-&gt;生物技术与工程-&gt;细胞工程-&gt;动物细胞工程-&gt;动物细胞工程综合</t>
        </is>
      </c>
      <c r="E393" s="7" t="inlineStr">
        <is>
          <t>知识</t>
        </is>
      </c>
      <c r="F393" s="7" t="inlineStr">
        <is>
          <t>将动物细胞培养、干细胞技术、动物细胞融合、单克隆抗体制备、核移植与克隆、实际应用（生物制药、细胞治疗、器官移植）进行系统整合，构建“以动物细胞培养为基础技术，以单抗和克隆为标志性成果”的动物细胞工程完整知识体系。</t>
        </is>
      </c>
      <c r="G393" s="7" t="inlineStr">
        <is>
          <t>动物细胞工程的完整框架：①基础技术（动物细胞培养（为所有动物细胞技术提供细胞材料））；②核心技术（动物细胞融合（单克隆抗体制备的核心）、核移植（克隆动物的核心））；③前沿技术（干细胞技术（胚胎/成体/iPS）、CAR-T细胞治疗）；④应用转化（单抗药物（诊断+治疗）、细胞治疗（干细胞移植+免疫细胞治疗）、克隆（物种保护+异种移植）、疫苗生产等）；⑤贯穿始终的核心（无菌条件、血清培养基、CO₂培养箱、贴壁生长与接触抑制）。</t>
        </is>
      </c>
      <c r="H393" s="7" t="inlineStr">
        <is>
          <t>综合性非选择题，给出某一动物细胞工程的应用情境（如某制药公司利用杂交瘤技术生产单抗药物、某医院开展干细胞治疗、某研究所进行克隆动物研究），要求综合调用动物细胞培养、细胞融合、单抗制备、干细胞或核移植等知识进行全面分析和流程设计。</t>
        </is>
      </c>
      <c r="I393" s="7" t="inlineStr">
        <is>
          <t>本条是“动物细胞工程”子模块的总览与收束，区别于任何单一技术（仅考单抗或仅考核移植）。题干通常要求同时涉及动物细胞培养、细胞融合/核移植、实际应用中的至少两个层面，是考查“动物细胞工程”模块综合能力的核心题型。</t>
        </is>
      </c>
      <c r="J393" s="7" t="inlineStr">
        <is>
          <t>动物细胞工程是指以动物细胞为基本单位，在体外进行培养、融合、核移植等操作，以生产生物制品或获得新细胞、新个体的技术，主要包括动物细胞培养、动物细胞融合、单克隆抗体和动物体细胞核移植等核心技术。</t>
        </is>
      </c>
      <c r="K393" s="7" t="inlineStr">
        <is>
          <t>1. 动物细胞培养的条件（营养、无菌、温度、pH、气体环境）及原代培养和传代培养的概念
2. 动物细胞培养的过程（取材、分散、培养、传代）及接触抑制现象
3. 动物细胞融合的原理（细胞膜流动性）、方法（物理、化学、生物）及意义
4. 单克隆抗体的制备流程（B淋巴细胞与骨髓瘤细胞融合、选择培养基筛选、克隆化培养、抗体检测）及应用
5. 动物体细胞核移植技术（原理、过程、应用，如克隆动物）及与胚胎移植的联系
6. 动物细胞工程与植物细胞工程在原理、技术、应用上的比较</t>
        </is>
      </c>
      <c r="L393" s="7" t="inlineStr">
        <is>
          <t>1. 植物组织培养、植物体细胞杂交等植物细胞工程内容
2. 胚胎工程中的体外受精、胚胎移植、胚胎分割等技术（除非与核移植结合）
3. 基因工程中的工具酶、载体、PCR等技术
4. 微生物培养中的培养基配制、灭菌方法等具体操作细节
5. 细胞凋亡、细胞衰老、细胞癌变等细胞生命历程的详细机制</t>
        </is>
      </c>
      <c r="M393" s="7" t="inlineStr">
        <is>
          <t>L1</t>
        </is>
      </c>
      <c r="N393" s="7" t="n">
        <v>4</v>
      </c>
      <c r="O393" s="7" t="inlineStr">
        <is>
          <t>名称本身足够</t>
        </is>
      </c>
      <c r="P393" s="7" t="inlineStr">
        <is>
          <t>两者基本等价</t>
        </is>
      </c>
      <c r="Q393" s="7" t="inlineStr">
        <is>
          <t>DS 释义的核心内容（动物细胞培养、融合、单抗、核移植）与老师原释义完全一致，且 excluded_content 正确排除了植物细胞工程、胚胎工程、基因工程等无关内容。DS 未明确提及干细胞技术和实际应用，但老师原释义将其作为前沿和应用部分，而 DS 的‘等’和 included_content 中的‘动物细胞工程与植物细胞工程比较’等可间接涵盖，且这些内容不影响核心知识点的判定。因此，两者在核心知识体系上一致，仅边界表述有细微差异，不影响判标。</t>
        </is>
      </c>
      <c r="R393" s="7" t="inlineStr">
        <is>
          <t>1. DS 将动物细胞工程限定为‘以动物细胞为基本单位，在体外进行培养、融合、核移植等操作’，而老师原释义强调‘系统整合’和‘完整知识体系’，并明确包含干细胞技术、CAR-T细胞治疗、实际应用（生物制药、细胞治疗、器官移植）等前沿与应用内容。DS 的 included_content 未明确列出干细胞技术、CAR-T、实际应用等，但 excluded_content 也未排除，且 core_meaning 中的‘等’可涵盖，因此属于边界表述差异，而非重要缺失。</t>
        </is>
      </c>
      <c r="S393" s="7" t="inlineStr"/>
      <c r="T393" s="7" t="inlineStr"/>
      <c r="U393" s="7" t="inlineStr">
        <is>
          <t>confirmed</t>
        </is>
      </c>
      <c r="V393" s="7" t="inlineStr">
        <is>
          <t>high</t>
        </is>
      </c>
      <c r="W393" s="7" t="inlineStr">
        <is>
          <t>compact_definition</t>
        </is>
      </c>
      <c r="X393" s="7" t="inlineStr">
        <is>
          <t>compact_definition</t>
        </is>
      </c>
      <c r="Y393" s="7" t="b">
        <v>0</v>
      </c>
      <c r="Z393" s="7" t="inlineStr">
        <is>
          <t>逐条核对确认主题清楚，但参考策略指出任务形态或命中/排除边界需要显式提供。</t>
        </is>
      </c>
      <c r="AA393" s="7" t="b">
        <v>0</v>
      </c>
      <c r="AB39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3" s="7" t="n"/>
      <c r="AD393" s="7" t="inlineStr">
        <is>
          <t>compact_definition</t>
        </is>
      </c>
      <c r="AE393" s="7" t="inlineStr">
        <is>
          <t>参考策略要求任务形态或命中/排除边界，补充精简老师释义以降低误标。</t>
        </is>
      </c>
      <c r="AF393" s="7" t="inlineStr">
        <is>
          <t>提供精简老师释义后由LLM裁决</t>
        </is>
      </c>
      <c r="AG393" s="7" t="inlineStr">
        <is>
          <t>1. label_name
2. definition
3. core_concepts
4. distinctions</t>
        </is>
      </c>
      <c r="AH393" s="7" t="b">
        <v>1</v>
      </c>
      <c r="AI393" s="7" t="inlineStr">
        <is>
          <t>high</t>
        </is>
      </c>
      <c r="AJ393" s="7" t="n"/>
      <c r="AK393" s="7" t="inlineStr">
        <is>
          <t>—</t>
        </is>
      </c>
      <c r="AL393" s="7" t="inlineStr"/>
      <c r="AM393" s="7" t="inlineStr">
        <is>
          <t>KC</t>
        </is>
      </c>
      <c r="AN393" s="7" t="inlineStr">
        <is>
          <t>必须给精简释义：命中条件+排除条件</t>
        </is>
      </c>
    </row>
    <row r="394" ht="180" customHeight="1">
      <c r="A394" s="7" t="n">
        <v>393</v>
      </c>
      <c r="B394" s="7" t="inlineStr">
        <is>
          <t>2276104710284136448</t>
        </is>
      </c>
      <c r="C394" s="7" t="inlineStr">
        <is>
          <t>细胞工程综合</t>
        </is>
      </c>
      <c r="D394" s="7" t="inlineStr">
        <is>
          <t>知识点-&gt;生物技术与工程-&gt;细胞工程-&gt;细胞工程综合</t>
        </is>
      </c>
      <c r="E394" s="7" t="inlineStr">
        <is>
          <t>知识</t>
        </is>
      </c>
      <c r="F394" s="7" t="inlineStr">
        <is>
          <t>将植物细胞工程（组织培养、体细胞杂交）和动物细胞工程（细胞培养、融合、单抗、核移植）进行跨域整合，对比两大领域的核心原理、技术路线和应用差异，构建细胞工程的完整认知体系。</t>
        </is>
      </c>
      <c r="G394" s="7" t="inlineStr">
        <is>
          <t>植物细胞工程与动物细胞工程的横向对比：①理论基础（植物：细胞全能性；动物：细胞增殖+细胞核全能性）；②核心技术（植物：组织培养（脱分化/再分化）、原生质体融合；动物：细胞培养（贴壁生长/接触抑制）、细胞融合（PEG/灭活病毒）、核移植）；③培养条件（植物：MS培养基+植物激素+光/暗交替；动物：合成培养基+血清+CO₂培养箱）；④应用（植物：快繁/脱毒/育种/产物生产；动物：单抗/干细胞/克隆/疫苗）；⑤共同点（均需无菌、适宜温度pH、营养全面，均以细胞生物学为基础）；细胞工程的整体定位（细胞工程是连接基础生物学与生物技术应用的桥梁，为基因工程、发酵工程提供细胞操作平台）。</t>
        </is>
      </c>
      <c r="H394" s="7" t="inlineStr">
        <is>
          <t>综合性压轴选择题或非选择题，要求“比较植物细胞工程与动物细胞工程在原理、技术、条件、应用上的异同”或给出一个包含植物和动物细胞技术的情境，要求“分别分析其技术路线和注意事项”。</t>
        </is>
      </c>
      <c r="I394" s="7" t="inlineStr">
        <is>
          <t>本条是“细胞工程”整章的最高层总览与收束，区别于单独考植物或单独考动物。题干通常要求对两大领域进行对比分析（如植物体细胞杂交与动物细胞融合的异同、植物组织培养与动物细胞培养的异同），考查学生对细胞工程完整知识体系的系统把握能力。</t>
        </is>
      </c>
      <c r="J394" s="7" t="inlineStr">
        <is>
          <t>细胞工程是指以细胞为基本单位，在体外条件下进行培养、繁殖或人为地使细胞某些生物学特性按人们的意愿发生改变，从而改良生物品种和创造新品种的现代生物技术。</t>
        </is>
      </c>
      <c r="K394" s="7" t="inlineStr">
        <is>
          <t>1. 植物细胞工程（植物组织培养、植物体细胞杂交）的原理、操作流程、应用
2. 动物细胞工程（动物细胞培养、动物细胞核移植、动物细胞融合、单克隆抗体）的原理、操作流程、应用
3. 细胞工程中涉及的无菌操作、培养基成分、培养条件等基础技术
4. 植物组织培养与动物细胞培养的异同点比较
5. 细胞工程与基因工程、胚胎工程等其他生物技术的联系与区别</t>
        </is>
      </c>
      <c r="L394" s="7" t="inlineStr">
        <is>
          <t>1. 基因工程（如DNA重组、PCR、基因编辑）的具体操作和原理
2. 胚胎工程（如体外受精、胚胎移植、胚胎分割）的具体操作和原理
3. 微生物发酵工程（如酒精发酵、抗生素生产）的具体操作和原理
4. 细胞呼吸、光合作用等细胞代谢的详细生化过程
5. 细胞分裂、分化、衰老、凋亡等细胞生命历程的详细机制</t>
        </is>
      </c>
      <c r="M394" s="7" t="inlineStr">
        <is>
          <t>L1</t>
        </is>
      </c>
      <c r="N394" s="7" t="n">
        <v>4</v>
      </c>
      <c r="O394" s="7" t="inlineStr">
        <is>
          <t>名称本身足够</t>
        </is>
      </c>
      <c r="P394" s="7" t="inlineStr">
        <is>
          <t>两者基本等价</t>
        </is>
      </c>
      <c r="Q394" s="7" t="inlineStr">
        <is>
          <t>DS释义的核心内容覆盖了老师原释义的主要知识点（植物组织培养、体细胞杂交、动物细胞培养、融合、核移植、单抗等），并明确排除了基因工程、胚胎工程等，与老师原释义的边界基本一致。DS释义未强调'综合对比'这一教学定位，但作为知识点定义，其内容完整且准确，不影响判标。</t>
        </is>
      </c>
      <c r="R394" s="7" t="inlineStr">
        <is>
          <t>1. DS释义将细胞工程定义为'以细胞为基本单位，在体外条件下进行培养、繁殖或人为地使细胞某些生物学特性按人们的意愿发生改变'，而老师原释义更强调植物与动物细胞工程的跨域整合与对比，DS释义未突出这一综合视角。
2. DS释义明确排除了胚胎工程，但老师原释义中未提及胚胎工程，且动物细胞工程中的核移植与胚胎工程有交叉，边界处理略有不同。</t>
        </is>
      </c>
      <c r="S394" s="7" t="inlineStr"/>
      <c r="T394" s="7" t="inlineStr"/>
      <c r="U394" s="7" t="inlineStr">
        <is>
          <t>confirmed</t>
        </is>
      </c>
      <c r="V394" s="7" t="inlineStr">
        <is>
          <t>high</t>
        </is>
      </c>
      <c r="W394" s="7" t="inlineStr">
        <is>
          <t>compact_definition</t>
        </is>
      </c>
      <c r="X394" s="7" t="inlineStr">
        <is>
          <t>compact_definition</t>
        </is>
      </c>
      <c r="Y394" s="7" t="b">
        <v>0</v>
      </c>
      <c r="Z394" s="7" t="inlineStr">
        <is>
          <t>逐条核对确认主题清楚，但参考策略指出任务形态或命中/排除边界需要显式提供。</t>
        </is>
      </c>
      <c r="AA394" s="7" t="b">
        <v>0</v>
      </c>
      <c r="AB39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4" s="7" t="n"/>
      <c r="AD394" s="7" t="inlineStr">
        <is>
          <t>compact_definition</t>
        </is>
      </c>
      <c r="AE394" s="7" t="inlineStr">
        <is>
          <t>参考策略要求任务形态或命中/排除边界，补充精简老师释义以降低误标。</t>
        </is>
      </c>
      <c r="AF394" s="7" t="inlineStr">
        <is>
          <t>提供精简老师释义后由LLM裁决</t>
        </is>
      </c>
      <c r="AG394" s="7" t="inlineStr">
        <is>
          <t>1. label_name
2. definition
3. core_concepts
4. distinctions</t>
        </is>
      </c>
      <c r="AH394" s="7" t="b">
        <v>1</v>
      </c>
      <c r="AI394" s="7" t="inlineStr">
        <is>
          <t>high</t>
        </is>
      </c>
      <c r="AJ394" s="7" t="n"/>
      <c r="AK394" s="7" t="inlineStr">
        <is>
          <t>—</t>
        </is>
      </c>
      <c r="AL394" s="7" t="inlineStr"/>
      <c r="AM394" s="7" t="inlineStr">
        <is>
          <t>KC</t>
        </is>
      </c>
      <c r="AN394" s="7" t="inlineStr">
        <is>
          <t>必须给精简释义：命中条件+排除条件</t>
        </is>
      </c>
    </row>
    <row r="395" ht="180" customHeight="1">
      <c r="A395" s="7" t="n">
        <v>394</v>
      </c>
      <c r="B395" s="7" t="inlineStr">
        <is>
          <t>2276104724527992832</t>
        </is>
      </c>
      <c r="C395" s="7" t="inlineStr">
        <is>
          <t>精子与卵子的产生</t>
        </is>
      </c>
      <c r="D395" s="7" t="inlineStr">
        <is>
          <t>知识点-&gt;生物技术与工程-&gt;胚胎工程-&gt;体内受精与早期胚胎发育-&gt;精子与卵子的产生</t>
        </is>
      </c>
      <c r="E395" s="7" t="inlineStr">
        <is>
          <t>知识</t>
        </is>
      </c>
      <c r="F395" s="7" t="inlineStr">
        <is>
          <t>精子和卵子分别在睾丸（精巢）和卵巢中通过减数分裂产生。精子形成过程需经历变形（精细胞→精子），卵子形成过程中存在细胞质不均等分裂，且减数分裂具有特殊性（卵原细胞→初级卵母细胞→次级卵母细胞→卵细胞，减数分裂不连续完成，排卵时处于减数第二次分裂中期）。</t>
        </is>
      </c>
      <c r="G395" s="7" t="inlineStr">
        <is>
          <t>精子发生（场所：睾丸（精巢）；过程：精原细胞→初级精母细胞→次级精母细胞→精细胞→精子（变形，获得运动能力））；卵子发生（场所：卵巢；过程：卵原细胞→初级卵母细胞→次级卵母细胞+第一极体（减I不均等分裂）→卵细胞+第二极体（减II不均等分裂）；特点：①减数分裂不连续——初级卵母细胞在减I前期停滞，排卵时完成减I进入减II中期，受精时才完成减II；②细胞质不均等分裂→卵细胞获得大部分细胞质（为胚胎早期发育储备营养物质）；排卵是指卵子从卵泡中排出，排出的卵子处于减数第二次分裂中期（需受精才能完成减II））。</t>
        </is>
      </c>
      <c r="H395" s="7" t="inlineStr">
        <is>
          <t>选择题考“精子和卵子产生的场所、时期（如卵子减数分裂不连续、排卵时处于减II中期）”或“精子变形过程中哪些结构消失（细胞质大部分消失、线粒体集中在尾部）”；非选择题结合受精过程考查“卵子为何需要在受精时才完成减II（成熟促进因子的调控）”。</t>
        </is>
      </c>
      <c r="I395" s="7" t="inlineStr">
        <is>
          <t>精子发生（场所：睾丸，过程连续，需变形）与卵子发生（场所：卵巢，过程不连续，不需变形，细胞质不均等分裂）在场所、连续性和细胞质分配上均有明显差异；“排卵”（卵子从卵泡中释放，处于减II中期，尚未完成减数分裂）与“受精”（精子进入卵细胞，触发卵子完成减II，形成雌雄原核）是两个不同的生理事件，不能混为一谈。</t>
        </is>
      </c>
      <c r="J395" s="7" t="inlineStr">
        <is>
          <t>精子与卵子产生的过程，包括减数分裂、生殖细胞的形成及成熟，涉及场所、时期和关键变化。</t>
        </is>
      </c>
      <c r="K395" s="7" t="inlineStr">
        <is>
          <t>1. 精子的产生场所（睾丸曲细精管）和卵子的产生场所（卵巢）
2. 减数分裂的过程（减数第一次分裂和减数第二次分裂）及染色体行为变化
3. 精原细胞和卵原细胞通过有丝分裂增殖，通过减数分裂形成配子
4. 精子形成过程中细胞质均等分裂，卵子形成过程中细胞质不均等分裂
5. 一个精原细胞形成4个精子，一个卵原细胞形成1个卵细胞和3个极体
6. 精子和卵子成熟的时期（精子在青春期后，卵子在胎儿期开始并停滞，排卵时完成）
7. 减数分裂过程中同源染色体分离、非同源染色体自由组合、交叉互换
8. 精子和卵子形成过程中DNA复制、染色体数目变化（2n→n）</t>
        </is>
      </c>
      <c r="L395" s="7" t="inlineStr">
        <is>
          <t>1. 受精作用的具体过程（如精子与卵子结合、受精卵形成）
2. 胚胎发育和分化
3. 有丝分裂的详细过程（除非与精原细胞增殖相关）
4. 遗传定律的推导和应用（如基因分离定律、自由组合定律的实质）
5. 减数分裂异常导致的遗传病（如21三体综合征）
6. 激素调节对生殖过程的影响（如促性腺激素的作用）</t>
        </is>
      </c>
      <c r="M395" s="7" t="inlineStr">
        <is>
          <t>L2</t>
        </is>
      </c>
      <c r="N395" s="7" t="n">
        <v>4</v>
      </c>
      <c r="O395" s="7" t="inlineStr">
        <is>
          <t>需要原释义</t>
        </is>
      </c>
      <c r="P395" s="7" t="inlineStr">
        <is>
          <t>原释义更准确</t>
        </is>
      </c>
      <c r="Q395" s="7" t="inlineStr">
        <is>
          <t>DS释义核心内容与原释义基本一致，但遗漏了精子变形细节、卵子减数分裂不连续的具体停滞时期及排卵与受精的区分，这些是考试常考点，且DS扩张了减数分裂染色体行为变化，可能改变题目归属。因此原释义更准确。</t>
        </is>
      </c>
      <c r="R395" s="7" t="inlineStr">
        <is>
          <t>1. DS将减数分裂的染色体行为变化（如交叉互换）纳入，而原释义更聚焦于精子与卵子产生的场所、过程和特点，未涉及具体染色体行为
2. DS未明确区分排卵与受精，可能影响对相关题目的判断</t>
        </is>
      </c>
      <c r="S395" s="7" t="inlineStr">
        <is>
          <t>1. 精子变形过程中细胞质大部分消失、线粒体集中在尾部等具体结构变化
2. 卵子减数分裂不连续的具体停滞时期（减I前期停滞）及受精触发完成减II的调控机制（成熟促进因子）
3. 排卵与受精是两个不同生理事件的明确区分</t>
        </is>
      </c>
      <c r="T395" s="7" t="inlineStr">
        <is>
          <t>1. 减数分裂过程中同源染色体分离、非同源染色体自由组合、交叉互换等染色体行为变化
2. 精原细胞和卵原细胞通过有丝分裂增殖的细节</t>
        </is>
      </c>
      <c r="U395" s="7" t="inlineStr">
        <is>
          <t>confirmed_with_caution</t>
        </is>
      </c>
      <c r="V395" s="7" t="inlineStr">
        <is>
          <t>medium</t>
        </is>
      </c>
      <c r="W395" s="7" t="inlineStr">
        <is>
          <t>strict_definition</t>
        </is>
      </c>
      <c r="X395" s="7" t="inlineStr">
        <is>
          <t>strict_definition</t>
        </is>
      </c>
      <c r="Y395" s="7" t="b">
        <v>0</v>
      </c>
      <c r="Z395" s="7" t="inlineStr">
        <is>
          <t>逐条核对老师定义与 DS Judge（score=4，audit=原释义更准确）后，保留老师边界并要求命中/排除条件。</t>
        </is>
      </c>
      <c r="AA395" s="7" t="b">
        <v>1</v>
      </c>
      <c r="AB39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5" s="7" t="n"/>
      <c r="AD395" s="7" t="inlineStr">
        <is>
          <t>strict_definition</t>
        </is>
      </c>
      <c r="AE395" s="7" t="inlineStr">
        <is>
          <t>存在已知边界风险或 Stage 2 对齐不足，必须提供命中条件与排除条件。</t>
        </is>
      </c>
      <c r="AF395" s="7" t="inlineStr">
        <is>
          <t>提供老师边界后由LLM最终裁决</t>
        </is>
      </c>
      <c r="AG395" s="7" t="inlineStr">
        <is>
          <t>1. label_name
2. definition
3. core_concepts
4. common_assessments
5. distinctions
6. include_rule
7. exclude_rule</t>
        </is>
      </c>
      <c r="AH395" s="7" t="b">
        <v>1</v>
      </c>
      <c r="AI395" s="7" t="inlineStr">
        <is>
          <t>medium</t>
        </is>
      </c>
      <c r="AJ395" s="7" t="inlineStr">
        <is>
          <t>P1</t>
        </is>
      </c>
      <c r="AK395" s="7" t="inlineStr">
        <is>
          <t>Label范围重叠或边界开放</t>
        </is>
      </c>
      <c r="AL395" s="7" t="inlineStr">
        <is>
          <t>风险级别：P1
问题：与143重叠。
建议：限定胚胎工程语境中的配子获得/成熟/受精前处理。</t>
        </is>
      </c>
      <c r="AM395" s="7" t="inlineStr">
        <is>
          <t>K1</t>
        </is>
      </c>
      <c r="AN395" s="7" t="inlineStr">
        <is>
          <t>可不给长释义，但建议保留1句边界</t>
        </is>
      </c>
    </row>
    <row r="396" ht="180" customHeight="1">
      <c r="A396" s="7" t="n">
        <v>395</v>
      </c>
      <c r="B396" s="7" t="inlineStr">
        <is>
          <t>2276104728906846208</t>
        </is>
      </c>
      <c r="C396" s="7" t="inlineStr">
        <is>
          <t>体内受精过程</t>
        </is>
      </c>
      <c r="D396" s="7" t="inlineStr">
        <is>
          <t>知识点-&gt;生物技术与工程-&gt;胚胎工程-&gt;体内受精与早期胚胎发育-&gt;体内受精过程</t>
        </is>
      </c>
      <c r="E396" s="7" t="inlineStr">
        <is>
          <t>知识</t>
        </is>
      </c>
      <c r="F396" s="7" t="inlineStr">
        <is>
          <t>体内受精是指精子和卵子在雌性动物生殖道内（通常在输卵管壶腹部）结合形成受精卵的过程，包括精子穿越透明带和卵细胞膜、雌雄原核融合等关键步骤。</t>
        </is>
      </c>
      <c r="G396" s="7" t="inlineStr">
        <is>
          <t>受精过程：①精子穿越放射冠（精子顶体释放顶体酶，溶解卵丘细胞之间的物质）；②精子穿越透明带（精子与透明带接触，释放顶体酶溶解透明带，进入卵周隙；透明带反应（精子入卵后，透明带发生反应阻止多精入卵））；③精子进入卵细胞膜（精子头部进入卵细胞，尾部留在外面；卵细胞膜反应进一步阻止多精入卵）；④雌雄原核形成（精子细胞核膨大形成雄原核，卵子完成减II形成雌原核）；⑤雌雄原核融合（形成受精卵（合子），染色体恢复为2n）；防止多精入卵的两道屏障（透明带反应（第一道）、卵细胞膜反应（第二道））。</t>
        </is>
      </c>
      <c r="H396" s="7" t="inlineStr">
        <is>
          <t>选择题考“受精过程中防止多精入卵的两道屏障（透明带反应、卵细胞膜反应）”或“受精的场所（输卵管壶腹部）”；非选择题结合受精过程示意图，要求“写出各阶段的名称及关键事件（如顶体反应、透明带反应、雌雄原核融合）”。</t>
        </is>
      </c>
      <c r="I396" s="7" t="inlineStr">
        <is>
          <t>防止多精入卵的两道屏障中，“透明带反应”（发生在精子穿过透明带后，阻止其他精子穿过透明带，是“第一道屏障”）与“卵细胞膜反应”（发生在精子进入卵细胞后，阻止其他精子进入卵细胞，是“第二道屏障”）发生的先后顺序和机制不同；“顶体反应”（精子释放顶体酶，发生在穿越透明带之前）与“透明带反应”（发生在精子穿过透明带之后）是两个不同的反应，前者是精子的主动行为，后者是卵子的防御反应。</t>
        </is>
      </c>
      <c r="J396" s="7" t="inlineStr">
        <is>
          <t>哺乳动物（或人）体内精子与卵子在输卵管中结合形成受精卵的过程，包括精子获能、卵子成熟、受精阶段及防止多精入卵的机制。</t>
        </is>
      </c>
      <c r="K396" s="7" t="inlineStr">
        <is>
          <t>1. 精子获能的概念和场所（雌性生殖道）
2. 卵子成熟（减数第二次分裂中期）及排卵后的状态
3. 受精的场所（输卵管）
4. 受精过程：顶体反应、透明带反应、卵细胞膜反应（卵黄膜封闭作用）
5. 受精完成的标志（雌雄原核融合）
6. 受精卵形成后的早期发育（卵裂）起点</t>
        </is>
      </c>
      <c r="L396" s="7" t="inlineStr">
        <is>
          <t>1. 体外受精和胚胎移植技术
2. 减数分裂的具体过程（如染色体行为、基因重组）
3. 受精作用的遗传学意义（如基因重组、染色体数目恢复）
4. 胚胎发育的详细阶段（桑椹胚、囊胚、原肠胚等）
5. 哺乳动物生殖器官的解剖结构（如卵巢、子宫的详细组织学）</t>
        </is>
      </c>
      <c r="M396" s="7" t="inlineStr">
        <is>
          <t>L1</t>
        </is>
      </c>
      <c r="N396" s="7" t="n">
        <v>4</v>
      </c>
      <c r="O396" s="7" t="inlineStr">
        <is>
          <t>名称本身足够</t>
        </is>
      </c>
      <c r="P396" s="7" t="inlineStr">
        <is>
          <t>两者基本等价</t>
        </is>
      </c>
      <c r="Q396" s="7" t="inlineStr">
        <is>
          <t>DS 释义的核心含义与老师原释义一致，均涵盖受精场所、精子穿越透明带和卵细胞膜、雌雄原核融合、防止多精入卵机制等关键步骤。DS 释义补充了精子获能和卵子成熟等前置条件，但未遗漏老师原释义中的关键内容。两者在边界上略有差异，但不足以改变题目归属。</t>
        </is>
      </c>
      <c r="R396" s="7" t="inlineStr">
        <is>
          <t>1. DS 释义将‘精子获能’和‘卵子成熟’纳入核心含义，而老师原释义未明确提及，但这两者属于受精过程的前置条件，属于合理扩展，不改变题目归属。
2. DS 释义将‘受精卵形成后的早期发育（卵裂）起点’纳入 included_content，而老师原释义未涉及，但卵裂是受精后直接结果，属于边界扩展，但通常不会单独作为‘体内受精过程’的考点。</t>
        </is>
      </c>
      <c r="S396" s="7" t="inlineStr"/>
      <c r="T396" s="7" t="inlineStr"/>
      <c r="U396" s="7" t="inlineStr">
        <is>
          <t>adjusted</t>
        </is>
      </c>
      <c r="V396" s="7" t="inlineStr">
        <is>
          <t>medium</t>
        </is>
      </c>
      <c r="W396" s="7" t="inlineStr">
        <is>
          <t>name_plus_boundary</t>
        </is>
      </c>
      <c r="X396" s="7" t="inlineStr">
        <is>
          <t>compact_definition</t>
        </is>
      </c>
      <c r="Y396" s="7" t="b">
        <v>1</v>
      </c>
      <c r="Z396" s="7" t="inlineStr">
        <is>
          <t>DS把卵裂起点扩展进受精过程；需用老师边界限定到精卵结合及防多精机制。</t>
        </is>
      </c>
      <c r="AA396" s="7" t="b">
        <v>0</v>
      </c>
      <c r="AB39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6" s="7" t="n"/>
      <c r="AD396" s="7" t="inlineStr">
        <is>
          <t>compact_definition</t>
        </is>
      </c>
      <c r="AE396" s="7" t="inlineStr">
        <is>
          <t>名称基本可理解；只附老师的易混淆边界，兼顾吞吐和边界稳定性。</t>
        </is>
      </c>
      <c r="AF396" s="7" t="inlineStr">
        <is>
          <t>提供精简老师释义后由LLM裁决</t>
        </is>
      </c>
      <c r="AG396" s="7" t="inlineStr">
        <is>
          <t>1. label_name
2. definition
3. core_concepts
4. distinctions</t>
        </is>
      </c>
      <c r="AH396" s="7" t="b">
        <v>0</v>
      </c>
      <c r="AI396" s="7" t="inlineStr">
        <is>
          <t>medium</t>
        </is>
      </c>
      <c r="AJ396" s="7" t="n"/>
      <c r="AK396" s="7" t="inlineStr">
        <is>
          <t>二次复核发现关键措辞风险</t>
        </is>
      </c>
      <c r="AL396" s="7" t="inlineStr"/>
      <c r="AM396" s="7" t="inlineStr">
        <is>
          <t>K1</t>
        </is>
      </c>
      <c r="AN396" s="7" t="inlineStr">
        <is>
          <t>可不给长释义，但建议保留1句边界</t>
        </is>
      </c>
    </row>
    <row r="397" ht="180" customHeight="1">
      <c r="A397" s="7" t="n">
        <v>396</v>
      </c>
      <c r="B397" s="7" t="inlineStr">
        <is>
          <t>2276104733319254016</t>
        </is>
      </c>
      <c r="C397" s="7" t="inlineStr">
        <is>
          <t>胚胎发育的过程</t>
        </is>
      </c>
      <c r="D397" s="7" t="inlineStr">
        <is>
          <t>知识点-&gt;生物技术与工程-&gt;胚胎工程-&gt;体内受精与早期胚胎发育-&gt;胚胎发育的过程</t>
        </is>
      </c>
      <c r="E397" s="7" t="inlineStr">
        <is>
          <t>知识</t>
        </is>
      </c>
      <c r="F397" s="7" t="inlineStr">
        <is>
          <t>受精卵经过卵裂（有丝分裂）形成桑椹胚，进一步发育为囊胚（出现内细胞团和滋养层），再发育为原肠胚（出现三胚层），最终分化形成各种组织器官。</t>
        </is>
      </c>
      <c r="G397" s="7" t="inlineStr">
        <is>
          <t>胚胎发育的阶段：①受精卵（合子）→②卵裂期（细胞进行有丝分裂，细胞数目增多但胚胎总体积不增加或略有减小，细胞体积变小，DNA含量增多）；③桑椹胚（细胞数目约32个，细胞排列紧密，形似桑椹，此时细胞具有全能性）；④囊胚（细胞出现分化：内细胞团（将来发育成胎儿的各种组织）和滋养层（将来发育成胎膜和胎盘）；出现囊胚腔；此时胚胎体积增大，透明带破裂称为孵化）；⑤原肠胚（出现外胚层、中胚层、内胚层三个胚层，出现原肠腔，各胚层分化形成不同器官）；胚胎发育的场所（受精卵在输卵管内形成，卵裂在输卵管内进行，桑椹胚移入子宫，囊胚着床于子宫内膜）。</t>
        </is>
      </c>
      <c r="H397" s="7" t="inlineStr">
        <is>
          <t>选择题考“胚胎发育各阶段的特征（如桑椹胚细胞具有全能性、囊胚出现内细胞团和滋养层）”或“卵裂期的特点（细胞数目增多但总体积不变）”；非选择题结合胚胎发育示意图，要求“判断某阶段并说明其特点及细胞分化情况”。</t>
        </is>
      </c>
      <c r="I397" s="7" t="inlineStr">
        <is>
          <t>桑椹胚（细胞排列紧密，尚未分化，每个细胞均具全能性）与囊胚（细胞已分化为内细胞团和滋养层，内细胞团细胞具全能性，滋养层细胞将来发育为胎盘/胎膜，不具全能性）的分化状态不同——桑椹胚“所有细胞”具全能性，囊胚“内细胞团”具全能性，“滋养层”不具全能性；“孵化”（囊胚透明带破裂，胚胎从透明带中脱出，为着床做准备）与“着床”（囊胚植入子宫内膜）是两个连续但不同的阶段，前者是“破壳”，后者是“植入”。</t>
        </is>
      </c>
      <c r="J397" s="7" t="inlineStr">
        <is>
          <t>动物（尤其是人）胚胎从受精卵开始，经过卵裂、囊胚、原肠胚等阶段，直至主要器官系统形成的过程。</t>
        </is>
      </c>
      <c r="K397" s="7" t="inlineStr">
        <is>
          <t>1. 受精卵的卵裂方式（有丝分裂）及细胞数目增加、细胞体积减小
2. 囊胚（胚泡）的结构：内细胞团、滋养层、囊胚腔
3. 原肠胚的形成：三胚层（外胚层、中胚层、内胚层）的分化及胚层分化方向（如外胚层→神经组织、皮肤表皮等）
4. 胚胎发育各阶段的顺序和特点（如桑椹胚、囊胚、原肠胚）
5. 胚胎发育过程中细胞分化与基因选择性表达的关系
6. 胚胎发育与细胞凋亡（如指间细胞凋亡）的关系</t>
        </is>
      </c>
      <c r="L397" s="7" t="inlineStr">
        <is>
          <t>1. 减数分裂和受精作用的具体过程（属于生殖细胞形成）
2. 胚胎工程中的体外受精、胚胎移植、胚胎分割等技术操作
3. 个体发育中胚后发育（如变态发育、生长成熟）
4. 植物胚胎发育（如胚珠、胚囊、双受精）
5. 遗传信息的转录和翻译具体分子机制</t>
        </is>
      </c>
      <c r="M397" s="7" t="inlineStr">
        <is>
          <t>L1</t>
        </is>
      </c>
      <c r="N397" s="7" t="n">
        <v>4</v>
      </c>
      <c r="O397" s="7" t="inlineStr">
        <is>
          <t>名称本身足够</t>
        </is>
      </c>
      <c r="P397" s="7" t="inlineStr">
        <is>
          <t>两者基本等价</t>
        </is>
      </c>
      <c r="Q397" s="7" t="inlineStr">
        <is>
          <t>DS 释义的核心内容与老师原释义高度一致，涵盖了卵裂、桑椹胚、囊胚、原肠胚等关键阶段，并正确描述了各阶段特征。DS 释义的排除内容（如减数分裂、胚胎工程）与老师原释义的边界一致，未造成重要缺失或扩张。两者在细节详略上略有差异，但核心知识点和边界基本吻合。</t>
        </is>
      </c>
      <c r="R397" s="7" t="inlineStr">
        <is>
          <t>1. DS 释义将“胚胎发育”限定为“动物（尤其是人）”，而老师原释义未明确限定，但高中生物教材中胚胎发育主要指动物胚胎发育，因此差异不大。
2. DS 释义明确排除了“胚后发育”，老师原释义未明确提及，但胚胎发育通常不包括胚后发育，因此边界一致。</t>
        </is>
      </c>
      <c r="S397" s="7" t="inlineStr"/>
      <c r="T397" s="7" t="inlineStr">
        <is>
          <t>1. DS 释义中明确排除了“减数分裂和受精作用的具体过程”，但老师原释义中并未涉及此内容，且该内容不属于胚胎发育过程，因此不算扩张。
2. DS 释义中包含了“胚胎发育与细胞凋亡（如指间细胞凋亡）的关系”，老师原释义未提及，但细胞凋亡是胚胎发育中的重要现象，属于合理扩展，不算重要扩张。</t>
        </is>
      </c>
      <c r="U397" s="7" t="inlineStr">
        <is>
          <t>confirmed</t>
        </is>
      </c>
      <c r="V397" s="7" t="inlineStr">
        <is>
          <t>high</t>
        </is>
      </c>
      <c r="W397" s="7" t="inlineStr">
        <is>
          <t>name_plus_boundary</t>
        </is>
      </c>
      <c r="X397" s="7" t="inlineStr">
        <is>
          <t>name_plus_boundary</t>
        </is>
      </c>
      <c r="Y397" s="7" t="b">
        <v>0</v>
      </c>
      <c r="Z397" s="7" t="inlineStr">
        <is>
          <t>逐条核对确认名称足以召回；只附老师易混淆边界即可兼顾吞吐和稳定性。</t>
        </is>
      </c>
      <c r="AA397" s="7" t="b">
        <v>0</v>
      </c>
      <c r="AB39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7" s="7" t="n"/>
      <c r="AD397" s="7" t="inlineStr">
        <is>
          <t>name_plus_boundary</t>
        </is>
      </c>
      <c r="AE397" s="7" t="inlineStr">
        <is>
          <t>名称基本可理解；只附老师的易混淆边界，兼顾吞吐和边界稳定性。</t>
        </is>
      </c>
      <c r="AF397" s="7" t="inlineStr">
        <is>
          <t>名称召回并附一条边界后由LLM裁决</t>
        </is>
      </c>
      <c r="AG397" s="7" t="inlineStr">
        <is>
          <t>1. label_name
2. distinctions</t>
        </is>
      </c>
      <c r="AH397" s="7" t="b">
        <v>0</v>
      </c>
      <c r="AI397" s="7" t="inlineStr">
        <is>
          <t>high</t>
        </is>
      </c>
      <c r="AJ397" s="7" t="n"/>
      <c r="AK397" s="7" t="inlineStr">
        <is>
          <t>—</t>
        </is>
      </c>
      <c r="AL397" s="7" t="inlineStr"/>
      <c r="AM397" s="7" t="inlineStr">
        <is>
          <t>K1</t>
        </is>
      </c>
      <c r="AN397" s="7" t="inlineStr">
        <is>
          <t>可不给长释义，但建议保留1句边界</t>
        </is>
      </c>
    </row>
    <row r="398" ht="180" customHeight="1">
      <c r="A398" s="7" t="n">
        <v>397</v>
      </c>
      <c r="B398" s="7" t="inlineStr">
        <is>
          <t>2276104737966542848</t>
        </is>
      </c>
      <c r="C398" s="7" t="inlineStr">
        <is>
          <t>体内受精与胚胎发育的过程</t>
        </is>
      </c>
      <c r="D398" s="7" t="inlineStr">
        <is>
          <t>知识点-&gt;生物技术与工程-&gt;胚胎工程-&gt;体内受精与早期胚胎发育-&gt;体内受精与胚胎发育的过程</t>
        </is>
      </c>
      <c r="E398" s="7" t="inlineStr">
        <is>
          <t>知识</t>
        </is>
      </c>
      <c r="F398" s="7" t="inlineStr">
        <is>
          <t>将体内受精与早期胚胎发育串联成一个完整的生理过程：精卵在输卵管壶腹部相遇受精→受精卵在输卵管内卵裂→桑椹胚→囊胚→着床→原肠胚及后续发育。</t>
        </is>
      </c>
      <c r="G398" s="7" t="inlineStr">
        <is>
          <t>完整流程：①精子获能（在雌性生殖道内获得受精能力）；②排卵（卵子从卵巢排出，进入输卵管）；③受精（输卵管壶腹部，顶体反应→透明带反应→卵细胞膜反应→雌雄原核融合）；④卵裂（受精卵分裂，在输卵管内进行，细胞数量增加但体积不变）；⑤桑椹胚（约32细胞，移入子宫）；⑥囊胚（内细胞团+滋养层，孵化后着床）；⑦原肠胚（三胚层分化）；⑧各种组织器官形成；时间轴参考（以人为例：受精约在排卵后12-24小时内发生，受精后约3-4天胚胎到达子宫，约5-6天着床）。</t>
        </is>
      </c>
      <c r="H398" s="7" t="inlineStr">
        <is>
          <t>选择题考“受精和胚胎发育各阶段的发生场所（输卵管/子宫）及时序”；非选择题结合完整的生殖发育流程，要求“写出从受精到胚胎着床的主要步骤及其场所”。</t>
        </is>
      </c>
      <c r="I398" s="7" t="inlineStr">
        <is>
          <t>本条与单独考“受精过程”或“胚胎发育”不同——本条强调整条时间线和空间路径（从输卵管到子宫）的连续性；“卵裂”发生在“输卵管”中（而不是子宫），桑椹胚在“移入子宫”的过程中仍在卵裂，囊胚在“子宫”着床，这是不同阶段的场所区分，是此类题目的常考点。</t>
        </is>
      </c>
      <c r="J398" s="7" t="inlineStr">
        <is>
          <t>动物（主要是哺乳动物）体内受精的过程以及胚胎发育的各个阶段和机制。</t>
        </is>
      </c>
      <c r="K398" s="7" t="inlineStr">
        <is>
          <t>1. 受精的定义、场所（输卵管）和过程（精子获能、顶体反应、透明带反应、卵细胞膜反应等）
2. 受精卵形成及早期胚胎发育的卵裂期、桑椹胚、囊胚（内细胞团、滋养层）和原肠胚（三胚层分化）
3. 胚胎发育过程中细胞分裂、分化及基因选择性表达
4. 胚胎发育各阶段的特点（如卵裂期细胞数目增加但胚胎总体积不增大）
5. 体内受精与体外受精的区别（如试管婴儿技术中的体外受精）</t>
        </is>
      </c>
      <c r="L398" s="7" t="inlineStr">
        <is>
          <t>1. 植物双受精及胚珠发育过程
2. 减数分裂的具体过程（如联会、交叉互换）
3. 胚胎工程中的胚胎移植、胚胎分割、胚胎干细胞培养等技术操作
4. 体外受精的具体操作步骤（如超数排卵、取卵、精子处理）
5. 遗传信息的转录和翻译等分子机制</t>
        </is>
      </c>
      <c r="M398" s="7" t="inlineStr">
        <is>
          <t>L1</t>
        </is>
      </c>
      <c r="N398" s="7" t="n">
        <v>4</v>
      </c>
      <c r="O398" s="7" t="inlineStr">
        <is>
          <t>名称本身足够</t>
        </is>
      </c>
      <c r="P398" s="7" t="inlineStr">
        <is>
          <t>两者基本等价</t>
        </is>
      </c>
      <c r="Q398" s="7" t="inlineStr">
        <is>
          <t>DS 释义的核心内容（受精场所、过程、胚胎发育各阶段）与老师原释义高度一致，均覆盖了精子获能、顶体反应、透明带反应、卵细胞膜反应、卵裂、桑椹胚、囊胚、原肠胚等关键概念。DS 的 excluded_content 和 included_content 合理界定了边界，未遗漏老师原释义中的关键要素。两者在核心知识点上一致，仅存在轻微措辞和边界细化差异，不影响题目归属判断。</t>
        </is>
      </c>
      <c r="R398" s="7" t="inlineStr">
        <is>
          <t>1. DS 释义将“体内受精与体外受精的区别”纳入 included_content，而老师原释义未提及体外受精，但该区别属于对体内受精概念的合理延伸，且不影响核心知识点的判定，因此属于轻微边界差异。</t>
        </is>
      </c>
      <c r="S398" s="7" t="inlineStr"/>
      <c r="T398" s="7" t="inlineStr">
        <is>
          <t>1. DS 释义中明确排除了“胚胎工程中的胚胎移植、胚胎分割、胚胎干细胞培养等技术操作”，但老师原释义并未涉及这些内容，且这些内容与“体内受精与胚胎发育的过程”这一 Label 的核心概念（自然生理过程）无关，因此该排除属于合理边界界定，不算重要扩张。</t>
        </is>
      </c>
      <c r="U398" s="7" t="inlineStr">
        <is>
          <t>confirmed</t>
        </is>
      </c>
      <c r="V398" s="7" t="inlineStr">
        <is>
          <t>high</t>
        </is>
      </c>
      <c r="W398" s="7" t="inlineStr">
        <is>
          <t>compact_definition</t>
        </is>
      </c>
      <c r="X398" s="7" t="inlineStr">
        <is>
          <t>compact_definition</t>
        </is>
      </c>
      <c r="Y398" s="7" t="b">
        <v>0</v>
      </c>
      <c r="Z398" s="7" t="inlineStr">
        <is>
          <t>逐条核对确认主题清楚，但参考策略指出任务形态或命中/排除边界需要显式提供。</t>
        </is>
      </c>
      <c r="AA398" s="7" t="b">
        <v>0</v>
      </c>
      <c r="AB39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8" s="7" t="n"/>
      <c r="AD398" s="7" t="inlineStr">
        <is>
          <t>compact_definition</t>
        </is>
      </c>
      <c r="AE398" s="7" t="inlineStr">
        <is>
          <t>参考策略要求任务形态或命中/排除边界，补充精简老师释义以降低误标。</t>
        </is>
      </c>
      <c r="AF398" s="7" t="inlineStr">
        <is>
          <t>提供精简老师释义后由LLM裁决</t>
        </is>
      </c>
      <c r="AG398" s="7" t="inlineStr">
        <is>
          <t>1. label_name
2. definition
3. core_concepts
4. distinctions</t>
        </is>
      </c>
      <c r="AH398" s="7" t="b">
        <v>1</v>
      </c>
      <c r="AI398" s="7" t="inlineStr">
        <is>
          <t>high</t>
        </is>
      </c>
      <c r="AJ398" s="7" t="n"/>
      <c r="AK398" s="7" t="inlineStr">
        <is>
          <t>—</t>
        </is>
      </c>
      <c r="AL398" s="7" t="inlineStr"/>
      <c r="AM398" s="7" t="inlineStr">
        <is>
          <t>KC</t>
        </is>
      </c>
      <c r="AN398" s="7" t="inlineStr">
        <is>
          <t>必须给精简释义：命中条件+排除条件</t>
        </is>
      </c>
    </row>
    <row r="399" ht="180" customHeight="1">
      <c r="A399" s="7" t="n">
        <v>398</v>
      </c>
      <c r="B399" s="7" t="inlineStr">
        <is>
          <t>2276104746841690112</t>
        </is>
      </c>
      <c r="C399" s="7" t="inlineStr">
        <is>
          <t>体外受精</t>
        </is>
      </c>
      <c r="D399" s="7" t="inlineStr">
        <is>
          <t>知识点-&gt;生物技术与工程-&gt;胚胎工程-&gt;体外受精与早期胚胎培养-&gt;体外受精</t>
        </is>
      </c>
      <c r="E399" s="7" t="inlineStr">
        <is>
          <t>知识</t>
        </is>
      </c>
      <c r="F399" s="7" t="inlineStr">
        <is>
          <t>体外受精是指将动物的精子和卵子在体外人工控制的环境中完成受精过程的技术，是“试管婴儿”技术的核心步骤。</t>
        </is>
      </c>
      <c r="G399" s="7" t="inlineStr">
        <is>
          <t>卵母细胞的采集（①从活体卵巢中采集（用促性腺激素处理，使其超数排卵，再通过冲卵获得）；②从屠宰后母畜的卵巢中采集）；精子的采集与获能（在体外人工模拟雌性生殖道环境（如用肝素或钙离子载体A23187处理），使精子获得受精能力）；受精（将获能的精子和成熟的卵子（减II中期）放在适当的培养液中共同培养，完成受精）；“试管婴儿”的流程（体外受精→早期胚胎培养→胚胎移植→移植到母体子宫内发育）；体外受精的意义（克服自然受孕的障碍，用于治疗不孕不育、优良种畜的快速繁殖）。</t>
        </is>
      </c>
      <c r="H399" s="7" t="inlineStr">
        <is>
          <t>选择题考“体外受精的关键步骤（卵母细胞采集、精子获能、受精、早期培养）”或“精子获能的含义（在体外获得受精能力，而非‘获得能量’）”；非选择题结合试管婴儿技术流程，要求“分析体外受精与体内受精的异同及操作要点（如为何要超数排卵、为何精子需获能）”。</t>
        </is>
      </c>
      <c r="I399" s="7" t="inlineStr">
        <is>
          <t>“精子获能”（精子在体外或雌性生殖道内获得受精能力的过程，是物理/化学变化，膜结构改变）与“精子变形”（精细胞→精子的形态变化，发生在睾丸中）是两个不同阶段——前者发生在受精前（体内获能或体外获能），后者发生在精子形成过程中；“体外受精”（精卵在体外结合）与“胚胎移植”（将体外培养的胚胎移植回母体）是试管婴儿技术中的两个连续但独立的步骤，不能混为一谈。</t>
        </is>
      </c>
      <c r="J399" s="7" t="inlineStr">
        <is>
          <t>哺乳动物（或动物）在体外环境中完成精子和卵子的结合形成受精卵的过程，是辅助生殖技术的重要环节。</t>
        </is>
      </c>
      <c r="K399" s="7" t="inlineStr">
        <is>
          <t>1. 体外受精的基本步骤：卵母细胞的采集（如从卵巢中获取）、精子的获取（如从附睾或睾丸中采集）、体外培养使精子获能、卵母细胞培养至成熟（如MⅡ期）、精卵在体外培养液中结合形成受精卵。
2. 体外受精的条件：需要模拟体内环境（如适宜的温度、pH、培养液成分），精子需获能，卵母细胞需成熟。
3. 体外受精的应用：用于解决某些不孕不育问题，如输卵管堵塞；在胚胎移植、试管婴儿技术中的核心环节。
4. 体外受精与胚胎移植的联系：受精卵需在体外培养至早期胚胎（如桑椹胚或囊胚）后再移植到母体子宫内。
5. 相关技术操作：如超数排卵（促性腺激素处理）、卵母细胞的采集方法（如从活体或屠宰后的卵巢中获取）、精子处理（如离心、获能培养）。</t>
        </is>
      </c>
      <c r="L399" s="7" t="inlineStr">
        <is>
          <t>1. 体内受精（如自然受孕过程）的具体细节，如受精部位在输卵管等。
2. 胚胎移植后的妊娠、分娩等后续生理过程。
3. 克隆技术（如核移植）或转基因技术，这些不涉及精卵结合。
4. 植物体细胞杂交或动物细胞融合，这些属于细胞工程，不是受精过程。
5. 减数分裂的具体过程或遗传规律，这些属于遗传学基础，不是体外受精的操作内容。</t>
        </is>
      </c>
      <c r="M399" s="7" t="inlineStr">
        <is>
          <t>L1</t>
        </is>
      </c>
      <c r="N399" s="7" t="n">
        <v>4</v>
      </c>
      <c r="O399" s="7" t="inlineStr">
        <is>
          <t>名称本身足够</t>
        </is>
      </c>
      <c r="P399" s="7" t="inlineStr">
        <is>
          <t>两者基本等价</t>
        </is>
      </c>
      <c r="Q399" s="7" t="inlineStr">
        <is>
          <t>DS 释义的核心含义、步骤、条件、应用及与胚胎移植的联系均与老师原释义一致，且没有重要遗漏或扩张。边界差异仅为表述上的细微差别，不影响知识点判定。</t>
        </is>
      </c>
      <c r="R399" s="7" t="inlineStr">
        <is>
          <t>1. DS 将体外受精限定为“哺乳动物（或动物）”，而老师原释义未限定物种，但高中生物语境下通常指动物，差异不大。
2. DS 在 excluded_content 中排除了“减数分裂的具体过程或遗传规律”，但老师原释义的 core_concepts 中并未包含这些，因此不算遗漏。</t>
        </is>
      </c>
      <c r="S399" s="7" t="inlineStr"/>
      <c r="T399" s="7" t="inlineStr"/>
      <c r="U399" s="7" t="inlineStr">
        <is>
          <t>confirmed</t>
        </is>
      </c>
      <c r="V399" s="7" t="inlineStr">
        <is>
          <t>high</t>
        </is>
      </c>
      <c r="W399" s="7" t="inlineStr">
        <is>
          <t>compact_definition</t>
        </is>
      </c>
      <c r="X399" s="7" t="inlineStr">
        <is>
          <t>compact_definition</t>
        </is>
      </c>
      <c r="Y399" s="7" t="b">
        <v>0</v>
      </c>
      <c r="Z399" s="7" t="inlineStr">
        <is>
          <t>逐条核对确认主题清楚，但参考策略指出任务形态或命中/排除边界需要显式提供。</t>
        </is>
      </c>
      <c r="AA399" s="7" t="b">
        <v>0</v>
      </c>
      <c r="AB39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399" s="7" t="n"/>
      <c r="AD399" s="7" t="inlineStr">
        <is>
          <t>compact_definition</t>
        </is>
      </c>
      <c r="AE399" s="7" t="inlineStr">
        <is>
          <t>参考策略要求任务形态或命中/排除边界，补充精简老师释义以降低误标。</t>
        </is>
      </c>
      <c r="AF399" s="7" t="inlineStr">
        <is>
          <t>提供精简老师释义后由LLM裁决</t>
        </is>
      </c>
      <c r="AG399" s="7" t="inlineStr">
        <is>
          <t>1. label_name
2. definition
3. core_concepts
4. distinctions</t>
        </is>
      </c>
      <c r="AH399" s="7" t="b">
        <v>1</v>
      </c>
      <c r="AI399" s="7" t="inlineStr">
        <is>
          <t>high</t>
        </is>
      </c>
      <c r="AJ399" s="7" t="n"/>
      <c r="AK399" s="7" t="inlineStr">
        <is>
          <t>—</t>
        </is>
      </c>
      <c r="AL399" s="7" t="inlineStr"/>
      <c r="AM399" s="7" t="inlineStr">
        <is>
          <t>K1</t>
        </is>
      </c>
      <c r="AN399" s="7" t="inlineStr">
        <is>
          <t>建议给精简释义：突出任务形态/步骤边界</t>
        </is>
      </c>
    </row>
    <row r="400" ht="180" customHeight="1">
      <c r="A400" s="7" t="n">
        <v>399</v>
      </c>
      <c r="B400" s="7" t="inlineStr">
        <is>
          <t>2276104751740637184</t>
        </is>
      </c>
      <c r="C400" s="7" t="inlineStr">
        <is>
          <t>胚胎的早期培养</t>
        </is>
      </c>
      <c r="D400" s="7" t="inlineStr">
        <is>
          <t>知识点-&gt;生物技术与工程-&gt;胚胎工程-&gt;体外受精与早期胚胎培养-&gt;胚胎的早期培养</t>
        </is>
      </c>
      <c r="E400" s="7" t="inlineStr">
        <is>
          <t>知识</t>
        </is>
      </c>
      <c r="F400" s="7" t="inlineStr">
        <is>
          <t>将体外受精得到的受精卵在体外进行早期胚胎培养，使其发育到桑椹胚或囊胚阶段，以供移植或进行其他操作。</t>
        </is>
      </c>
      <c r="G400" s="7" t="inlineStr">
        <is>
          <t>培养液成分（无机盐、有机盐、维生素、激素、氨基酸、核苷酸、血清等，成分比细胞培养更复杂，需模拟输卵管/子宫环境）；培养条件（温度：与母体体温一致（如哺乳动物37~38℃），气体环境：95%空气+5%CO₂，pH适宜）；培养阶段（受精卵→2细胞→4细胞→8细胞→桑椹胚→囊胚）；“胚胎培养”与“动物细胞培养”的区别（胚胎培养目的是维持胚胎的正常发育，需考虑胚胎发育的阶段性营养需求；动物细胞培养目的是细胞增殖，培养基相对简单）；胚胎培养中需定期更换培养液（清除代谢废物，补充营养物质）。</t>
        </is>
      </c>
      <c r="H400" s="7" t="inlineStr">
        <is>
          <t>选择题考“胚胎早期培养液的成分（含血清、激素、氨基酸等，比普通细胞培养基复杂）”或“胚胎培养的目的（使受精卵发育到适宜移植的阶段（桑椹胚或囊胚））”；非选择题结合体外受精流程，要求“分析培养液中各成分的作用（如血清提供生长因子）及培养条件（温度、CO₂）”。</t>
        </is>
      </c>
      <c r="I400" s="7" t="inlineStr">
        <is>
          <t>胚胎早期培养（维持胚胎发育，培养基模拟生殖道环境，成分复杂，目的是让胚胎“长到”桑椹胚/囊胚）与动物细胞培养（使细胞增殖，培养基成分相对简单，目的是“扩增”细胞）的培养目的和培养基复杂度不同；胚胎培养中“添加血清”是为了提供生长因子和激素，与动物细胞培养中添加血清（提供生长因子、促贴壁因子）的原理类似但具体需求不同。</t>
        </is>
      </c>
      <c r="J400" s="7" t="inlineStr">
        <is>
          <t>胚胎早期培养是指将受精卵或早期胚胎在体外条件下进行培养，使其发育到一定阶段（如囊胚）的过程，涉及培养条件、操作步骤和发育阶段。</t>
        </is>
      </c>
      <c r="K400" s="7" t="inlineStr">
        <is>
          <t>1. 胚胎早期培养的目的和意义
2. 培养液的成分（如氨基酸、核苷酸、激素、血清等）
3. 培养条件（温度、pH、气体环境如95%空气和5%CO2）
4. 胚胎发育的阶段（受精卵→桑椹胚→囊胚）
5. 胚胎移植前的准备（如选择发育正常的胚胎）
6. 体外受精与胚胎培养的衔接</t>
        </is>
      </c>
      <c r="L400" s="7" t="inlineStr">
        <is>
          <t>1. 胚胎移植的具体操作和受体选择
2. 胚胎分割技术
3. 胚胎干细胞培养
4. 基因工程或克隆技术中的胚胎操作
5. 胚胎发育的遗传学机制</t>
        </is>
      </c>
      <c r="M400" s="7" t="inlineStr">
        <is>
          <t>L1</t>
        </is>
      </c>
      <c r="N400" s="7" t="n">
        <v>4</v>
      </c>
      <c r="O400" s="7" t="inlineStr">
        <is>
          <t>名称本身足够</t>
        </is>
      </c>
      <c r="P400" s="7" t="inlineStr">
        <is>
          <t>两者基本等价</t>
        </is>
      </c>
      <c r="Q400" s="7" t="inlineStr">
        <is>
          <t>DS释义的核心含义、培养液成分、培养条件、发育阶段等关键内容与老师原释义高度一致，且明确排除了胚胎移植、胚胎分割等非本知识点内容，边界处理合理。虽在“胚胎移植前的准备”上有轻微扩展，但属于合理衔接，不影响知识点归属。</t>
        </is>
      </c>
      <c r="R400" s="7" t="inlineStr">
        <is>
          <t>1. DS释义在included_content中提及“胚胎移植前的准备（如选择发育正常的胚胎）”，而老师原释义未明确提及此点，但该内容属于胚胎早期培养的合理延伸，不构成重要扩张。</t>
        </is>
      </c>
      <c r="S400" s="7" t="inlineStr"/>
      <c r="T400" s="7" t="inlineStr"/>
      <c r="U400" s="7" t="inlineStr">
        <is>
          <t>confirmed</t>
        </is>
      </c>
      <c r="V400" s="7" t="inlineStr">
        <is>
          <t>high</t>
        </is>
      </c>
      <c r="W400" s="7" t="inlineStr">
        <is>
          <t>compact_definition</t>
        </is>
      </c>
      <c r="X400" s="7" t="inlineStr">
        <is>
          <t>compact_definition</t>
        </is>
      </c>
      <c r="Y400" s="7" t="b">
        <v>0</v>
      </c>
      <c r="Z400" s="7" t="inlineStr">
        <is>
          <t>逐条核对确认主题清楚，但参考策略指出任务形态或命中/排除边界需要显式提供。</t>
        </is>
      </c>
      <c r="AA400" s="7" t="b">
        <v>0</v>
      </c>
      <c r="AB40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0" s="7" t="n"/>
      <c r="AD400" s="7" t="inlineStr">
        <is>
          <t>compact_definition</t>
        </is>
      </c>
      <c r="AE400" s="7" t="inlineStr">
        <is>
          <t>参考策略要求任务形态或命中/排除边界，补充精简老师释义以降低误标。</t>
        </is>
      </c>
      <c r="AF400" s="7" t="inlineStr">
        <is>
          <t>提供精简老师释义后由LLM裁决</t>
        </is>
      </c>
      <c r="AG400" s="7" t="inlineStr">
        <is>
          <t>1. label_name
2. definition
3. core_concepts
4. distinctions</t>
        </is>
      </c>
      <c r="AH400" s="7" t="b">
        <v>1</v>
      </c>
      <c r="AI400" s="7" t="inlineStr">
        <is>
          <t>high</t>
        </is>
      </c>
      <c r="AJ400" s="7" t="n"/>
      <c r="AK400" s="7" t="inlineStr">
        <is>
          <t>—</t>
        </is>
      </c>
      <c r="AL400" s="7" t="inlineStr"/>
      <c r="AM400" s="7" t="inlineStr">
        <is>
          <t>K1</t>
        </is>
      </c>
      <c r="AN400" s="7" t="inlineStr">
        <is>
          <t>建议给精简释义：突出任务形态/步骤边界</t>
        </is>
      </c>
    </row>
    <row r="401" ht="180" customHeight="1">
      <c r="A401" s="7" t="n">
        <v>400</v>
      </c>
      <c r="B401" s="7" t="inlineStr">
        <is>
          <t>2276104756136267776</t>
        </is>
      </c>
      <c r="C401" s="7" t="inlineStr">
        <is>
          <t>体外受精与胚胎的早期培养</t>
        </is>
      </c>
      <c r="D401" s="7" t="inlineStr">
        <is>
          <t>知识点-&gt;生物技术与工程-&gt;胚胎工程-&gt;体外受精与早期胚胎培养-&gt;体外受精与胚胎的早期培养</t>
        </is>
      </c>
      <c r="E401" s="7" t="inlineStr">
        <is>
          <t>知识</t>
        </is>
      </c>
      <c r="F401" s="7" t="inlineStr">
        <is>
          <t>将体外受精和胚胎早期培养作为一个连续性技术流程进行整合，重点考查从精卵采集到胚胎形成的完整体外操作链条。</t>
        </is>
      </c>
      <c r="G401" s="7" t="inlineStr">
        <is>
          <t>完整流程：①卵母细胞的采集与体外成熟培养（使卵子发育至减II中期）；②精子的采集与获能处理；③体外受精（将获能精子与成熟卵子在受精液中共同培养）；④受精卵的早期培养（将受精卵在胚胎培养液中培养至桑椹胚或囊胚阶段）；⑤胚胎质量检查（在显微镜下筛选形态正常的胚胎）；⑥胚胎移植或冷冻保存；技术关键点（无菌操作、培养液配方、温度/气体控制、各步骤的时间衔接）；常见应用（试管婴儿技术、动物胚胎工程中的种间胚胎生产）。</t>
        </is>
      </c>
      <c r="H401" s="7" t="inlineStr">
        <is>
          <t>选择题考“体外受精与早期胚胎培养的流程顺序及每个步骤的关键操作（如卵母细胞需培养至减II中期才能受精）”；非选择题结合生产实践（如“某牧场利用体外受精技术生产优良奶牛胚胎”），要求“设计从卵母细胞采集到胚胎获得的完整操作方案”。</t>
        </is>
      </c>
      <c r="I401" s="7" t="inlineStr">
        <is>
          <t>本条区别于单独考“体外受精”或单独考“胚胎培养”的区别在于强调流程的完整性——通常以“流程图”形式考查各环节的名称、顺序和衔接点，常设陷阱选项为“卵母细胞采集后直接受精”（错误，需先成熟培养）或“受精后直接移植”（错误，需先培养至桑椹胚/囊胚）。</t>
        </is>
      </c>
      <c r="J401" s="7" t="inlineStr">
        <is>
          <t>体外受精和胚胎早期培养是动物细胞工程中胚胎工程的重要环节，指将精子和卵子从体内取出，在体外人工条件下完成受精过程，并将受精卵在适宜条件下培养至早期胚胎（如桑椹胚或囊胚）的技术。</t>
        </is>
      </c>
      <c r="K401" s="7" t="inlineStr">
        <is>
          <t>1. 体外受精的步骤：卵母细胞的采集（如从卵巢中获取并培养至成熟）、精子的采集与获能处理（如培养法或化学诱导法）、体外受精的具体操作（精卵混合培养）
2. 胚胎早期培养的条件：培养液成分（水、无机盐、有机盐、维生素、激素、氨基酸、核苷酸、血清等）、培养环境（温度、pH、气体环境如95%空气和5%CO2）
3. 胚胎发育的早期阶段：受精卵→卵裂→桑椹胚→囊胚（内细胞团和滋养层）
4. 胚胎移植前的准备：对胚胎进行质量检查（如形态学评估）
5. 应用实例：试管动物（如试管牛、试管羊）的培育流程</t>
        </is>
      </c>
      <c r="L401" s="7" t="inlineStr">
        <is>
          <t>1. 克隆技术（如核移植、体细胞克隆）
2. 胚胎分割技术
3. 胚胎干细胞（ES细胞）的分离和培养
4. 转基因动物的制备（基因工程）
5. 体内受精和自然妊娠过程
6. 胚胎移植的具体操作步骤（如同期发情处理、冲卵等）</t>
        </is>
      </c>
      <c r="M401" s="7" t="inlineStr">
        <is>
          <t>L1</t>
        </is>
      </c>
      <c r="N401" s="7" t="n">
        <v>4</v>
      </c>
      <c r="O401" s="7" t="inlineStr">
        <is>
          <t>名称本身足够</t>
        </is>
      </c>
      <c r="P401" s="7" t="inlineStr">
        <is>
          <t>两者基本等价</t>
        </is>
      </c>
      <c r="Q401" s="7" t="inlineStr">
        <is>
          <t>DS 释义的核心含义、包含内容与老师原释义高度一致，均强调体外受精和早期胚胎培养的完整流程，包括卵母细胞采集、精子获能、体外受精、早期培养、质量检查等关键步骤。DS 的排除内容（如克隆、胚胎分割等）与老师原释义的边界相符，未发现重要遗漏或扩张。仅有的边界差异是胚胎移植是否属于本知识点，但老师原释义将其作为流程的一部分，而 DS 将其排除在具体操作之外，但两者均未将其作为核心考查点，因此不影响整体对齐。</t>
        </is>
      </c>
      <c r="R401" s="7" t="inlineStr">
        <is>
          <t>1. DS 将胚胎移植前的准备限定为质量检查，而老师原释义将胚胎移植或冷冻保存作为流程的一部分，但 DS 在 excluded_content 中排除了胚胎移植的具体操作，两者在边界上略有差异，但核心一致。</t>
        </is>
      </c>
      <c r="S401" s="7" t="inlineStr"/>
      <c r="T401" s="7" t="inlineStr"/>
      <c r="U401" s="7" t="inlineStr">
        <is>
          <t>confirmed</t>
        </is>
      </c>
      <c r="V401" s="7" t="inlineStr">
        <is>
          <t>high</t>
        </is>
      </c>
      <c r="W401" s="7" t="inlineStr">
        <is>
          <t>compact_definition</t>
        </is>
      </c>
      <c r="X401" s="7" t="inlineStr">
        <is>
          <t>compact_definition</t>
        </is>
      </c>
      <c r="Y401" s="7" t="b">
        <v>0</v>
      </c>
      <c r="Z401" s="7" t="inlineStr">
        <is>
          <t>逐条核对确认主题清楚，但参考策略指出任务形态或命中/排除边界需要显式提供。</t>
        </is>
      </c>
      <c r="AA401" s="7" t="b">
        <v>0</v>
      </c>
      <c r="AB40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1" s="7" t="n"/>
      <c r="AD401" s="7" t="inlineStr">
        <is>
          <t>compact_definition</t>
        </is>
      </c>
      <c r="AE401" s="7" t="inlineStr">
        <is>
          <t>参考策略要求任务形态或命中/排除边界，补充精简老师释义以降低误标。</t>
        </is>
      </c>
      <c r="AF401" s="7" t="inlineStr">
        <is>
          <t>提供精简老师释义后由LLM裁决</t>
        </is>
      </c>
      <c r="AG401" s="7" t="inlineStr">
        <is>
          <t>1. label_name
2. definition
3. core_concepts
4. distinctions</t>
        </is>
      </c>
      <c r="AH401" s="7" t="b">
        <v>1</v>
      </c>
      <c r="AI401" s="7" t="inlineStr">
        <is>
          <t>high</t>
        </is>
      </c>
      <c r="AJ401" s="7" t="n"/>
      <c r="AK401" s="7" t="inlineStr">
        <is>
          <t>—</t>
        </is>
      </c>
      <c r="AL401" s="7" t="inlineStr"/>
      <c r="AM401" s="7" t="inlineStr">
        <is>
          <t>KC</t>
        </is>
      </c>
      <c r="AN401" s="7" t="inlineStr">
        <is>
          <t>必须给精简释义：命中条件+排除条件</t>
        </is>
      </c>
    </row>
    <row r="402" ht="180" customHeight="1">
      <c r="A402" s="7" t="n">
        <v>401</v>
      </c>
      <c r="B402" s="7" t="inlineStr">
        <is>
          <t>2276104760565452800</t>
        </is>
      </c>
      <c r="C402" s="7" t="inlineStr">
        <is>
          <t>体外获取精子和卵子的方法</t>
        </is>
      </c>
      <c r="D402" s="7" t="inlineStr">
        <is>
          <t>知识点-&gt;生物技术与工程-&gt;胚胎工程-&gt;体外受精与早期胚胎培养-&gt;体外获取精子和卵子的方法</t>
        </is>
      </c>
      <c r="E402" s="7" t="inlineStr">
        <is>
          <t>知识</t>
        </is>
      </c>
      <c r="F402" s="7" t="inlineStr">
        <is>
          <t>体外获取精子和卵子有多种途径：精子可通过人工采精或从附睾/睾丸中采集；卵子可从卵巢采集（活体穿刺、屠宰母畜卵巢收集）或通过超数排卵处理获取。</t>
        </is>
      </c>
      <c r="G402" s="7" t="inlineStr">
        <is>
          <t>精子获取方法：①假阴道法（通过模拟自然交配环境采集，适用于大型家畜如牛、马）；②手握法（适用于猪、犬等）；③电刺激采精法（适用于某些不易通过假阴道采集的动物）；④从附睾或睾丸中采集（对于死亡动物或不易采精的动物，从附睾尾中取精）；卵子获取方法：①超数排卵与冲卵（用促性腺激素（如PMSG、FSH）处理母畜，使其一次排出多个卵子，通过输卵管冲卵获取）；②从屠宰母畜卵巢中采集（切取卵巢，用注射器或针头从卵泡中吸取卵母细胞，再在体外培养成熟）；③活体采卵（通过B超引导或腹腔镜从活体母畜卵巢中吸取卵泡液）；不同方法适用场景不同（活体操作成本高但对母畜损伤小，屠宰采集成本低但只能利用已屠宰母畜）。</t>
        </is>
      </c>
      <c r="H402" s="7" t="inlineStr">
        <is>
          <t>选择题考“超数排卵使用的激素（促性腺激素）及目的（获得多个卵子）”或“获取精子的方法（假阴道、手握、电刺激、附睾采集）”；非选择题结合动物繁殖场景，要求“为某种动物选择合适的精/卵获取方法并说明理由”。</t>
        </is>
      </c>
      <c r="I402" s="7" t="inlineStr">
        <is>
          <t>超数排卵（用促性腺激素处理使母畜排出多个卵子，卵子是在体内成熟后排出的，属于体内成熟）与“从屠宰卵巢中采集卵母细胞”（卵母细胞在体外培养成熟）是两种不同的卵子获取方式，前者获得的是“体内成熟的卵子”，后者获得的是“未成熟卵母细胞（需体外成熟）”；“冲卵”（将已排出的卵子从输卵管内冲洗出来）与“取卵”（从卵巢卵泡中吸取卵母细胞）的操作对象不同，不能混淆。</t>
        </is>
      </c>
      <c r="J402" s="7" t="inlineStr">
        <is>
          <t>在体外受精或辅助生殖技术中，从雄性个体获取精子、从雌性个体获取卵子的具体操作方法和原理。</t>
        </is>
      </c>
      <c r="K402" s="7" t="inlineStr">
        <is>
          <t>1. 精子的获取方法：如假阴道法、手握法、电刺激法等（针对家畜或实验动物）
2. 卵子的获取方法：如超数排卵处理（促性腺激素）、从卵巢中采集（如从屠宰场卵巢或活体采卵）
3. 精子获能处理（如培养法、化学诱导法）
4. 卵母细胞成熟培养（体外培养至减数第二次分裂中期）
5. 获取精子和卵子的前提条件（如供体动物的选择、激素处理）</t>
        </is>
      </c>
      <c r="L402" s="7" t="inlineStr">
        <is>
          <t>1. 体内受精过程（如自然交配、受精场所）
2. 胚胎移植的具体操作步骤
3. 体外受精后的胚胎培养和胚胎分割
4. 克隆技术中体细胞核移植获取卵母细胞（属于核移植范畴，但常与体外受精混淆）
5. 性别鉴定或基因编辑等后续技术</t>
        </is>
      </c>
      <c r="M402" s="7" t="inlineStr">
        <is>
          <t>L1</t>
        </is>
      </c>
      <c r="N402" s="7" t="n">
        <v>4</v>
      </c>
      <c r="O402" s="7" t="inlineStr">
        <is>
          <t>名称本身足够</t>
        </is>
      </c>
      <c r="P402" s="7" t="inlineStr">
        <is>
          <t>两者基本等价</t>
        </is>
      </c>
      <c r="Q402" s="7" t="inlineStr">
        <is>
          <t>DS释义的核心内容与老师原释义高度一致，均覆盖了精子获取方法（假阴道、手握、电刺激、附睾采集）和卵子获取方法（超数排卵、屠宰卵巢采集、活体采卵），且排除内容也合理。DS的included_content中额外包含“精子获能”和“卵母细胞成熟培养”，但老师原释义在distinctions中提到了“卵母细胞体外培养成熟”，因此并非完全无关，但“精子获能”确实未提及，属于轻微扩张。整体上核心概念一致，边界仅有少量差异，因此对齐分为4。</t>
        </is>
      </c>
      <c r="R402" s="7" t="inlineStr">
        <is>
          <t>1. DS释义将“精子获能”和“卵母细胞体外成熟”视为该Label的组成部分，而老师原释义仅关注获取方法，不涉及后续处理，导致边界略有不同。</t>
        </is>
      </c>
      <c r="S402" s="7" t="inlineStr"/>
      <c r="T402" s="7" t="inlineStr">
        <is>
          <t>1. DS释义将“精子获能处理”和“卵母细胞成熟培养”纳入该Label的included_content，但老师原释义中并未提及这些内容，且这些属于体外受精的后续处理，而非“获取”方法，可能造成边界扩张。</t>
        </is>
      </c>
      <c r="U402" s="7" t="inlineStr">
        <is>
          <t>confirmed</t>
        </is>
      </c>
      <c r="V402" s="7" t="inlineStr">
        <is>
          <t>high</t>
        </is>
      </c>
      <c r="W402" s="7" t="inlineStr">
        <is>
          <t>compact_definition</t>
        </is>
      </c>
      <c r="X402" s="7" t="inlineStr">
        <is>
          <t>compact_definition</t>
        </is>
      </c>
      <c r="Y402" s="7" t="b">
        <v>0</v>
      </c>
      <c r="Z402" s="7" t="inlineStr">
        <is>
          <t>逐条核对确认主题清楚，但参考策略指出任务形态或命中/排除边界需要显式提供。</t>
        </is>
      </c>
      <c r="AA402" s="7" t="b">
        <v>0</v>
      </c>
      <c r="AB40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2" s="7" t="n"/>
      <c r="AD402" s="7" t="inlineStr">
        <is>
          <t>compact_definition</t>
        </is>
      </c>
      <c r="AE402" s="7" t="inlineStr">
        <is>
          <t>参考策略要求任务形态或命中/排除边界，补充精简老师释义以降低误标。</t>
        </is>
      </c>
      <c r="AF402" s="7" t="inlineStr">
        <is>
          <t>提供精简老师释义后由LLM裁决</t>
        </is>
      </c>
      <c r="AG402" s="7" t="inlineStr">
        <is>
          <t>1. label_name
2. definition
3. core_concepts
4. distinctions</t>
        </is>
      </c>
      <c r="AH402" s="7" t="b">
        <v>1</v>
      </c>
      <c r="AI402" s="7" t="inlineStr">
        <is>
          <t>high</t>
        </is>
      </c>
      <c r="AJ402" s="7" t="n"/>
      <c r="AK402" s="7" t="inlineStr">
        <is>
          <t>—</t>
        </is>
      </c>
      <c r="AL402" s="7" t="inlineStr"/>
      <c r="AM402" s="7" t="inlineStr">
        <is>
          <t>K1</t>
        </is>
      </c>
      <c r="AN402" s="7" t="inlineStr">
        <is>
          <t>建议给精简释义：突出任务形态/步骤边界</t>
        </is>
      </c>
    </row>
    <row r="403" ht="180" customHeight="1">
      <c r="A403" s="7" t="n">
        <v>402</v>
      </c>
      <c r="B403" s="7" t="inlineStr">
        <is>
          <t>2276104769591595008</t>
        </is>
      </c>
      <c r="C403" s="7" t="inlineStr">
        <is>
          <t>胚胎移植</t>
        </is>
      </c>
      <c r="D403" s="7" t="inlineStr">
        <is>
          <t>知识点-&gt;生物技术与工程-&gt;胚胎工程-&gt;胚胎工程的应用及前景-&gt;胚胎移植</t>
        </is>
      </c>
      <c r="E403" s="7" t="inlineStr">
        <is>
          <t>知识</t>
        </is>
      </c>
      <c r="F403" s="7" t="inlineStr">
        <is>
          <t>胚胎移植是指将雌性动物体内（或体外受精培养获得）的早期胚胎移植到同种生理状态相同的雌性动物体内，使之继续发育为新个体的技术。供体（提供胚胎的个体）和受体（接受胚胎的个体）需同时进行同期发情处理。</t>
        </is>
      </c>
      <c r="G403" s="7" t="inlineStr">
        <is>
          <t>生理学基础（①供体与受体在发情后生殖器官的生理变化相同（同期发情），为胚胎移植提供相同的生理环境；②早期胚胎在移植后一定时期内处于游离状态，尚未与母体建立组织联系，为移植提供了结构基础；③受体对移入的胚胎基本不产生免疫排斥反应，是胚胎移植成功的保障）；操作流程：①供体与受体的选择及同期发情处理；②供体超数排卵（注射促性腺激素）；③供体与优良种公畜配种或人工授精；④冲卵（收集早期胚胎（桑椹胚或囊胚））；⑤胚胎质量检查（显微镜下筛选发育正常的胚胎）；⑥胚胎移植（将胚胎移植到受体子宫内）；⑦受体妊娠检查及分娩；意义（大大缩短优良母畜的繁殖周期，充分发挥优良雌性个体的繁殖潜力（“借腹怀胎”））。</t>
        </is>
      </c>
      <c r="H403" s="7" t="inlineStr">
        <is>
          <t>选择题考“胚胎移植的生理学基础（同期发情、早期胚胎游离、无免疫排斥）”或“供体与受体的关系（供体提供胚胎，受体提供子宫环境，后代遗传特性由供体决定）”；非选择题结合胚胎工程流程，要求“分析胚胎移植中供体和受体各自的作用，并说明同期发情处理的必要性”。</t>
        </is>
      </c>
      <c r="I403" s="7" t="inlineStr">
        <is>
          <t>胚胎移植中“供体”（提供胚胎的母畜，遗传贡献者，往往是优良品种）与“受体”（提供子宫环境借腹怀胎的母畜，不提供遗传物质）的角色不同，后代遗传特性完全由供体和父本决定，受体不遗传性状；“同期发情”（使供体和受体发情时间同步，保证生理状态一致）是胚胎移植成功的前提条件，若不同期则移植可能失败，这是高频考点。</t>
        </is>
      </c>
      <c r="J403" s="7" t="inlineStr">
        <is>
          <t>胚胎移植是指将供体母畜的早期胚胎（如桑椹胚或囊胚）移植到受体母畜的子宫内，使其继续发育成新个体的技术，是胚胎工程的重要环节。</t>
        </is>
      </c>
      <c r="K403" s="7" t="inlineStr">
        <is>
          <t>1. 胚胎移植的生理学基础（如同期发情、胚胎不排斥、供受体生理状态一致等）
2. 胚胎移植的基本程序（供体超数排卵、冲卵、胚胎检查、移植、受体妊娠检查）
3. 胚胎移植的意义（提高优良母畜繁殖率、缩短育种周期等）
4. 胚胎移植中供体和受体的选择与处理（如同期发情、超数排卵）
5. 胚胎移植的时期（通常为桑椹胚或囊胚阶段）</t>
        </is>
      </c>
      <c r="L403" s="7" t="inlineStr">
        <is>
          <t>1. 体外受精和胚胎培养的具体操作细节（属于体外受精技术范畴）
2. 胚胎分割技术（属于胚胎分割，不是移植）
3. 胚胎干细胞培养与分化（属于干细胞研究）
4. 基因工程中的目的基因导入（属于基因工程）
5. 克隆技术（如体细胞核移植，属于细胞工程）</t>
        </is>
      </c>
      <c r="M403" s="7" t="inlineStr">
        <is>
          <t>L1</t>
        </is>
      </c>
      <c r="N403" s="7" t="n">
        <v>4</v>
      </c>
      <c r="O403" s="7" t="inlineStr">
        <is>
          <t>名称本身足够</t>
        </is>
      </c>
      <c r="P403" s="7" t="inlineStr">
        <is>
          <t>两者基本等价</t>
        </is>
      </c>
      <c r="Q403" s="7" t="inlineStr">
        <is>
          <t>DS释义的核心含义、包含内容与老师原释义高度一致，覆盖了胚胎移植的定义、生理学基础、基本程序和意义，且明确排除了体外受精、胚胎分割等无关内容。主要差异在于DS未单独强调供体与受体的遗传角色区分，但该点属于细节强调，不影响整体知识点的对齐。</t>
        </is>
      </c>
      <c r="R403" s="7" t="inlineStr">
        <is>
          <t>1. DS释义未明确强调供体与受体在遗传贡献上的区别（供体决定后代遗传特性，受体不提供遗传物质），而老师原释义在distinctions中特别指出这是高频考点。
2. DS释义未提及“受体对移入胚胎基本不产生免疫排斥反应”这一生理学基础，但该点包含在included_content的“胚胎不排斥”中，故不构成遗漏，仅表述简略。</t>
        </is>
      </c>
      <c r="S403" s="7" t="inlineStr"/>
      <c r="T403" s="7" t="inlineStr"/>
      <c r="U403" s="7" t="inlineStr">
        <is>
          <t>confirmed</t>
        </is>
      </c>
      <c r="V403" s="7" t="inlineStr">
        <is>
          <t>high</t>
        </is>
      </c>
      <c r="W403" s="7" t="inlineStr">
        <is>
          <t>compact_definition</t>
        </is>
      </c>
      <c r="X403" s="7" t="inlineStr">
        <is>
          <t>compact_definition</t>
        </is>
      </c>
      <c r="Y403" s="7" t="b">
        <v>0</v>
      </c>
      <c r="Z403" s="7" t="inlineStr">
        <is>
          <t>逐条核对确认主题清楚，但参考策略指出任务形态或命中/排除边界需要显式提供。</t>
        </is>
      </c>
      <c r="AA403" s="7" t="b">
        <v>0</v>
      </c>
      <c r="AB40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3" s="7" t="n"/>
      <c r="AD403" s="7" t="inlineStr">
        <is>
          <t>compact_definition</t>
        </is>
      </c>
      <c r="AE403" s="7" t="inlineStr">
        <is>
          <t>参考策略要求任务形态或命中/排除边界，补充精简老师释义以降低误标。</t>
        </is>
      </c>
      <c r="AF403" s="7" t="inlineStr">
        <is>
          <t>提供精简老师释义后由LLM裁决</t>
        </is>
      </c>
      <c r="AG403" s="7" t="inlineStr">
        <is>
          <t>1. label_name
2. definition
3. core_concepts
4. distinctions</t>
        </is>
      </c>
      <c r="AH403" s="7" t="b">
        <v>1</v>
      </c>
      <c r="AI403" s="7" t="inlineStr">
        <is>
          <t>high</t>
        </is>
      </c>
      <c r="AJ403" s="7" t="n"/>
      <c r="AK403" s="7" t="inlineStr">
        <is>
          <t>—</t>
        </is>
      </c>
      <c r="AL403" s="7" t="inlineStr"/>
      <c r="AM403" s="7" t="inlineStr">
        <is>
          <t>K3</t>
        </is>
      </c>
      <c r="AN403" s="7" t="inlineStr">
        <is>
          <t>建议给精简释义：突出任务形态/步骤边界</t>
        </is>
      </c>
    </row>
    <row r="404" ht="180" customHeight="1">
      <c r="A404" s="7" t="n">
        <v>403</v>
      </c>
      <c r="B404" s="7" t="inlineStr">
        <is>
          <t>2276104774020780032</t>
        </is>
      </c>
      <c r="C404" s="7" t="inlineStr">
        <is>
          <t>胚胎分割</t>
        </is>
      </c>
      <c r="D404" s="7" t="inlineStr">
        <is>
          <t>知识点-&gt;生物技术与工程-&gt;胚胎工程-&gt;胚胎工程的应用及前景-&gt;胚胎分割</t>
        </is>
      </c>
      <c r="E404" s="7" t="inlineStr">
        <is>
          <t>知识</t>
        </is>
      </c>
      <c r="F404" s="7" t="inlineStr">
        <is>
          <t>胚胎分割是指采用机械方法（显微操作）将早期胚胎（桑椹胚或囊胚）切割成2等份、4等份甚至更多份，经移植后获得同卵双胎或多胎的技术，属于无性繁殖（克隆）的一种。</t>
        </is>
      </c>
      <c r="G404" s="7" t="inlineStr">
        <is>
          <t>原理（早期胚胎的细胞具有全能性，分割后的每一部分均可发育成完整个体）；操作流程：①选择发育良好的桑椹胚或囊胚；②在显微镜下用分割针或分割刀将胚胎分割（对囊胚进行分割时，需注意将内细胞团均等分割，否则会影响分割后胚胎的恢复和发育）；③分割后胚胎的移植（直接将分割后的胚胎移植到受体子宫内，或先进行体外培养再移植）；意义（①增加同卵后代数量（提高优良品种的繁殖效率）；②性别鉴定后移植（取滋养层细胞进行性别鉴定，选择所需性别胚胎移植））；注意（胚胎分割所得后代遗传物质完全相同（同卵多胎），属于无性繁殖；分割次数越多，成功率越低，因为每个分割部分的细胞数目减少，发育潜能降低）。</t>
        </is>
      </c>
      <c r="H404" s="7" t="inlineStr">
        <is>
          <t>选择题考“胚胎分割的材料（桑椹胚或囊胚）及操作要点（囊胚期需均等分割内细胞团）”或“胚胎分割属于无性繁殖（克隆）”；非选择题结合胚胎分割流程，要求“说明分割囊胚时为何要将内细胞团均等分割（内细胞团是发育成胎儿的来源，不均等分割会导致发育不全）”。</t>
        </is>
      </c>
      <c r="I404" s="7" t="inlineStr">
        <is>
          <t>胚胎分割（对早期胚胎进行物理切割，产生遗传物质相同的个体，属于“同卵多胎”，是无性繁殖）与胚胎移植（将胚胎从供体转移到受体，不改变胚胎遗传物质，属于“借腹怀胎”）不同——前者是“分割”（产生多个遗传相同的胚胎），后者是“转移”（不改变胚胎数量，只改变孕育母体）；分割囊胚时“必须均等分割内细胞团”，而桑椹胚时期细胞未分化，分割要求相对宽松，这是两种胚胎分割材料操作难度的区别。</t>
        </is>
      </c>
      <c r="J404" s="7" t="inlineStr">
        <is>
          <t>胚胎分割是指采用机械方法将早期胚胎切割成2等份、4等份或更多份，经移植获得同卵双胎或多胎的技术，属于胚胎工程中无性繁殖（克隆）的一种方式。</t>
        </is>
      </c>
      <c r="K404" s="7" t="inlineStr">
        <is>
          <t>1. 胚胎分割的操作对象（桑椹胚或囊胚）及分割时期选择
2. 分割囊胚时需将内细胞团均等分割，以免影响胚胎发育
3. 胚胎分割的仪器设备（体视显微镜、显微操作仪、分割针或分割刀）
4. 胚胎分割的步骤（选择胚胎、分割、移植）
5. 胚胎分割产生的后代具有相同的遗传物质（同卵多胎）
6. 胚胎分割在动物繁殖中的应用（提高优良胚胎利用率、增加后代数量）</t>
        </is>
      </c>
      <c r="L404" s="7" t="inlineStr">
        <is>
          <t>1. 胚胎移植（将胚胎移入受体母畜，但胚胎分割本身不涉及移植操作，移植是后续步骤）
2. 胚胎干细胞（ES细胞）的分离和培养（属于干细胞研究，不是分割胚胎）
3. 体外受精（形成胚胎的过程，与分割无关）
4. 基因工程或转基因技术（改变遗传物质，而分割不改变遗传物质）
5. 胚胎冷冻保存（保存胚胎的技术，与分割不同）</t>
        </is>
      </c>
      <c r="M404" s="7" t="inlineStr">
        <is>
          <t>L1</t>
        </is>
      </c>
      <c r="N404" s="7" t="n">
        <v>4</v>
      </c>
      <c r="O404" s="7" t="inlineStr">
        <is>
          <t>名称本身足够</t>
        </is>
      </c>
      <c r="P404" s="7" t="inlineStr">
        <is>
          <t>两者基本等价</t>
        </is>
      </c>
      <c r="Q404" s="7" t="inlineStr">
        <is>
          <t>DS释义的核心含义、操作要点、应用和遗传特性与老师原释义基本一致，仅对胚胎移植的边界表述略有差异，但整体不影响知识点理解。</t>
        </is>
      </c>
      <c r="R404" s="7" t="inlineStr">
        <is>
          <t>1. DS在excluded_content中明确将胚胎移植排除，但老师原释义中胚胎分割的流程包括移植步骤，且区分点在于胚胎分割与胚胎移植是不同技术，但移植是分割后的必要步骤，DS的排除可能造成误解。</t>
        </is>
      </c>
      <c r="S404" s="7" t="inlineStr"/>
      <c r="T404" s="7" t="inlineStr"/>
      <c r="U404" s="7" t="inlineStr">
        <is>
          <t>confirmed</t>
        </is>
      </c>
      <c r="V404" s="7" t="inlineStr">
        <is>
          <t>high</t>
        </is>
      </c>
      <c r="W404" s="7" t="inlineStr">
        <is>
          <t>compact_definition</t>
        </is>
      </c>
      <c r="X404" s="7" t="inlineStr">
        <is>
          <t>compact_definition</t>
        </is>
      </c>
      <c r="Y404" s="7" t="b">
        <v>0</v>
      </c>
      <c r="Z404" s="7" t="inlineStr">
        <is>
          <t>逐条核对确认主题清楚，但参考策略指出任务形态或命中/排除边界需要显式提供。</t>
        </is>
      </c>
      <c r="AA404" s="7" t="b">
        <v>0</v>
      </c>
      <c r="AB40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4" s="7" t="n"/>
      <c r="AD404" s="7" t="inlineStr">
        <is>
          <t>compact_definition</t>
        </is>
      </c>
      <c r="AE404" s="7" t="inlineStr">
        <is>
          <t>参考策略要求任务形态或命中/排除边界，补充精简老师释义以降低误标。</t>
        </is>
      </c>
      <c r="AF404" s="7" t="inlineStr">
        <is>
          <t>提供精简老师释义后由LLM裁决</t>
        </is>
      </c>
      <c r="AG404" s="7" t="inlineStr">
        <is>
          <t>1. label_name
2. definition
3. core_concepts
4. distinctions</t>
        </is>
      </c>
      <c r="AH404" s="7" t="b">
        <v>1</v>
      </c>
      <c r="AI404" s="7" t="inlineStr">
        <is>
          <t>high</t>
        </is>
      </c>
      <c r="AJ404" s="7" t="n"/>
      <c r="AK404" s="7" t="inlineStr">
        <is>
          <t>—</t>
        </is>
      </c>
      <c r="AL404" s="7" t="inlineStr"/>
      <c r="AM404" s="7" t="inlineStr">
        <is>
          <t>K3</t>
        </is>
      </c>
      <c r="AN404" s="7" t="inlineStr">
        <is>
          <t>建议给精简释义：突出任务形态/步骤边界</t>
        </is>
      </c>
    </row>
    <row r="405" ht="180" customHeight="1">
      <c r="A405" s="7" t="n">
        <v>404</v>
      </c>
      <c r="B405" s="7" t="inlineStr">
        <is>
          <t>2276104778517073920</t>
        </is>
      </c>
      <c r="C405" s="7" t="inlineStr">
        <is>
          <t>胚胎干细胞</t>
        </is>
      </c>
      <c r="D405" s="7" t="inlineStr">
        <is>
          <t>知识点-&gt;生物技术与工程-&gt;胚胎工程-&gt;胚胎工程的应用及前景-&gt;胚胎干细胞</t>
        </is>
      </c>
      <c r="E405" s="7" t="inlineStr">
        <is>
          <t>知识</t>
        </is>
      </c>
      <c r="F405" s="7" t="inlineStr">
        <is>
          <t>胚胎干细胞（ES细胞）来源于早期胚胎（囊胚的内细胞团）或原始性腺，具有发育的全能性，可分化为各种组织细胞，是研究发育生物学和再生医学的重要模型。</t>
        </is>
      </c>
      <c r="G405" s="7" t="inlineStr">
        <is>
          <t>来源（①囊胚的内细胞团细胞（最主要来源）；②原始性腺中的生殖细胞）；特性（①具有发育的全能性（可分化为机体的所有组织类型）；②可在体外长期培养并保持未分化状态；③可在特定条件下定向诱导分化）；培养条件（①需在饲养层细胞（如小鼠胚胎成纤维细胞）上培养，以维持其未分化状态；②培养基中加入白血病抑制因子（LIF）等维持干细胞特性的因子）；应用前景（①组织修复与再生医学（诱导分化为神经细胞、心肌细胞、胰岛细胞治疗相应疾病）；②药物筛选与毒理学研究；③基础发育生物学研究）；伦理问题（ES细胞获取需破坏早期胚胎，存在伦理争议，iPS细胞是可能的替代方案）。</t>
        </is>
      </c>
      <c r="H405" s="7" t="inlineStr">
        <is>
          <t>选择题考“胚胎干细胞的来源（囊胚内细胞团）和特性（全能性、可长期培养）”或“胚胎干细胞与成体干细胞的分化潜能比较（ES细胞全能性更高）”；非选择题结合再生医学，要求“分析胚胎干细胞在治疗某疾病中的应用前景及面临的伦理问题”。</t>
        </is>
      </c>
      <c r="I405" s="7" t="inlineStr">
        <is>
          <t>胚胎干细胞（来自内细胞团，全能性，可分化为任何组织细胞，但获取涉及破坏胚胎的伦理问题）与成体干细胞（来自成年组织，多能性/专能性，分化范围窄，伦理争议小）在来源、全能性和伦理争议程度上均不同；“胚胎干细胞”与“胚胎分割”中的“胚胎”都涉及早期胚胎，但目的不同——分割是“产生完整个体”，ES细胞是“获取干细胞用于治疗”。</t>
        </is>
      </c>
      <c r="J405" s="7" t="inlineStr">
        <is>
          <t>胚胎干细胞是一类来源于早期胚胎或原始性腺，具有全能性或多能性，能分化成多种组织细胞的未分化细胞。</t>
        </is>
      </c>
      <c r="K405" s="7" t="inlineStr">
        <is>
          <t>1. 胚胎干细胞的来源（囊胚内细胞团、原始性腺）
2. 胚胎干细胞的特点（全能性、增殖能力强、可诱导分化）
3. 胚胎干细胞的应用（治疗性克隆、组织修复、药物筛选）
4. 胚胎干细胞培养条件（饲养层细胞、生长因子等）
5. 胚胎干细胞与成体干细胞的区别</t>
        </is>
      </c>
      <c r="L405" s="7" t="inlineStr">
        <is>
          <t>1. 造血干细胞、神经干细胞等成体干细胞的具体特性
2. 诱导多能干细胞（iPS细胞）的制备过程
3. 干细胞移植的临床操作细节
4. 胚胎发育的完整过程（如原肠胚、器官形成）</t>
        </is>
      </c>
      <c r="M405" s="7" t="inlineStr">
        <is>
          <t>L1</t>
        </is>
      </c>
      <c r="N405" s="7" t="n">
        <v>4</v>
      </c>
      <c r="O405" s="7" t="inlineStr">
        <is>
          <t>名称本身足够</t>
        </is>
      </c>
      <c r="P405" s="7" t="inlineStr">
        <is>
          <t>两者基本等价</t>
        </is>
      </c>
      <c r="Q405" s="7" t="inlineStr">
        <is>
          <t>DS释义的核心含义、来源、特性、应用和培养条件均与老师原释义一致，且明确排除了成体干细胞等非本知识点内容。主要差异在于DS对全能性的表述稍显模糊（提及多能性），但included_content中已明确列出全能性，且老师原释义的伦理问题中iPS细胞作为替代方案，DS将其排除但未影响核心知识点的判定。整体上，两者在核心概念和边界上高度一致，仅存在细微表述差异。</t>
        </is>
      </c>
      <c r="R405" s="7" t="inlineStr">
        <is>
          <t>1. DS释义中提及'全能性或多能性'，而老师原释义明确强调胚胎干细胞具有'发育的全能性'，未提及多能性。这可能导致对胚胎干细胞分化潜能的界定模糊，但DS在included_content中又明确列出'全能性'，因此差异较小。
2. DS释义的excluded_content中排除了'诱导多能干细胞（iPS细胞）的制备过程'，但老师原释义在伦理问题中提及iPS细胞作为替代方案，这属于应用前景的一部分，DS将其排除可能缩小了知识边界，但老师原释义也未详细展开iPS制备，因此不算重要缺失。</t>
        </is>
      </c>
      <c r="S405" s="7" t="inlineStr"/>
      <c r="T405" s="7" t="inlineStr"/>
      <c r="U405" s="7" t="inlineStr">
        <is>
          <t>confirmed_with_caution</t>
        </is>
      </c>
      <c r="V405" s="7" t="inlineStr">
        <is>
          <t>medium</t>
        </is>
      </c>
      <c r="W405" s="7" t="inlineStr">
        <is>
          <t>strict_definition</t>
        </is>
      </c>
      <c r="X405" s="7" t="inlineStr">
        <is>
          <t>strict_definition</t>
        </is>
      </c>
      <c r="Y405" s="7" t="b">
        <v>0</v>
      </c>
      <c r="Z405" s="7" t="inlineStr">
        <is>
          <t>逐条核对老师定义与 DS Judge（score=4，audit=两者基本等价）后，保留老师边界并要求命中/排除条件。</t>
        </is>
      </c>
      <c r="AA405" s="7" t="b">
        <v>1</v>
      </c>
      <c r="AB40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5" s="7" t="n"/>
      <c r="AD405" s="7" t="inlineStr">
        <is>
          <t>strict_definition</t>
        </is>
      </c>
      <c r="AE405" s="7" t="inlineStr">
        <is>
          <t>存在已知边界风险或 Stage 2 对齐不足，必须提供命中条件与排除条件。</t>
        </is>
      </c>
      <c r="AF405" s="7" t="inlineStr">
        <is>
          <t>提供老师边界后由LLM最终裁决</t>
        </is>
      </c>
      <c r="AG405" s="7" t="inlineStr">
        <is>
          <t>1. label_name
2. definition
3. core_concepts
4. common_assessments
5. distinctions
6. include_rule
7. exclude_rule</t>
        </is>
      </c>
      <c r="AH405" s="7" t="b">
        <v>1</v>
      </c>
      <c r="AI405" s="7" t="inlineStr">
        <is>
          <t>medium</t>
        </is>
      </c>
      <c r="AJ405" s="7" t="inlineStr">
        <is>
          <t>P1</t>
        </is>
      </c>
      <c r="AK405" s="7" t="inlineStr">
        <is>
          <t>Label范围重叠或边界开放</t>
        </is>
      </c>
      <c r="AL405" s="7" t="inlineStr">
        <is>
          <t>风险级别：P1
问题：与131、386重叠。
建议：限定ES来源、特性和胚胎工程用途。</t>
        </is>
      </c>
      <c r="AM405" s="7" t="inlineStr">
        <is>
          <t>K1</t>
        </is>
      </c>
      <c r="AN405" s="7" t="inlineStr">
        <is>
          <t>可不给长释义，但建议保留1句边界</t>
        </is>
      </c>
    </row>
    <row r="406" ht="180" customHeight="1">
      <c r="A406" s="7" t="n">
        <v>405</v>
      </c>
      <c r="B406" s="7" t="inlineStr">
        <is>
          <t>2276104783130808320</t>
        </is>
      </c>
      <c r="C406" s="7" t="inlineStr">
        <is>
          <t>胚胎工程的应用</t>
        </is>
      </c>
      <c r="D406" s="7" t="inlineStr">
        <is>
          <t>知识点-&gt;生物技术与工程-&gt;胚胎工程-&gt;胚胎工程的应用及前景-&gt;胚胎工程的应用</t>
        </is>
      </c>
      <c r="E406" s="7" t="inlineStr">
        <is>
          <t>知识</t>
        </is>
      </c>
      <c r="F406" s="7" t="inlineStr">
        <is>
          <t>胚胎工程在畜牧业（良种繁殖、性别控制、胚胎移植）、医学（试管婴儿、干细胞治疗）、濒危物种保护（异种移植、冷冻保存）和生物学研究（发育机制、基因编辑）等领域有广泛应用。</t>
        </is>
      </c>
      <c r="G406" s="7" t="inlineStr">
        <is>
          <t>主要应用领域：①畜牧业（优良种畜的快速繁殖：通过胚胎移植（借腹怀胎）和胚胎分割（同卵多胎）提高优良母畜的繁殖率；性别控制：通过分离X/Y精子或鉴定胚胎性别后移植，获得所需性别的后代）；②医学（试管婴儿（IVF-ET，治疗不孕不育）；胚胎干细胞研究（为细胞治疗提供种子细胞）；③濒危物种保护（将濒危动物的胚胎移植到近缘物种的受体子宫内（异种胚胎移植），或建立胚胎冷冻库保存遗传资源）；④生物学研究（利用胚胎工程研究早期发育的分子机制，结合基因编辑技术（如CRISPR）生产基因修饰动物模型）；应用前景（基因编辑技术与胚胎工程结合，有望培育抗病、高产的优良品种，并在人类遗传病治疗方面取得突破）。</t>
        </is>
      </c>
      <c r="H406" s="7" t="inlineStr">
        <is>
          <t>选择题考“某应用属于胚胎工程的哪个领域（如良种繁殖属于畜牧业、试管婴儿属于医学）”或“胚胎工程在濒危物种保护中的手段（异种移植、胚胎冷冻）”；非选择题结合具体应用案例（如“某牧场利用胚胎工程技术快速扩繁优良奶牛”），要求“分析该案例中应用了哪些技术（超排、冲卵、移植、分割等）及各自的优势”。</t>
        </is>
      </c>
      <c r="I406" s="7" t="inlineStr">
        <is>
          <t>胚胎工程在畜牧业中的应用（提高繁殖效率，核心是“扩繁”）与在医学中的应用（治疗不孕不育，核心是“助孕”）目标不同但技术相似（都用到体外受精和胚胎移植）；“异种胚胎移植”（将濒危物种胚胎移植到近缘受体，如将大熊猫胚胎移植到黑熊子宫）与同种胚胎移植（供体和受体为同一物种）的技术难度和免疫风险不同，前者面临更大的免疫排斥和生理不兼容问题。</t>
        </is>
      </c>
      <c r="J406" s="7" t="inlineStr">
        <is>
          <t>胚胎工程在医学、农业和科研中的实际应用，包括体外受精、胚胎移植、胚胎分割、胚胎干细胞等技术的操作流程和意义。</t>
        </is>
      </c>
      <c r="K406" s="7" t="inlineStr">
        <is>
          <t>1. 体外受精和胚胎移植的基本步骤及在畜牧业中的应用
2. 胚胎分割技术及其在增加优良动物后代数量上的应用
3. 胚胎干细胞（ES细胞）的获取、培养特点及在医学上的应用（如治疗性克隆）
4. 胚胎移植的生理学基础（如同期发情、超数排卵、胚胎收集与检查）
5. 胚胎工程在濒危动物保护、转基因动物生产等方面的应用实例</t>
        </is>
      </c>
      <c r="L406" s="7" t="inlineStr">
        <is>
          <t>1. 基因工程的具体操作（如限制酶、载体、PCR）
2. 细胞工程中的动物细胞培养、核移植（克隆）技术（除非与胚胎移植结合，但核移植本身属于细胞工程）
3. 胚胎发育的详细形态学过程（如原肠胚三胚层分化）
4. 试管婴儿与克隆动物的区别（若涉及伦理，但技术细节可能部分重叠，但核心是应用而非技术原理）
5. 胚胎干细胞的分化调控机制（属于分子生物学范畴）</t>
        </is>
      </c>
      <c r="M406" s="7" t="inlineStr">
        <is>
          <t>L1</t>
        </is>
      </c>
      <c r="N406" s="7" t="n">
        <v>4</v>
      </c>
      <c r="O406" s="7" t="inlineStr">
        <is>
          <t>名称本身足够</t>
        </is>
      </c>
      <c r="P406" s="7" t="inlineStr">
        <is>
          <t>两者基本等价</t>
        </is>
      </c>
      <c r="Q406" s="7" t="inlineStr">
        <is>
          <t>DS 释义的核心含义、包含内容和排除内容与老师原释义高度一致，均覆盖了畜牧业、医学、濒危物种保护、生物学研究等主要应用领域，并明确了技术边界。DS 的 excluded_content 是对原释义中未明确提及的边界进行合理补充，未造成重要遗漏或扩张。仅存在轻微措辞和边界细化差异，不影响知识点判定。</t>
        </is>
      </c>
      <c r="R406" s="7" t="inlineStr">
        <is>
          <t>1. DS 将“胚胎干细胞”明确纳入，而老师原释义中提及“胚胎干细胞研究”但未强调其作为核心应用领域；DS 的 included_content 中“治疗性克隆”可能涉及核移植，但老师原释义未明确排除，且 DS 在 excluded_content 中已排除核移植，边界处理基本一致。
2. DS 的 excluded_content 中明确排除“基因工程的具体操作”和“胚胎发育的详细形态学过程”，老师原释义中未明确提及这些排除，但原释义的 core_concepts 中提到了“基因编辑技术（如CRISPR）”，DS 的 excluded_content 可能将基因编辑视为基因工程操作而排除，但老师原释义将其作为应用前景，存在轻微边界差异。</t>
        </is>
      </c>
      <c r="S406" s="7" t="inlineStr"/>
      <c r="T406" s="7" t="inlineStr"/>
      <c r="U406" s="7" t="inlineStr">
        <is>
          <t>confirmed</t>
        </is>
      </c>
      <c r="V406" s="7" t="inlineStr">
        <is>
          <t>high</t>
        </is>
      </c>
      <c r="W406" s="7" t="inlineStr">
        <is>
          <t>compact_definition</t>
        </is>
      </c>
      <c r="X406" s="7" t="inlineStr">
        <is>
          <t>compact_definition</t>
        </is>
      </c>
      <c r="Y406" s="7" t="b">
        <v>0</v>
      </c>
      <c r="Z406" s="7" t="inlineStr">
        <is>
          <t>逐条核对确认主题清楚，但参考策略指出任务形态或命中/排除边界需要显式提供。</t>
        </is>
      </c>
      <c r="AA406" s="7" t="b">
        <v>0</v>
      </c>
      <c r="AB40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6" s="7" t="n"/>
      <c r="AD406" s="7" t="inlineStr">
        <is>
          <t>compact_definition</t>
        </is>
      </c>
      <c r="AE406" s="7" t="inlineStr">
        <is>
          <t>参考策略要求任务形态或命中/排除边界，补充精简老师释义以降低误标。</t>
        </is>
      </c>
      <c r="AF406" s="7" t="inlineStr">
        <is>
          <t>提供精简老师释义后由LLM裁决</t>
        </is>
      </c>
      <c r="AG406" s="7" t="inlineStr">
        <is>
          <t>1. label_name
2. definition
3. core_concepts
4. distinctions</t>
        </is>
      </c>
      <c r="AH406" s="7" t="b">
        <v>1</v>
      </c>
      <c r="AI406" s="7" t="inlineStr">
        <is>
          <t>high</t>
        </is>
      </c>
      <c r="AJ406" s="7" t="n"/>
      <c r="AK406" s="7" t="inlineStr">
        <is>
          <t>—</t>
        </is>
      </c>
      <c r="AL406" s="7" t="inlineStr"/>
      <c r="AM406" s="7" t="inlineStr">
        <is>
          <t>K1</t>
        </is>
      </c>
      <c r="AN406" s="7" t="inlineStr">
        <is>
          <t>必须给精简释义：命中条件+排除条件</t>
        </is>
      </c>
    </row>
    <row r="407" ht="180" customHeight="1">
      <c r="A407" s="7" t="n">
        <v>406</v>
      </c>
      <c r="B407" s="7" t="inlineStr">
        <is>
          <t>2276104787643879424</t>
        </is>
      </c>
      <c r="C407" s="7" t="inlineStr">
        <is>
          <t>胚胎工程综合</t>
        </is>
      </c>
      <c r="D407" s="7" t="inlineStr">
        <is>
          <t>知识点-&gt;生物技术与工程-&gt;胚胎工程-&gt;胚胎工程综合</t>
        </is>
      </c>
      <c r="E407" s="7" t="inlineStr">
        <is>
          <t>知识</t>
        </is>
      </c>
      <c r="F407" s="7" t="inlineStr">
        <is>
          <t>将体内受精、体外受精、早期胚胎发育、胚胎移植、胚胎分割、胚胎干细胞及应用进行系统整合，构建“以胚胎发育为核心轴线，以移植和分割为关键应用技术”的完整胚胎工程知识体系。</t>
        </is>
      </c>
      <c r="G407" s="7" t="inlineStr">
        <is>
          <t>胚胎工程的完整框架：①基础（精卵发生→体内/体外受精→胚胎发育（卵裂→桑椹胚→囊胚→原肠胚））；②核心技术（胚胎移植（借腹怀胎）、胚胎分割（同卵多胎））；③延伸应用（胚胎干细胞（全能性细胞获取与分化）、性别鉴定与冷冻保存）；④发展前景（基因编辑+胚胎工程（生产基因修饰动物）、治疗性克隆与再生医学）；贯穿始终的核心原理（①早期胚胎细胞（桑椹胚及内细胞团）具有全能性；②胚胎发育的阶段性调控；③同期发情与受体生理状态的匹配）。</t>
        </is>
      </c>
      <c r="H407" s="7" t="inlineStr">
        <is>
          <t>综合性非选择题，给出一个完整的胚胎工程情境（如某优良种牛的胚胎工程扩繁流程、某濒危动物的胚胎保护方案），要求综合调用体内/体外受精、胚胎发育、胚胎移植、分割或干细胞等知识进行全面分析、流程排序或方案设计。</t>
        </is>
      </c>
      <c r="I407" s="7" t="inlineStr">
        <is>
          <t>本条是“胚胎工程”整章的总览与收束，区别于任何单一技术（仅考体外受精或仅考胚胎移植）。题干通常要求将受精、发育、移植、分割等多个环节串联成一个完整的工程流程，是考查“胚胎工程”模块综合能力的核心题型。</t>
        </is>
      </c>
      <c r="J407" s="7" t="inlineStr">
        <is>
          <t>胚胎工程是指对动物早期胚胎或配子进行人为操作，在体外条件下获得新个体的技术，包括体外受精、胚胎移植、胚胎分割、胚胎干细胞培养等，并涉及相关原理、操作流程和应用。</t>
        </is>
      </c>
      <c r="K407" s="7" t="inlineStr">
        <is>
          <t>1. 体外受精（卵母细胞的采集与培养、精子的采集与获能、受精过程）
2. 胚胎移植（生理学基础、基本程序、意义）
3. 胚胎分割（操作对象、注意事项、意义）
4. 胚胎干细胞（来源、特点、培养和应用）
5. 胚胎工程各技术间的联系与综合应用（如试管动物、克隆动物、转基因动物的培育流程）
6. 胚胎工程相关的伦理问题（如胚胎干细胞研究）</t>
        </is>
      </c>
      <c r="L407" s="7" t="inlineStr">
        <is>
          <t>1. 基因工程（如基因表达载体的构建、PCR、基因编辑）
2. 细胞工程（如动物细胞培养、核移植技术、单克隆抗体制备）
3. 克隆动物的具体操作（核移植属于细胞工程，但胚胎移植环节可涉及）
4. 减数分裂和受精作用的详细细胞学过程（属于必修二内容，但作为基础可涉及）
5. 胚胎发育的详细形态学变化（如原肠胚三胚层分化，但作为背景可涉及）</t>
        </is>
      </c>
      <c r="M407" s="7" t="inlineStr">
        <is>
          <t>L2</t>
        </is>
      </c>
      <c r="N407" s="7" t="n">
        <v>4</v>
      </c>
      <c r="O407" s="7" t="inlineStr">
        <is>
          <t>需要原释义</t>
        </is>
      </c>
      <c r="P407" s="7" t="inlineStr">
        <is>
          <t>两者基本等价</t>
        </is>
      </c>
      <c r="Q407" s="7" t="inlineStr">
        <is>
          <t>DS释义的核心内容与老师原释义高度一致，均涵盖体外受精、胚胎移植、胚胎分割、胚胎干细胞等核心技术，且对综合应用和伦理问题有提及。主要差异在于DS释义对部分内容（如胚胎发育阶段、干细胞全能性、发展前景）的表述不够具体，但未改变核心知识框架；同时DS释义在排除内容上可能过度收缩边界，但整体理解方向正确。因此两者基本等价，但DS释义在细节和边界上略有不足。</t>
        </is>
      </c>
      <c r="R407" s="7" t="inlineStr">
        <is>
          <t>1. DS释义将胚胎工程定义为“在体外条件下获得新个体”，但老师原释义强调体内受精和体外受精均包含，且胚胎移植是“借腹怀胎”在体内完成，DS定义可能忽略体内环节
2. DS释义在excluded_content中排除了减数分裂和受精作用的详细细胞学过程，但老师原释义将“精卵发生”作为基础，且综合题可能涉及受精过程细节，边界存在差异</t>
        </is>
      </c>
      <c r="S407" s="7" t="inlineStr">
        <is>
          <t>1. DS释义未明确提及胚胎发育的完整阶段（卵裂→桑椹胚→囊胚→原肠胚）作为知识体系的核心轴线
2. DS释义未明确提及胚胎干细胞的全能性原理及内细胞团等关键概念
3. DS释义未明确提及性别鉴定、冷冻保存等延伸应用
4. DS释义未明确提及基因编辑与胚胎工程结合、治疗性克隆与再生医学等发展前景</t>
        </is>
      </c>
      <c r="T407" s="7" t="inlineStr">
        <is>
          <t>1. DS释义在excluded_content中明确排除了克隆动物的具体操作（核移植），但老师原释义中并未明确排除，且胚胎工程综合可能涉及克隆动物流程中的胚胎移植环节，此排除可能过度收缩边界
2. DS释义在excluded_content中排除了胚胎发育的详细形态学变化（如原肠胚三胚层分化），但老师原释义将原肠胚列为发育阶段之一，且综合题可能涉及此内容，此排除可能过度收缩边界</t>
        </is>
      </c>
      <c r="U407" s="7" t="inlineStr">
        <is>
          <t>confirmed</t>
        </is>
      </c>
      <c r="V407" s="7" t="inlineStr">
        <is>
          <t>medium</t>
        </is>
      </c>
      <c r="W407" s="7" t="inlineStr">
        <is>
          <t>compact_definition</t>
        </is>
      </c>
      <c r="X407" s="7" t="inlineStr">
        <is>
          <t>compact_definition</t>
        </is>
      </c>
      <c r="Y407" s="7" t="b">
        <v>0</v>
      </c>
      <c r="Z407" s="7" t="inlineStr">
        <is>
          <t>逐条核对确认 Label 名能表达主题，但不足以稳定决定题目归属，需补充精简老师释义。</t>
        </is>
      </c>
      <c r="AA407" s="7" t="b">
        <v>0</v>
      </c>
      <c r="AB40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7" s="7" t="n"/>
      <c r="AD407" s="7" t="inlineStr">
        <is>
          <t>compact_definition</t>
        </is>
      </c>
      <c r="AE407" s="7" t="inlineStr">
        <is>
          <t>名称能表达主题但不足以稳定决定题目归属，补充精简定义和易混淆边界。</t>
        </is>
      </c>
      <c r="AF407" s="7" t="inlineStr">
        <is>
          <t>提供精简老师释义后由LLM裁决</t>
        </is>
      </c>
      <c r="AG407" s="7" t="inlineStr">
        <is>
          <t>1. label_name
2. definition
3. core_concepts
4. distinctions</t>
        </is>
      </c>
      <c r="AH407" s="7" t="b">
        <v>1</v>
      </c>
      <c r="AI407" s="7" t="inlineStr">
        <is>
          <t>medium</t>
        </is>
      </c>
      <c r="AJ407" s="7" t="n"/>
      <c r="AK407" s="7" t="inlineStr">
        <is>
          <t>—</t>
        </is>
      </c>
      <c r="AL407" s="7" t="inlineStr"/>
      <c r="AM407" s="7" t="inlineStr">
        <is>
          <t>KC</t>
        </is>
      </c>
      <c r="AN407" s="7" t="inlineStr">
        <is>
          <t>必须给精简释义：命中条件+排除条件</t>
        </is>
      </c>
    </row>
    <row r="408" ht="180" customHeight="1">
      <c r="A408" s="7" t="n">
        <v>407</v>
      </c>
      <c r="B408" s="7" t="inlineStr">
        <is>
          <t>2276104801216647168</t>
        </is>
      </c>
      <c r="C408" s="7" t="inlineStr">
        <is>
          <t>基因工程的概念及发展历程</t>
        </is>
      </c>
      <c r="D408" s="7" t="inlineStr">
        <is>
          <t>知识点-&gt;生物技术与工程-&gt;基因工程-&gt;基因工程概述-&gt;基因工程的概念及发展历程</t>
        </is>
      </c>
      <c r="E408" s="7" t="inlineStr">
        <is>
          <t>知识</t>
        </is>
      </c>
      <c r="F408" s="7" t="inlineStr">
        <is>
          <t>基因工程是按照人们的愿望，通过体外DNA重组和转基因等技术，赋予生物以新的遗传特性，创造出更符合人们需要的新的生物类型和生物产品。其发展经历了限制酶的发现、DNA连接酶的发现、重组DNA技术的建立及转基因生物的诞生等阶段。</t>
        </is>
      </c>
      <c r="G408" s="7" t="inlineStr">
        <is>
          <t>概念（基因工程又称DNA重组技术，操作水平：分子水平；操作对象：基因；操作环境：体外（先在体外重组DNA，再导入受体细胞）；目的：定向改造生物的遗传性状）；发展历程里程碑：①限制性内切酶的发现（1970年，Smith等发现HindⅡ）；②DNA连接酶的发现（1967年发现，用于连接DNA片段）；③第一个重组DNA分子（1972年，Berg将SV40DNA与λ噬菌体DNA连接）；④第一个转基因生物（1974年，将外源基因导入大肠杆菌）；⑤转基因动植物诞生（1983年，第一例转基因烟草；1996年，克隆羊多莉（属于核移植，非基因工程））；基因工程的意义（打破了物种间的生殖隔离，实现了遗传物质在不同物种间的定向转移）。</t>
        </is>
      </c>
      <c r="H408" s="7" t="inlineStr">
        <is>
          <t>选择题考“基因工程的概念（分子水平操作、定向改造性状）”、“基因工程发展史上的标志性事件”；非选择题结合基因工程应用实例，要求“说明该技术如何体现了基因工程的基本概念”。</t>
        </is>
      </c>
      <c r="I408" s="7" t="inlineStr">
        <is>
          <t>基因工程（DNA重组技术，体外操作，定向改造）与细胞工程（细胞/细胞器水平操作，不涉及DNA体外重组）的操作水平和对象不同；基因工程与“诱变育种”（随机突变，不定向）的区别在于“定向性”而非“是否产生新基因”——基因工程也是将特定基因导入受体细胞，往往也要人工合成或PCR扩增目的基因；基因工程打破的是“物种间的生殖隔离”，而非“个体间的生殖隔离”。</t>
        </is>
      </c>
      <c r="J408" s="7" t="inlineStr">
        <is>
          <t>基因工程是指按照人们的意愿，在生物体外通过人工方法对DNA分子进行剪切、拼接和重组，再将重组DNA导入受体细胞中，使其在受体细胞中稳定遗传并表达，从而获得新性状或新产品的技术。其发展历程包括限制酶、DNA连接酶和载体的发现，以及第一例重组DNA实验等关键事件。</t>
        </is>
      </c>
      <c r="K408" s="7" t="inlineStr">
        <is>
          <t>1. 基因工程的概念（操作环境、操作对象、操作水平、基本过程、结果）
2. 基因工程诞生的理论基础（DNA双螺旋结构、遗传密码、中心法则）
3. 基因工程发展历程中的关键事件（如1973年首次重组DNA成功、1978年人胰岛素生产等）
4. 基因工程操作的基本工具（限制酶、DNA连接酶、载体）的发现和作用
5. 基因工程与杂交育种、诱变育种的比较（优点：定向改造、克服远缘杂交不亲和）</t>
        </is>
      </c>
      <c r="L408" s="7" t="inlineStr">
        <is>
          <t>1. 基因工程的具体操作步骤（如目的基因的获取、基因表达载体的构建、导入受体细胞、检测与鉴定）的详细细节
2. 基因工程的应用实例（如转基因抗虫棉、基因药物）的具体案例
3. 蛋白质工程的概念和流程
4. 基因工程的安全性和伦理问题
5. PCR技术、基因文库、DNA分子杂交等具体技术细节</t>
        </is>
      </c>
      <c r="M408" s="7" t="inlineStr">
        <is>
          <t>L1</t>
        </is>
      </c>
      <c r="N408" s="7" t="n">
        <v>4</v>
      </c>
      <c r="O408" s="7" t="inlineStr">
        <is>
          <t>名称本身足够</t>
        </is>
      </c>
      <c r="P408" s="7" t="inlineStr">
        <is>
          <t>两者基本等价</t>
        </is>
      </c>
      <c r="Q408" s="7" t="inlineStr">
        <is>
          <t>DS释义的核心概念、发展历程关键事件、工具等与老师原释义基本一致，仅存在个别年份表述和意义强调上的细微差异，不影响整体知识点的归属判断。</t>
        </is>
      </c>
      <c r="R408" s="7" t="inlineStr">
        <is>
          <t>1. DS释义中提及'1973年首次重组DNA成功'，而老师原释义中为'1972年Berg将SV40DNA与λ噬菌体DNA连接'，年份和具体事件表述存在差异，可能影响对发展历程标志性事件的准确判断。
2. DS释义中未明确提及'基因工程打破物种间生殖隔离'这一关键意义，而老师原释义中特别强调了这一点，这是区分基因工程与其他育种方式的重要特征。</t>
        </is>
      </c>
      <c r="S408" s="7" t="inlineStr"/>
      <c r="T408" s="7" t="inlineStr"/>
      <c r="U408" s="7" t="inlineStr">
        <is>
          <t>adjusted</t>
        </is>
      </c>
      <c r="V408" s="7" t="inlineStr">
        <is>
          <t>medium</t>
        </is>
      </c>
      <c r="W408" s="7" t="inlineStr">
        <is>
          <t>name_plus_boundary</t>
        </is>
      </c>
      <c r="X408" s="7" t="inlineStr">
        <is>
          <t>compact_definition</t>
        </is>
      </c>
      <c r="Y408" s="7" t="b">
        <v>1</v>
      </c>
      <c r="Z408" s="7" t="inlineStr">
        <is>
          <t>DS给出的历史年份/事件与老师不一致，且漏掉打破生殖隔离的意义；需保留老师版本。</t>
        </is>
      </c>
      <c r="AA408" s="7" t="b">
        <v>0</v>
      </c>
      <c r="AB40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8" s="7" t="n"/>
      <c r="AD408" s="7" t="inlineStr">
        <is>
          <t>compact_definition</t>
        </is>
      </c>
      <c r="AE408" s="7" t="inlineStr">
        <is>
          <t>名称基本可理解；只附老师的易混淆边界，兼顾吞吐和边界稳定性。</t>
        </is>
      </c>
      <c r="AF408" s="7" t="inlineStr">
        <is>
          <t>提供精简老师释义后由LLM裁决</t>
        </is>
      </c>
      <c r="AG408" s="7" t="inlineStr">
        <is>
          <t>1. label_name
2. definition
3. core_concepts
4. distinctions</t>
        </is>
      </c>
      <c r="AH408" s="7" t="b">
        <v>0</v>
      </c>
      <c r="AI408" s="7" t="inlineStr">
        <is>
          <t>medium</t>
        </is>
      </c>
      <c r="AJ408" s="7" t="n"/>
      <c r="AK408" s="7" t="inlineStr">
        <is>
          <t>二次复核发现关键措辞风险</t>
        </is>
      </c>
      <c r="AL408" s="7" t="inlineStr"/>
      <c r="AM408" s="7" t="inlineStr">
        <is>
          <t>K1</t>
        </is>
      </c>
      <c r="AN408" s="7" t="inlineStr">
        <is>
          <t>可不给长释义，但建议保留1句边界</t>
        </is>
      </c>
    </row>
    <row r="409" ht="180" customHeight="1">
      <c r="A409" s="7" t="n">
        <v>408</v>
      </c>
      <c r="B409" s="7" t="inlineStr">
        <is>
          <t>2276104805629054976</t>
        </is>
      </c>
      <c r="C409" s="7" t="inlineStr">
        <is>
          <t>基因工程的原理</t>
        </is>
      </c>
      <c r="D409" s="7" t="inlineStr">
        <is>
          <t>知识点-&gt;生物技术与工程-&gt;基因工程-&gt;基因工程概述-&gt;基因工程的原理</t>
        </is>
      </c>
      <c r="E409" s="7" t="inlineStr">
        <is>
          <t>知识</t>
        </is>
      </c>
      <c r="F409" s="7" t="inlineStr">
        <is>
          <t>基因工程的原理是：将某种生物（供体）的基因提取出来，在体外与运载体结合形成重组DNA分子，然后导入另一种生物（受体）的细胞中，使该基因在受体细胞中稳定存在并表达，从而定向地改造生物的遗传性状。其核心是基因重组（广义上的体外基因重组）。</t>
        </is>
      </c>
      <c r="G409" s="7" t="inlineStr">
        <is>
          <t>基因工程的物质基础（所有生物的遗传物质都是DNA（或RNA病毒为RNA，但基因工程以DNA为操作对象）），结构基础（DNA分子的双螺旋结构和碱基互补配对原则是限制酶识别和DNA连接酶连接的基础）；基本原理（①获取目的基因；②构建基因表达载体（含目的基因、启动子、终止子、标记基因等）；③将重组DNA导入受体细胞；④目的基因的检测与鉴定；⑤目的基因的表达与性状的改变）；基因工程与自然基因重组的区别（自然基因重组发生在减数分裂（交叉互换和自由组合）或转化等自然过程中，不跨越物种界限；基因工程在体外人工操作，可跨越物种界限）。</t>
        </is>
      </c>
      <c r="H409" s="7" t="inlineStr">
        <is>
          <t>选择题考“基因工程的核心原理（基因重组）”、“基因工程的物质基础和结构基础”；非选择题结合某一基因工程实例，要求“说明该实例中涉及的基因工程原理”。</t>
        </is>
      </c>
      <c r="I409" s="7" t="inlineStr">
        <is>
          <t>基因工程的“原理”是基因重组（广义，在体外进行的DNA重组），与自然条件下的基因重组（减I前期交叉互换、减I后期自由组合）在发生时间（体外vs体内）、范围（跨物种vs种内）和方向（定向vs随机）上均有区别；基因工程操作中的“基因重组”发生在“构建基因表达载体”步骤中（目的基因与运载体连接），而不是发生在“目的基因导入受体细胞”之后。</t>
        </is>
      </c>
      <c r="J409" s="7" t="inlineStr">
        <is>
          <t>基因工程是指按照人们的意愿，在生物体外通过人工方法将目的基因与载体结合形成重组DNA，再导入受体细胞中，使目的基因在受体细胞中表达，从而获得新性状或产物的技术。其原理是基因重组。</t>
        </is>
      </c>
      <c r="K409" s="7" t="inlineStr">
        <is>
          <t>1. 基因工程的基本操作步骤（目的基因的获取、基因表达载体的构建、将目的基因导入受体细胞、目的基因的检测与鉴定）
2. 基因工程操作中使用的工具酶（限制性核酸内切酶、DNA连接酶）及其作用
3. 基因工程常用的载体（质粒、噬菌体、动植物病毒）及载体的条件
4. 基因工程的应用实例（如转基因抗虫棉、胰岛素生产等）
5. 基因工程与基因重组的联系（基因工程属于基因重组范畴）</t>
        </is>
      </c>
      <c r="L409" s="7" t="inlineStr">
        <is>
          <t>1. 蛋白质工程的具体操作（如氨基酸序列改变）
2. 细胞工程（如植物组织培养、动物细胞融合）
3. 胚胎工程（如体外受精、胚胎移植）
4. 基因突变和染色体变异的具体机制
5. PCR技术中引物设计的具体细节（属于分子生物学技术，但常作为基因工程中获取目的基因的方法，可部分涉及，但非核心原理）</t>
        </is>
      </c>
      <c r="M409" s="7" t="inlineStr">
        <is>
          <t>L2</t>
        </is>
      </c>
      <c r="N409" s="7" t="n">
        <v>4</v>
      </c>
      <c r="O409" s="7" t="inlineStr">
        <is>
          <t>需要原释义</t>
        </is>
      </c>
      <c r="P409" s="7" t="inlineStr">
        <is>
          <t>两者基本等价</t>
        </is>
      </c>
      <c r="Q409" s="7" t="inlineStr">
        <is>
          <t>DS的核心释义与老师原释义在‘基因工程原理是基因重组’这一核心点上完全一致，且包含了基本操作步骤和基因重组联系。DS的扩张内容（工具酶、载体、应用实例）属于合理补充，不构成重要扩张；遗漏的物质基础和结构基础以及区别属于细节，但可能影响对原理的深入理解，因此核心一致但边界有差异，评4分。</t>
        </is>
      </c>
      <c r="R409" s="7" t="inlineStr">
        <is>
          <t>1. DS将工具酶和载体作为核心原理的一部分，而老师将其视为操作工具而非原理本身
2. DS未明确基因工程原理与自然基因重组的区别，可能影响对‘原理’本质的理解</t>
        </is>
      </c>
      <c r="S409" s="7" t="inlineStr">
        <is>
          <t>1. 基因工程的物质基础（所有生物的遗传物质都是DNA，结构基础是DNA双螺旋结构和碱基互补配对原则）
2. 基因工程与自然基因重组的区别（发生时间、范围、方向性）</t>
        </is>
      </c>
      <c r="T409" s="7" t="inlineStr">
        <is>
          <t>1. 基因工程的应用实例（如转基因抗虫棉、胰岛素生产等）
2. 基因工程操作中使用的工具酶（限制性核酸内切酶、DNA连接酶）及其作用
3. 基因工程常用的载体（质粒、噬菌体、动植物病毒）及载体的条件</t>
        </is>
      </c>
      <c r="U409" s="7" t="inlineStr">
        <is>
          <t>confirmed</t>
        </is>
      </c>
      <c r="V409" s="7" t="inlineStr">
        <is>
          <t>medium</t>
        </is>
      </c>
      <c r="W409" s="7" t="inlineStr">
        <is>
          <t>compact_definition</t>
        </is>
      </c>
      <c r="X409" s="7" t="inlineStr">
        <is>
          <t>compact_definition</t>
        </is>
      </c>
      <c r="Y409" s="7" t="b">
        <v>0</v>
      </c>
      <c r="Z409" s="7" t="inlineStr">
        <is>
          <t>逐条核对确认 Label 名能表达主题，但不足以稳定决定题目归属，需补充精简老师释义。</t>
        </is>
      </c>
      <c r="AA409" s="7" t="b">
        <v>0</v>
      </c>
      <c r="AB40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09" s="7" t="n"/>
      <c r="AD409" s="7" t="inlineStr">
        <is>
          <t>compact_definition</t>
        </is>
      </c>
      <c r="AE409" s="7" t="inlineStr">
        <is>
          <t>名称能表达主题但不足以稳定决定题目归属，补充精简定义和易混淆边界。</t>
        </is>
      </c>
      <c r="AF409" s="7" t="inlineStr">
        <is>
          <t>提供精简老师释义后由LLM裁决</t>
        </is>
      </c>
      <c r="AG409" s="7" t="inlineStr">
        <is>
          <t>1. label_name
2. definition
3. core_concepts
4. distinctions</t>
        </is>
      </c>
      <c r="AH409" s="7" t="b">
        <v>1</v>
      </c>
      <c r="AI409" s="7" t="inlineStr">
        <is>
          <t>medium</t>
        </is>
      </c>
      <c r="AJ409" s="7" t="n"/>
      <c r="AK409" s="7" t="inlineStr">
        <is>
          <t>—</t>
        </is>
      </c>
      <c r="AL409" s="7" t="inlineStr"/>
      <c r="AM409" s="7" t="inlineStr">
        <is>
          <t>K1</t>
        </is>
      </c>
      <c r="AN409" s="7" t="inlineStr">
        <is>
          <t>可不给长释义，但建议保留1句边界</t>
        </is>
      </c>
    </row>
    <row r="410" ht="180" customHeight="1">
      <c r="A410" s="7" t="n">
        <v>409</v>
      </c>
      <c r="B410" s="7" t="inlineStr">
        <is>
          <t>2276104814722306048</t>
        </is>
      </c>
      <c r="C410" s="7" t="inlineStr">
        <is>
          <t>限制酶的特点及选取</t>
        </is>
      </c>
      <c r="D410" s="7" t="inlineStr">
        <is>
          <t>知识点-&gt;生物技术与工程-&gt;基因工程-&gt;DNA重组技术的基本工具-&gt;限制酶的特点及选取</t>
        </is>
      </c>
      <c r="E410" s="7" t="inlineStr">
        <is>
          <t>知识</t>
        </is>
      </c>
      <c r="F410" s="7" t="inlineStr">
        <is>
          <t>限制酶（限制性内切酶）是基因工程的“分子手术刀”，能够识别双链DNA分子的特定核苷酸序列（一般为6个碱基的回文序列），并在特定部位切割DNA，产生黏性末端或平末端。</t>
        </is>
      </c>
      <c r="G410" s="7" t="inlineStr">
        <is>
          <t>限制酶的来源（主要从原核生物中分离纯化，是细菌抵御外来DNA入侵的防御机制）；识别序列特点（①识别特定的核苷酸序列，一般为回文序列（如EcoRⅠ识别GAATTC，在G与A之间切割，产生黏性末端）；②不同限制酶识别不同序列，具有专一性；③切割位点可产生两种末端：黏性末端（交错切割，如EcoRⅠ）和平末端（平齐切割，如SmaⅠ））；选取原则（①目的基因两端和运载体上需有相同的限制酶切位点（或用同一种限制酶切割，或用两种酶切割产生互补末端）；②不能切断目的基因内部的序列；③尽量选用识别位点在目的基因两端的酶）；限制酶切割DNA后产生黏性末端（可互补配对连接，效率高）和平末端（需用特殊的连接酶或方法连接，效率较低）。</t>
        </is>
      </c>
      <c r="H410" s="7" t="inlineStr">
        <is>
          <t>选择题考“限制酶的作用特点（识别特定序列、切割DNA产生黏性末端/平末端）”或“某限制酶的识别序列和切割位点”；非选择题结合基因工程操作图，要求“选择合适限制酶构建基因表达载体”，或分析“为什么用两种限制酶切割比用一种好（防止运载体自身环化和目的基因反向连接）”。</t>
        </is>
      </c>
      <c r="I410" s="7" t="inlineStr">
        <is>
          <t>限制酶（切割DNA，识别特定回文序列）与DNA连接酶（连接DNA片段，连接磷酸二酯键）的功能相反，前者是“切”，后者是“接”，不能混淆；用同一种限制酶切割（产生相同黏性末端，易发生运载体自身环化和目的基因反向插入）与用两种不同限制酶切割（产生不同黏性末端，防止自身环化和反向插入）的优缺点不同，后者是构建重组DNA的更优方案。</t>
        </is>
      </c>
      <c r="J410" s="7" t="inlineStr">
        <is>
          <t>限制酶（限制性核酸内切酶）的识别序列特异性、切割位点及在基因工程中选择合适限制酶的原则。</t>
        </is>
      </c>
      <c r="K410" s="7" t="inlineStr">
        <is>
          <t>1. 限制酶识别特定的DNA核苷酸序列（通常为回文序列）
2. 限制酶切割磷酸二酯键，产生黏性末端或平末端
3. 限制酶的作用特点：专一性（一种酶识别一种特定序列）
4. 选择限制酶时需考虑：目的基因和载体上是否有相应酶切位点，避免破坏目的基因或关键结构
5. 使用同一种限制酶切割目的基因和载体，以产生相同末端便于连接
6. 双酶切（两种不同限制酶）可防止载体自连和目的基因反向连接</t>
        </is>
      </c>
      <c r="L410" s="7" t="inlineStr">
        <is>
          <t>1. DNA连接酶的作用机制
2. DNA聚合酶、RNA聚合酶等其他酶的特点
3. 限制酶在细菌中的天然防御功能（如限制-修饰系统）的详细分子机制
4. PCR技术中使用的Taq酶特点
5. 基因工程中其他工具酶（如逆转录酶、核酸酶等）的详细内容</t>
        </is>
      </c>
      <c r="M410" s="7" t="inlineStr">
        <is>
          <t>L1</t>
        </is>
      </c>
      <c r="N410" s="7" t="n">
        <v>4</v>
      </c>
      <c r="O410" s="7" t="inlineStr">
        <is>
          <t>名称本身足够</t>
        </is>
      </c>
      <c r="P410" s="7" t="inlineStr">
        <is>
          <t>两者基本等价</t>
        </is>
      </c>
      <c r="Q410" s="7" t="inlineStr">
        <is>
          <t>DS 释义的核心含义、包含内容与老师原释义高度一致，均覆盖限制酶识别特异性、切割产生黏性/平末端、选取原则（同酶切、双酶切防自连和反向连接）等关键点。DS 的 excluded_content 明确排除了 DNA 连接酶等非本知识点内容，与老师原释义的区分点一致。仅存在细节详略差异（如回文序列长度、来源），不构成重要遗漏或扩张。</t>
        </is>
      </c>
      <c r="R410" s="7" t="inlineStr">
        <is>
          <t>1. DS 未明确提及限制酶识别序列通常为6个碱基的回文序列，但已包含回文序列概念，属于细节详略差异。
2. DS 未明确提及限制酶来源（原核生物防御机制），但该内容在老师原释义中属于背景知识，不影响核心判标。</t>
        </is>
      </c>
      <c r="S410" s="7" t="inlineStr"/>
      <c r="T410" s="7" t="inlineStr"/>
      <c r="U410" s="7" t="inlineStr">
        <is>
          <t>confirmed</t>
        </is>
      </c>
      <c r="V410" s="7" t="inlineStr">
        <is>
          <t>high</t>
        </is>
      </c>
      <c r="W410" s="7" t="inlineStr">
        <is>
          <t>name_plus_boundary</t>
        </is>
      </c>
      <c r="X410" s="7" t="inlineStr">
        <is>
          <t>name_plus_boundary</t>
        </is>
      </c>
      <c r="Y410" s="7" t="b">
        <v>0</v>
      </c>
      <c r="Z410" s="7" t="inlineStr">
        <is>
          <t>逐条核对确认名称足以召回；只附老师易混淆边界即可兼顾吞吐和稳定性。</t>
        </is>
      </c>
      <c r="AA410" s="7" t="b">
        <v>0</v>
      </c>
      <c r="AB41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0" s="7" t="n"/>
      <c r="AD410" s="7" t="inlineStr">
        <is>
          <t>name_plus_boundary</t>
        </is>
      </c>
      <c r="AE410" s="7" t="inlineStr">
        <is>
          <t>名称基本可理解；只附老师的易混淆边界，兼顾吞吐和边界稳定性。</t>
        </is>
      </c>
      <c r="AF410" s="7" t="inlineStr">
        <is>
          <t>名称召回并附一条边界后由LLM裁决</t>
        </is>
      </c>
      <c r="AG410" s="7" t="inlineStr">
        <is>
          <t>1. label_name
2. distinctions</t>
        </is>
      </c>
      <c r="AH410" s="7" t="b">
        <v>0</v>
      </c>
      <c r="AI410" s="7" t="inlineStr">
        <is>
          <t>high</t>
        </is>
      </c>
      <c r="AJ410" s="7" t="n"/>
      <c r="AK410" s="7" t="inlineStr">
        <is>
          <t>—</t>
        </is>
      </c>
      <c r="AL410" s="7" t="inlineStr"/>
      <c r="AM410" s="7" t="inlineStr">
        <is>
          <t>K2</t>
        </is>
      </c>
      <c r="AN410" s="7" t="inlineStr">
        <is>
          <t>可不给长释义，但建议保留1句边界</t>
        </is>
      </c>
    </row>
    <row r="411" ht="180" customHeight="1">
      <c r="A411" s="7" t="n">
        <v>410</v>
      </c>
      <c r="B411" s="7" t="inlineStr">
        <is>
          <t>2276104819168268288</t>
        </is>
      </c>
      <c r="C411" s="7" t="inlineStr">
        <is>
          <t>DNA连接酶</t>
        </is>
      </c>
      <c r="D411" s="7" t="inlineStr">
        <is>
          <t>知识点-&gt;生物技术与工程-&gt;基因工程-&gt;DNA重组技术的基本工具-&gt;DNA连接酶</t>
        </is>
      </c>
      <c r="E411" s="7" t="inlineStr">
        <is>
          <t>知识</t>
        </is>
      </c>
      <c r="F411" s="7" t="inlineStr">
        <is>
          <t>DNA连接酶是基因工程的“分子缝合针”，能将双链DNA片段“缝合”起来，恢复被限制酶切开的磷酸二酯键，根据来源不同，主要有E·coli DNA连接酶和T₄ DNA连接酶两种。</t>
        </is>
      </c>
      <c r="G411" s="7" t="inlineStr">
        <is>
          <t>DNA连接酶的作用（①连接两个DNA片段之间的磷酸二酯键，形成重组DNA分子；②只能连接双链DNA，不能连接单链DNA；③不能连接两条单链DNA或RNA）；两种DNA连接酶的比较（①E·coli DNA连接酶：只能连接黏性末端，连接效率较低；②T₄ DNA连接酶：既可连接黏性末端，也可连接平末端（但连接平末端效率较低））；DNA连接酶与限制酶的关系（限制酶切开的缺口由DNA连接酶“缝合”，二者协同完成重组DNA的构建）；DNA连接酶与DNA聚合酶的区别（①DNA连接酶连接的是两个DNA片段的缺口，不依赖模板；②DNA聚合酶在DNA复制/ PCR中催化单个核苷酸连接到已有链上，依赖模板）。</t>
        </is>
      </c>
      <c r="H411" s="7" t="inlineStr">
        <is>
          <t>选择题考“DNA连接酶的作用（连接磷酸二酯键）”、“两种连接酶的区别（T₄可连平末端，E·coli只能连黏性末端）”；非选择题结合重组DNA构建过程，要求“分析为何用同一种酶切割后用DNA连接酶能连接（黏性末端互补配对）”。</t>
        </is>
      </c>
      <c r="I411" s="7" t="inlineStr">
        <is>
          <t>DNA连接酶（连接两个DNA片段，连接磷酸二酯键）与DNA聚合酶（催化单个核苷酸连接，在DNA复制/PCR中延伸子链）的底物和功能不同——前者连接的是“片段与片段”，后者连接的是“核苷酸与片段”；DNA连接酶连接的是“磷酸二酯键”（而非氢键），“黏性末端互补配对”靠的是氢键（不用酶），连接“缺口”靠的是DNA连接酶（磷酸二酯键）。</t>
        </is>
      </c>
      <c r="J411" s="7" t="inlineStr">
        <is>
          <t>DNA连接酶是基因工程中用于将两个DNA片段末端连接形成磷酸二酯键的酶，主要连接黏性末端或平末端。</t>
        </is>
      </c>
      <c r="K411" s="7" t="inlineStr">
        <is>
          <t>1. DNA连接酶的作用机制（催化形成磷酸二酯键）
2. DNA连接酶在基因工程中的用途（连接目的基因与载体）
3. DNA连接酶与DNA聚合酶的区别（连接酶不合成新链，聚合酶需模板合成）
4. DNA连接酶的类型（如E.coli DNA连接酶、T4 DNA连接酶）及其特点（T4可连接平末端）
5. DNA连接酶在DNA复制中的作用（连接冈崎片段）</t>
        </is>
      </c>
      <c r="L411" s="7" t="inlineStr">
        <is>
          <t>1. DNA聚合酶（催化DNA合成，需模板和引物）
2. 限制酶（切割DNA，产生黏性末端或平末端）
3. DNA解旋酶（解开双螺旋）
4. DNA连接酶与DNA聚合酶在PCR中的区别（PCR中不需要连接酶）
5. RNA连接酶（连接RNA片段）</t>
        </is>
      </c>
      <c r="M411" s="7" t="inlineStr">
        <is>
          <t>L1</t>
        </is>
      </c>
      <c r="N411" s="7" t="n">
        <v>4</v>
      </c>
      <c r="O411" s="7" t="inlineStr">
        <is>
          <t>名称本身足够</t>
        </is>
      </c>
      <c r="P411" s="7" t="inlineStr">
        <is>
          <t>两者基本等价</t>
        </is>
      </c>
      <c r="Q411" s="7" t="inlineStr">
        <is>
          <t>DS的core_meaning和included_content覆盖了老师原释义的核心概念（连接磷酸二酯键、基因工程用途、两种连接酶区别、与聚合酶区别），且excluded_content正确排除了聚合酶、限制酶等。唯一差异是DS额外提及DNA复制中的连接酶，但老师原释义未明确排除，且该内容属于DNA连接酶的一般功能，不构成重要遗漏或错误。因此两者基本等价，但DS的边界略有扩张。</t>
        </is>
      </c>
      <c r="R411" s="7" t="inlineStr">
        <is>
          <t>1. DS将“DNA连接酶在DNA复制中的作用”纳入included_content，而老师原释义聚焦于基因工程中的DNA连接酶，未提及DNA复制中的连接酶，这可能导致判标时对“DNA连接酶”Label的适用范围理解不同。</t>
        </is>
      </c>
      <c r="S411" s="7" t="inlineStr"/>
      <c r="T411" s="7" t="inlineStr">
        <is>
          <t>1. DS在included_content中提及“DNA连接酶在DNA复制中的作用（连接冈崎片段）”，但老师原释义中未涉及此内容，且该内容属于DNA复制范畴，与基因工程中的DNA连接酶应用场景不同，可能造成知识点边界混淆。</t>
        </is>
      </c>
      <c r="U411" s="7" t="inlineStr">
        <is>
          <t>adjusted</t>
        </is>
      </c>
      <c r="V411" s="7" t="inlineStr">
        <is>
          <t>medium</t>
        </is>
      </c>
      <c r="W411" s="7" t="inlineStr">
        <is>
          <t>name_plus_boundary</t>
        </is>
      </c>
      <c r="X411" s="7" t="inlineStr">
        <is>
          <t>compact_definition</t>
        </is>
      </c>
      <c r="Y411" s="7" t="b">
        <v>1</v>
      </c>
      <c r="Z411" s="7" t="inlineStr">
        <is>
          <t>DS把 DNA 复制中的冈崎片段连接纳入，可能与基因工程语境混淆；需补充片段连接边界。</t>
        </is>
      </c>
      <c r="AA411" s="7" t="b">
        <v>0</v>
      </c>
      <c r="AB41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1" s="7" t="n"/>
      <c r="AD411" s="7" t="inlineStr">
        <is>
          <t>compact_definition</t>
        </is>
      </c>
      <c r="AE411" s="7" t="inlineStr">
        <is>
          <t>名称基本可理解；只附老师的易混淆边界，兼顾吞吐和边界稳定性。</t>
        </is>
      </c>
      <c r="AF411" s="7" t="inlineStr">
        <is>
          <t>提供精简老师释义后由LLM裁决</t>
        </is>
      </c>
      <c r="AG411" s="7" t="inlineStr">
        <is>
          <t>1. label_name
2. definition
3. core_concepts
4. distinctions</t>
        </is>
      </c>
      <c r="AH411" s="7" t="b">
        <v>0</v>
      </c>
      <c r="AI411" s="7" t="inlineStr">
        <is>
          <t>medium</t>
        </is>
      </c>
      <c r="AJ411" s="7" t="n"/>
      <c r="AK411" s="7" t="inlineStr">
        <is>
          <t>二次复核发现关键措辞风险</t>
        </is>
      </c>
      <c r="AL411" s="7" t="inlineStr"/>
      <c r="AM411" s="7" t="inlineStr">
        <is>
          <t>K2</t>
        </is>
      </c>
      <c r="AN411" s="7" t="inlineStr">
        <is>
          <t>可不给长释义，但建议保留1句边界</t>
        </is>
      </c>
    </row>
    <row r="412" ht="180" customHeight="1">
      <c r="A412" s="7" t="n">
        <v>411</v>
      </c>
      <c r="B412" s="7" t="inlineStr">
        <is>
          <t>2276104823614230528</t>
        </is>
      </c>
      <c r="C412" s="7" t="inlineStr">
        <is>
          <t>运载体的结构与种类</t>
        </is>
      </c>
      <c r="D412" s="7" t="inlineStr">
        <is>
          <t>知识点-&gt;生物技术与工程-&gt;基因工程-&gt;DNA重组技术的基本工具-&gt;运载体的结构与种类</t>
        </is>
      </c>
      <c r="E412" s="7" t="inlineStr">
        <is>
          <t>知识</t>
        </is>
      </c>
      <c r="F412" s="7" t="inlineStr">
        <is>
          <t>运载体是基因工程的“分子运输车”，能将外源基因送入受体细胞并在其中稳定存在和表达。常用的运载体有质粒（最常用）、噬菌体衍生物（λ噬菌体）、动植物病毒等。</t>
        </is>
      </c>
      <c r="G412" s="7" t="inlineStr">
        <is>
          <t>运载体的必备条件：①能在受体细胞中稳定存在并自我复制（有复制原点）；②有一个或多个限制酶切割位点（供外源基因插入）；③具有标记基因（如抗生素抗性基因、荧光蛋白基因等，便于筛选含重组DNA的受体细胞）；④对受体细胞无害；质粒结构（①双链环状DNA分子；②含有复制原点、启动子、终止子、标记基因、多克隆位点（MCS）等元件）；其他运载体（①λ噬菌体衍生物：可容纳较大片段的外源DNA；②动植物病毒：可将外源DNA导入特定种类的细胞，如腺病毒用于基因治疗）；运载体与目的基因的连接方式（用同一种限制酶切割后，通过DNA连接酶连接，形成重组DNA分子）。</t>
        </is>
      </c>
      <c r="H412" s="7" t="inlineStr">
        <is>
          <t>选择题考“运载体的必备条件（复制原点、酶切位点、标记基因）”、“质粒的特点（双链环状DNA、可自我复制）”；非选择题结合基因工程操作图，要求“分析某质粒图谱中限制酶位点和标记基因的作用”。</t>
        </is>
      </c>
      <c r="I412" s="7" t="inlineStr">
        <is>
          <t>运载体（携带目的基因进入受体细胞的工具，如质粒）与“载体”（如基因工程中的运载体）在概念上一致，但需注意与“运载体”在细胞生物学中（如囊泡运输中的载体蛋白）的区别，基因工程中运载体是DNA分子；“标记基因”（如氨苄青霉素抗性基因，用于筛选含重组DNA的细胞）与“目的基因”（需要转入的基因）在功能上完全不同，标记基因是筛选工具，目的基因是改造性状的工具。</t>
        </is>
      </c>
      <c r="J412" s="7" t="inlineStr">
        <is>
          <t>运载体（载体蛋白）在物质跨膜运输中的结构特点、种类及其功能，主要涉及协助扩散和主动运输中转运蛋白的作用。</t>
        </is>
      </c>
      <c r="K412" s="7" t="inlineStr">
        <is>
          <t>1. 载体蛋白的结构特点（特异性、饱和性、构象变化）
2. 载体蛋白与通道蛋白的区别（如选择性、转运速率、是否消耗ATP）
3. 运载体的种类（如葡萄糖载体、离子泵如钠钾泵、钙泵等）
4. 运载体在协助扩散和主动运输中的作用机制
5. 运载体与物质运输速率的关系（饱和效应）
6. 运载体具有专一性（每种载体只转运特定物质）</t>
        </is>
      </c>
      <c r="L412" s="7" t="inlineStr">
        <is>
          <t>1. DNA运载体（如质粒、噬菌体、动植物病毒）在基因工程中的应用
2. 细胞膜的基本结构（磷脂双分子层、流动镶嵌模型）
3. 自由扩散的转运机制（不需要载体）
4. 胞吞和胞吐的过程（依赖膜流动性，不涉及载体蛋白）
5. 酶的结构和功能（虽然也是蛋白质，但催化作用与运输不同）</t>
        </is>
      </c>
      <c r="M412" s="7" t="inlineStr">
        <is>
          <t>L3</t>
        </is>
      </c>
      <c r="N412" s="7" t="n">
        <v>1</v>
      </c>
      <c r="O412" s="7" t="inlineStr">
        <is>
          <t>需要原释义</t>
        </is>
      </c>
      <c r="P412" s="7" t="inlineStr">
        <is>
          <t>原释义更准确</t>
        </is>
      </c>
      <c r="Q412" s="7" t="inlineStr">
        <is>
          <t>老师原释义明确指向基因工程中的运载体（质粒等DNA分子），而DS释义将其理解为物质跨膜运输中的载体蛋白，两者核心概念完全不同。DS的core_meaning和included_content均围绕载体蛋白，且excluded_content明确排除了DNA运载体，导致整个知识点体系错位。因此，DS释义完全偏离了原释义，对齐分应为1。</t>
        </is>
      </c>
      <c r="R412" s="7" t="inlineStr">
        <is>
          <t>1. 老师原释义指基因工程中的DNA运载体（质粒、噬菌体、病毒），DS释义指物质跨膜运输中的载体蛋白，两者属于完全不同的知识模块
2. DS明确排除了DNA运载体，而老师原释义的核心正是DNA运载体
3. 老师原释义未涉及载体蛋白，DS释义未涉及基因工程，边界完全错位</t>
        </is>
      </c>
      <c r="S412" s="7" t="inlineStr">
        <is>
          <t>1. 基因工程运载体的定义（分子运输车）
2. 运载体的必备条件（稳定存在并自我复制、限制酶切割位点、标记基因、对受体细胞无害）
3. 质粒的结构特点（双链环状DNA、复制原点、启动子、终止子、标记基因、多克隆位点）
4. 其他运载体（λ噬菌体衍生物、动植物病毒）
5. 运载体与目的基因的连接方式（同种限制酶切割、DNA连接酶连接）
6. 运载体与细胞生物学中载体蛋白的区别
7. 标记基因与目的基因的功能区别</t>
        </is>
      </c>
      <c r="T412" s="7" t="inlineStr">
        <is>
          <t>1. 载体蛋白的结构特点（特异性、饱和性、构象变化）
2. 载体蛋白与通道蛋白的区别
3. 运载体的种类（葡萄糖载体、离子泵如钠钾泵、钙泵等）
4. 运载体在协助扩散和主动运输中的作用机制
5. 运载体与物质运输速率的关系（饱和效应）
6. 运载体具有专一性</t>
        </is>
      </c>
      <c r="U412" s="7" t="inlineStr">
        <is>
          <t>confirmed_with_caution</t>
        </is>
      </c>
      <c r="V412" s="7" t="inlineStr">
        <is>
          <t>medium</t>
        </is>
      </c>
      <c r="W412" s="7" t="inlineStr">
        <is>
          <t>strict_definition</t>
        </is>
      </c>
      <c r="X412" s="7" t="inlineStr">
        <is>
          <t>strict_definition</t>
        </is>
      </c>
      <c r="Y412" s="7" t="b">
        <v>0</v>
      </c>
      <c r="Z412" s="7" t="inlineStr">
        <is>
          <t>逐条核对老师定义与 DS Judge（score=1，audit=原释义更准确）后，保留老师边界并要求命中/排除条件。</t>
        </is>
      </c>
      <c r="AA412" s="7" t="b">
        <v>1</v>
      </c>
      <c r="AB41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2" s="7" t="n"/>
      <c r="AD412" s="7" t="inlineStr">
        <is>
          <t>strict_definition</t>
        </is>
      </c>
      <c r="AE412" s="7" t="inlineStr">
        <is>
          <t>存在已知边界风险或 Stage 2 对齐不足，必须提供命中条件与排除条件。</t>
        </is>
      </c>
      <c r="AF412" s="7" t="inlineStr">
        <is>
          <t>提供老师边界后由LLM最终裁决</t>
        </is>
      </c>
      <c r="AG412" s="7" t="inlineStr">
        <is>
          <t>1. label_name
2. definition
3. core_concepts
4. common_assessments
5. distinctions
6. include_rule
7. exclude_rule</t>
        </is>
      </c>
      <c r="AH412" s="7" t="b">
        <v>1</v>
      </c>
      <c r="AI412" s="7" t="inlineStr">
        <is>
          <t>medium</t>
        </is>
      </c>
      <c r="AJ412" s="7" t="n"/>
      <c r="AK412" s="7" t="inlineStr">
        <is>
          <t>DS与老师原释义存在明显差异</t>
        </is>
      </c>
      <c r="AL412" s="7" t="inlineStr"/>
      <c r="AM412" s="7" t="inlineStr">
        <is>
          <t>K1</t>
        </is>
      </c>
      <c r="AN412" s="7" t="inlineStr">
        <is>
          <t>可不给长释义，但建议保留1句边界</t>
        </is>
      </c>
    </row>
    <row r="413" ht="180" customHeight="1">
      <c r="A413" s="7" t="n">
        <v>412</v>
      </c>
      <c r="B413" s="7" t="inlineStr">
        <is>
          <t>2276104828043415552</t>
        </is>
      </c>
      <c r="C413" s="7" t="inlineStr">
        <is>
          <t>DNA的粗提取和鉴定</t>
        </is>
      </c>
      <c r="D413" s="7" t="inlineStr">
        <is>
          <t>知识点-&gt;生物技术与工程-&gt;基因工程-&gt;DNA重组技术的基本工具-&gt;DNA的粗提取和鉴定</t>
        </is>
      </c>
      <c r="E413" s="7" t="inlineStr">
        <is>
          <t>知识</t>
        </is>
      </c>
      <c r="F413" s="7" t="inlineStr">
        <is>
          <t>DNA的粗提取和鉴定是基因工程的基础实验技术，利用DNA不溶于酒精、在2mol/L NaCl溶液中溶解度较大等特性，从生物材料中提取DNA并用二苯胺试剂（沸水浴加热后变蓝）进行鉴定。</t>
        </is>
      </c>
      <c r="G413" s="7" t="inlineStr">
        <is>
          <t>实验原理：①DNA不溶于酒精（95%冷酒精可使DNA析出），但细胞中的蛋白质等杂质溶于酒精；②DNA在2mol/L NaCl溶液中溶解度较大，在0.14mol/L NaCl溶液中溶解度最小；③DNA与二苯胺在沸水浴条件下反应呈蓝色；实验流程：①材料准备（鸡血细胞（含细胞核，DNA含量丰富）、洋葱、菜花等）；②破碎细胞（加蒸馏水使细胞吸水涨破，释放DNA（鸡血细胞），或研磨（植物细胞））；③去除杂质（加2mol/L NaCl溶解DNA，离心取上清液；加95%冷酒精使DNA析出，用玻璃棒搅拌获得白色丝状物（DNA））；④鉴定（将DNA溶于2mol/L NaCl溶液，加二苯胺试剂，沸水浴加热5min，观察是否呈蓝色）；注意事项（①不能用哺乳动物成熟红细胞（无细胞核）；②操作中避免DNA被DNA酶降解）。</t>
        </is>
      </c>
      <c r="H413" s="7" t="inlineStr">
        <is>
          <t>选择题考“DNA粗提取和鉴定的原理（DNA不溶于酒精、二苯胺沸水浴变蓝）”或“材料选择（不能用哺乳动物成熟红细胞）”；非选择题结合实验流程，要求“分析某步骤的目的（如加冷酒精使DNA析出）”或“实验异常结果分析（如未出现蓝色丝状物可能原因）”。</t>
        </is>
      </c>
      <c r="I413" s="7" t="inlineStr">
        <is>
          <t>DNA粗提取（利用溶解性差异分离DNA，获得白色丝状物）与DNA鉴定（用二苯胺试剂沸水浴加热检测DNA，呈蓝色）是两个不同的实验环节，前者是“分离”，后者是“验证”；DNA不溶于酒精（加冷酒精使DNA析出）与蛋白质溶于酒精（蛋白质在酒精中溶解度较大）的差异是DNA粗提取的核心原理，也是区别于其他物质提取实验的关键。</t>
        </is>
      </c>
      <c r="J413" s="7" t="inlineStr">
        <is>
          <t>DNA的粗提取与鉴定是高中生物实验，涉及从生物材料中提取DNA并利用特定试剂进行鉴定的原理、步骤和注意事项。</t>
        </is>
      </c>
      <c r="K413" s="7" t="inlineStr">
        <is>
          <t>1. 实验材料的选择（如鸡血、洋葱等）及原因
2. DNA粗提取的原理（利用DNA在不同浓度NaCl溶液中的溶解度差异）
3. 提取步骤（破碎细胞、去除杂质、析出DNA等）
4. DNA鉴定的方法（二苯胺试剂沸水浴加热显蓝色）
5. 实验操作中的注意事项（如搅拌方向、酒精的作用等）</t>
        </is>
      </c>
      <c r="L413" s="7" t="inlineStr">
        <is>
          <t>1. DNA的分子结构（双螺旋、碱基配对等）
2. DNA复制、转录、翻译等遗传信息传递过程
3. 基因工程中DNA的提取与纯化（如PCR、电泳等）
4. DNA指纹技术或亲子鉴定等应用</t>
        </is>
      </c>
      <c r="M413" s="7" t="inlineStr">
        <is>
          <t>L1</t>
        </is>
      </c>
      <c r="N413" s="7" t="n">
        <v>4</v>
      </c>
      <c r="O413" s="7" t="inlineStr">
        <is>
          <t>名称本身足够</t>
        </is>
      </c>
      <c r="P413" s="7" t="inlineStr">
        <is>
          <t>两者基本等价</t>
        </is>
      </c>
      <c r="Q413" s="7" t="inlineStr">
        <is>
          <t>DS释义的core_meaning和included_content覆盖了老师原释义中的核心概念（材料选择、原理、步骤、鉴定方法、注意事项），且excluded_content正确排除了DNA结构、复制等无关内容。虽未明确列出“DNA不溶于酒精”和“0.14mol/L NaCl溶解度最小”等细节，但属于解释详略差异，不影响知识点边界判定。老师原释义更详细，但DS释义在边界上基本一致。</t>
        </is>
      </c>
      <c r="R413" s="7" t="inlineStr">
        <is>
          <t>1. DS释义未明确提及“DNA不溶于酒精”这一核心原理，而仅概括为“溶解度差异”，可能影响对原理的精确理解；但included_content中“利用DNA在不同浓度NaCl溶液中的溶解度差异”已涵盖部分，且excluded_content未排除酒精溶解性，故不构成重要遗漏。</t>
        </is>
      </c>
      <c r="S413" s="7" t="inlineStr"/>
      <c r="T413" s="7" t="inlineStr"/>
      <c r="U413" s="7" t="inlineStr">
        <is>
          <t>confirmed</t>
        </is>
      </c>
      <c r="V413" s="7" t="inlineStr">
        <is>
          <t>high</t>
        </is>
      </c>
      <c r="W413" s="7" t="inlineStr">
        <is>
          <t>compact_definition</t>
        </is>
      </c>
      <c r="X413" s="7" t="inlineStr">
        <is>
          <t>compact_definition</t>
        </is>
      </c>
      <c r="Y413" s="7" t="b">
        <v>0</v>
      </c>
      <c r="Z413" s="7" t="inlineStr">
        <is>
          <t>逐条核对确认主题清楚，但参考策略指出任务形态或命中/排除边界需要显式提供。</t>
        </is>
      </c>
      <c r="AA413" s="7" t="b">
        <v>0</v>
      </c>
      <c r="AB41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3" s="7" t="n"/>
      <c r="AD413" s="7" t="inlineStr">
        <is>
          <t>compact_definition</t>
        </is>
      </c>
      <c r="AE413" s="7" t="inlineStr">
        <is>
          <t>参考策略要求任务形态或命中/排除边界，补充精简老师释义以降低误标。</t>
        </is>
      </c>
      <c r="AF413" s="7" t="inlineStr">
        <is>
          <t>提供精简老师释义后由LLM裁决</t>
        </is>
      </c>
      <c r="AG413" s="7" t="inlineStr">
        <is>
          <t>1. label_name
2. definition
3. core_concepts
4. distinctions</t>
        </is>
      </c>
      <c r="AH413" s="7" t="b">
        <v>1</v>
      </c>
      <c r="AI413" s="7" t="inlineStr">
        <is>
          <t>high</t>
        </is>
      </c>
      <c r="AJ413" s="7" t="n"/>
      <c r="AK413" s="7" t="inlineStr">
        <is>
          <t>—</t>
        </is>
      </c>
      <c r="AL413" s="7" t="inlineStr"/>
      <c r="AM413" s="7" t="inlineStr">
        <is>
          <t>K3</t>
        </is>
      </c>
      <c r="AN413" s="7" t="inlineStr">
        <is>
          <t>建议给精简释义：突出任务形态/步骤边界</t>
        </is>
      </c>
    </row>
    <row r="414" ht="180" customHeight="1">
      <c r="A414" s="7" t="n">
        <v>413</v>
      </c>
      <c r="B414" s="7" t="inlineStr">
        <is>
          <t>2276104837371547648</t>
        </is>
      </c>
      <c r="C414" s="7" t="inlineStr">
        <is>
          <t>计算酶切后DNA片段的种类与长度</t>
        </is>
      </c>
      <c r="D414" s="7" t="inlineStr">
        <is>
          <t>知识点-&gt;生物技术与工程-&gt;基因工程-&gt;基因工程的基本操作程序-&gt;计算酶切后DNA片段的种类与长度</t>
        </is>
      </c>
      <c r="E414" s="7" t="inlineStr">
        <is>
          <t>知识</t>
        </is>
      </c>
      <c r="F414" s="7" t="inlineStr">
        <is>
          <t>根据限制酶的识别序列和切割位点，对给定的DNA序列进行酶切分析，计算酶切后产生的DNA片段的种类、数目和长度，是基因工程中的定量分析基础。</t>
        </is>
      </c>
      <c r="G414" s="7" t="inlineStr">
        <is>
          <t>酶切结果分析：①一种限制酶切割环状DNA：切n个位点，产生n个DNA片段（若为线性DNA，切n个位点，产生n+1个片段）；②两种（或多种）限制酶切割：需分别计算每种酶的切割位点，根据位点的位置关系确定片段的种类和长度；③片段长度计算：根据识别位点位置确定各片段的碱基数；④判断依据（①是否环状DNA；②切割位点数；③是否有相同的黏性末端）；常见考法（画出酶切后的DNA片段图谱，计算片段的长度和种类）。</t>
        </is>
      </c>
      <c r="H414" s="7" t="inlineStr">
        <is>
          <t>选择题考“某质粒被某种限制酶切割后产生几个片段（环状DNA切n个位点→n个片段，线性DNA切n个位点→n+1个片段）”；非选择题结合质粒图谱或DNA序列，要求“计算酶切后DNA片段的种类和长度，并判断是否可用于构建重组DNA”。</t>
        </is>
      </c>
      <c r="I414" s="7" t="inlineStr">
        <is>
          <t>限制酶切割“环状DNA”（如质粒，切1个位点产生1个线性DNA，切2个位点产生2个片段）与切割“线性DNA”（如目的基因的PCR产物，切1个位点产生2个片段）产生片段数目的计算规则不同，解题时需先判断DNA类型；“用两种限制酶切割”产生的片段种类和长度与“分别用一种限制酶切割”不同，作图分析时需将所有切点位置标出，按顺序计算区间长度。</t>
        </is>
      </c>
      <c r="J414" s="7" t="inlineStr">
        <is>
          <t>根据限制酶识别序列和切割位点，计算DNA分子经酶切后产生的片段数量及每个片段的碱基长度。</t>
        </is>
      </c>
      <c r="K414" s="7" t="inlineStr">
        <is>
          <t>1. 限制酶识别序列的识别与切割位点（平末端或黏性末端）
2. 环状DNA与线性DNA酶切后片段数目的计算（环状DNA切n个位点产生n个片段，线性DNA切n个位点产生n+1个片段）
3. 根据已知碱基序列或限制酶图谱计算各片段长度（如用凝胶电泳结果推断）
4. 多酶切组合（双酶切或三酶切）时片段种类和长度的计算
5. 利用片段长度验证DNA分子结构或基因重组结果</t>
        </is>
      </c>
      <c r="L414" s="7" t="inlineStr">
        <is>
          <t>1. PCR扩增后片段长度的计算
2. DNA复制时引物设计或子链延伸长度的计算
3. 基因突变或碱基替换对限制酶识别位点的影响（属于基因突变范畴）
4. 限制酶在基因工程中的其他应用（如构建基因表达载体）
5. DNA分子杂交或电泳迁移率与分子量关系的原理（不涉及具体计算）</t>
        </is>
      </c>
      <c r="M414" s="7" t="inlineStr">
        <is>
          <t>L1</t>
        </is>
      </c>
      <c r="N414" s="7" t="n">
        <v>4</v>
      </c>
      <c r="O414" s="7" t="inlineStr">
        <is>
          <t>名称本身足够</t>
        </is>
      </c>
      <c r="P414" s="7" t="inlineStr">
        <is>
          <t>两者基本等价</t>
        </is>
      </c>
      <c r="Q414" s="7" t="inlineStr">
        <is>
          <t>DS 的 core_meaning 与老师原释义的 definition 核心一致，均强调根据限制酶识别序列和切割位点计算片段数量与长度。DS 的 included_content 覆盖了老师原释义中的核心概念（环状/线性DNA切割规则、多酶切、片段长度计算），且 excluded_content 明确排除了 PCR、引物设计等无关内容，与老师原释义的边界基本吻合。唯一差异是 DS 将“验证结果”纳入，但老师原释义的常见考法中也提到“判断是否可用于构建重组DNA”，因此该差异不构成重要扩张。</t>
        </is>
      </c>
      <c r="R414" s="7" t="inlineStr">
        <is>
          <t>1. DS 将“利用片段长度验证DNA分子结构或基因重组结果”纳入 included_content，而老师原释义主要聚焦于计算片段种类和长度，验证结果属于应用延伸，但未明确排除，属于边界轻微扩张。</t>
        </is>
      </c>
      <c r="S414" s="7" t="inlineStr"/>
      <c r="T414" s="7" t="inlineStr"/>
      <c r="U414" s="7" t="inlineStr">
        <is>
          <t>confirmed</t>
        </is>
      </c>
      <c r="V414" s="7" t="inlineStr">
        <is>
          <t>high</t>
        </is>
      </c>
      <c r="W414" s="7" t="inlineStr">
        <is>
          <t>compact_definition</t>
        </is>
      </c>
      <c r="X414" s="7" t="inlineStr">
        <is>
          <t>compact_definition</t>
        </is>
      </c>
      <c r="Y414" s="7" t="b">
        <v>0</v>
      </c>
      <c r="Z414" s="7" t="inlineStr">
        <is>
          <t>逐条核对确认主题清楚，但参考策略指出任务形态或命中/排除边界需要显式提供。</t>
        </is>
      </c>
      <c r="AA414" s="7" t="b">
        <v>0</v>
      </c>
      <c r="AB41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4" s="7" t="n"/>
      <c r="AD414" s="7" t="inlineStr">
        <is>
          <t>compact_definition</t>
        </is>
      </c>
      <c r="AE414" s="7" t="inlineStr">
        <is>
          <t>参考策略要求任务形态或命中/排除边界，补充精简老师释义以降低误标。</t>
        </is>
      </c>
      <c r="AF414" s="7" t="inlineStr">
        <is>
          <t>提供精简老师释义后由LLM裁决</t>
        </is>
      </c>
      <c r="AG414" s="7" t="inlineStr">
        <is>
          <t>1. label_name
2. definition
3. core_concepts
4. distinctions</t>
        </is>
      </c>
      <c r="AH414" s="7" t="b">
        <v>1</v>
      </c>
      <c r="AI414" s="7" t="inlineStr">
        <is>
          <t>high</t>
        </is>
      </c>
      <c r="AJ414" s="7" t="n"/>
      <c r="AK414" s="7" t="inlineStr">
        <is>
          <t>—</t>
        </is>
      </c>
      <c r="AL414" s="7" t="inlineStr"/>
      <c r="AM414" s="7" t="inlineStr">
        <is>
          <t>K3</t>
        </is>
      </c>
      <c r="AN414" s="7" t="inlineStr">
        <is>
          <t>建议给精简释义：突出任务形态/步骤边界</t>
        </is>
      </c>
    </row>
    <row r="415" ht="180" customHeight="1">
      <c r="A415" s="7" t="n">
        <v>414</v>
      </c>
      <c r="B415" s="7" t="inlineStr">
        <is>
          <t>2276104841800732672</t>
        </is>
      </c>
      <c r="C415" s="7" t="inlineStr">
        <is>
          <t>目的基因的获取</t>
        </is>
      </c>
      <c r="D415" s="7" t="inlineStr">
        <is>
          <t>知识点-&gt;生物技术与工程-&gt;基因工程-&gt;基因工程的基本操作程序-&gt;目的基因的获取</t>
        </is>
      </c>
      <c r="E415" s="7" t="inlineStr">
        <is>
          <t>知识</t>
        </is>
      </c>
      <c r="F415" s="7" t="inlineStr">
        <is>
          <t>目的基因是指编码所需蛋白质的基因或具有特定调控功能的基因片段，获取方法包括从基因文库中获取、利用PCR技术扩增和人工化学合成。</t>
        </is>
      </c>
      <c r="G415" s="7" t="inlineStr">
        <is>
          <t>目的基因的获取途径：①从基因文库中获取（基因组文库（含该物种全部DNA片段）和cDNA文库（由mRNA逆转录获得，不含内含子，只含编码序列））；②利用PCR技术扩增（以少量DNA为模板，在体外大量扩增特定DNA片段，是目前最常用的方法）；③人工化学合成（适用于已知核苷酸序列的小片段基因，或通过逆转录合成cDNA）；基因组文库与cDNA文库的区别（基因组文库包含内含子和非编码区，cDNA文库不含内含子，只含编码序列；cDNA文库具有组织特异性（不同组织表达的基因不同），基因组文库无组织特异性）；获取目的基因的前提（必须已知目的基因的核苷酸序列或根据氨基酸序列反推）。</t>
        </is>
      </c>
      <c r="H415" s="7" t="inlineStr">
        <is>
          <t>选择题考“获取目的基因的方法（PCR、基因文库、人工合成）”或“基因组文库与cDNA文库的区别（cDNA无内含子，有组织特异性）”；非选择题结合基因工程操作流程，要求“为特定目的基因选择合适的获取方法并说明理由（如已知序列可用PCR扩增，未知序列需从基因文库中筛选）”。</t>
        </is>
      </c>
      <c r="I415" s="7" t="inlineStr">
        <is>
          <t>基因组文库（包含一个物种的全部基因，包括内含子和非编码区，无组织特异性）与cDNA文库（以mRNA为模板逆转录获得，不含内含子，只含编码序列，具有组织特异性）的文库构建方式和包含的基因范围不同——cDNA文库中的基因是“已表达”的基因（对应特定组织），基因组文库中的基因是“全部”基因（包括不表达的）；“获取目的基因”与“扩增目的基因”不同——获取是“从来源中得到”（初次），扩增是“在已有基础上大量复制”（PCR后续）。</t>
        </is>
      </c>
      <c r="J415" s="7" t="inlineStr">
        <is>
          <t>在基因工程中，从供体生物基因组或文库中获取并分离出特定目的基因片段的过程。</t>
        </is>
      </c>
      <c r="K415" s="7" t="inlineStr">
        <is>
          <t>1. 从基因组文库中获取目的基因的方法（如用限制酶切割、PCR扩增）
2. 从cDNA文库中获取目的基因（逆转录法）
3. 利用PCR技术扩增目的基因（引物设计、模板、酶、循环过程）
4. 人工合成目的基因（化学合成法，适用于已知序列的小基因）
5. 目的基因的筛选与鉴定（如分子杂交、序列测定）</t>
        </is>
      </c>
      <c r="L415" s="7" t="inlineStr">
        <is>
          <t>1. 基因表达载体的构建（属于基因工程第二步）
2. 将目的基因导入受体细胞（属于基因工程第三步）
3. 目的基因的检测与鉴定（属于基因工程第四步，但获取后的初步筛选可包含）
4. 基因突变、基因重组等自然变异机制（不属于基因工程操作）</t>
        </is>
      </c>
      <c r="M415" s="7" t="inlineStr">
        <is>
          <t>L2</t>
        </is>
      </c>
      <c r="N415" s="7" t="n">
        <v>4</v>
      </c>
      <c r="O415" s="7" t="inlineStr">
        <is>
          <t>需要原释义</t>
        </is>
      </c>
      <c r="P415" s="7" t="inlineStr">
        <is>
          <t>原释义更准确</t>
        </is>
      </c>
      <c r="Q415" s="7" t="inlineStr">
        <is>
          <t>DS核心内容与老师原释义基本一致，但遗漏了获取目的基因的前提条件（已知序列或氨基酸序列）以及基因组文库与cDNA文库的关键区别（组织特异性、内含子有无），这些是考试常考点，属于重要信息缺失。同时DS将筛选鉴定纳入获取过程，与老师原释义的边界略有出入。因此原释义更准确。</t>
        </is>
      </c>
      <c r="R415" s="7" t="inlineStr">
        <is>
          <t>1. DS将“目的基因的筛选与鉴定”包含在获取过程中，而老师原释义将获取与扩增区分，且筛选鉴定更偏向后续步骤，边界略有不同
2. DS未明确强调“获取”与“扩增”的区别，老师原释义特别指出获取是初次得到，扩增是后续大量复制</t>
        </is>
      </c>
      <c r="S415" s="7" t="inlineStr">
        <is>
          <t>1. 获取目的基因的前提：必须已知目的基因的核苷酸序列或根据氨基酸序列反推
2. 基因组文库与cDNA文库的区别：cDNA文库具有组织特异性，基因组文库无组织特异性；cDNA文库只含编码序列，不含内含子</t>
        </is>
      </c>
      <c r="T415" s="7" t="inlineStr">
        <is>
          <t>1. 目的基因的筛选与鉴定（如分子杂交、序列测定）——老师原释义中未明确提及，且筛选鉴定通常属于检测与鉴定步骤，可能超出获取范畴</t>
        </is>
      </c>
      <c r="U415" s="7" t="inlineStr">
        <is>
          <t>confirmed</t>
        </is>
      </c>
      <c r="V415" s="7" t="inlineStr">
        <is>
          <t>medium</t>
        </is>
      </c>
      <c r="W415" s="7" t="inlineStr">
        <is>
          <t>compact_definition</t>
        </is>
      </c>
      <c r="X415" s="7" t="inlineStr">
        <is>
          <t>compact_definition</t>
        </is>
      </c>
      <c r="Y415" s="7" t="b">
        <v>0</v>
      </c>
      <c r="Z415" s="7" t="inlineStr">
        <is>
          <t>逐条核对确认 Label 名能表达主题，但不足以稳定决定题目归属，需补充精简老师释义。</t>
        </is>
      </c>
      <c r="AA415" s="7" t="b">
        <v>0</v>
      </c>
      <c r="AB41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5" s="7" t="n"/>
      <c r="AD415" s="7" t="inlineStr">
        <is>
          <t>compact_definition</t>
        </is>
      </c>
      <c r="AE415" s="7" t="inlineStr">
        <is>
          <t>名称能表达主题但不足以稳定决定题目归属，补充精简定义和易混淆边界。</t>
        </is>
      </c>
      <c r="AF415" s="7" t="inlineStr">
        <is>
          <t>提供精简老师释义后由LLM裁决</t>
        </is>
      </c>
      <c r="AG415" s="7" t="inlineStr">
        <is>
          <t>1. label_name
2. definition
3. core_concepts
4. distinctions</t>
        </is>
      </c>
      <c r="AH415" s="7" t="b">
        <v>1</v>
      </c>
      <c r="AI415" s="7" t="inlineStr">
        <is>
          <t>medium</t>
        </is>
      </c>
      <c r="AJ415" s="7" t="n"/>
      <c r="AK415" s="7" t="inlineStr">
        <is>
          <t>DS与老师原释义存在明显差异</t>
        </is>
      </c>
      <c r="AL415" s="7" t="inlineStr"/>
      <c r="AM415" s="7" t="inlineStr">
        <is>
          <t>K1</t>
        </is>
      </c>
      <c r="AN415" s="7" t="inlineStr">
        <is>
          <t>可不给长释义，但建议保留1句边界</t>
        </is>
      </c>
    </row>
    <row r="416" ht="180" customHeight="1">
      <c r="A416" s="7" t="n">
        <v>415</v>
      </c>
      <c r="B416" s="7" t="inlineStr">
        <is>
          <t>2276104850893983744</t>
        </is>
      </c>
      <c r="C416" s="7" t="inlineStr">
        <is>
          <t>PCR技术的原理</t>
        </is>
      </c>
      <c r="D416" s="7" t="inlineStr">
        <is>
          <t>知识点-&gt;生物技术与工程-&gt;基因工程-&gt;基因工程的基本操作程序-&gt;PCR技术的基本操作与应用-&gt;PCR技术的原理</t>
        </is>
      </c>
      <c r="E416" s="7" t="inlineStr">
        <is>
          <t>知识</t>
        </is>
      </c>
      <c r="F416" s="7" t="inlineStr">
        <is>
          <t>PCR（聚合酶链式反应）是一种在体外模拟DNA复制过程，快速扩增特定DNA片段的技术，其原理是DNA的半保留复制和DNA双链的变性与复性。</t>
        </is>
      </c>
      <c r="G416" s="7" t="inlineStr">
        <is>
          <t>PCR原理：①DNA双链在高温（95℃）下变性为单链（氢键断裂）；②引物与单链DNA模板在较低温度（55℃左右）下通过碱基互补配对结合（复性/退火）；③耐热DNA聚合酶（Taq酶）在适宜温度（72℃）下从引物3'端开始，以dNTP为原料延伸子链（延伸），合成新的DNA链；④循环重复上述三步，使DNA片段指数级扩增（2ⁿ倍）；所需条件（①模板DNA；②一对引物（分别与模板链两端互补）；③四种脱氧核苷酸（dNTP）；④耐热DNA聚合酶（Taq酶）；⑤缓冲液和Mg²⁺）；PCR产物的鉴定（常用琼脂糖凝胶电泳检测扩增产物的大小和纯度）。</t>
        </is>
      </c>
      <c r="H416" s="7" t="inlineStr">
        <is>
          <t>选择题考“PCR的三步循环（变性→复性→延伸）及对应温度（95℃→55℃→72℃）”或“PCR扩增需要哪些条件”；非选择题结合PCR过程，要求“设计引物（根据已知序列写出引物序列）”，或“分析PCR产物的电泳结果”。</t>
        </is>
      </c>
      <c r="I416" s="7" t="inlineStr">
        <is>
          <t>PCR（体外扩增特定DNA片段，需要引物、Taq酶、dNTP，扩增的是“特定”基因）与DNA复制（体内复制整个基因组，需要解旋酶和DNA聚合酶，不需要引物（需RNA引物））在酶、引物、模板范围上均有差异；PCR产物呈“指数增长”（2ⁿ），与DNA复制的“半保留复制”在数学关系上不同（DNA复制一次得到2个DNA），这是PCR技术核心优势的体现。</t>
        </is>
      </c>
      <c r="J416" s="7" t="inlineStr">
        <is>
          <t>PCR（聚合酶链式反应）技术的原理是体外模拟DNA半保留复制，利用DNA聚合酶在引物引导下，通过高温变性、低温复性、中温延伸的循环过程，特异性扩增特定DNA片段。</t>
        </is>
      </c>
      <c r="K416" s="7" t="inlineStr">
        <is>
          <t>1. DNA半保留复制原理在PCR中的应用
2. PCR的三个基本步骤（变性、复性、延伸）及温度条件
3. 引物的作用及设计原则（与模板互补、方向性）
4. Taq酶（耐高温DNA聚合酶）的特性及作用
5. 模板DNA、四种脱氧核苷酸（dNTP）、缓冲液等反应体系成分
6. PCR的指数扩增特点及循环次数与产物量的关系
7. PCR的应用（如基因克隆、DNA鉴定、突变检测等）</t>
        </is>
      </c>
      <c r="L416" s="7" t="inlineStr">
        <is>
          <t>1. DNA复制的体内过程（如解旋酶、DNA连接酶等）
2. 基因工程中其他技术（如限制酶切割、DNA连接酶连接）
3. PCR产物的检测方法（如琼脂糖凝胶电泳）的具体操作细节
4. 逆转录PCR（RT-PCR）或实时荧光定量PCR（qPCR）的具体原理
5. DNA测序技术原理</t>
        </is>
      </c>
      <c r="M416" s="7" t="inlineStr">
        <is>
          <t>L1</t>
        </is>
      </c>
      <c r="N416" s="7" t="n">
        <v>4</v>
      </c>
      <c r="O416" s="7" t="inlineStr">
        <is>
          <t>名称本身足够</t>
        </is>
      </c>
      <c r="P416" s="7" t="inlineStr">
        <is>
          <t>两者基本等价</t>
        </is>
      </c>
      <c r="Q416" s="7" t="inlineStr">
        <is>
          <t>DS释义的core_meaning与老师原释义的definition高度一致，均强调体外模拟DNA半保留复制、三步循环及特异性扩增。DS的included_content覆盖了老师原释义中的核心概念（变性/复性/延伸、引物、Taq酶、dNTP、指数扩增），且未遗漏关键条件。DS将电泳检测排除，但老师原释义中电泳属于产物鉴定，并非PCR原理的必要组成部分，因此不构成重要遗漏。DS的excluded_content中排除的体内DNA复制、其他基因工程技术等，与老师原释义的distinctions中对比内容不冲突，且老师原释义的对比是为了区分概念，并非原理本身。因此两者在核心知识点上基本一致，边界差异不影响判标。</t>
        </is>
      </c>
      <c r="R416" s="7" t="inlineStr">
        <is>
          <t>1. DS释义将PCR产物的检测方法（琼脂糖凝胶电泳）明确排除，而老师原释义将其作为PCR技术原理的一部分（用于鉴定产物），但该内容属于应用/检测环节，并非PCR原理本身，因此边界差异不影响核心知识点归属。</t>
        </is>
      </c>
      <c r="S416" s="7" t="inlineStr"/>
      <c r="T416" s="7" t="inlineStr"/>
      <c r="U416" s="7" t="inlineStr">
        <is>
          <t>confirmed</t>
        </is>
      </c>
      <c r="V416" s="7" t="inlineStr">
        <is>
          <t>high</t>
        </is>
      </c>
      <c r="W416" s="7" t="inlineStr">
        <is>
          <t>name_plus_boundary</t>
        </is>
      </c>
      <c r="X416" s="7" t="inlineStr">
        <is>
          <t>name_plus_boundary</t>
        </is>
      </c>
      <c r="Y416" s="7" t="b">
        <v>0</v>
      </c>
      <c r="Z416" s="7" t="inlineStr">
        <is>
          <t>逐条核对确认名称足以召回；只附老师易混淆边界即可兼顾吞吐和稳定性。</t>
        </is>
      </c>
      <c r="AA416" s="7" t="b">
        <v>0</v>
      </c>
      <c r="AB41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6" s="7" t="n"/>
      <c r="AD416" s="7" t="inlineStr">
        <is>
          <t>name_plus_boundary</t>
        </is>
      </c>
      <c r="AE416" s="7" t="inlineStr">
        <is>
          <t>名称基本可理解；只附老师的易混淆边界，兼顾吞吐和边界稳定性。</t>
        </is>
      </c>
      <c r="AF416" s="7" t="inlineStr">
        <is>
          <t>名称召回并附一条边界后由LLM裁决</t>
        </is>
      </c>
      <c r="AG416" s="7" t="inlineStr">
        <is>
          <t>1. label_name
2. distinctions</t>
        </is>
      </c>
      <c r="AH416" s="7" t="b">
        <v>0</v>
      </c>
      <c r="AI416" s="7" t="inlineStr">
        <is>
          <t>high</t>
        </is>
      </c>
      <c r="AJ416" s="7" t="n"/>
      <c r="AK416" s="7" t="inlineStr">
        <is>
          <t>—</t>
        </is>
      </c>
      <c r="AL416" s="7" t="inlineStr"/>
      <c r="AM416" s="7" t="inlineStr">
        <is>
          <t>K1</t>
        </is>
      </c>
      <c r="AN416" s="7" t="inlineStr">
        <is>
          <t>可不给长释义，但建议保留1句边界</t>
        </is>
      </c>
    </row>
    <row r="417" ht="180" customHeight="1">
      <c r="A417" s="7" t="n">
        <v>416</v>
      </c>
      <c r="B417" s="7" t="inlineStr">
        <is>
          <t>2276104855407054848</t>
        </is>
      </c>
      <c r="C417" s="7" t="inlineStr">
        <is>
          <t>PCR的实验过程</t>
        </is>
      </c>
      <c r="D417" s="7" t="inlineStr">
        <is>
          <t>知识点-&gt;生物技术与工程-&gt;基因工程-&gt;基因工程的基本操作程序-&gt;PCR技术的基本操作与应用-&gt;PCR的实验过程</t>
        </is>
      </c>
      <c r="E417" s="7" t="inlineStr">
        <is>
          <t>知识</t>
        </is>
      </c>
      <c r="F417" s="7" t="inlineStr">
        <is>
          <t>PCR的实验操作包括：在微量离心管中配制反应体系（模板DNA、引物、dNTP、Taq酶、缓冲液等），设置PCR循环程序（变性、复性、延伸），扩增完成后通过琼脂糖凝胶电泳检测产物。</t>
        </is>
      </c>
      <c r="G417" s="7" t="inlineStr">
        <is>
          <t>反应体系的配制（①模板DNA（少量即可）；②引物（正向和反向各一条，浓度需适宜）；③dNTP（四种脱氧核苷酸的混合物）；④Taq酶（耐热DNA聚合酶，不能使用普通DNA聚合酶，因为普通酶在95℃会变性失活）；⑤缓冲液（含Mg²⁺，是Taq酶的激活剂））；PCR程序设置：①预变性（95℃，3-5min，使模板DNA完全变性）；②循环（变性：95℃，30s；复性：55℃左右，30s（温度根据引物Tm值调整）；延伸：72℃，1min/kb（时间取决于扩增片段的长度））；③终延伸（72℃，5-10min，确保所有产物延伸完整）；电泳检测（将PCR产物点在琼脂糖凝胶上电泳，通过DNA Marker判断产物大小和纯度）。</t>
        </is>
      </c>
      <c r="H417" s="7" t="inlineStr">
        <is>
          <t>选择题考“PCR反应体系的组成（模板、引物、dNTP、Taq酶、缓冲液）”或“PCR各步骤的温度和时间”；非选择题结合PCR实验流程，要求“设计PCR引物”或“分析电泳结果中出现多条带的可能原因（非特异性扩增、引物二聚体、模板污染等）”。</t>
        </is>
      </c>
      <c r="I417" s="7" t="inlineStr">
        <is>
          <t>PCR的“变性”（95℃，破坏氢键，DNA双链→单链，不破坏磷酸二酯键）与DNA变性的“复性”（55℃，引物与模板结合）和“延伸”（72℃，Taq酶合成子链）是三个连续但温度不同的步骤，不能颠倒温度；PCR中的引物（DNA短片段，约20bp左右，人工合成）与DNA复制中的引物（RNA短片段，由引物酶合成）的化学本质不同（DNA vs RNA）。</t>
        </is>
      </c>
      <c r="J417" s="7" t="inlineStr">
        <is>
          <t>PCR（聚合酶链式反应）技术的实验操作流程，包括反应体系配制、温度循环步骤及产物检测。</t>
        </is>
      </c>
      <c r="K417" s="7" t="inlineStr">
        <is>
          <t>1. PCR反应所需的基本成分（模板DNA、引物、dNTP、Taq酶、缓冲液、Mg2+）及其作用
2. PCR的三个主要步骤（变性、退火、延伸）的温度设置和原理
3. PCR循环次数与DNA片段扩增数量的关系（2^n）
4. 引物设计的基本原则（长度、GC含量、特异性）
5. PCR实验操作中的注意事项（如防止污染、设置阴性对照）
6. PCR产物的检测方法（如琼脂糖凝胶电泳）</t>
        </is>
      </c>
      <c r="L417" s="7" t="inlineStr">
        <is>
          <t>1. PCR技术的应用场景（如基因诊断、亲子鉴定）的具体案例
2. DNA复制和转录的详细分子机制（如复制起点、复制叉）
3. 基因工程中其他工具酶（如限制酶、DNA连接酶）的作用
4. PCR与其他扩增技术（如LAMP、RPA）的比较
5. PCR引物设计软件的具体使用操作</t>
        </is>
      </c>
      <c r="M417" s="7" t="inlineStr">
        <is>
          <t>L1</t>
        </is>
      </c>
      <c r="N417" s="7" t="n">
        <v>4</v>
      </c>
      <c r="O417" s="7" t="inlineStr">
        <is>
          <t>名称本身足够</t>
        </is>
      </c>
      <c r="P417" s="7" t="inlineStr">
        <is>
          <t>两者基本等价</t>
        </is>
      </c>
      <c r="Q417" s="7" t="inlineStr">
        <is>
          <t>DS释义的核心含义与老师原释义高度一致，均覆盖PCR反应体系、温度循环步骤和产物检测。DS释义的included_content与老师原释义的core_concepts基本对应，且excluded_content合理排除了非核心内容。DS释义额外提及循环次数与扩增数量的关系，属于合理补充，不改变知识点边界。因此两者基本等价。</t>
        </is>
      </c>
      <c r="R417" s="7" t="inlineStr">
        <is>
          <t>1. DS释义将“引物设计的基本原则”纳入included_content，而老师原释义仅在common_assessments中提及“设计PCR引物”，未展开具体原则，但两者均属于PCR实验过程范畴，边界差异不大。</t>
        </is>
      </c>
      <c r="S417" s="7" t="inlineStr"/>
      <c r="T417" s="7" t="inlineStr">
        <is>
          <t>1. DS释义中明确包含“PCR循环次数与DNA片段扩增数量的关系（2^n）”，而老师原释义未提及此点，但该内容属于PCR实验过程的重要知识点，属于合理扩展，不构成重要扩张。</t>
        </is>
      </c>
      <c r="U417" s="7" t="inlineStr">
        <is>
          <t>confirmed</t>
        </is>
      </c>
      <c r="V417" s="7" t="inlineStr">
        <is>
          <t>high</t>
        </is>
      </c>
      <c r="W417" s="7" t="inlineStr">
        <is>
          <t>compact_definition</t>
        </is>
      </c>
      <c r="X417" s="7" t="inlineStr">
        <is>
          <t>compact_definition</t>
        </is>
      </c>
      <c r="Y417" s="7" t="b">
        <v>0</v>
      </c>
      <c r="Z417" s="7" t="inlineStr">
        <is>
          <t>逐条核对确认主题清楚，但参考策略指出任务形态或命中/排除边界需要显式提供。</t>
        </is>
      </c>
      <c r="AA417" s="7" t="b">
        <v>0</v>
      </c>
      <c r="AB41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7" s="7" t="n"/>
      <c r="AD417" s="7" t="inlineStr">
        <is>
          <t>compact_definition</t>
        </is>
      </c>
      <c r="AE417" s="7" t="inlineStr">
        <is>
          <t>参考策略要求任务形态或命中/排除边界，补充精简老师释义以降低误标。</t>
        </is>
      </c>
      <c r="AF417" s="7" t="inlineStr">
        <is>
          <t>提供精简老师释义后由LLM裁决</t>
        </is>
      </c>
      <c r="AG417" s="7" t="inlineStr">
        <is>
          <t>1. label_name
2. definition
3. core_concepts
4. distinctions</t>
        </is>
      </c>
      <c r="AH417" s="7" t="b">
        <v>1</v>
      </c>
      <c r="AI417" s="7" t="inlineStr">
        <is>
          <t>high</t>
        </is>
      </c>
      <c r="AJ417" s="7" t="n"/>
      <c r="AK417" s="7" t="inlineStr">
        <is>
          <t>—</t>
        </is>
      </c>
      <c r="AL417" s="7" t="inlineStr"/>
      <c r="AM417" s="7" t="inlineStr">
        <is>
          <t>K3</t>
        </is>
      </c>
      <c r="AN417" s="7" t="inlineStr">
        <is>
          <t>建议给精简释义：突出任务形态/步骤边界</t>
        </is>
      </c>
    </row>
    <row r="418" ht="180" customHeight="1">
      <c r="A418" s="7" t="n">
        <v>417</v>
      </c>
      <c r="B418" s="7" t="inlineStr">
        <is>
          <t>2276104859869794304</t>
        </is>
      </c>
      <c r="C418" s="7" t="inlineStr">
        <is>
          <t>引物的选择</t>
        </is>
      </c>
      <c r="D418" s="7" t="inlineStr">
        <is>
          <t>知识点-&gt;生物技术与工程-&gt;基因工程-&gt;基因工程的基本操作程序-&gt;PCR技术的基本操作与应用-&gt;引物的选择</t>
        </is>
      </c>
      <c r="E418" s="7" t="inlineStr">
        <is>
          <t>知识</t>
        </is>
      </c>
      <c r="F418" s="7" t="inlineStr">
        <is>
          <t>引物是PCR中决定扩增特异性的关键因素，是一段与模板DNA两端序列互补的短DNA片段（约15-30个核苷酸），设计时需考虑长度、GC含量、Tm值、避免引物二聚体和发夹结构等因素。</t>
        </is>
      </c>
      <c r="G418" s="7" t="inlineStr">
        <is>
          <t>引物的作用（①与模板DNA的3'端结合，提供DNA聚合酶延伸的起始点；②决定PCR扩增产物的特异性——引物与模板结合的位置决定了扩增的DNA片段）；引物设计原则：①长度一般15-30个核苷酸；②GC含量约40%-60%；③两种引物的Tm值接近（便于在同一复性温度下同时结合）；④避免引物内部出现互补序列（发夹结构）或两条引物之间出现互补（引物二聚体）；⑤引物3'端最后1-2个碱基需严格配对，以保证延伸的起始效率；⑥不能与非靶位点序列匹配（特异性））；引物与模板链的对应关系（正向引物与模板链（其中一条链）的5'端互补，反向引物与另一条链的5'端互补，产物长度从正向引物5'端到反向引物5'端）。</t>
        </is>
      </c>
      <c r="H418" s="7" t="inlineStr">
        <is>
          <t>选择题考“引物的位置（扩增片段的边界）”、“引物设计的基本原则（GC含量、Tm值接近、避免二聚体）”；非选择题结合给定DNA序列，要求“设计正向引物和反向引物（注意方向：引物从5'→3'书写，与模板链3'端配对）”或“评价某引物序列是否合理”。</t>
        </is>
      </c>
      <c r="I418" s="7" t="inlineStr">
        <is>
          <t>正向引物（与模板链（编码链）的3'端互补，方向5'→3'）与反向引物（与模板链（非编码链）的3'端互补，方向5'→3'）对应不同的模板链，设计时需注意方向——“正向引物”的序列方向是从5'→3'，写出的序列与编码链（非模板链）的5'端一致；“引物二聚体”（两条引物之间因互补而结合，干扰PCR）与“非特异性扩增”（引物与非靶序列结合扩增出错误片段）是PCR失败的两个常见原因，需分别处理。</t>
        </is>
      </c>
      <c r="J418" s="7" t="inlineStr">
        <is>
          <t>PCR（聚合酶链式反应）中，根据已知DNA序列设计并选择合适引物（一对寡核苷酸片段）的原则和注意事项。</t>
        </is>
      </c>
      <c r="K418" s="7" t="inlineStr">
        <is>
          <t>1. 引物必须与模板DNA两端序列互补，且方向相反（5'→3'）
2. 引物长度一般为20-30个核苷酸，GC含量适中（40%-60%）
3. 引物之间不能互补形成引物二聚体，引物内部避免发夹结构
4. 引物3'端与模板严格配对，5'端可引入限制酶切位点或突变
5. 引物设计需考虑退火温度（Tm值）相近，一般相差不超过5℃
6. 根据已知目的基因序列，从5'端和3'端分别设计上游引物和下游引物</t>
        </is>
      </c>
      <c r="L418" s="7" t="inlineStr">
        <is>
          <t>1. DNA复制中RNA引物的合成与去除（原核/真核复制）
2. 逆转录过程中引物的选择（如oligo(dT)或随机引物）
3. 基因工程中载体和限制酶的选择
4. PCR产物的检测方法（如电泳、荧光定量）</t>
        </is>
      </c>
      <c r="M418" s="7" t="inlineStr">
        <is>
          <t>L1</t>
        </is>
      </c>
      <c r="N418" s="7" t="n">
        <v>4</v>
      </c>
      <c r="O418" s="7" t="inlineStr">
        <is>
          <t>名称本身足够</t>
        </is>
      </c>
      <c r="P418" s="7" t="inlineStr">
        <is>
          <t>两者基本等价</t>
        </is>
      </c>
      <c r="Q418" s="7" t="inlineStr">
        <is>
          <t>DS释义与老师原释义在核心概念（引物作用、设计原则、方向性）上高度一致，仅存在少量细节遗漏和轻微数值差异，但均不影响对知识点的整体把握和题目判断。</t>
        </is>
      </c>
      <c r="R418" s="7" t="inlineStr">
        <is>
          <t>1. DS将引物长度表述为'20-30个核苷酸'，而老师原释义为'15-30个核苷酸'，存在轻微数值差异，但均属于合理范围，不影响核心理解
2. DS未明确区分正向引物与反向引物与模板链的对应关系（如正向引物与编码链5'端互补等），但已提及'方向相反'和'上游引物/下游引物'，基本覆盖</t>
        </is>
      </c>
      <c r="S418" s="7" t="inlineStr">
        <is>
          <t>1. 引物设计时需避免与非靶位点序列匹配（特异性）这一原则在DS中未明确提及
2. 引物3'端最后1-2个碱基需严格配对以保证延伸起始效率的细节在DS中未明确强调</t>
        </is>
      </c>
      <c r="T418" s="7" t="inlineStr">
        <is>
          <t>1. DS明确提及'5'端可引入限制酶切位点或突变'，这是老师原释义中未直接包含的扩展内容，但属于引物设计的合理应用，不算重要扩张</t>
        </is>
      </c>
      <c r="U418" s="7" t="inlineStr">
        <is>
          <t>confirmed</t>
        </is>
      </c>
      <c r="V418" s="7" t="inlineStr">
        <is>
          <t>high</t>
        </is>
      </c>
      <c r="W418" s="7" t="inlineStr">
        <is>
          <t>compact_definition</t>
        </is>
      </c>
      <c r="X418" s="7" t="inlineStr">
        <is>
          <t>compact_definition</t>
        </is>
      </c>
      <c r="Y418" s="7" t="b">
        <v>0</v>
      </c>
      <c r="Z418" s="7" t="inlineStr">
        <is>
          <t>逐条核对确认主题清楚，但参考策略指出任务形态或命中/排除边界需要显式提供。</t>
        </is>
      </c>
      <c r="AA418" s="7" t="b">
        <v>0</v>
      </c>
      <c r="AB41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8" s="7" t="n"/>
      <c r="AD418" s="7" t="inlineStr">
        <is>
          <t>compact_definition</t>
        </is>
      </c>
      <c r="AE418" s="7" t="inlineStr">
        <is>
          <t>参考策略要求任务形态或命中/排除边界，补充精简老师释义以降低误标。</t>
        </is>
      </c>
      <c r="AF418" s="7" t="inlineStr">
        <is>
          <t>提供精简老师释义后由LLM裁决</t>
        </is>
      </c>
      <c r="AG418" s="7" t="inlineStr">
        <is>
          <t>1. label_name
2. definition
3. core_concepts
4. distinctions</t>
        </is>
      </c>
      <c r="AH418" s="7" t="b">
        <v>1</v>
      </c>
      <c r="AI418" s="7" t="inlineStr">
        <is>
          <t>high</t>
        </is>
      </c>
      <c r="AJ418" s="7" t="n"/>
      <c r="AK418" s="7" t="inlineStr">
        <is>
          <t>—</t>
        </is>
      </c>
      <c r="AL418" s="7" t="inlineStr"/>
      <c r="AM418" s="7" t="inlineStr">
        <is>
          <t>K3</t>
        </is>
      </c>
      <c r="AN418" s="7" t="inlineStr">
        <is>
          <t>建议给精简释义：突出任务形态/步骤边界</t>
        </is>
      </c>
    </row>
    <row r="419" ht="180" customHeight="1">
      <c r="A419" s="7" t="n">
        <v>418</v>
      </c>
      <c r="B419" s="7" t="inlineStr">
        <is>
          <t>2276104864567414784</t>
        </is>
      </c>
      <c r="C419" s="7" t="inlineStr">
        <is>
          <t>电泳</t>
        </is>
      </c>
      <c r="D419" s="7" t="inlineStr">
        <is>
          <t>知识点-&gt;生物技术与工程-&gt;基因工程-&gt;基因工程的基本操作程序-&gt;PCR技术的基本操作与应用-&gt;电泳</t>
        </is>
      </c>
      <c r="E419" s="7" t="inlineStr">
        <is>
          <t>知识</t>
        </is>
      </c>
      <c r="F419" s="7" t="inlineStr">
        <is>
          <t>电泳是分离和鉴定DNA、RNA或蛋白质分子的常用技术。琼脂糖凝胶电泳用于DNA的分离和鉴定（在电场中DNA分子从负极向正极迁移，迁移速率与分子大小成反比）。</t>
        </is>
      </c>
      <c r="G419" s="7" t="inlineStr">
        <is>
          <t>电泳的原理（①DNA分子带负电荷，在电场中从负极向正极迁移；②琼脂糖凝胶具有分子筛作用，DNA片段越小，迁移越快；③通过DNA Marker（已知大小的DNA片段混合物）作为参照，判断样品片段的大小）；电泳操作流程：①制备琼脂糖凝胶（含核酸染料如EB或SYBR Green）；②点样（将DNA样品与上样缓冲液混合后加入凝胶加样孔中）；③电泳（连接电源，恒压电泳，待溴酚蓝指示剂迁移至适当位置）；④观察（在紫外灯下观察DNA条带（EB染色）或用凝胶成像系统拍照）；电泳的应用（①PCR产物的检测（判断目的基因是否扩增成功）；②DNA片段的分离纯化；③限制酶切产物的分析（判断酶切是否成功）；④DNA测序等）。</t>
        </is>
      </c>
      <c r="H419" s="7" t="inlineStr">
        <is>
          <t>选择题考“电泳的原理（DNA带负电荷、向正极迁移、分子越小迁移越快）”、“琼脂糖凝胶电泳的用途（鉴定DNA片段大小）”；非选择题结合PCR产物的电泳结果，要求“判断扩增是否成功”、“估算DNA片段大小”或“分析电泳结果中出现多条带的原因（非特异性扩增、引物二聚体等）”。</t>
        </is>
      </c>
      <c r="I419" s="7" t="inlineStr">
        <is>
          <t>琼脂糖凝胶电泳（分离DNA，电荷和分子筛双重作用，DNA向正极迁移）与蛋白质电泳（SDS-PAGE，蛋白质变性后带负电荷，分子越小迁移越快）的原理相似但凝胶材料和分离对象不同；电泳中DNA“向正极迁移”与生物学中“DNA带负电荷”的物理性质一致，但需记住“正极为红色、负极为黑色”的电源连接——DNA样品加在负极附近，向正极迁移。</t>
        </is>
      </c>
      <c r="J419" s="7" t="inlineStr">
        <is>
          <t>电泳是指带电粒子在电场作用下发生迁移的过程，在高中生物中主要用于分离和鉴定生物大分子（如DNA、蛋白质）的技术。</t>
        </is>
      </c>
      <c r="K419" s="7" t="inlineStr">
        <is>
          <t>1. DNA电泳（琼脂糖凝胶电泳）的原理：DNA分子在电场中向正极移动，迁移速率与分子大小成反比。
2. 电泳结果的分析：通过染色（如溴化乙锭）观察条带位置，判断DNA片段大小或基因型。
3. 电泳在遗传病诊断、亲子鉴定、基因工程（如鉴定重组DNA）中的应用。
4. 蛋白质电泳（如SDS-PAGE）的基本原理：蛋白质在电场中迁移，分离依据分子量（SDS使蛋白质带负电）。
5. 电泳与PCR结合：PCR产物经电泳检测是否成功扩增。</t>
        </is>
      </c>
      <c r="L419" s="7" t="inlineStr">
        <is>
          <t>1. 电泳在物理化学中的一般定义（如胶体电泳）及电渗现象。
2. 电泳在工业或医学中的具体操作细节（如毛细管电泳、脉冲场电泳）。
3. DNA复制、转录、翻译等分子生物学过程本身（不涉及电泳分离）。
4. 基因突变、基因重组等遗传学概念（除非与电泳检测结果关联）。
5. 电泳仪器的具体型号、缓冲液配方等实验操作细节（高中不要求）。</t>
        </is>
      </c>
      <c r="M419" s="7" t="inlineStr">
        <is>
          <t>L1</t>
        </is>
      </c>
      <c r="N419" s="7" t="n">
        <v>4</v>
      </c>
      <c r="O419" s="7" t="inlineStr">
        <is>
          <t>名称本身足够</t>
        </is>
      </c>
      <c r="P419" s="7" t="inlineStr">
        <is>
          <t>两者基本等价</t>
        </is>
      </c>
      <c r="Q419" s="7" t="inlineStr">
        <is>
          <t>DS 释义的核心内容与老师原释义高度一致，均涵盖电泳原理（DNA 带负电向正极迁移、分子越小迁移越快）、应用（PCR 产物检测、DNA 片段分离等）以及结果分析。DS 的 excluded_content 和 included_content 合理界定了高中范围，未发现重要遗漏或不当扩张。边界差异仅在于蛋白质电泳的详略和定位，但老师原释义也提及，故不构成实质偏差。</t>
        </is>
      </c>
      <c r="R419" s="7" t="inlineStr">
        <is>
          <t>1. DS 将蛋白质电泳（SDS-PAGE）纳入 included_content，而老师原释义在 distinctions 中提及蛋白质电泳，但主要强调其与琼脂糖凝胶电泳的区别，且高中阶段通常以 DNA 电泳为主，蛋白质电泳可能属于拓展内容。
2. DS 在 excluded_content 中排除了电泳在物理化学中的一般定义，但老师原释义的 definition 中明确提到电泳是分离和鉴定 DNA、RNA 或蛋白质分子的常用技术，未涉及物理化学定义，因此该排除不影响核心内容。</t>
        </is>
      </c>
      <c r="S419" s="7" t="inlineStr"/>
      <c r="T419" s="7" t="inlineStr"/>
      <c r="U419" s="7" t="inlineStr">
        <is>
          <t>confirmed</t>
        </is>
      </c>
      <c r="V419" s="7" t="inlineStr">
        <is>
          <t>high</t>
        </is>
      </c>
      <c r="W419" s="7" t="inlineStr">
        <is>
          <t>compact_definition</t>
        </is>
      </c>
      <c r="X419" s="7" t="inlineStr">
        <is>
          <t>compact_definition</t>
        </is>
      </c>
      <c r="Y419" s="7" t="b">
        <v>0</v>
      </c>
      <c r="Z419" s="7" t="inlineStr">
        <is>
          <t>逐条核对确认主题清楚，但参考策略指出任务形态或命中/排除边界需要显式提供。</t>
        </is>
      </c>
      <c r="AA419" s="7" t="b">
        <v>0</v>
      </c>
      <c r="AB41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19" s="7" t="n"/>
      <c r="AD419" s="7" t="inlineStr">
        <is>
          <t>compact_definition</t>
        </is>
      </c>
      <c r="AE419" s="7" t="inlineStr">
        <is>
          <t>参考策略要求任务形态或命中/排除边界，补充精简老师释义以降低误标。</t>
        </is>
      </c>
      <c r="AF419" s="7" t="inlineStr">
        <is>
          <t>提供精简老师释义后由LLM裁决</t>
        </is>
      </c>
      <c r="AG419" s="7" t="inlineStr">
        <is>
          <t>1. label_name
2. definition
3. core_concepts
4. distinctions</t>
        </is>
      </c>
      <c r="AH419" s="7" t="b">
        <v>1</v>
      </c>
      <c r="AI419" s="7" t="inlineStr">
        <is>
          <t>high</t>
        </is>
      </c>
      <c r="AJ419" s="7" t="n"/>
      <c r="AK419" s="7" t="inlineStr">
        <is>
          <t>—</t>
        </is>
      </c>
      <c r="AL419" s="7" t="inlineStr"/>
      <c r="AM419" s="7" t="inlineStr">
        <is>
          <t>K2</t>
        </is>
      </c>
      <c r="AN419" s="7" t="inlineStr">
        <is>
          <t>建议给精简释义：突出任务形态/步骤边界</t>
        </is>
      </c>
    </row>
    <row r="420" ht="180" customHeight="1">
      <c r="A420" s="7" t="n">
        <v>419</v>
      </c>
      <c r="B420" s="7" t="inlineStr">
        <is>
          <t>2276104869046931456</t>
        </is>
      </c>
      <c r="C420" s="7" t="inlineStr">
        <is>
          <t>PCR及相关技术综合</t>
        </is>
      </c>
      <c r="D420" s="7" t="inlineStr">
        <is>
          <t>知识点-&gt;生物技术与工程-&gt;基因工程-&gt;基因工程的基本操作程序-&gt;PCR技术的基本操作与应用-&gt;PCR及相关技术综合</t>
        </is>
      </c>
      <c r="E420" s="7" t="inlineStr">
        <is>
          <t>知识</t>
        </is>
      </c>
      <c r="F420" s="7" t="inlineStr">
        <is>
          <t>将PCR技术的原理、操作流程、引物设计、产物检测（电泳）进行系统整合，与基因工程其他步骤（目的基因获取、载体构建、导入、检测）联动，突出PCR作为基因工程中“目的基因获取和检测”两大核心应用的地位。</t>
        </is>
      </c>
      <c r="G420" s="7" t="inlineStr">
        <is>
          <t>PCR在基因工程中的双重角色：①获取目的基因（在已知序列情况下，通过PCR从基因组DNA或cDNA中扩增出大量目的基因，作为基因工程的“原料”）；②检测目的基因是否导入和表达（通过PCR检测受体细胞中是否存在目的基因（DNA水平）；通过RT-PCR（逆转录PCR）检测目的基因是否转录出mRNA（转录水平）；通过qPCR（实时荧光定量PCR）对基因表达进行定量分析）；与基因工程全流程的衔接（①获取目的基因（PCR/文库）→②构建表达载体（限制酶+连接酶）→③导入受体细胞→④检测（PCR/电泳/抗原-抗体杂交）→⑤筛选阳性克隆）；相关技术（RT-PCR逆转录PCR：先将mRNA逆转录为cDNA，再进行PCR扩增，用于检测基因表达；qPCR实时荧光定量PCR：实时监测PCR过程中的荧光信号，用于定量分析基因表达水平）。</t>
        </is>
      </c>
      <c r="H420" s="7" t="inlineStr">
        <is>
          <t>选择题考“PCR在基因工程中的两个主要用途（获取目的基因、检测目的基因）”或“RT-PCR与普通PCR的区别（RT-PCR先逆转录再扩增，用于检测mRNA表达）”；非选择题结合基因工程全流程，要求“从获取目的基因到检测表达，完整设计基因工程实验方案（包括PCR引物设计、扩增、电泳检测、构建载体、导入细胞、筛选鉴定等）”。</t>
        </is>
      </c>
      <c r="I420" s="7" t="inlineStr">
        <is>
          <t>普通PCR（以DNA为模板，扩增DNA片段，用于“检测基因是否存在”或“获取目的基因”）与RT-PCR（以mRNA为模板先逆转录为cDNA再扩增，用于“检测基因是否转录表达”）的模板和检测目的不同——前者是“DNA水平”检测，后者是“转录水平”检测；“qPCR”（实时定量检测PCR产物量）与“常规PCR”（终点检测，只有扩增完成后的定性判断）的检测方式不同，qPCR可对起始模板量进行定量。</t>
        </is>
      </c>
      <c r="J420" s="7" t="inlineStr">
        <is>
          <t>聚合酶链式反应（PCR）及其衍生技术（如逆转录PCR、实时荧光定量PCR等）的原理、操作流程、条件控制及在分子生物学研究中的应用。</t>
        </is>
      </c>
      <c r="K420" s="7" t="inlineStr">
        <is>
          <t>1. PCR的基本原理（DNA半保留复制、引物、Taq酶、dNTP、模板、缓冲液等）
2. PCR的反应步骤（变性、退火、延伸）及温度、时间等条件
3. 引物设计的基本原则（长度、GC含量、特异性等）
4. PCR产物的检测方法（琼脂糖凝胶电泳等）
5. 逆转录PCR（RT-PCR）的原理和应用
6. 实时荧光定量PCR（qPCR）的基本原理（如SYBR Green、TaqMan探针）
7. PCR在基因扩增、基因克隆、基因突变检测、亲子鉴定、病原体检测等方面的应用
8. PCR与电泳、限制性酶切等技术的综合应用</t>
        </is>
      </c>
      <c r="L420" s="7" t="inlineStr">
        <is>
          <t>1. DNA复制、转录、翻译等基本分子生物学过程（不涉及PCR技术本身）
2. 基因工程中除PCR外的其他操作（如基因表达载体的构建、转化、筛选等）
3. DNA测序技术（如Sanger测序、高通量测序）
4. 蛋白质工程、细胞工程等非PCR相关技术
5. PCR技术的具体实验操作细节（如移液枪使用、离心机操作等）</t>
        </is>
      </c>
      <c r="M420" s="7" t="inlineStr">
        <is>
          <t>L3</t>
        </is>
      </c>
      <c r="N420" s="7" t="n">
        <v>3</v>
      </c>
      <c r="O420" s="7" t="inlineStr">
        <is>
          <t>需要原释义</t>
        </is>
      </c>
      <c r="P420" s="7" t="inlineStr">
        <is>
          <t>原释义更准确</t>
        </is>
      </c>
      <c r="Q420" s="7" t="inlineStr">
        <is>
          <t>老师原释义紧扣“PCR及相关技术综合”在基因工程中的核心地位，强调PCR的双重角色和与全流程的衔接，而DS释义更偏向PCR技术本身的原理和应用，虽然覆盖了RT-PCR和qPCR，但遗漏了PCR在基因工程中的关键应用场景和检测水平差异，这些是考试中常考的重点。</t>
        </is>
      </c>
      <c r="R420" s="7" t="inlineStr">
        <is>
          <t>1. DS将基因工程中除PCR外的其他操作（如载体构建、转化、筛选）明确排除，而老师原释义强调PCR与这些步骤的联动，认为PCR是基因工程全流程的一部分
2. DS未明确区分PCR在基因工程中的“获取目的基因”和“检测目的基因”两大核心应用，而老师原释义将其作为核心概念</t>
        </is>
      </c>
      <c r="S420" s="7" t="inlineStr">
        <is>
          <t>1. PCR在基因工程中的双重角色（获取目的基因和检测目的基因）及其与基因工程全流程的衔接
2. RT-PCR与普通PCR在模板和检测目的上的区别（DNA水平 vs 转录水平）
3. qPCR与常规PCR在检测方式上的区别（实时定量 vs 终点定性）</t>
        </is>
      </c>
      <c r="T420" s="7" t="inlineStr">
        <is>
          <t>1. PCR在基因突变检测、亲子鉴定、病原体检测等方面的应用（老师原释义未提及，但属于合理扩展）</t>
        </is>
      </c>
      <c r="U420" s="7" t="inlineStr">
        <is>
          <t>confirmed_with_caution</t>
        </is>
      </c>
      <c r="V420" s="7" t="inlineStr">
        <is>
          <t>medium</t>
        </is>
      </c>
      <c r="W420" s="7" t="inlineStr">
        <is>
          <t>strict_definition</t>
        </is>
      </c>
      <c r="X420" s="7" t="inlineStr">
        <is>
          <t>strict_definition</t>
        </is>
      </c>
      <c r="Y420" s="7" t="b">
        <v>0</v>
      </c>
      <c r="Z420" s="7" t="inlineStr">
        <is>
          <t>逐条核对老师定义与 DS Judge（score=3，audit=原释义更准确）后，保留老师边界并要求命中/排除条件。</t>
        </is>
      </c>
      <c r="AA420" s="7" t="b">
        <v>1</v>
      </c>
      <c r="AB42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0" s="7" t="n"/>
      <c r="AD420" s="7" t="inlineStr">
        <is>
          <t>strict_definition</t>
        </is>
      </c>
      <c r="AE420" s="7" t="inlineStr">
        <is>
          <t>存在已知边界风险或 Stage 2 对齐不足，必须提供命中条件与排除条件。</t>
        </is>
      </c>
      <c r="AF420" s="7" t="inlineStr">
        <is>
          <t>提供老师边界后由LLM最终裁决</t>
        </is>
      </c>
      <c r="AG420" s="7" t="inlineStr">
        <is>
          <t>1. label_name
2. definition
3. core_concepts
4. common_assessments
5. distinctions
6. include_rule
7. exclude_rule</t>
        </is>
      </c>
      <c r="AH420" s="7" t="b">
        <v>1</v>
      </c>
      <c r="AI420" s="7" t="inlineStr">
        <is>
          <t>medium</t>
        </is>
      </c>
      <c r="AJ420" s="7" t="n"/>
      <c r="AK420" s="7" t="inlineStr">
        <is>
          <t>DS与老师原释义存在明显差异</t>
        </is>
      </c>
      <c r="AL420" s="7" t="inlineStr"/>
      <c r="AM420" s="7" t="inlineStr">
        <is>
          <t>KC</t>
        </is>
      </c>
      <c r="AN420" s="7" t="inlineStr">
        <is>
          <t>必须给精简释义：命中条件+排除条件</t>
        </is>
      </c>
    </row>
    <row r="421" ht="180" customHeight="1">
      <c r="A421" s="7" t="n">
        <v>420</v>
      </c>
      <c r="B421" s="7" t="inlineStr">
        <is>
          <t>2276104873610334208</t>
        </is>
      </c>
      <c r="C421" s="7" t="inlineStr">
        <is>
          <t>基因表达载体的构建</t>
        </is>
      </c>
      <c r="D421" s="7" t="inlineStr">
        <is>
          <t>知识点-&gt;生物技术与工程-&gt;基因工程-&gt;基因工程的基本操作程序-&gt;基因表达载体的构建</t>
        </is>
      </c>
      <c r="E421" s="7" t="inlineStr">
        <is>
          <t>知识</t>
        </is>
      </c>
      <c r="F421" s="7" t="inlineStr">
        <is>
          <t>基因表达载体是基因工程的核心步骤，是将目的基因与运载体在体外连接形成的重组DNA分子，需要包含启动子、终止子、目的基因和标记基因等元件。</t>
        </is>
      </c>
      <c r="G421" s="7" t="inlineStr">
        <is>
          <t>基因表达载体的组成：①目的基因（编码所需蛋白质的基因）；②启动子（DNA片段，RNA聚合酶识别和结合的位点，驱动目的基因转录）；③终止子（DNA片段，终止转录的信号）；④标记基因（如抗生素抗性基因，便于筛选含重组DNA的受体细胞）；⑤复制原点（保证载体在受体细胞中能自主复制）；构建步骤：①用同一种或两种限制酶分别切割运载体和目的基因；②用DNA连接酶将目的基因连接到运载体上，形成重组DNA分子；③将重组DNA导入受体细胞；注意（表达载体需保证目的基因在受体细胞中能正确表达，即启动子能被受体细胞的RNA聚合酶识别，终止子能被识别；若受体细胞为原核细胞（大肠杆菌），启动子应为原核启动子；若为真核细胞，则需用真核启动子）。</t>
        </is>
      </c>
      <c r="H421" s="7" t="inlineStr">
        <is>
          <t>选择题考“基因表达载体的组成元件及各元件的作用（启动子驱动转录、标记基因用于筛选）”；非选择题结合质粒图谱和目的基因序列，要求“选择合适的限制酶切割质粒和目的基因，构建表达载体”，或“分析表达载体中某元件缺失的后果（如无启动子，目的基因不能转录）”。</t>
        </is>
      </c>
      <c r="I421" s="7" t="inlineStr">
        <is>
          <t>启动子（DNA片段，RNA聚合酶结合位点，位于目的基因上游，驱动转录）与起始密码子（AUG，mRNA上翻译的起始信号）位置和作用不同——启动子在DNA水平（基因结构），起始密码子在RNA水平（翻译层面）；标记基因（用于筛选含重组DNA的细胞）与目的基因（用于改造性状）的功能不同，不能混为一谈；“构建基因表达载体”是将目的基因与运载体连接，在“体外”完成，而非在受体细胞内进行。</t>
        </is>
      </c>
      <c r="J421" s="7" t="inlineStr">
        <is>
          <t>基因表达载体的构建是基因工程的核心步骤之一，指将目的基因与运载体（如质粒）通过限制酶和DNA连接酶等工具进行切割和连接，形成重组DNA分子的过程。</t>
        </is>
      </c>
      <c r="K421" s="7" t="inlineStr">
        <is>
          <t>1. 基因表达载体的组成（目的基因、启动子、终止子、标记基因等）
2. 构建步骤：用限制酶切割目的基因和载体，用DNA连接酶连接形成重组质粒
3. 限制酶的选择原则（避免破坏目的基因和标记基因，产生相同黏性末端）
4. 标记基因的作用（如抗生素抗性基因，用于筛选含重组质粒的细胞）
5. 启动子和终止子的作用（启动子位于目的基因上游，终止子位于下游）
6. 表达载体与普通载体的区别（需有启动子和终止子）</t>
        </is>
      </c>
      <c r="L421" s="7" t="inlineStr">
        <is>
          <t>1. 基因工程的其他步骤（如目的基因的获取、将目的基因导入受体细胞、目的基因的检测与鉴定）
2. PCR技术扩增目的基因的具体操作
3. 基因突变、基因重组等遗传变异的具体机制
4. 基因工程的应用实例（如转基因抗虫棉的培育过程）
5. 基因治疗的具体操作</t>
        </is>
      </c>
      <c r="M421" s="7" t="inlineStr">
        <is>
          <t>L1</t>
        </is>
      </c>
      <c r="N421" s="7" t="n">
        <v>4</v>
      </c>
      <c r="O421" s="7" t="inlineStr">
        <is>
          <t>名称本身足够</t>
        </is>
      </c>
      <c r="P421" s="7" t="inlineStr">
        <is>
          <t>两者基本等价</t>
        </is>
      </c>
      <c r="Q421" s="7" t="inlineStr">
        <is>
          <t>DS 释义的核心含义、组成元件、构建步骤、限制酶选择原则、标记基因作用等均与老师原释义一致，且明确排除了其他基因工程步骤，边界清晰。唯一差异是未强调“体外”构建，但该点属于细节强调，不影响核心知识点判定。</t>
        </is>
      </c>
      <c r="R421" s="7" t="inlineStr">
        <is>
          <t>1. DS 未明确强调构建过程在体外完成，而老师原释义在distinctions中特别指出“构建基因表达载体”是在体外完成，而非在受体细胞内进行。此点可能影响对“构建”与“导入”步骤的区分。</t>
        </is>
      </c>
      <c r="S421" s="7" t="inlineStr"/>
      <c r="T421" s="7" t="inlineStr"/>
      <c r="U421" s="7" t="inlineStr">
        <is>
          <t>confirmed</t>
        </is>
      </c>
      <c r="V421" s="7" t="inlineStr">
        <is>
          <t>high</t>
        </is>
      </c>
      <c r="W421" s="7" t="inlineStr">
        <is>
          <t>compact_definition</t>
        </is>
      </c>
      <c r="X421" s="7" t="inlineStr">
        <is>
          <t>compact_definition</t>
        </is>
      </c>
      <c r="Y421" s="7" t="b">
        <v>0</v>
      </c>
      <c r="Z421" s="7" t="inlineStr">
        <is>
          <t>逐条核对确认主题清楚，但参考策略指出任务形态或命中/排除边界需要显式提供。</t>
        </is>
      </c>
      <c r="AA421" s="7" t="b">
        <v>0</v>
      </c>
      <c r="AB42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1" s="7" t="n"/>
      <c r="AD421" s="7" t="inlineStr">
        <is>
          <t>compact_definition</t>
        </is>
      </c>
      <c r="AE421" s="7" t="inlineStr">
        <is>
          <t>参考策略要求任务形态或命中/排除边界，补充精简老师释义以降低误标。</t>
        </is>
      </c>
      <c r="AF421" s="7" t="inlineStr">
        <is>
          <t>提供精简老师释义后由LLM裁决</t>
        </is>
      </c>
      <c r="AG421" s="7" t="inlineStr">
        <is>
          <t>1. label_name
2. definition
3. core_concepts
4. distinctions</t>
        </is>
      </c>
      <c r="AH421" s="7" t="b">
        <v>1</v>
      </c>
      <c r="AI421" s="7" t="inlineStr">
        <is>
          <t>high</t>
        </is>
      </c>
      <c r="AJ421" s="7" t="n"/>
      <c r="AK421" s="7" t="inlineStr">
        <is>
          <t>—</t>
        </is>
      </c>
      <c r="AL421" s="7" t="inlineStr"/>
      <c r="AM421" s="7" t="inlineStr">
        <is>
          <t>K1</t>
        </is>
      </c>
      <c r="AN421" s="7" t="inlineStr">
        <is>
          <t>建议给精简释义：突出任务形态/步骤边界</t>
        </is>
      </c>
    </row>
    <row r="422" ht="180" customHeight="1">
      <c r="A422" s="7" t="n">
        <v>421</v>
      </c>
      <c r="B422" s="7" t="inlineStr">
        <is>
          <t>2276104878274400256</t>
        </is>
      </c>
      <c r="C422" s="7" t="inlineStr">
        <is>
          <t>将目的基因导入受体细胞</t>
        </is>
      </c>
      <c r="D422" s="7" t="inlineStr">
        <is>
          <t>知识点-&gt;生物技术与工程-&gt;基因工程-&gt;基因工程的基本操作程序-&gt;将目的基因导入受体细胞</t>
        </is>
      </c>
      <c r="E422" s="7" t="inlineStr">
        <is>
          <t>知识</t>
        </is>
      </c>
      <c r="F422" s="7" t="inlineStr">
        <is>
          <t>将目的基因导入受体细胞是基因工程的核心步骤之一，导入方法因受体细胞类型而异：导入植物细胞常用农杆菌转化法、基因枪法和花粉管通道法；导入动物细胞常用显微注射法；导入微生物细胞常用感受态细胞法（Ca²⁺处理法）。</t>
        </is>
      </c>
      <c r="G422" s="7" t="inlineStr">
        <is>
          <t>导入方法及适用范围：①农杆菌转化法（用于植物：将重组DNA导入农杆菌，农杆菌感染植物细胞时将T-DNA（含目的基因）整合到植物染色体DNA上，最常用的植物转化方法）；②基因枪法（用于植物：用基因枪将包被了DNA的金粉/钨粉颗粒直接射入植物细胞，适用于单子叶植物和难以用农杆菌转化的植物）；③花粉管通道法（用于植物：在植物受精后将含目的基因的DNA溶液滴加到柱头上，使DNA沿花粉管进入胚囊）；④显微注射法（用于动物细胞：在显微镜下用微量注射器将含目的基因的DNA直接注入受精卵的雄原核，是目前最有效的动物转基因方法，如转基因小鼠、转基因牛的制备）；⑤感受态细胞法（用于微生物细胞（大肠杆菌）：用Ca²⁺处理细菌，使细胞膜通透性增大，成为感受态细胞，易于吸收外源DNA）；目的基因导入受体细胞后，需检测是否成功整合到受体细胞基因组中（DNA分子杂交/ PCR）。</t>
        </is>
      </c>
      <c r="H422" s="7" t="inlineStr">
        <is>
          <t>选择题考“某受体细胞导入目的基因的合适方法（如植物用农杆菌转化法、动物用显微注射法、大肠杆菌用感受态细胞法）”；非选择题结合具体转基因案例，要求“选择合适的导入方法并说明理由（如将目的基因导入棉花细胞，用农杆菌转化法；导入小鼠受精卵，用显微注射法）”。</t>
        </is>
      </c>
      <c r="I422" s="7" t="inlineStr">
        <is>
          <t>农杆菌转化法（适用于植物，利用农杆菌T-DNA的天然转移能力，将目的基因整合到植物基因组）与基因枪法（物理方法直接射入，不依赖生物介导）的机制不同，前者是“生物介导”的整合，后者是“物理”导入；显微注射法（将DNA直接注入动物受精卵的雄原核，整合到基因组中，获得转基因动物）与核移植（将体细胞核注入去核卵母细胞，获得克隆动物）的目的不同——前者是“导入外源基因”，后者是“复制核基因组”。</t>
        </is>
      </c>
      <c r="J422" s="7" t="inlineStr">
        <is>
          <t>将目的基因导入受体细胞是基因工程操作步骤中的第三步，指将构建好的基因表达载体（含目的基因）导入到受体细胞（如植物细胞、动物细胞、微生物细胞）中的过程，涉及不同的导入方法及其适用对象。</t>
        </is>
      </c>
      <c r="K422" s="7" t="inlineStr">
        <is>
          <t>1. 导入方法：农杆菌转化法（适用于双子叶植物和裸子植物）、基因枪法（适用于单子叶植物）、花粉管通道法（适用于植物）、显微注射法（适用于动物细胞）、钙离子处理法（适用于大肠杆菌等微生物）
2. 受体细胞的选择：植物细胞（常用体细胞或受精卵）、动物细胞（常用受精卵）、微生物细胞（常用大肠杆菌，需用Ca²⁺处理使其成为感受态细胞）
3. 操作步骤：如农杆菌转化法中，将目的基因插入Ti质粒的T-DNA，再导入农杆菌，然后感染植物细胞；显微注射法中用显微注射器将目的基因注入动物受精卵
4. 原理：利用农杆菌Ti质粒的T-DNA可转移至受体细胞并整合到染色体DNA上的特性；利用Ca²⁺处理增大细胞壁通透性，使DNA进入细胞
5. 检测与鉴定（初步）：导入是否成功可通过标记基因（如抗生素抗性基因）进行筛选，但注意此部分常与“目的基因的检测与鉴定”区分，此处仅涉及导入后的筛选，不涉及分子水平检测</t>
        </is>
      </c>
      <c r="L422" s="7" t="inlineStr">
        <is>
          <t>1. 基因表达载体的构建（属于第二步，包括启动子、终止子、标记基因等）
2. 目的基因的获取（如从基因文库中提取、PCR扩增、人工合成）
3. 目的基因的检测与鉴定（如分子杂交、抗原-抗体杂交、个体生物学水平鉴定）
4. 基因工程的基本操作程序整体概述（如“四步曲”的宏观描述）
5. 基因工程的应用实例（如转基因抗虫棉的培育全过程，但其中导入方法可涉及）
6. PCR技术原理及操作（属于目的基因扩增，不直接属于导入）</t>
        </is>
      </c>
      <c r="M422" s="7" t="inlineStr">
        <is>
          <t>L1</t>
        </is>
      </c>
      <c r="N422" s="7" t="n">
        <v>4</v>
      </c>
      <c r="O422" s="7" t="inlineStr">
        <is>
          <t>名称本身足够</t>
        </is>
      </c>
      <c r="P422" s="7" t="inlineStr">
        <is>
          <t>两者基本等价</t>
        </is>
      </c>
      <c r="Q422" s="7" t="inlineStr">
        <is>
          <t>DS释义的核心内容、导入方法、受体细胞选择等与老师原释义高度一致，仅对检测与鉴定的边界处理略有差异，但整体不影响知识点归属判断。</t>
        </is>
      </c>
      <c r="R422" s="7" t="inlineStr">
        <is>
          <t>1. DS在included_content中提及'检测与鉴定（初步）'，但老师原释义将检测与鉴定明确归入导入后的步骤，且DS在excluded_content中排除了'目的基因的检测与鉴定'，可能造成边界混淆。</t>
        </is>
      </c>
      <c r="S422" s="7" t="inlineStr"/>
      <c r="T422" s="7" t="inlineStr"/>
      <c r="U422" s="7" t="inlineStr">
        <is>
          <t>confirmed</t>
        </is>
      </c>
      <c r="V422" s="7" t="inlineStr">
        <is>
          <t>high</t>
        </is>
      </c>
      <c r="W422" s="7" t="inlineStr">
        <is>
          <t>compact_definition</t>
        </is>
      </c>
      <c r="X422" s="7" t="inlineStr">
        <is>
          <t>compact_definition</t>
        </is>
      </c>
      <c r="Y422" s="7" t="b">
        <v>0</v>
      </c>
      <c r="Z422" s="7" t="inlineStr">
        <is>
          <t>逐条核对确认主题清楚，但参考策略指出任务形态或命中/排除边界需要显式提供。</t>
        </is>
      </c>
      <c r="AA422" s="7" t="b">
        <v>0</v>
      </c>
      <c r="AB42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2" s="7" t="n"/>
      <c r="AD422" s="7" t="inlineStr">
        <is>
          <t>compact_definition</t>
        </is>
      </c>
      <c r="AE422" s="7" t="inlineStr">
        <is>
          <t>参考策略要求任务形态或命中/排除边界，补充精简老师释义以降低误标。</t>
        </is>
      </c>
      <c r="AF422" s="7" t="inlineStr">
        <is>
          <t>提供精简老师释义后由LLM裁决</t>
        </is>
      </c>
      <c r="AG422" s="7" t="inlineStr">
        <is>
          <t>1. label_name
2. definition
3. core_concepts
4. distinctions</t>
        </is>
      </c>
      <c r="AH422" s="7" t="b">
        <v>1</v>
      </c>
      <c r="AI422" s="7" t="inlineStr">
        <is>
          <t>high</t>
        </is>
      </c>
      <c r="AJ422" s="7" t="n"/>
      <c r="AK422" s="7" t="inlineStr">
        <is>
          <t>—</t>
        </is>
      </c>
      <c r="AL422" s="7" t="inlineStr"/>
      <c r="AM422" s="7" t="inlineStr">
        <is>
          <t>K1</t>
        </is>
      </c>
      <c r="AN422" s="7" t="inlineStr">
        <is>
          <t>建议给精简释义：突出任务形态/步骤边界</t>
        </is>
      </c>
    </row>
    <row r="423" ht="180" customHeight="1">
      <c r="A423" s="7" t="n">
        <v>422</v>
      </c>
      <c r="B423" s="7" t="inlineStr">
        <is>
          <t>2276104882753916928</t>
        </is>
      </c>
      <c r="C423" s="7" t="inlineStr">
        <is>
          <t>目的基因的检测与鉴定</t>
        </is>
      </c>
      <c r="D423" s="7" t="inlineStr">
        <is>
          <t>知识点-&gt;生物技术与工程-&gt;基因工程-&gt;基因工程的基本操作程序-&gt;目的基因的检测与鉴定</t>
        </is>
      </c>
      <c r="E423" s="7" t="inlineStr">
        <is>
          <t>知识</t>
        </is>
      </c>
      <c r="F423" s="7" t="inlineStr">
        <is>
          <t>目的基因的检测与鉴定包括三个层次：DNA水平检测（目的基因是否导入）、转录水平检测（目的基因是否转录出mRNA）和翻译水平检测（目的基因是否翻译成蛋白质）。</t>
        </is>
      </c>
      <c r="G423" s="7" t="inlineStr">
        <is>
          <t>检测的三个层次：①DNA水平（分子杂交（Southern blot/DNA分子杂交）或PCR检测：检测受体细胞中是否含有目的基因，用放射性同位素或荧光标记的目的基因片段（探针）与受体细胞DNA杂交）；②转录水平（分子杂交（Northern blot）或RT-PCR：检测目的基因是否转录出mRNA，以mRNA为模板进行RT-PCR或用探针与RNA杂交）；③翻译水平（抗原-抗体杂交：检测目的基因是否翻译成蛋白质，用特定的抗体与受体细胞中的蛋白质进行杂交，若出现杂交带则说明目的基因已表达；也可通过个体生物学水平检测，如观察转基因生物是否表现出相应的性状（如抗虫、抗病））；鉴定方法的选择（根据检测层次选择：需判断“是否导入”用PCR，需判断“是否转录”用RT-PCR，需判断“是否翻译”用抗原-抗体杂交）。</t>
        </is>
      </c>
      <c r="H423" s="7" t="inlineStr">
        <is>
          <t>选择题考“目的基因检测的三个层次及对应方法（DNA水平：PCR/Southern；RNA水平：RT-PCR/Northern；蛋白质水平：抗原-抗体杂交）”或“抗原-抗体杂交的原理（抗体与特定蛋白质特异性结合）”；非选择题结合基因工程流程，要求“设计检测方案验证目的基因是否导入、转录和表达”或“分析某检测结果（如PCR阳性但抗原-抗体杂交阴性说明什么：导入但未翻译）”。</t>
        </is>
      </c>
      <c r="I423" s="7" t="inlineStr">
        <is>
          <t>DNA分子杂交（检测受体细胞中是否含目的基因，探针为DNA，检测对象为基因组DNA）与抗原-抗体杂交（检测目的基因是否翻译成蛋白质，抗体为探针，检测对象为蛋白质）的检测对象不同——前者是“基因”层面，后者是“蛋白质”层面；Southern blot（检测DNA）与Northern blot（检测RNA）的英文名称容易混淆，可根据“Southern→DNA，Northern→RNA”记忆，也可记住“Southern是DNA，Northern是RNA”的口诀。</t>
        </is>
      </c>
      <c r="J423" s="7" t="inlineStr">
        <is>
          <t>检测目的基因是否成功导入受体细胞并稳定表达的过程，包括分子水平和个体水平两个层次的检测与鉴定。</t>
        </is>
      </c>
      <c r="K423" s="7" t="inlineStr">
        <is>
          <t>1. 分子水平检测：DNA分子杂交（Southern blot）检测目的基因是否插入基因组；
2. 分子水平检测：分子杂交（Northern blot）检测目的基因是否转录出mRNA；
3. 分子水平检测：抗原-抗体杂交（Western blot）检测目的基因是否翻译成蛋白质；
4. 个体水平鉴定：根据目的基因表达的性状或功能进行鉴定（如抗虫、抗病、抗除草剂等）。
5. 检测方法中涉及的原理：碱基互补配对、抗原抗体特异性结合。</t>
        </is>
      </c>
      <c r="L423" s="7" t="inlineStr">
        <is>
          <t>1. 基因表达载体的构建过程（如限制酶、连接酶的使用）
2. 将目的基因导入受体细胞的方法（如农杆菌转化法、基因枪法等）
3. PCR技术扩增目的基因的具体操作步骤
4. 基因突变、基因重组等遗传变异原理的详细内容</t>
        </is>
      </c>
      <c r="M423" s="7" t="inlineStr">
        <is>
          <t>L1</t>
        </is>
      </c>
      <c r="N423" s="7" t="n">
        <v>4</v>
      </c>
      <c r="O423" s="7" t="inlineStr">
        <is>
          <t>名称本身足够</t>
        </is>
      </c>
      <c r="P423" s="7" t="inlineStr">
        <is>
          <t>两者基本等价</t>
        </is>
      </c>
      <c r="Q423" s="7" t="inlineStr">
        <is>
          <t>DS释义的核心含义与老师原释义一致，均涵盖分子水平（DNA、RNA、蛋白质）和个体水平检测，且检测方法对应正确。DS的excluded_content合理排除了构建载体和导入方法，未造成重要缺失。边界差异仅在于PCR是否明确提及，但老师原释义中PCR是DNA水平检测的选项之一，DS未明确列出但未排除，且不影响核心理解。因此两者基本等价。</t>
        </is>
      </c>
      <c r="R423" s="7" t="inlineStr">
        <is>
          <t>1. DS将个体水平鉴定归入检测与鉴定，而老师原释义将其作为翻译水平检测的补充，但两者均包含个体水平，边界一致。
2. DS未明确提及PCR检测在DNA水平检测中的应用，但老师原释义中PCR是DNA水平检测的方法之一，DS的included_content中仅提到DNA分子杂交，可能遗漏PCR，但DS的excluded_content中排除了PCR扩增目的基因的具体操作步骤，这属于方法细节，不影响核心概念。</t>
        </is>
      </c>
      <c r="S423" s="7" t="inlineStr"/>
      <c r="T423" s="7" t="inlineStr"/>
      <c r="U423" s="7" t="inlineStr">
        <is>
          <t>confirmed</t>
        </is>
      </c>
      <c r="V423" s="7" t="inlineStr">
        <is>
          <t>high</t>
        </is>
      </c>
      <c r="W423" s="7" t="inlineStr">
        <is>
          <t>compact_definition</t>
        </is>
      </c>
      <c r="X423" s="7" t="inlineStr">
        <is>
          <t>compact_definition</t>
        </is>
      </c>
      <c r="Y423" s="7" t="b">
        <v>0</v>
      </c>
      <c r="Z423" s="7" t="inlineStr">
        <is>
          <t>逐条核对确认主题清楚，但参考策略指出任务形态或命中/排除边界需要显式提供。</t>
        </is>
      </c>
      <c r="AA423" s="7" t="b">
        <v>0</v>
      </c>
      <c r="AB42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3" s="7" t="n"/>
      <c r="AD423" s="7" t="inlineStr">
        <is>
          <t>compact_definition</t>
        </is>
      </c>
      <c r="AE423" s="7" t="inlineStr">
        <is>
          <t>参考策略要求任务形态或命中/排除边界，补充精简老师释义以降低误标。</t>
        </is>
      </c>
      <c r="AF423" s="7" t="inlineStr">
        <is>
          <t>提供精简老师释义后由LLM裁决</t>
        </is>
      </c>
      <c r="AG423" s="7" t="inlineStr">
        <is>
          <t>1. label_name
2. definition
3. core_concepts
4. distinctions</t>
        </is>
      </c>
      <c r="AH423" s="7" t="b">
        <v>1</v>
      </c>
      <c r="AI423" s="7" t="inlineStr">
        <is>
          <t>high</t>
        </is>
      </c>
      <c r="AJ423" s="7" t="n"/>
      <c r="AK423" s="7" t="inlineStr">
        <is>
          <t>—</t>
        </is>
      </c>
      <c r="AL423" s="7" t="inlineStr"/>
      <c r="AM423" s="7" t="inlineStr">
        <is>
          <t>K1</t>
        </is>
      </c>
      <c r="AN423" s="7" t="inlineStr">
        <is>
          <t>建议给精简释义：突出任务形态/步骤边界</t>
        </is>
      </c>
    </row>
    <row r="424" ht="180" customHeight="1">
      <c r="A424" s="7" t="n">
        <v>423</v>
      </c>
      <c r="B424" s="7" t="inlineStr">
        <is>
          <t>2276104887266988032</t>
        </is>
      </c>
      <c r="C424" s="7" t="inlineStr">
        <is>
          <t>利用标记基因筛选特定细胞</t>
        </is>
      </c>
      <c r="D424" s="7" t="inlineStr">
        <is>
          <t>知识点-&gt;生物技术与工程-&gt;基因工程-&gt;基因工程的基本操作程序-&gt;利用标记基因筛选特定细胞</t>
        </is>
      </c>
      <c r="E424" s="7" t="inlineStr">
        <is>
          <t>知识</t>
        </is>
      </c>
      <c r="F424" s="7" t="inlineStr">
        <is>
          <t>标记基因是基因表达载体上的辅助基因（如抗生素抗性基因、荧光蛋白基因等），用于筛选含重组DNA分子的受体细胞。常用的筛选方法包括抗生素筛选（利用标记基因的抗性）和蓝白斑筛选（利用lacZ基因的α-互补）。</t>
        </is>
      </c>
      <c r="G424" s="7" t="inlineStr">
        <is>
          <t>标记基因的类型及筛选原理：①抗生素抗性基因（最常见）：将含目的基因的载体导入受体细胞后，将细胞涂布在含相应抗生素的培养基上，只有含重组载体（含抗性基因）的细胞能存活；②荧光蛋白基因（如GFP）：含重组载体的细胞在特定波长激发光下发出荧光，便于筛选；③蓝白斑筛选（基于lacZ基因的α-互补）：在含X-gal的培养基上，含完整lacZ的菌落呈蓝色（分解X-gal），含插入目的基因（lacZ被破坏）的菌落呈白色，白斑即为含重组DNA的菌落；筛选策略（①先用抗生素筛选（第一步：粗筛，获得含载体的细胞）；②再用蓝白斑筛选或PCR鉴定（第二步：细筛，获得含正确重组体的细胞））。</t>
        </is>
      </c>
      <c r="H424" s="7" t="inlineStr">
        <is>
          <t>选择题考“标记基因的作用（筛选含重组DNA的受体细胞）”、“蓝白斑筛选的原理（白斑为重组菌落，蓝斑为未重组菌落）”；非选择题结合基因工程实验操作，要求“设计利用标记基因筛选含目的基因受体细胞的方案”或“分析某培养基上不同颜色菌落的意义”。</t>
        </is>
      </c>
      <c r="I424" s="7" t="inlineStr">
        <is>
          <t>标记基因（筛选含重组DNA的细胞，是“筛选工具”）与目的基因（赋予受体细胞新性状，是“改造目标”）的功能不同，不能混淆；“抗生素抗性基因筛选”与“蓝白斑筛选”是两种不同的标记策略，前者是“抗性筛选”（有/无），后者是“颜色筛选”（蓝/白），蓝白斑筛选同时可初步判断载体中是否插入了目的基因（插入后lacZ被破坏，呈白色）。</t>
        </is>
      </c>
      <c r="J424" s="7" t="inlineStr">
        <is>
          <t>利用基因工程中标记基因（如抗生素抗性基因、荧光蛋白基因等）的特性，通过特定筛选条件（如抗生素、荧光检测等）从混合细胞群体中筛选出成功导入目的基因的受体细胞。</t>
        </is>
      </c>
      <c r="K424" s="7" t="inlineStr">
        <is>
          <t>1. 标记基因的种类（如抗生素抗性基因、荧光蛋白基因、营养缺陷型互补基因等）及其作用原理
2. 筛选方法（如抗生素平板筛选、荧光激活细胞分选FACS、蓝白斑筛选等）
3. 标记基因与目的基因在载体上的位置关系（如共表达、独立表达）
4. 筛选过程的具体步骤（如转化后涂布于含抗生素的培养基，观察存活菌落）
5. 筛选结果的分析（如阳性细胞/菌落的鉴定，如荧光观察、PCR验证）</t>
        </is>
      </c>
      <c r="L424" s="7" t="inlineStr">
        <is>
          <t>1. 基因工程中其他筛选方法（如分子杂交、PCR检测目的基因本身，而非标记基因）
2. 细胞工程中的筛选（如杂交瘤细胞的筛选、植物体细胞杂交的筛选）
3. 遗传育种中的选择（如杂交育种、诱变育种的选择）
4. 标记基因在生态安全或食品安全方面的讨论（如抗性基因扩散问题）</t>
        </is>
      </c>
      <c r="M424" s="7" t="inlineStr">
        <is>
          <t>L1</t>
        </is>
      </c>
      <c r="N424" s="7" t="n">
        <v>4</v>
      </c>
      <c r="O424" s="7" t="inlineStr">
        <is>
          <t>名称本身足够</t>
        </is>
      </c>
      <c r="P424" s="7" t="inlineStr">
        <is>
          <t>两者基本等价</t>
        </is>
      </c>
      <c r="Q424" s="7" t="inlineStr">
        <is>
          <t>DS释义的核心含义与老师原释义一致，均强调利用标记基因筛选含重组DNA的受体细胞，并列举了抗生素筛选、荧光筛选、蓝白斑筛选等方法。DS的included_content和excluded_content基本覆盖了老师原释义的核心概念，仅存在少量边界差异（如PCR鉴定的归属）和额外扩展（如载体位置关系），但未造成重要缺失或方向偏差。</t>
        </is>
      </c>
      <c r="R424" s="7" t="inlineStr">
        <is>
          <t>1. DS在excluded_content中排除了“分子杂交、PCR检测目的基因本身”，但老师原释义在common_assessments中提及“再用蓝白斑筛选或PCR鉴定（第二步：细筛）”，说明PCR鉴定可作为筛选策略的一部分，DS的排除可能过于绝对，但DS的排除是指“检测目的基因本身”而非“利用标记基因”，因此边界略有差异。</t>
        </is>
      </c>
      <c r="S424" s="7" t="inlineStr"/>
      <c r="T424" s="7" t="inlineStr">
        <is>
          <t>1. DS在included_content中提及“标记基因与目的基因在载体上的位置关系（如共表达、独立表达）”，但老师原释义未涉及此点，属于额外扩展，但并非错误，且不影响核心知识点。</t>
        </is>
      </c>
      <c r="U424" s="7" t="inlineStr">
        <is>
          <t>confirmed</t>
        </is>
      </c>
      <c r="V424" s="7" t="inlineStr">
        <is>
          <t>high</t>
        </is>
      </c>
      <c r="W424" s="7" t="inlineStr">
        <is>
          <t>compact_definition</t>
        </is>
      </c>
      <c r="X424" s="7" t="inlineStr">
        <is>
          <t>compact_definition</t>
        </is>
      </c>
      <c r="Y424" s="7" t="b">
        <v>0</v>
      </c>
      <c r="Z424" s="7" t="inlineStr">
        <is>
          <t>逐条核对确认主题清楚，但参考策略指出任务形态或命中/排除边界需要显式提供。</t>
        </is>
      </c>
      <c r="AA424" s="7" t="b">
        <v>0</v>
      </c>
      <c r="AB42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4" s="7" t="n"/>
      <c r="AD424" s="7" t="inlineStr">
        <is>
          <t>compact_definition</t>
        </is>
      </c>
      <c r="AE424" s="7" t="inlineStr">
        <is>
          <t>参考策略要求任务形态或命中/排除边界，补充精简老师释义以降低误标。</t>
        </is>
      </c>
      <c r="AF424" s="7" t="inlineStr">
        <is>
          <t>提供精简老师释义后由LLM裁决</t>
        </is>
      </c>
      <c r="AG424" s="7" t="inlineStr">
        <is>
          <t>1. label_name
2. definition
3. core_concepts
4. distinctions</t>
        </is>
      </c>
      <c r="AH424" s="7" t="b">
        <v>1</v>
      </c>
      <c r="AI424" s="7" t="inlineStr">
        <is>
          <t>high</t>
        </is>
      </c>
      <c r="AJ424" s="7" t="n"/>
      <c r="AK424" s="7" t="inlineStr">
        <is>
          <t>—</t>
        </is>
      </c>
      <c r="AL424" s="7" t="inlineStr"/>
      <c r="AM424" s="7" t="inlineStr">
        <is>
          <t>K3</t>
        </is>
      </c>
      <c r="AN424" s="7" t="inlineStr">
        <is>
          <t>建议给精简释义：突出任务形态/步骤边界</t>
        </is>
      </c>
    </row>
    <row r="425" ht="180" customHeight="1">
      <c r="A425" s="7" t="n">
        <v>424</v>
      </c>
      <c r="B425" s="7" t="inlineStr">
        <is>
          <t>2276104896343461888</t>
        </is>
      </c>
      <c r="C425" s="7" t="inlineStr">
        <is>
          <t>植物基因工程的成果</t>
        </is>
      </c>
      <c r="D425" s="7" t="inlineStr">
        <is>
          <t>知识点-&gt;生物技术与工程-&gt;基因工程-&gt;基因工程的应用-&gt;植物基因工程的成果</t>
        </is>
      </c>
      <c r="E425" s="7" t="inlineStr">
        <is>
          <t>知识</t>
        </is>
      </c>
      <c r="F425" s="7" t="inlineStr">
        <is>
          <t>植物基因工程在抗虫、抗病、抗除草剂、改良品质、提高产量等方面取得了显著成果，如转基因抗虫棉（Bt毒蛋白基因）、抗除草剂大豆、富含β-胡萝卜素的黄金大米等。</t>
        </is>
      </c>
      <c r="G425" s="7" t="inlineStr">
        <is>
          <t>植物基因工程的主要成果：①抗虫转基因植物（将Bt毒蛋白基因（来自苏云金芽孢杆菌）导入棉花、玉米等，使植物产生Bt毒蛋白，杀死鳞翅目害虫，如转基因抗虫棉，减少农药使用）；②抗病毒转基因植物（将病毒外壳蛋白基因导入植物，使植物获得对相应病毒的抗性，如抗病毒烟草、抗病毒番茄）；③抗除草剂转基因植物（将抗除草剂基因（如抗草甘膦基因）导入大豆、玉米等，便于田间使用除草剂杀灭杂草而不伤害作物，如抗草甘膦大豆）；④改良品质（将维生素A合成相关基因导入水稻，获得富含β-胡萝卜素的“黄金大米”，解决维生素A缺乏问题）；⑤提高产量（将与光合作用、氮素利用相关的基因导入作物，提高产量）；植物基因工程的应用前景（抗逆（抗旱、耐盐）基因的挖掘与利用）。</t>
        </is>
      </c>
      <c r="H425" s="7" t="inlineStr">
        <is>
          <t>选择题考“某转基因植物的成果（如转基因抗虫棉导入的是Bt毒蛋白基因、黄金大米富含β-胡萝卜素）”或“植物基因工程的应用领域”；非选择题结合农业生产实际问题，要求“设计利用植物基因工程解决某作物病虫害/品质问题的方案”。</t>
        </is>
      </c>
      <c r="I425" s="7" t="inlineStr">
        <is>
          <t>植物基因工程（将外源基因导入植物细胞，通过组织培养获得转基因植株，遗传物质改变）与植物细胞工程（如组织培养、体细胞杂交）的最终目标不同——前者是“定向改造基因”，后者是“快速繁殖/克服杂交障碍”；Bt毒蛋白（由苏云金芽孢杆菌产生的杀虫蛋白，对鳞翅目害虫有效，对人体无害）与普通化学农药不同，前者是“生物农药”，后者是“化学农药”，Bt杀虫的原理是“蛋白杀虫”而非“化学毒杀”。</t>
        </is>
      </c>
      <c r="J425" s="7" t="inlineStr">
        <is>
          <t>植物基因工程在农业和生物技术领域的应用成果，即通过基因工程技术改良植物性状或生产有用物质的具体实例。</t>
        </is>
      </c>
      <c r="K425" s="7" t="inlineStr">
        <is>
          <t>1. 抗虫植物（如转Bt基因抗虫棉）的原理和实例
2. 抗病植物（如抗病毒转基因烟草）的原理和实例
3. 抗逆植物（如抗盐、抗旱转基因植物）的原理和实例
4. 改良植物品质（如转基因番茄、黄金大米）的实例
5. 利用植物生产药物或疫苗（如转基因植物生产人血清白蛋白）的实例
6. 植物基因工程的基本操作步骤（目的基因获取、构建表达载体、转化、检测）在成果中的体现</t>
        </is>
      </c>
      <c r="L425" s="7" t="inlineStr">
        <is>
          <t>1. 动物基因工程成果（如转基因小鼠、乳腺生物反应器）
2. 微生物基因工程成果（如工程菌生产胰岛素）
3. 基因工程的基本工具和操作步骤的详细原理（如限制酶、连接酶、PCR）
4. 植物组织培养技术本身（作为植物基因工程的基础，但不属于成果）
5. 基因工程的安全性和伦理问题</t>
        </is>
      </c>
      <c r="M425" s="7" t="inlineStr">
        <is>
          <t>L1</t>
        </is>
      </c>
      <c r="N425" s="7" t="n">
        <v>4</v>
      </c>
      <c r="O425" s="7" t="inlineStr">
        <is>
          <t>名称本身足够</t>
        </is>
      </c>
      <c r="P425" s="7" t="inlineStr">
        <is>
          <t>两者基本等价</t>
        </is>
      </c>
      <c r="Q425" s="7" t="inlineStr">
        <is>
          <t>DS 释义与老师原释义在核心成果（抗虫、抗病、抗除草剂、改良品质、提高产量）上高度一致，且明确排除了动物和微生物基因工程，边界清晰。DS 额外提及“利用植物生产药物或疫苗”和“基本操作步骤”，但前者是合理扩展，后者在老师原释义中也有涉及（如导入基因、组织培养），不构成重要差异。因此两者基本等价。</t>
        </is>
      </c>
      <c r="R425" s="7" t="inlineStr">
        <is>
          <t>1. DS 将“植物基因工程的基本操作步骤”纳入 included_content，但老师原释义将其视为背景而非成果，可能影响边界判断</t>
        </is>
      </c>
      <c r="S425" s="7" t="inlineStr"/>
      <c r="T425" s="7" t="inlineStr">
        <is>
          <t>1. DS 将“利用植物生产药物或疫苗”列为成果，而老师原释义未明确提及，但属于合理扩展，不算重要扩张</t>
        </is>
      </c>
      <c r="U425" s="7" t="inlineStr">
        <is>
          <t>confirmed</t>
        </is>
      </c>
      <c r="V425" s="7" t="inlineStr">
        <is>
          <t>high</t>
        </is>
      </c>
      <c r="W425" s="7" t="inlineStr">
        <is>
          <t>compact_definition</t>
        </is>
      </c>
      <c r="X425" s="7" t="inlineStr">
        <is>
          <t>compact_definition</t>
        </is>
      </c>
      <c r="Y425" s="7" t="b">
        <v>0</v>
      </c>
      <c r="Z425" s="7" t="inlineStr">
        <is>
          <t>逐条核对确认主题清楚，但参考策略指出任务形态或命中/排除边界需要显式提供。</t>
        </is>
      </c>
      <c r="AA425" s="7" t="b">
        <v>0</v>
      </c>
      <c r="AB42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5" s="7" t="n"/>
      <c r="AD425" s="7" t="inlineStr">
        <is>
          <t>compact_definition</t>
        </is>
      </c>
      <c r="AE425" s="7" t="inlineStr">
        <is>
          <t>参考策略要求任务形态或命中/排除边界，补充精简老师释义以降低误标。</t>
        </is>
      </c>
      <c r="AF425" s="7" t="inlineStr">
        <is>
          <t>提供精简老师释义后由LLM裁决</t>
        </is>
      </c>
      <c r="AG425" s="7" t="inlineStr">
        <is>
          <t>1. label_name
2. definition
3. core_concepts
4. distinctions</t>
        </is>
      </c>
      <c r="AH425" s="7" t="b">
        <v>1</v>
      </c>
      <c r="AI425" s="7" t="inlineStr">
        <is>
          <t>high</t>
        </is>
      </c>
      <c r="AJ425" s="7" t="n"/>
      <c r="AK425" s="7" t="inlineStr">
        <is>
          <t>—</t>
        </is>
      </c>
      <c r="AL425" s="7" t="inlineStr"/>
      <c r="AM425" s="7" t="inlineStr">
        <is>
          <t>K1</t>
        </is>
      </c>
      <c r="AN425" s="7" t="inlineStr">
        <is>
          <t>必须给精简释义：命中条件+排除条件</t>
        </is>
      </c>
    </row>
    <row r="426" ht="180" customHeight="1">
      <c r="A426" s="7" t="n">
        <v>425</v>
      </c>
      <c r="B426" s="7" t="inlineStr">
        <is>
          <t>2276104900772646912</t>
        </is>
      </c>
      <c r="C426" s="7" t="inlineStr">
        <is>
          <t>动物基因工程的成果</t>
        </is>
      </c>
      <c r="D426" s="7" t="inlineStr">
        <is>
          <t>知识点-&gt;生物技术与工程-&gt;基因工程-&gt;基因工程的应用-&gt;动物基因工程的成果</t>
        </is>
      </c>
      <c r="E426" s="7" t="inlineStr">
        <is>
          <t>知识</t>
        </is>
      </c>
      <c r="F426" s="7" t="inlineStr">
        <is>
          <t>动物基因工程在提高动物生产性能（如转基因猪、转基因牛）、生产药用蛋白（乳腺生物反应器）和建立疾病模型等方面有重要应用，如转基因牛乳腺生产人乳铁蛋白、转基因小鼠用于研究人类疾病。</t>
        </is>
      </c>
      <c r="G426" s="7" t="inlineStr">
        <is>
          <t>动物基因工程的主要成果：①提高生产性能（转基因猪（导入生长激素基因，生长快、瘦肉率高）；转基因牛（提高产奶量或改变奶的成分））；②乳腺生物反应器（将目的基因与乳腺蛋白基因的启动子等调控元件重组，导入哺乳动物受精卵，使目的基因在乳腺中特异性表达，从乳汁中提取药用蛋白，如人凝血因子、人乳铁蛋白、人血清白蛋白等，优点是产量高、成本低、产物易纯化）；③建立疾病模型（将特定致病基因导入小鼠等动物，模拟人类疾病（如癌症、糖尿病、阿尔茨海默症），用于药物筛选和发病机制研究）；④器官移植（将人的某种基因导入猪，培育出不含免疫排斥抗原的转基因猪，作为人类异种器官移植的供体，解决器官短缺问题）。</t>
        </is>
      </c>
      <c r="H426" s="7" t="inlineStr">
        <is>
          <t>选择题考“乳腺生物反应器的原理（利用乳腺蛋白基因启动子驱动目的基因在乳腺中表达，从乳汁中提取药用蛋白）”或“转基因动物在医学研究中的应用（疾病模型、器官移植）”；非选择题结合转基因动物生产实例，要求“分析乳腺生物反应器的优点（易纯化、产量高）和操作关键点（需用乳腺特异性启动子）”。</t>
        </is>
      </c>
      <c r="I426" s="7" t="inlineStr">
        <is>
          <t>动物基因工程（将外源基因导入动物受精卵，获得转基因动物）与动物细胞工程（细胞培养、融合、核移植）的操作对象和技术路线不同——前者是“整体水平”的转基因动物，后者是“细胞水平”的操作；“乳腺生物反应器”（从乳汁中提取药用蛋白）与“工程菌”（从微生物发酵液中提取药用蛋白）的生产方式不同——前者是真核表达系统（蛋白可正确折叠、修饰），后者是原核表达系统（蛋白可能无法正确折叠）。</t>
        </is>
      </c>
      <c r="J426" s="7" t="inlineStr">
        <is>
          <t>动物基因工程在医学、农业等领域的应用成果，包括转基因动物、动物乳腺生物反应器、基因治疗等。</t>
        </is>
      </c>
      <c r="K426" s="7" t="inlineStr">
        <is>
          <t>1. 转基因动物的培育过程及实例（如转基因小鼠、转基因牛）
2. 动物乳腺生物反应器的原理与应用（如生产药用蛋白）
3. 基因治疗的概念及实例（如治疗遗传病）
4. 动物基因工程在器官移植（如转基因猪）方面的应用
5. 动物基因工程在疾病模型（如肿瘤模型）建立中的应用</t>
        </is>
      </c>
      <c r="L426" s="7" t="inlineStr">
        <is>
          <t>1. 植物基因工程的成果（如抗虫棉）
2. 微生物基因工程的成果（如工程菌生产胰岛素）
3. 基因工程的基本操作步骤（如工具酶、载体等）
4. 基因工程在环境保护中的应用（如降解石油的细菌）</t>
        </is>
      </c>
      <c r="M426" s="7" t="inlineStr">
        <is>
          <t>L2</t>
        </is>
      </c>
      <c r="N426" s="7" t="n">
        <v>4</v>
      </c>
      <c r="O426" s="7" t="inlineStr">
        <is>
          <t>需要原释义</t>
        </is>
      </c>
      <c r="P426" s="7" t="inlineStr">
        <is>
          <t>两者基本等价</t>
        </is>
      </c>
      <c r="Q426" s="7" t="inlineStr">
        <is>
          <t>DS 的核心内容（转基因动物、乳腺生物反应器、器官移植、疾病模型）与老师原释义高度一致，遗漏检查未发现重要遗漏；仅“基因治疗”一项属于扩张，但整体主体一致，边界差异较小。</t>
        </is>
      </c>
      <c r="R426" s="7" t="inlineStr">
        <is>
          <t>1. DS 将“基因治疗”作为动物基因工程的成果，而老师原释义未包含，且基因治疗与动物基因工程（转基因动物）在操作对象和目的上不同，可能影响题目归属。</t>
        </is>
      </c>
      <c r="S426" s="7" t="inlineStr"/>
      <c r="T426" s="7" t="inlineStr">
        <is>
          <t>1. DS 将“基因治疗”纳入动物基因工程的成果，但老师原释义中未提及基因治疗，且基因治疗通常属于基因工程在医学中的应用，并非动物基因工程的特有成果，属于边界扩张。</t>
        </is>
      </c>
      <c r="U426" s="7" t="inlineStr">
        <is>
          <t>confirmed</t>
        </is>
      </c>
      <c r="V426" s="7" t="inlineStr">
        <is>
          <t>medium</t>
        </is>
      </c>
      <c r="W426" s="7" t="inlineStr">
        <is>
          <t>compact_definition</t>
        </is>
      </c>
      <c r="X426" s="7" t="inlineStr">
        <is>
          <t>compact_definition</t>
        </is>
      </c>
      <c r="Y426" s="7" t="b">
        <v>0</v>
      </c>
      <c r="Z426" s="7" t="inlineStr">
        <is>
          <t>逐条核对确认 Label 名能表达主题，但不足以稳定决定题目归属，需补充精简老师释义。</t>
        </is>
      </c>
      <c r="AA426" s="7" t="b">
        <v>0</v>
      </c>
      <c r="AB42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6" s="7" t="n"/>
      <c r="AD426" s="7" t="inlineStr">
        <is>
          <t>compact_definition</t>
        </is>
      </c>
      <c r="AE426" s="7" t="inlineStr">
        <is>
          <t>名称能表达主题但不足以稳定决定题目归属，补充精简定义和易混淆边界。</t>
        </is>
      </c>
      <c r="AF426" s="7" t="inlineStr">
        <is>
          <t>提供精简老师释义后由LLM裁决</t>
        </is>
      </c>
      <c r="AG426" s="7" t="inlineStr">
        <is>
          <t>1. label_name
2. definition
3. core_concepts
4. distinctions</t>
        </is>
      </c>
      <c r="AH426" s="7" t="b">
        <v>1</v>
      </c>
      <c r="AI426" s="7" t="inlineStr">
        <is>
          <t>medium</t>
        </is>
      </c>
      <c r="AJ426" s="7" t="n"/>
      <c r="AK426" s="7" t="inlineStr">
        <is>
          <t>—</t>
        </is>
      </c>
      <c r="AL426" s="7" t="inlineStr"/>
      <c r="AM426" s="7" t="inlineStr">
        <is>
          <t>K1</t>
        </is>
      </c>
      <c r="AN426" s="7" t="inlineStr">
        <is>
          <t>必须给精简释义：命中条件+排除条件</t>
        </is>
      </c>
    </row>
    <row r="427" ht="180" customHeight="1">
      <c r="A427" s="7" t="n">
        <v>426</v>
      </c>
      <c r="B427" s="7" t="inlineStr">
        <is>
          <t>2276104905168277504</t>
        </is>
      </c>
      <c r="C427" s="7" t="inlineStr">
        <is>
          <t>动植物基因工程的成果</t>
        </is>
      </c>
      <c r="D427" s="7" t="inlineStr">
        <is>
          <t>知识点-&gt;生物技术与工程-&gt;基因工程-&gt;基因工程的应用-&gt;动植物基因工程的成果</t>
        </is>
      </c>
      <c r="E427" s="7" t="inlineStr">
        <is>
          <t>知识</t>
        </is>
      </c>
      <c r="F427" s="7" t="inlineStr">
        <is>
          <t>将植物基因工程和动物基因工程的应用成果进行横向对比，包括转基因动植物在农业、医学、工业等领域的贡献。</t>
        </is>
      </c>
      <c r="G427" s="7" t="inlineStr">
        <is>
          <t>动植物基因工程的对比：①植物基因工程主要成果（抗虫棉、抗除草剂大豆、黄金大米、抗病毒植物，侧重于农业抗逆和品质改良）；②动物基因工程主要成果（转基因猪/牛（提高生产性能）、乳腺生物反应器（药用蛋白生产）、转基因小鼠（疾病模型），侧重于医学和畜牧业）；共同点（①均需构建基因表达载体；②均需将目的基因导入受体细胞（植物：农杆菌转化等；动物：显微注射等）；③均需检测目的基因是否表达）；差异点（植物转基因可组织培养获得完整植株；动物转基因需胚胎移植获得完整个体；植物基因工程侧重于“农业性状”，动物基因工程侧重于“医学产品”）。</t>
        </is>
      </c>
      <c r="H427" s="7" t="inlineStr">
        <is>
          <t>选择题考“某成果属于植物还是动物基因工程（如黄金大米属植物，乳腺生物反应器属动物）”或“动植物基因工程的共同点和差异点”；非选择题结合具体应用实例，要求“比较动植物基因工程在操作流程和应用目标上的异同”。</t>
        </is>
      </c>
      <c r="I427" s="7" t="inlineStr">
        <is>
          <t>动植物基因工程中“受体细胞”的选择不同——植物常用体细胞（组织培养），动物常用受精卵（需发育为完整个体）；“目的基因导入方法”不同——植物用农杆菌转化法/基因枪法，动物用显微注射法；这些差异是解题时判断“该操作属于植物还是动物基因工程”的依据，也是容易混淆的点。</t>
        </is>
      </c>
      <c r="J427" s="7" t="inlineStr">
        <is>
          <t>动植物基因工程在农业、畜牧业、医药等领域的实际应用成果，包括转基因动植物及其产品。</t>
        </is>
      </c>
      <c r="K427" s="7" t="inlineStr">
        <is>
          <t>1. 转基因抗虫棉、抗病小麦等植物基因工程成果
2. 转基因奶牛（乳腺生物反应器）生产药物蛋白
3. 转基因猪、羊等动物生长速度或品质改良
4. 基因工程改良动植物品种的实例（如抗虫、抗逆、高产）
5. 基因工程在动植物育种中的应用原理（目的基因导入、表达）
6. 基因工程成果的安全性评价和伦理问题（如转基因食品）</t>
        </is>
      </c>
      <c r="L427" s="7" t="inlineStr">
        <is>
          <t>1. 微生物基因工程（如利用大肠杆菌生产胰岛素）
2. 基因工程的基本操作步骤（如限制酶、连接酶、载体构建）
3. 基因工程工具酶和载体的具体种类与功能
4. 基因工程在医学上的应用（如基因治疗、疫苗生产）
5. 动植物细胞工程（如植物组织培养、动物细胞融合）</t>
        </is>
      </c>
      <c r="M427" s="7" t="inlineStr">
        <is>
          <t>L2</t>
        </is>
      </c>
      <c r="N427" s="7" t="n">
        <v>4</v>
      </c>
      <c r="O427" s="7" t="inlineStr">
        <is>
          <t>需要原释义</t>
        </is>
      </c>
      <c r="P427" s="7" t="inlineStr">
        <is>
          <t>两者基本等价</t>
        </is>
      </c>
      <c r="Q427" s="7" t="inlineStr">
        <is>
          <t>DS 的核心含义与老师原释义的主体一致，均聚焦于动植物基因工程的应用成果，且包含主要实例。但 DS 遗漏了老师强调的对比维度（共同点与差异点），并额外加入了安全性评价，这些差异可能影响对“成果”与“操作”的区分，但整体知识点方向一致，故判为基本等价。</t>
        </is>
      </c>
      <c r="R427" s="7" t="inlineStr">
        <is>
          <t>1. DS 将“基因工程在医学上的应用（如基因治疗、疫苗生产）”明确排除，但老师原释义中动物基因工程成果包括“乳腺生物反应器（药用蛋白生产）”，属于医学应用，DS 的排除可能造成边界混淆
2. DS 将“基因工程的基本操作步骤”排除，但老师原释义中共同点涉及操作步骤，DS 的排除可能影响对“成果”与“操作”的区分</t>
        </is>
      </c>
      <c r="S427" s="7" t="inlineStr">
        <is>
          <t>1. DS 未明确提及动植物基因工程在操作流程上的差异（如受体细胞选择、导入方法、培养/发育途径）
2. DS 未明确提及共同点（如均需构建表达载体、导入受体细胞、检测表达）</t>
        </is>
      </c>
      <c r="T427" s="7" t="inlineStr">
        <is>
          <t>1. DS 将“基因工程成果的安全性评价和伦理问题（如转基因食品）”纳入，而老师原释义未涉及，属于额外扩张</t>
        </is>
      </c>
      <c r="U427" s="7" t="inlineStr">
        <is>
          <t>confirmed</t>
        </is>
      </c>
      <c r="V427" s="7" t="inlineStr">
        <is>
          <t>medium</t>
        </is>
      </c>
      <c r="W427" s="7" t="inlineStr">
        <is>
          <t>compact_definition</t>
        </is>
      </c>
      <c r="X427" s="7" t="inlineStr">
        <is>
          <t>compact_definition</t>
        </is>
      </c>
      <c r="Y427" s="7" t="b">
        <v>0</v>
      </c>
      <c r="Z427" s="7" t="inlineStr">
        <is>
          <t>逐条核对确认 Label 名能表达主题，但不足以稳定决定题目归属，需补充精简老师释义。</t>
        </is>
      </c>
      <c r="AA427" s="7" t="b">
        <v>0</v>
      </c>
      <c r="AB42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7" s="7" t="n"/>
      <c r="AD427" s="7" t="inlineStr">
        <is>
          <t>compact_definition</t>
        </is>
      </c>
      <c r="AE427" s="7" t="inlineStr">
        <is>
          <t>名称能表达主题但不足以稳定决定题目归属，补充精简定义和易混淆边界。</t>
        </is>
      </c>
      <c r="AF427" s="7" t="inlineStr">
        <is>
          <t>提供精简老师释义后由LLM裁决</t>
        </is>
      </c>
      <c r="AG427" s="7" t="inlineStr">
        <is>
          <t>1. label_name
2. definition
3. core_concepts
4. distinctions</t>
        </is>
      </c>
      <c r="AH427" s="7" t="b">
        <v>1</v>
      </c>
      <c r="AI427" s="7" t="inlineStr">
        <is>
          <t>medium</t>
        </is>
      </c>
      <c r="AJ427" s="7" t="n"/>
      <c r="AK427" s="7" t="inlineStr">
        <is>
          <t>—</t>
        </is>
      </c>
      <c r="AL427" s="7" t="inlineStr"/>
      <c r="AM427" s="7" t="inlineStr">
        <is>
          <t>KC</t>
        </is>
      </c>
      <c r="AN427" s="7" t="inlineStr">
        <is>
          <t>必须给精简释义：命中条件+排除条件</t>
        </is>
      </c>
    </row>
    <row r="428" ht="180" customHeight="1">
      <c r="A428" s="7" t="n">
        <v>427</v>
      </c>
      <c r="B428" s="7" t="inlineStr">
        <is>
          <t>2276104909614239744</t>
        </is>
      </c>
      <c r="C428" s="7" t="inlineStr">
        <is>
          <t>基因工程药品</t>
        </is>
      </c>
      <c r="D428" s="7" t="inlineStr">
        <is>
          <t>知识点-&gt;生物技术与工程-&gt;基因工程-&gt;基因工程的应用-&gt;基因工程药品</t>
        </is>
      </c>
      <c r="E428" s="7" t="inlineStr">
        <is>
          <t>知识</t>
        </is>
      </c>
      <c r="F428" s="7" t="inlineStr">
        <is>
          <t>利用基因工程技术生产的药品包括胰岛素、生长激素、干扰素、促红细胞生成素（EPO）、疫苗等，其原理是将编码这些药物蛋白的基因导入工程菌（如大肠杆菌、酵母菌）或动植物细胞中，大规模生产药用蛋白。</t>
        </is>
      </c>
      <c r="G428" s="7" t="inlineStr">
        <is>
          <t>基因工程药品的类型及代表：①胰岛素（将人胰岛素基因导入大肠杆菌，生产重组人胰岛素，用于治疗糖尿病，避免了从动物胰腺中提取的免疫排斥问题）；②生长激素（将人生长激素基因导入大肠杆菌，生产重组人生长激素，用于治疗侏儒症）；③干扰素（将人干扰素基因导入工程菌，生产干扰素，用于抗病毒和抗肿瘤治疗）；④促红细胞生成素（EPO）（将人EPO基因导入哺乳动物细胞，生产EPO，用于治疗肾性贫血）；⑤疫苗（将病原体的抗原基因导入工程菌或植物细胞，生产基因工程疫苗，如乙肝疫苗、HPV疫苗等，安全性更高、产量更大）；基因工程药品的优势（①产量高；②纯度高；③安全性好（无病原体污染）；④可生产人体自身蛋白）。</t>
        </is>
      </c>
      <c r="H428" s="7" t="inlineStr">
        <is>
          <t>选择题考“某药品属于基因工程产品（如重组胰岛素、干扰素、EPO）”或“基因工程药品与传统生物制品（如从动物组织中提取）相比的优势”；非选择题结合医药生产实例，要求“分析某基因工程药品的生产过程（目的基因获取→表达载体构建→导入工程菌→发酵→分离纯化）”。</t>
        </is>
      </c>
      <c r="I428" s="7" t="inlineStr">
        <is>
          <t>基因工程药品（如重组胰岛素，通过基因工程技术在工程菌中生产）与化学合成药物（如阿司匹林）的生产方式不同——前者是生物合成（利用活细胞生产蛋白类药物），后者是化学合成（小分子药物）；基因工程疫苗（如重组乙肝疫苗，将乙肝病毒表面抗原基因导入酵母菌生产）与灭活疫苗（如传统灭活疫苗，直接灭活病毒）的安全性不同——前者不含完整病原体，安全性更高。</t>
        </is>
      </c>
      <c r="J428" s="7" t="inlineStr">
        <is>
          <t>利用基因工程技术（如重组DNA技术）生产用于医疗的蛋白质药物，如胰岛素、干扰素、生长激素等。</t>
        </is>
      </c>
      <c r="K428" s="7" t="inlineStr">
        <is>
          <t>1. 基因工程生产胰岛素、干扰素、生长激素等药物的原理和过程
2. 将目的基因导入受体细胞（如大肠杆菌、酵母菌）的方法
3. 基因工程药物的优点（如产量高、成本低、可生产人源蛋白）
4. 基因工程药物与传统提取药物的比较
5. 基因工程药物在治疗疾病中的应用实例</t>
        </is>
      </c>
      <c r="L428" s="7" t="inlineStr">
        <is>
          <t>1. 基因工程在农业上的应用（如转基因作物）
2. 基因工程在环境保护中的应用（如基因工程菌降解污染物）
3. 基因工程在动物育种中的应用（如转基因动物）
4. 基因诊断和基因治疗（属于基因工程在医学上的其他应用，但非药品生产）
5. 蛋白质工程（虽与基因工程相关，但侧重改造蛋白质结构，非直接生产药品）</t>
        </is>
      </c>
      <c r="M428" s="7" t="inlineStr">
        <is>
          <t>L1</t>
        </is>
      </c>
      <c r="N428" s="7" t="n">
        <v>4</v>
      </c>
      <c r="O428" s="7" t="inlineStr">
        <is>
          <t>名称本身足够</t>
        </is>
      </c>
      <c r="P428" s="7" t="inlineStr">
        <is>
          <t>两者基本等价</t>
        </is>
      </c>
      <c r="Q428" s="7" t="inlineStr">
        <is>
          <t>DS 释义的核心含义、包含内容与老师原释义高度一致，均涵盖基因工程药品的类型、原理、优势及与传统药物的比较。DS 的 excluded_content 是对边界的合理澄清，未遗漏老师原释义中的关键内容。两者在边界上仅有细微差异，不影响判标。</t>
        </is>
      </c>
      <c r="R428" s="7" t="inlineStr">
        <is>
          <t>1. DS 的 excluded_content 中明确排除了蛋白质工程，但老师原释义中未提及蛋白质工程，且蛋白质工程与基因工程药品在高中生物中常被区分，但并非核心边界差异。
2. DS 的 included_content 中提及“将目的基因导入受体细胞的方法”，老师原释义中未明确提及，但属于基因工程药品生产过程的必要环节，属于合理细化。</t>
        </is>
      </c>
      <c r="S428" s="7" t="inlineStr"/>
      <c r="T428" s="7" t="inlineStr"/>
      <c r="U428" s="7" t="inlineStr">
        <is>
          <t>confirmed</t>
        </is>
      </c>
      <c r="V428" s="7" t="inlineStr">
        <is>
          <t>high</t>
        </is>
      </c>
      <c r="W428" s="7" t="inlineStr">
        <is>
          <t>name_plus_boundary</t>
        </is>
      </c>
      <c r="X428" s="7" t="inlineStr">
        <is>
          <t>name_plus_boundary</t>
        </is>
      </c>
      <c r="Y428" s="7" t="b">
        <v>0</v>
      </c>
      <c r="Z428" s="7" t="inlineStr">
        <is>
          <t>逐条核对确认名称足以召回；只附老师易混淆边界即可兼顾吞吐和稳定性。</t>
        </is>
      </c>
      <c r="AA428" s="7" t="b">
        <v>0</v>
      </c>
      <c r="AB42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8" s="7" t="n"/>
      <c r="AD428" s="7" t="inlineStr">
        <is>
          <t>name_plus_boundary</t>
        </is>
      </c>
      <c r="AE428" s="7" t="inlineStr">
        <is>
          <t>名称基本可理解；只附老师的易混淆边界，兼顾吞吐和边界稳定性。</t>
        </is>
      </c>
      <c r="AF428" s="7" t="inlineStr">
        <is>
          <t>名称召回并附一条边界后由LLM裁决</t>
        </is>
      </c>
      <c r="AG428" s="7" t="inlineStr">
        <is>
          <t>1. label_name
2. distinctions</t>
        </is>
      </c>
      <c r="AH428" s="7" t="b">
        <v>0</v>
      </c>
      <c r="AI428" s="7" t="inlineStr">
        <is>
          <t>high</t>
        </is>
      </c>
      <c r="AJ428" s="7" t="n"/>
      <c r="AK428" s="7" t="inlineStr">
        <is>
          <t>—</t>
        </is>
      </c>
      <c r="AL428" s="7" t="inlineStr"/>
      <c r="AM428" s="7" t="inlineStr">
        <is>
          <t>K1</t>
        </is>
      </c>
      <c r="AN428" s="7" t="inlineStr">
        <is>
          <t>可不给长释义，但建议保留1句边界</t>
        </is>
      </c>
    </row>
    <row r="429" ht="180" customHeight="1">
      <c r="A429" s="7" t="n">
        <v>428</v>
      </c>
      <c r="B429" s="7" t="inlineStr">
        <is>
          <t>2276104914244751360</t>
        </is>
      </c>
      <c r="C429" s="7" t="inlineStr">
        <is>
          <t>基因治疗</t>
        </is>
      </c>
      <c r="D429" s="7" t="inlineStr">
        <is>
          <t>知识点-&gt;生物技术与工程-&gt;基因工程-&gt;基因工程的应用-&gt;基因治疗</t>
        </is>
      </c>
      <c r="E429" s="7" t="inlineStr">
        <is>
          <t>知识</t>
        </is>
      </c>
      <c r="F429" s="7" t="inlineStr">
        <is>
          <t>基因治疗是将正常基因导入患者体内，以替代或修复有缺陷的基因，达到治疗疾病的目的。分为体外基因治疗（将患者细胞取出，在体外导入正常基因后回输）和体内基因治疗（将治疗基因直接导入患者体内）。</t>
        </is>
      </c>
      <c r="G429" s="7" t="inlineStr">
        <is>
          <t>基因治疗的概念（将正常的基因导入有基因缺陷的细胞，使该基因表达产物发挥功能，达到治疗疾病的目的）；两种策略：①体外基因治疗（将患者体细胞取出，在体外用基因工程方法导入正常基因，筛选后回输给患者，如SCID（严重联合免疫缺陷症）的治疗，将ADA基因导入T细胞后回输）；②体内基因治疗（将治疗基因用运载体（如腺病毒载体）直接导入患者体内，在体内完成基因转移和表达，如利用腺病毒载体将抑癌基因导入肿瘤细胞治疗癌症）；基因治疗的对象（目前主要是体细胞基因治疗，生殖细胞基因治疗因涉及遗传改变和伦理问题，多数国家禁止）；进展与挑战（①已成功治疗多种单基因遗传病（如SCID、血友病、视网膜色素变性）；②面临的问题：运载体的免疫原性、基因整合的随机性（可能引起插入突变导致癌症）、长期疗效和安全性等）。</t>
        </is>
      </c>
      <c r="H429" s="7" t="inlineStr">
        <is>
          <t>选择题考“基因治疗的两种策略（体外vs体内）及其代表（SCID体外基因治疗、腺病毒载体体内基因治疗）”或“基因治疗目前主要针对的细胞类型（体细胞）”；非选择题结合基因治疗案例，要求“分析某基因治疗方案的原理、操作步骤和优缺点”。</t>
        </is>
      </c>
      <c r="I429" s="7" t="inlineStr">
        <is>
          <t>基因治疗（导入正常基因，修复/补充缺陷基因功能，目的是“治病”）与基因工程（导入外源基因，获得新品种或生产产品，目的是“改造”）的最终应用目标不同——前者是“医学治疗”，后者是“生物技术产品”；基因治疗中“体外基因治疗”（细胞在体外处理，安全性更高，可控制）与“体内基因治疗”（直接体内注射，操作简便但潜在风险更大）的技术路线不同，需根据疾病类型选择合适策略。</t>
        </is>
      </c>
      <c r="J429" s="7" t="inlineStr">
        <is>
          <t>基因治疗是指将外源正常基因导入靶细胞，以纠正或补偿因基因缺陷和异常引起的疾病，从而达到治疗目的的方法。</t>
        </is>
      </c>
      <c r="K429" s="7" t="inlineStr">
        <is>
          <t>1. 基因治疗的基本概念和原理（如将正常基因导入有缺陷的细胞）
2. 基因治疗的靶细胞类型（如体细胞基因治疗和生殖细胞基因治疗的区别）
3. 基因治疗的常用载体（如病毒载体，如逆转录病毒、腺病毒等）
4. 基因治疗的基本步骤（如获取目的基因、构建载体、导入细胞、筛选和回输）
5. 基因治疗的实例（如治疗严重联合免疫缺陷症、血友病等）
6. 基因治疗的伦理问题（如生殖细胞基因治疗的争议）</t>
        </is>
      </c>
      <c r="L429" s="7" t="inlineStr">
        <is>
          <t>1. 基因工程中基因的克隆、表达和检测技术（如PCR、电泳等）
2. 基因突变、基因重组等遗传学基础概念
3. 基因诊断（如基因检测、产前诊断）
4. 基因疫苗（如DNA疫苗）
5. 基因编辑技术（如CRISPR/Cas9）的具体操作和机制</t>
        </is>
      </c>
      <c r="M429" s="7" t="inlineStr">
        <is>
          <t>L1</t>
        </is>
      </c>
      <c r="N429" s="7" t="n">
        <v>4</v>
      </c>
      <c r="O429" s="7" t="inlineStr">
        <is>
          <t>名称本身足够</t>
        </is>
      </c>
      <c r="P429" s="7" t="inlineStr">
        <is>
          <t>两者基本等价</t>
        </is>
      </c>
      <c r="Q429" s="7" t="inlineStr">
        <is>
          <t>DS 的核心含义与老师原释义的 definition 和 core_concepts 高度一致，均强调将正常基因导入靶细胞以纠正缺陷基因。DS 的 included_content 覆盖了老师原释义中的两种策略、靶细胞类型、载体、实例和伦理问题，且 excluded_content 合理排除了基因工程、基因诊断等相邻概念，与老师原释义的 distinctions 中区分基因治疗与基因工程的精神一致。DS 未明确提及“体外基因治疗”和“体内基因治疗”的术语，但 included_content 中的“基本步骤”和“实例”隐含了这两种策略，且老师原释义的 common_assessments 中强调的考点（如SCID、腺病毒载体）在 DS 的 included_content 中也有体现。因此，两者在核心内容和边界上基本一致，仅存在措辞和详略差异，不影响判标。</t>
        </is>
      </c>
      <c r="R429" s="7" t="inlineStr">
        <is>
          <t>1. DS 将“基因编辑技术（如CRISPR/Cas9）的具体操作和机制”明确排除，但老师原释义未提及基因编辑，且基因治疗与基因编辑在概念上存在交叉（如基因编辑可用于基因治疗），但高中阶段通常不涉及，因此该排除不构成关键差异。
2. DS 将“基因诊断”和“基因疫苗”明确排除，老师原释义未涉及，但两者与基因治疗在应用上不同，排除合理，不构成关键差异。</t>
        </is>
      </c>
      <c r="S429" s="7" t="inlineStr"/>
      <c r="T429" s="7" t="inlineStr"/>
      <c r="U429" s="7" t="inlineStr">
        <is>
          <t>confirmed</t>
        </is>
      </c>
      <c r="V429" s="7" t="inlineStr">
        <is>
          <t>high</t>
        </is>
      </c>
      <c r="W429" s="7" t="inlineStr">
        <is>
          <t>name_plus_boundary</t>
        </is>
      </c>
      <c r="X429" s="7" t="inlineStr">
        <is>
          <t>name_plus_boundary</t>
        </is>
      </c>
      <c r="Y429" s="7" t="b">
        <v>0</v>
      </c>
      <c r="Z429" s="7" t="inlineStr">
        <is>
          <t>逐条核对确认名称足以召回；只附老师易混淆边界即可兼顾吞吐和稳定性。</t>
        </is>
      </c>
      <c r="AA429" s="7" t="b">
        <v>0</v>
      </c>
      <c r="AB42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29" s="7" t="n"/>
      <c r="AD429" s="7" t="inlineStr">
        <is>
          <t>name_plus_boundary</t>
        </is>
      </c>
      <c r="AE429" s="7" t="inlineStr">
        <is>
          <t>名称基本可理解；只附老师的易混淆边界，兼顾吞吐和边界稳定性。</t>
        </is>
      </c>
      <c r="AF429" s="7" t="inlineStr">
        <is>
          <t>名称召回并附一条边界后由LLM裁决</t>
        </is>
      </c>
      <c r="AG429" s="7" t="inlineStr">
        <is>
          <t>1. label_name
2. distinctions</t>
        </is>
      </c>
      <c r="AH429" s="7" t="b">
        <v>0</v>
      </c>
      <c r="AI429" s="7" t="inlineStr">
        <is>
          <t>high</t>
        </is>
      </c>
      <c r="AJ429" s="7" t="n"/>
      <c r="AK429" s="7" t="inlineStr">
        <is>
          <t>—</t>
        </is>
      </c>
      <c r="AL429" s="7" t="inlineStr"/>
      <c r="AM429" s="7" t="inlineStr">
        <is>
          <t>K1</t>
        </is>
      </c>
      <c r="AN429" s="7" t="inlineStr">
        <is>
          <t>可不给长释义，但建议保留1句边界</t>
        </is>
      </c>
    </row>
    <row r="430" ht="180" customHeight="1">
      <c r="A430" s="7" t="n">
        <v>429</v>
      </c>
      <c r="B430" s="7" t="inlineStr">
        <is>
          <t>2276104918673936384</t>
        </is>
      </c>
      <c r="C430" s="7" t="inlineStr">
        <is>
          <t>基因药品与基因治疗</t>
        </is>
      </c>
      <c r="D430" s="7" t="inlineStr">
        <is>
          <t>知识点-&gt;生物技术与工程-&gt;基因工程-&gt;基因工程的应用-&gt;基因药品与基因治疗</t>
        </is>
      </c>
      <c r="E430" s="7" t="inlineStr">
        <is>
          <t>知识</t>
        </is>
      </c>
      <c r="F430" s="7" t="inlineStr">
        <is>
          <t>将基因工程药品和基因治疗作为基因工程在医学领域的两大应用进行整合对比，强调基因工程药物是“体外生产蛋白质”，基因治疗是“体内导入基因”，两者殊途同归于修复或补充患者缺失的功能。</t>
        </is>
      </c>
      <c r="G430" s="7" t="inlineStr">
        <is>
          <t>两者的对比：①基因工程药品（体外生产，产品为蛋白质类药物，如胰岛素、干扰素、生长激素、EPO；生产方式：将目的基因导入工程菌或细胞→发酵/培养→分离纯化→制剂；应用范围：广泛的糖尿病、贫血、肿瘤等）；②基因治疗（体内导入，产品为正常的基因，在患者体内表达产生功能蛋白；方式：将正常基因用运载体导入患者细胞→体内表达→补充缺陷蛋白；应用范围：目前主要针对单基因遗传病，如SCID、血友病、囊性纤维化等）；两者的共同基础（均需构建含有目的基因的表达载体，均需将基因导入受体细胞）；发展趋势（基因编辑技术（CRISPR/Cas9）的发展为基因治疗提供了更精确的工具，可对缺陷基因进行原位修复，而非仅仅“补充”正常基因）。</t>
        </is>
      </c>
      <c r="H430" s="7" t="inlineStr">
        <is>
          <t>选择题考“基因工程药品与基因治疗的区别（前者是体外生产蛋白类药物，后者是体内导入基因）”或“某技术属于基因药品还是基因治疗”；非选择题结合医学应用实例，要求“比较基因工程药品和基因治疗在治疗原理、操作方式和适用疾病上的异同”。</t>
        </is>
      </c>
      <c r="I430" s="7" t="inlineStr">
        <is>
          <t>基因工程药品（产品是“蛋白质”，在体外工厂生产，注射给患者，如重组胰岛素）与基因治疗（产品是“基因”，导入患者体内，在体内表达产生蛋白质，如SCID基因治疗）的“产品”形式和给药方式不同——前者是“输蛋白”，后者是“输基因”；基因治疗中基因编辑（对基因组进行定点修饰，如CRISPR）与传统基因治疗（导入正常基因，不改变原有缺陷基因）在基因层面上的操作深度不同，前者是“修改”，后者是“补充”。</t>
        </is>
      </c>
      <c r="J430" s="7" t="inlineStr">
        <is>
          <t>基因药品是指利用基因工程技术生产的药物（如重组蛋白、核酸药物等），基因治疗是指通过将外源正常基因导入靶细胞以纠正或补偿基因缺陷或异常的治疗方法。</t>
        </is>
      </c>
      <c r="K430" s="7" t="inlineStr">
        <is>
          <t>1. 基因工程生产药物的基本过程（如胰岛素、干扰素等）
2. 基因治疗的概念、基本步骤（如获取目的基因、构建载体、导入细胞）
3. 基因治疗的靶细胞类型（体细胞和生殖细胞）及区别
4. 基因治疗的实例（如治疗遗传病、癌症等）
5. 基因治疗中使用的载体（如病毒载体）
6. 基因药品与基因治疗的优势和潜在风险</t>
        </is>
      </c>
      <c r="L430" s="7" t="inlineStr">
        <is>
          <t>1. 基因突变、基因重组等遗传学基础概念（除非直接用于解释基因治疗）
2. 基因工程中的工具酶（限制酶、DNA连接酶）和载体（质粒）的详细操作细节
3. 基因诊断（如基因检测、DNA探针）与基因治疗的区别
4. 疫苗（传统疫苗或基因疫苗）的免疫学原理
5. 基因编辑技术（如CRISPR）的具体机制（若未明确提及）</t>
        </is>
      </c>
      <c r="M430" s="7" t="inlineStr">
        <is>
          <t>L2</t>
        </is>
      </c>
      <c r="N430" s="7" t="n">
        <v>4</v>
      </c>
      <c r="O430" s="7" t="inlineStr">
        <is>
          <t>需要原释义</t>
        </is>
      </c>
      <c r="P430" s="7" t="inlineStr">
        <is>
          <t>原释义更准确</t>
        </is>
      </c>
      <c r="Q430" s="7" t="inlineStr">
        <is>
          <t>老师原释义更精准地把握了'基因药品与基因治疗'这一Label的核心对比（体外产蛋白 vs 体内导基因），并明确区分了产品形式、给药方式和适用疾病，且将基因编辑作为发展趋势纳入，边界清晰。DS释义虽主体一致，但遗漏了关键对比和适用疾病差异，且对基因药品的范畴有扩张（核酸药物），可能导致判标偏差。</t>
        </is>
      </c>
      <c r="R430" s="7" t="inlineStr">
        <is>
          <t>1. 基因药品的范畴：老师限定为蛋白质类药物，DS包含核酸药物，可能导致判标时对'核酸药物'（如mRNA疫苗）是否属于基因药品产生分歧
2. 基因治疗是否包含基因编辑：老师明确将基因编辑作为发展趋势，DS在excluded_content中排除'基因编辑技术（如CRISPR）的具体机制（若未明确提及）'，但未明确基因编辑是否属于基因治疗，边界模糊</t>
        </is>
      </c>
      <c r="S430" s="7" t="inlineStr">
        <is>
          <t>1. DS未明确强调基因工程药品是'体外生产蛋白质'，基因治疗是'体内导入基因'这一核心对比，以及两者'殊途同归'于修复或补充功能缺失的整合视角
2. DS未提及基因工程药品的具体应用范围（如糖尿病、贫血、肿瘤等）和基因治疗主要针对单基因遗传病（如SCID、血友病、囊性纤维化）的适用疾病差异
3. DS未提及基因编辑技术（CRISPR/Cas9）作为基因治疗的发展趋势，即从'补充'正常基因到'原位修复'缺陷基因的深度区别</t>
        </is>
      </c>
      <c r="T430" s="7" t="inlineStr">
        <is>
          <t>1. DS将'核酸药物'纳入基因药品范畴，但老师原释义明确限定为'蛋白质类药物'（如胰岛素、干扰素等），这可能扩大基因药品的边界
2. DS在included_content中列出'基因治疗的靶细胞类型（体细胞和生殖细胞）及区别'，但老师原释义未涉及此内容，属于额外扩张
3. DS在included_content中列出'基因治疗中使用的载体（如病毒载体）'，但老师原释义仅提及'运载体'，未具体展开，属于细化而非重要扩张</t>
        </is>
      </c>
      <c r="U430" s="7" t="inlineStr">
        <is>
          <t>confirmed</t>
        </is>
      </c>
      <c r="V430" s="7" t="inlineStr">
        <is>
          <t>medium</t>
        </is>
      </c>
      <c r="W430" s="7" t="inlineStr">
        <is>
          <t>compact_definition</t>
        </is>
      </c>
      <c r="X430" s="7" t="inlineStr">
        <is>
          <t>compact_definition</t>
        </is>
      </c>
      <c r="Y430" s="7" t="b">
        <v>0</v>
      </c>
      <c r="Z430" s="7" t="inlineStr">
        <is>
          <t>逐条核对确认 Label 名能表达主题，但不足以稳定决定题目归属，需补充精简老师释义。</t>
        </is>
      </c>
      <c r="AA430" s="7" t="b">
        <v>0</v>
      </c>
      <c r="AB43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0" s="7" t="n"/>
      <c r="AD430" s="7" t="inlineStr">
        <is>
          <t>compact_definition</t>
        </is>
      </c>
      <c r="AE430" s="7" t="inlineStr">
        <is>
          <t>名称能表达主题但不足以稳定决定题目归属，补充精简定义和易混淆边界。</t>
        </is>
      </c>
      <c r="AF430" s="7" t="inlineStr">
        <is>
          <t>提供精简老师释义后由LLM裁决</t>
        </is>
      </c>
      <c r="AG430" s="7" t="inlineStr">
        <is>
          <t>1. label_name
2. definition
3. core_concepts
4. distinctions</t>
        </is>
      </c>
      <c r="AH430" s="7" t="b">
        <v>1</v>
      </c>
      <c r="AI430" s="7" t="inlineStr">
        <is>
          <t>medium</t>
        </is>
      </c>
      <c r="AJ430" s="7" t="n"/>
      <c r="AK430" s="7" t="inlineStr">
        <is>
          <t>DS与老师原释义存在明显差异</t>
        </is>
      </c>
      <c r="AL430" s="7" t="inlineStr"/>
      <c r="AM430" s="7" t="inlineStr">
        <is>
          <t>KC</t>
        </is>
      </c>
      <c r="AN430" s="7" t="inlineStr">
        <is>
          <t>必须给精简释义：命中条件+排除条件</t>
        </is>
      </c>
    </row>
    <row r="431" ht="180" customHeight="1">
      <c r="A431" s="7" t="n">
        <v>430</v>
      </c>
      <c r="B431" s="7" t="inlineStr">
        <is>
          <t>2276104923153453056</t>
        </is>
      </c>
      <c r="C431" s="7" t="inlineStr">
        <is>
          <t>基因工程的其他应用</t>
        </is>
      </c>
      <c r="D431" s="7" t="inlineStr">
        <is>
          <t>知识点-&gt;生物技术与工程-&gt;基因工程-&gt;基因工程的应用-&gt;基因工程的其他应用</t>
        </is>
      </c>
      <c r="E431" s="7" t="inlineStr">
        <is>
          <t>知识</t>
        </is>
      </c>
      <c r="F431" s="7" t="inlineStr">
        <is>
          <t>基因工程在环境保护（转基因微生物降解污染物）、能源（产乙醇工程菌）、法医学（DNA指纹鉴定）、食品安全（转基因食品检测）等领域的应用。</t>
        </is>
      </c>
      <c r="G431" s="7" t="inlineStr">
        <is>
          <t>其他应用领域及实例：①环境保护（将降解石油烃、有机污染物（如多氯联苯）的基因导入微生物，构建“超级工程菌”，用于污染环境修复（生物修复），如转基因假单胞菌降解石油；利用转基因植物富集重金属，治理土壤污染）；②能源领域（构建产乙醇、产氢气的工程菌，将纤维素、木质素等农林废弃物转化为燃料乙醇，提高能源利用效率）；③法医学与亲子鉴定（利用DNA分子杂交和PCR技术进行个体识别（DNA指纹），通过检测特定基因座的多态性进行亲子鉴定和犯罪现场证据分析）；④食品安全检测（利用基因工程制备的抗体（单克隆抗体）检测食品中的病原体、毒素或过敏原，如检测沙门氏菌、黄曲霉毒素等）；⑤基因工程在基础研究中的应用（通过基因敲除/敲入研究基因功能）。</t>
        </is>
      </c>
      <c r="H431" s="7" t="inlineStr">
        <is>
          <t>选择题考“基因工程在其他领域的应用（如环境修复、法医学DNA鉴定）”或“某应用属于基因工程的哪个领域”；非选择题结合某一应用实例（如“利用转基因微生物处理石油污染”），要求“分析该应用的原理及优势”。</t>
        </is>
      </c>
      <c r="I431" s="7" t="inlineStr">
        <is>
          <t>“DNA指纹鉴定”（法医学，利用个体DNA序列的差异进行身份识别，属于分子生物学技术，不一定涉及基因工程操作）与“基因工程”（有目的地导入外源基因）有时在考题中会被混为一谈——但DNA指纹鉴定不一定用到基因工程（PCR和电泳就可以），需注意题干是否明确涉及“转基因”或“外源基因导入”；基因工程在环境保护中的应用（生物修复，利用微生物降解污染物）与化学修复（利用化学试剂中和/转化污染物）的方法不同，前者是“生物学方法”，后者是“化学方法”。</t>
        </is>
      </c>
      <c r="J431" s="7" t="inlineStr">
        <is>
          <t>基因工程在农业、医药、环保等领域的具体应用，包括转基因植物、动物、微生物及基因治疗等，但不涉及基因工程的基本操作步骤。</t>
        </is>
      </c>
      <c r="K431" s="7" t="inlineStr">
        <is>
          <t>1. 转基因抗虫棉、抗病植物的培育原理与应用
2. 转基因动物（如乳腺生物反应器）的制备与应用
3. 基因工程生产药物（如胰岛素、生长激素）
4. 基因治疗的基本原理（如体外基因治疗、体内基因治疗）
5. 基因工程在环境保护中的应用（如分解石油的超级细菌）
6. 基因工程在食品工业中的应用（如转基因酵母）</t>
        </is>
      </c>
      <c r="L431" s="7" t="inlineStr">
        <is>
          <t>1. 基因工程的基本操作步骤（如限制酶、DNA连接酶、载体等）
2. 基因工程工具酶和载体的具体功能
3. PCR技术、基因文库等基因工程相关技术细节
4. 基因突变、基因重组等遗传学基础概念
5. 蛋白质工程（属于第二代基因工程，但常单独考查）</t>
        </is>
      </c>
      <c r="M431" s="7" t="inlineStr">
        <is>
          <t>L3</t>
        </is>
      </c>
      <c r="N431" s="7" t="n">
        <v>3</v>
      </c>
      <c r="O431" s="7" t="inlineStr">
        <is>
          <t>需要原释义</t>
        </is>
      </c>
      <c r="P431" s="7" t="inlineStr">
        <is>
          <t>原释义更准确</t>
        </is>
      </c>
      <c r="Q431" s="7" t="inlineStr">
        <is>
          <t>老师原释义明确列出了基因工程在其他领域的应用实例，包括环境、能源、法医、食品安全和基础研究，且特别强调了DNA指纹鉴定与基因工程的区别，边界清晰。DS释义虽然涵盖了部分应用，但遗漏了法医学和食品安全等关键领域，且将农业和医药应用纳入，导致范围扩张，与老师原释义的核心范围不一致。因此原释义更准确。</t>
        </is>
      </c>
      <c r="R431" s="7" t="inlineStr">
        <is>
          <t>1. DS将基因工程的其他应用范围扩展至农业和医药领域，而老师原释义更聚焦于非传统领域（环境、能源、法医、食品安全、基础研究），边界不同
2. DS明确排除了PCR技术、基因文库等，但老师原释义在法医学中提及PCR技术作为DNA指纹鉴定的手段，因此DS的排除可能造成边界差异</t>
        </is>
      </c>
      <c r="S431" s="7" t="inlineStr">
        <is>
          <t>1. DS未明确提及法医学中的DNA指纹鉴定应用
2. DS未明确提及食品安全检测（如转基因食品检测）应用
3. DS未明确提及基因工程在基础研究中的应用（如基因敲除/敲入）</t>
        </is>
      </c>
      <c r="T431" s="7" t="inlineStr">
        <is>
          <t>1. DS将转基因抗虫棉、抗病植物、乳腺生物反应器、基因工程药物、基因治疗等列入，这些在老师原释义中属于基因工程的其他应用（如农业、医药），但老师原释义的definition和core_concepts主要聚焦于环境、能源、法医、食品安全和基础研究，未明确列举农业和医药应用，因此DS的这部分内容属于扩张</t>
        </is>
      </c>
      <c r="U431" s="7" t="inlineStr">
        <is>
          <t>confirmed_with_caution</t>
        </is>
      </c>
      <c r="V431" s="7" t="inlineStr">
        <is>
          <t>medium</t>
        </is>
      </c>
      <c r="W431" s="7" t="inlineStr">
        <is>
          <t>strict_definition</t>
        </is>
      </c>
      <c r="X431" s="7" t="inlineStr">
        <is>
          <t>strict_definition</t>
        </is>
      </c>
      <c r="Y431" s="7" t="b">
        <v>0</v>
      </c>
      <c r="Z431" s="7" t="inlineStr">
        <is>
          <t>逐条核对老师定义与 DS Judge（score=3，audit=原释义更准确）后，保留老师边界并要求命中/排除条件。</t>
        </is>
      </c>
      <c r="AA431" s="7" t="b">
        <v>1</v>
      </c>
      <c r="AB43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1" s="7" t="n"/>
      <c r="AD431" s="7" t="inlineStr">
        <is>
          <t>strict_definition</t>
        </is>
      </c>
      <c r="AE431" s="7" t="inlineStr">
        <is>
          <t>存在已知边界风险或 Stage 2 对齐不足，必须提供命中条件与排除条件。</t>
        </is>
      </c>
      <c r="AF431" s="7" t="inlineStr">
        <is>
          <t>提供老师边界后由LLM最终裁决</t>
        </is>
      </c>
      <c r="AG431" s="7" t="inlineStr">
        <is>
          <t>1. label_name
2. definition
3. core_concepts
4. common_assessments
5. distinctions
6. include_rule
7. exclude_rule</t>
        </is>
      </c>
      <c r="AH431" s="7" t="b">
        <v>1</v>
      </c>
      <c r="AI431" s="7" t="inlineStr">
        <is>
          <t>medium</t>
        </is>
      </c>
      <c r="AJ431" s="7" t="inlineStr">
        <is>
          <t>P1</t>
        </is>
      </c>
      <c r="AK431" s="7" t="inlineStr">
        <is>
          <t>Label范围重叠或边界开放</t>
        </is>
      </c>
      <c r="AL431" s="7" t="inlineStr">
        <is>
          <t>风险级别：P1
问题：“其他应用”开放边界，原释义若纳入普通DNA指纹会跨出基因工程。
建议：使用白名单；把仅分子鉴定但非基因工程操作的场景排除。</t>
        </is>
      </c>
      <c r="AM431" s="7" t="inlineStr">
        <is>
          <t>K1</t>
        </is>
      </c>
      <c r="AN431" s="7" t="inlineStr">
        <is>
          <t>必须给精简释义：命中条件+排除条件</t>
        </is>
      </c>
    </row>
    <row r="432" ht="180" customHeight="1">
      <c r="A432" s="7" t="n">
        <v>431</v>
      </c>
      <c r="B432" s="7" t="inlineStr">
        <is>
          <t>2276104932397699072</t>
        </is>
      </c>
      <c r="C432" s="7" t="inlineStr">
        <is>
          <t>蛋白质工程的概念</t>
        </is>
      </c>
      <c r="D432" s="7" t="inlineStr">
        <is>
          <t>知识点-&gt;生物技术与工程-&gt;基因工程-&gt;蛋白质工程的崛起-&gt;蛋白质工程的概念</t>
        </is>
      </c>
      <c r="E432" s="7" t="inlineStr">
        <is>
          <t>知识</t>
        </is>
      </c>
      <c r="F432" s="7" t="inlineStr">
        <is>
          <t>蛋白质工程是通过改造或合成基因，对现有蛋白质进行改造，或制造新的蛋白质，以满足人类需求的工程技术。蛋白质工程是基因工程的延伸，被称为“第二代基因工程”。</t>
        </is>
      </c>
      <c r="G432" s="7" t="inlineStr">
        <is>
          <t>蛋白质工程的概念：①以蛋白质分子的结构规律及其与生物功能的关系为基础；②通过基因修饰或基因合成，对现有蛋白质进行改造或制造新的蛋白质；③以满足人类对蛋白质功能的需求为目的，如改造酶的底物特异性、提高酶的热稳定性、设计新药物等；蛋白质工程与基因工程的关系（①基因工程只能生产自然界已有的蛋白质（通过将天然基因导入工程菌表达）；②蛋白质工程可生产自然界中不存在的蛋白质（通过对基因进行改造或人工合成，使表达出的蛋白质具有新功能）；③蛋白质工程是基因工程的延伸，是“第二代基因工程”）；蛋白质工程的核心（基因改造——通过对基因的定点突变或定向进化，间接改造蛋白质的结构和功能，因为改造蛋白质的难度远大于改造基因）。</t>
        </is>
      </c>
      <c r="H432" s="7" t="inlineStr">
        <is>
          <t>选择题考“蛋白质工程的概念（改造现有蛋白质或制造新蛋白质）”“蛋白质工程与基因工程的关系（蛋白质工程是基因工程的延伸，是第二代基因工程）”；非选择题结合蛋白质工程实例，要求“说明蛋白质工程如何从基因层面改造蛋白质（先设计预期蛋白质结构→反推氨基酸序列→改造基因→表达）”。</t>
        </is>
      </c>
      <c r="I432" s="7" t="inlineStr">
        <is>
          <t>蛋白质工程（通过“改造基因”来“改造蛋白质”，可产生自然界不存在的蛋白质，是“第二代基因工程”）与基因工程（通过“导入外源基因”来“生产”自然界已有的蛋白质，不改变基因序列）的不同点在于“是否改造基因序列”——蛋白质工程的核心是“对基因进行改造”；蛋白质工程“改造的是基因”而非直接“改造蛋白质”——因为蛋白质功能由结构决定，结构由氨基酸序列决定，氨基酸序列由基因决定，所以通过改造基因间接改造蛋白质。</t>
        </is>
      </c>
      <c r="J432" s="7" t="inlineStr">
        <is>
          <t>蛋白质工程是指以蛋白质分子的结构规律及其与生物功能的关系为基础，通过基因修饰或基因合成，对现有蛋白质进行改造，或制造一种新的蛋白质，以满足人类生产和生活的需求。</t>
        </is>
      </c>
      <c r="K432" s="7" t="inlineStr">
        <is>
          <t>1. 蛋白质工程的基本原理和操作流程（从预期功能出发，设计蛋白质结构，推测氨基酸序列，进而改造基因）
2. 蛋白质工程与基因工程的区别与联系（基因工程是基础，蛋白质工程是基因工程的延伸）
3. 蛋白质工程的目标（改造现有蛋白质或创造新蛋白质）
4. 蛋白质工程的应用实例（如改造酶、抗体、胰岛素等）
5. 蛋白质工程中涉及的关键步骤（如设计、突变、筛选）</t>
        </is>
      </c>
      <c r="L432" s="7" t="inlineStr">
        <is>
          <t>1. 基因工程的具体操作工具（限制酶、DNA连接酶、载体等）
2. 蛋白质的合成过程（转录、翻译）的详细机制
3. 蛋白质结构测定技术（如X射线晶体衍射、核磁共振）的具体原理
4. 蛋白质工程与细胞工程、胚胎工程等其他生物工程技术的混淆内容</t>
        </is>
      </c>
      <c r="M432" s="7" t="inlineStr">
        <is>
          <t>L1</t>
        </is>
      </c>
      <c r="N432" s="7" t="n">
        <v>4</v>
      </c>
      <c r="O432" s="7" t="inlineStr">
        <is>
          <t>名称本身足够</t>
        </is>
      </c>
      <c r="P432" s="7" t="inlineStr">
        <is>
          <t>两者基本等价</t>
        </is>
      </c>
      <c r="Q432" s="7" t="inlineStr">
        <is>
          <t>DS释义的core_meaning与老师原释义的definition和core_concepts核心一致，均强调以结构功能关系为基础、通过基因修饰或合成改造或制造蛋白质、满足人类需求。DS的included_content覆盖了老师原释义中的核心概念（如与基因工程的关系、目标、操作流程），excluded_content排除了非核心内容，未遗漏关键点。老师原释义中的distinctions（如蛋白质工程与基因工程的区别）在DS的included_content中也有体现。因此两者基本等价，仅存在轻微措辞和示例差异，不影响判标。</t>
        </is>
      </c>
      <c r="R432" s="7" t="inlineStr">
        <is>
          <t>1. DS释义的included_content中提及“蛋白质工程的应用实例（如改造酶、抗体、胰岛素等）”，而老师原释义中仅以“如改造酶的底物特异性、提高酶的热稳定性、设计新药物等”为例，但两者均属于合理举例，不构成关键边界差异。</t>
        </is>
      </c>
      <c r="S432" s="7" t="inlineStr"/>
      <c r="T432" s="7" t="inlineStr"/>
      <c r="U432" s="7" t="inlineStr">
        <is>
          <t>confirmed</t>
        </is>
      </c>
      <c r="V432" s="7" t="inlineStr">
        <is>
          <t>high</t>
        </is>
      </c>
      <c r="W432" s="7" t="inlineStr">
        <is>
          <t>name_plus_boundary</t>
        </is>
      </c>
      <c r="X432" s="7" t="inlineStr">
        <is>
          <t>name_plus_boundary</t>
        </is>
      </c>
      <c r="Y432" s="7" t="b">
        <v>0</v>
      </c>
      <c r="Z432" s="7" t="inlineStr">
        <is>
          <t>逐条核对确认名称足以召回；只附老师易混淆边界即可兼顾吞吐和稳定性。</t>
        </is>
      </c>
      <c r="AA432" s="7" t="b">
        <v>0</v>
      </c>
      <c r="AB43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2" s="7" t="n"/>
      <c r="AD432" s="7" t="inlineStr">
        <is>
          <t>name_plus_boundary</t>
        </is>
      </c>
      <c r="AE432" s="7" t="inlineStr">
        <is>
          <t>名称基本可理解；只附老师的易混淆边界，兼顾吞吐和边界稳定性。</t>
        </is>
      </c>
      <c r="AF432" s="7" t="inlineStr">
        <is>
          <t>名称召回并附一条边界后由LLM裁决</t>
        </is>
      </c>
      <c r="AG432" s="7" t="inlineStr">
        <is>
          <t>1. label_name
2. distinctions</t>
        </is>
      </c>
      <c r="AH432" s="7" t="b">
        <v>0</v>
      </c>
      <c r="AI432" s="7" t="inlineStr">
        <is>
          <t>high</t>
        </is>
      </c>
      <c r="AJ432" s="7" t="n"/>
      <c r="AK432" s="7" t="inlineStr">
        <is>
          <t>—</t>
        </is>
      </c>
      <c r="AL432" s="7" t="inlineStr"/>
      <c r="AM432" s="7" t="inlineStr">
        <is>
          <t>K1</t>
        </is>
      </c>
      <c r="AN432" s="7" t="inlineStr">
        <is>
          <t>可不给长释义，但建议保留1句边界</t>
        </is>
      </c>
    </row>
    <row r="433" ht="180" customHeight="1">
      <c r="A433" s="7" t="n">
        <v>432</v>
      </c>
      <c r="B433" s="7" t="inlineStr">
        <is>
          <t>2276104936893992960</t>
        </is>
      </c>
      <c r="C433" s="7" t="inlineStr">
        <is>
          <t>蛋白质工程的原理及步骤</t>
        </is>
      </c>
      <c r="D433" s="7" t="inlineStr">
        <is>
          <t>知识点-&gt;生物技术与工程-&gt;基因工程-&gt;蛋白质工程的崛起-&gt;蛋白质工程的原理及步骤</t>
        </is>
      </c>
      <c r="E433" s="7" t="inlineStr">
        <is>
          <t>知识</t>
        </is>
      </c>
      <c r="F433" s="7" t="inlineStr">
        <is>
          <t>蛋白质工程的基本原理是“中心法则”的逆运用：从预期的蛋白质功能出发，设计预期的蛋白质结构，推测相应的氨基酸序列，找到并改造对应的基因序列，最后通过基因工程表达新蛋白质。</t>
        </is>
      </c>
      <c r="G433" s="7" t="inlineStr">
        <is>
          <t>蛋白质工程的步骤（“反向中心法则”）：①预期功能（确定需要改造的蛋白质应具备什么功能）→②设计结构（根据功能设计预期蛋白质的空间结构）→③推测序列（根据结构推算出相应的氨基酸序列）→④改造基因（根据氨基酸序列找到对应的基因序列，通过定点突变等方法对基因进行改造）→⑤表达（将改造后的基因导入工程菌，表达出新的蛋白质）；蛋白质工程与中心法则的关系（中心法则：DNA→RNA→蛋白质（遗传信息的传递方向）；蛋白质工程：从蛋白质功能出发→改造基因→表达新蛋白质，是中心法则的“反向利用”）；关键步骤（①基因的定点突变（通过PCR等方法在特定位置引入碱基替换），是蛋白质工程中最核心的操作之一；②定向进化（通过随机突变和筛选，获得功能改善的蛋白质变体））。</t>
        </is>
      </c>
      <c r="H433" s="7" t="inlineStr">
        <is>
          <t>选择题考“蛋白质工程的步骤（从预期功能出发→设计结构→推测序列→改造基因→表达）”“基因定点突变在蛋白质工程中的作用”；非选择题结合蛋白质改造实例，要求“写出蛋白质工程的一般流程（从功能设计到基因改造）”，或“比较蛋白质工程与基因工程在操作路线上的差异”。</t>
        </is>
      </c>
      <c r="I433" s="7" t="inlineStr">
        <is>
          <t>蛋白质工程的流程（从“功能”到“基因”，是反向设计）与基因工程的流程（从“基因”到“蛋白质”，是正向表达）的方向相反，蛋白质工程是“逆向工程”思路；“基因的定点突变”是蛋白质工程的核心技术（在特定位置改变碱基，使表达的蛋白质在特定氨基酸位点发生变化）与“随机诱变”（如诱变育种，突变位置随机）不同——前者是“定向、精准”的改造，后者是“随机”的突变，两者在蛋白质工程中的适用范围不同。</t>
        </is>
      </c>
      <c r="J433" s="7" t="inlineStr">
        <is>
          <t>蛋白质工程是指以蛋白质分子的结构规律及其与生物功能的关系为基础，通过基因修饰或基因合成，对现有蛋白质进行改造，或制造一种新的蛋白质，以满足人类生产和生活的需求。其核心步骤包括从预期功能出发，设计蛋白质结构，进而改造基因，最终实现蛋白质的定向改造。</t>
        </is>
      </c>
      <c r="K433" s="7" t="inlineStr">
        <is>
          <t>1. 蛋白质工程的基本原理：从预期功能出发，设计蛋白质结构，推测氨基酸序列，找到对应的脱氧核苷酸序列（基因），并据此改造或合成基因，最后通过基因表达获得所需蛋白质。
2. 蛋白质工程的操作步骤：①根据蛋白质的功能需求，设计预期的蛋白质结构；②推测应有的氨基酸序列；③找到对应的脱氧核苷酸序列（基因）；④通过基因修饰或基因合成，改造或合成基因；⑤将改造后的基因导入受体细胞，进行表达，获得所需蛋白质。
3. 蛋白质工程与基因工程的关系：蛋白质工程是在基因工程的基础上，延伸出的第二代基因工程，其操作对象是基因，本质是改造基因。
4. 蛋白质工程的应用实例：如改造干扰素使其更稳定、延长保存时间；改造胰岛素使其更稳定；改造酶（如枯草杆菌蛋白酶）提高其耐热性或催化活性等。
5. 蛋白质工程中可能涉及的技术：基因定点突变、基因合成、PCR技术、基因表达载体的构建等。</t>
        </is>
      </c>
      <c r="L433" s="7" t="inlineStr">
        <is>
          <t>1. 基因工程的基本操作步骤（如目的基因的获取、基因表达载体的构建、将目的基因导入受体细胞、目的基因的检测与鉴定）——这些属于基因工程范畴，不是蛋白质工程特有的原理和步骤。
2. 蛋白质的分离、纯化与鉴定技术（如电泳、层析等）——这些属于蛋白质的提取和检测，不属于蛋白质工程的原理和步骤。
3. 蛋白质结构预测的详细计算方法或生物信息学算法——高中阶段不涉及具体计算。
4. 蛋白质工程与中心法则的详细分子机制（如转录、翻译的具体过程）——这些是基因表达的基础知识，不属于蛋白质工程的核心步骤。
5. 基因突变、基因重组等自然变异类型——这些是遗传变异，不是蛋白质工程的操作步骤。</t>
        </is>
      </c>
      <c r="M433" s="7" t="inlineStr">
        <is>
          <t>L1</t>
        </is>
      </c>
      <c r="N433" s="7" t="n">
        <v>4</v>
      </c>
      <c r="O433" s="7" t="inlineStr">
        <is>
          <t>名称本身足够</t>
        </is>
      </c>
      <c r="P433" s="7" t="inlineStr">
        <is>
          <t>两者基本等价</t>
        </is>
      </c>
      <c r="Q433" s="7" t="inlineStr">
        <is>
          <t>DS释义的核心内容与老师原释义高度一致，均涵盖蛋白质工程的基本原理（从功能出发设计结构、推测序列、改造基因、表达）和关键步骤。DS的excluded_content合理排除了基因工程操作步骤、蛋白质分离纯化等非核心内容，未造成重要遗漏。主要差异在于DS未明确强调'反向中心法则'这一术语，但该概念在DS的core_meaning中已隐含，且不影响对步骤的理解。因此两者基本等价，但老师原释义在原理表述上更精炼。</t>
        </is>
      </c>
      <c r="R433" s="7" t="inlineStr">
        <is>
          <t>1. DS释义在excluded_content中明确排除了'蛋白质工程与中心法则的详细分子机制'，但老师原释义将'反向中心法则'作为核心原理，并强调蛋白质工程是中心法则的逆运用。DS在core_meaning中虽提及'从预期功能出发'，但未明确点出'反向中心法则'这一关键表述，可能影响对原理本质的理解。</t>
        </is>
      </c>
      <c r="S433" s="7" t="inlineStr"/>
      <c r="T433" s="7" t="inlineStr"/>
      <c r="U433" s="7" t="inlineStr">
        <is>
          <t>confirmed</t>
        </is>
      </c>
      <c r="V433" s="7" t="inlineStr">
        <is>
          <t>high</t>
        </is>
      </c>
      <c r="W433" s="7" t="inlineStr">
        <is>
          <t>name_plus_boundary</t>
        </is>
      </c>
      <c r="X433" s="7" t="inlineStr">
        <is>
          <t>name_plus_boundary</t>
        </is>
      </c>
      <c r="Y433" s="7" t="b">
        <v>0</v>
      </c>
      <c r="Z433" s="7" t="inlineStr">
        <is>
          <t>逐条核对确认名称足以召回；只附老师易混淆边界即可兼顾吞吐和稳定性。</t>
        </is>
      </c>
      <c r="AA433" s="7" t="b">
        <v>0</v>
      </c>
      <c r="AB43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3" s="7" t="n"/>
      <c r="AD433" s="7" t="inlineStr">
        <is>
          <t>name_plus_boundary</t>
        </is>
      </c>
      <c r="AE433" s="7" t="inlineStr">
        <is>
          <t>名称基本可理解；只附老师的易混淆边界，兼顾吞吐和边界稳定性。</t>
        </is>
      </c>
      <c r="AF433" s="7" t="inlineStr">
        <is>
          <t>名称召回并附一条边界后由LLM裁决</t>
        </is>
      </c>
      <c r="AG433" s="7" t="inlineStr">
        <is>
          <t>1. label_name
2. distinctions</t>
        </is>
      </c>
      <c r="AH433" s="7" t="b">
        <v>0</v>
      </c>
      <c r="AI433" s="7" t="inlineStr">
        <is>
          <t>high</t>
        </is>
      </c>
      <c r="AJ433" s="7" t="n"/>
      <c r="AK433" s="7" t="inlineStr">
        <is>
          <t>—</t>
        </is>
      </c>
      <c r="AL433" s="7" t="inlineStr"/>
      <c r="AM433" s="7" t="inlineStr">
        <is>
          <t>K1</t>
        </is>
      </c>
      <c r="AN433" s="7" t="inlineStr">
        <is>
          <t>可不给长释义，但建议保留1句边界</t>
        </is>
      </c>
    </row>
    <row r="434" ht="180" customHeight="1">
      <c r="A434" s="7" t="n">
        <v>433</v>
      </c>
      <c r="B434" s="7" t="inlineStr">
        <is>
          <t>2276104941474172928</t>
        </is>
      </c>
      <c r="C434" s="7" t="inlineStr">
        <is>
          <t>蛋白质工程的进程与前景</t>
        </is>
      </c>
      <c r="D434" s="7" t="inlineStr">
        <is>
          <t>知识点-&gt;生物技术与工程-&gt;基因工程-&gt;蛋白质工程的崛起-&gt;蛋白质工程的进程与前景</t>
        </is>
      </c>
      <c r="E434" s="7" t="inlineStr">
        <is>
          <t>知识</t>
        </is>
      </c>
      <c r="F434" s="7" t="inlineStr">
        <is>
          <t>蛋白质工程的发展经历了从对天然蛋白质的化学修饰，到基因水平的定点突变，再到如今的计算机辅助设计和定向进化，在医药、化工、能源等领域展现出广阔前景。</t>
        </is>
      </c>
      <c r="G434" s="7" t="inlineStr">
        <is>
          <t>蛋白质工程的发展进程：①早期阶段（对天然蛋白质进行化学修饰（如化学交联、化学衍生），改变其部分性质，但无法精确定位）；②基因工程阶段（利用基因工程表达天然蛋白质，但只能表达天然序列）；③定点突变阶段（通过基因定点突变技术对天然蛋白质进行精确改造，是目前最常用的蛋白质工程手段）；④计算机辅助设计阶段（利用生物信息学预测蛋白质结构和功能，指导定向改造）；⑤定向进化阶段（通过随机突变和高效筛选，获得性能优化的蛋白质变体，模拟自然选择过程）；应用前景：①医药（设计新药、改造抗体（亲和力成熟、人源化抗体）、制造长效胰岛素）；②工业（改造工业酶（如提高纤维素酶的热稳定性、改造脂肪酶的底物特异性以生产生物柴油）；③环境保护（设计高效降解污染物的酶）；④农业（改良植物蛋白的营养价值）。</t>
        </is>
      </c>
      <c r="H434" s="7" t="inlineStr">
        <is>
          <t>选择题考“蛋白质工程的发展阶段（定点突变、定向进化、计算机辅助设计）”或“定向进化与定点突变的区别（定向进化是随机突变+筛选，定点突变是精准改造特定氨基酸）”；非选择题结合蛋白质工程在医药或工业中的应用，要求“分析某蛋白质改造项目的设计思路（如何改进热稳定性、底物特异性等）”。</t>
        </is>
      </c>
      <c r="I434" s="7" t="inlineStr">
        <is>
          <t>蛋白质工程的“定点突变”（在预定位置进行精确的碱基替换，是“精准设计”）与“定向进化”（通过随机突变和筛选，模拟自然选择获得优良变体，是“模拟进化”）是蛋白质工程中两种不同的改造策略——前者是“设计”，后者是“筛选”；蛋白质工程前景中“改造抗体”（如抗体人源化、亲和力成熟）与“生产抗体”（利用基因工程在工程菌中表达天然抗体）不同，前者是“改造”抗体结构以增强功能或减少免疫原性，后者是“生产”已有的抗体。</t>
        </is>
      </c>
      <c r="J434" s="7" t="inlineStr">
        <is>
          <t>蛋白质工程是指以蛋白质分子的结构规律及其与生物功能的关系为基础，通过基因修饰或基因合成，对现有蛋白质进行改造，或制造一种新的蛋白质，以满足人类生产和生活的需求。其核心是基因工程，属于第二代基因工程。</t>
        </is>
      </c>
      <c r="K434" s="7" t="inlineStr">
        <is>
          <t>1. 蛋白质工程的基本原理和操作流程（从预期蛋白质功能出发，设计蛋白质结构，推测氨基酸序列，找到对应的脱氧核苷酸序列，进而改造或合成基因，最终获得所需蛋白质）
2. 蛋白质工程的目标（根据人类需要，改造现有蛋白质或制造新的蛋白质）
3. 蛋白质工程与基因工程的区别与联系（基因工程是蛋白质工程的基础，蛋白质工程是基因工程的延伸）
4. 蛋白质工程的应用实例（如改造干扰素、延长保存期，改造酶的特性等）
5. 蛋白质工程的可能进展和前景（如设计新酶、新药物、工业用酶等）</t>
        </is>
      </c>
      <c r="L434" s="7" t="inlineStr">
        <is>
          <t>1. 基因工程的基本操作步骤（如目的基因的获取、表达载体的构建等，这些属于基因工程范畴，不是蛋白质工程特有内容）
2. 蛋白质的合成过程（转录、翻译等，属于基因表达的基础知识）
3. 蛋白质的结构层次（一级、二级、三级、四级结构，属于蛋白质基础，但若涉及结构决定功能则可能相关，但纯结构知识不属蛋白质工程）
4. 基因突变、基因重组等变异类型（属于遗传变异，不直接属于蛋白质工程）
5. 蛋白质的分离纯化技术（属于生物技术实践，但非蛋白质工程核心）</t>
        </is>
      </c>
      <c r="M434" s="7" t="inlineStr">
        <is>
          <t>L3</t>
        </is>
      </c>
      <c r="N434" s="7" t="n">
        <v>3</v>
      </c>
      <c r="O434" s="7" t="inlineStr">
        <is>
          <t>需要原释义</t>
        </is>
      </c>
      <c r="P434" s="7" t="inlineStr">
        <is>
          <t>两者都有问题</t>
        </is>
      </c>
      <c r="Q434" s="7" t="inlineStr">
        <is>
          <t>老师原释义紧扣Label“进程与前景”，详细列出了发展阶段和应用领域，但缺少对蛋白质工程基本定义的阐述；DS释义提供了基本定义和操作流程，但未充分覆盖“进程”和“前景”的具体内容，且排除内容可能过于宽泛。两者各有侧重，但均未完全覆盖Label的全部内涵，因此两者都有问题。</t>
        </is>
      </c>
      <c r="R434" s="7" t="inlineStr">
        <is>
          <t>1. 老师原释义聚焦于蛋白质工程的“进程与前景”，而DS释义更侧重于蛋白质工程的基本概念和操作流程，对进程和前景的阐述不足
2. DS释义将蛋白质工程定义为“第二代基因工程”，强调其与基因工程的关系，而老师原释义未提及此点，但该定义属于蛋白质工程的基础知识，可能影响对“进程”的理解
3. DS释义的排除内容中包括“蛋白质的结构层次”，但老师原释义在计算机辅助设计阶段涉及结构预测，因此排除可能过于绝对</t>
        </is>
      </c>
      <c r="S434" s="7" t="inlineStr">
        <is>
          <t>1. 蛋白质工程的发展进程（早期化学修饰、基因工程表达、定点突变、计算机辅助设计、定向进化等具体阶段）
2. 蛋白质工程的应用前景（医药、工业、环保、农业等具体领域）
3. 常见考查方式（选择题考点、非选择题设计思路）
4. 关键区分（定点突变与定向进化、改造抗体与生产抗体）</t>
        </is>
      </c>
      <c r="T434" s="7" t="inlineStr">
        <is>
          <t>1. 蛋白质工程的定义和基本原理（以结构规律为基础，通过基因修饰或合成改造蛋白质）
2. 蛋白质工程的操作流程（从预期功能出发，设计结构、推测序列、改造基因）
3. 蛋白质工程与基因工程的区别与联系（第二代基因工程）
4. 排除内容（如基因工程操作步骤、蛋白质合成过程、蛋白质结构层次等）</t>
        </is>
      </c>
      <c r="U434" s="7" t="inlineStr">
        <is>
          <t>confirmed_with_caution</t>
        </is>
      </c>
      <c r="V434" s="7" t="inlineStr">
        <is>
          <t>medium</t>
        </is>
      </c>
      <c r="W434" s="7" t="inlineStr">
        <is>
          <t>strict_definition</t>
        </is>
      </c>
      <c r="X434" s="7" t="inlineStr">
        <is>
          <t>strict_definition</t>
        </is>
      </c>
      <c r="Y434" s="7" t="b">
        <v>0</v>
      </c>
      <c r="Z434" s="7" t="inlineStr">
        <is>
          <t>逐条核对老师定义与 DS Judge（score=3，audit=两者都有问题）后，保留老师边界并要求命中/排除条件。</t>
        </is>
      </c>
      <c r="AA434" s="7" t="b">
        <v>1</v>
      </c>
      <c r="AB43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4" s="7" t="n"/>
      <c r="AD434" s="7" t="inlineStr">
        <is>
          <t>strict_definition</t>
        </is>
      </c>
      <c r="AE434" s="7" t="inlineStr">
        <is>
          <t>存在已知边界风险或 Stage 2 对齐不足，必须提供命中条件与排除条件。</t>
        </is>
      </c>
      <c r="AF434" s="7" t="inlineStr">
        <is>
          <t>提供老师边界后由LLM最终裁决</t>
        </is>
      </c>
      <c r="AG434" s="7" t="inlineStr">
        <is>
          <t>1. label_name
2. definition
3. core_concepts
4. common_assessments
5. distinctions
6. include_rule
7. exclude_rule</t>
        </is>
      </c>
      <c r="AH434" s="7" t="b">
        <v>1</v>
      </c>
      <c r="AI434" s="7" t="inlineStr">
        <is>
          <t>medium</t>
        </is>
      </c>
      <c r="AJ434" s="7" t="n"/>
      <c r="AK434" s="7" t="inlineStr">
        <is>
          <t>DS与老师原释义存在明显差异</t>
        </is>
      </c>
      <c r="AL434" s="7" t="inlineStr"/>
      <c r="AM434" s="7" t="inlineStr">
        <is>
          <t>K1</t>
        </is>
      </c>
      <c r="AN434" s="7" t="inlineStr">
        <is>
          <t>可不给长释义，但建议保留1句边界</t>
        </is>
      </c>
    </row>
    <row r="435" ht="180" customHeight="1">
      <c r="A435" s="7" t="n">
        <v>434</v>
      </c>
      <c r="B435" s="7" t="inlineStr">
        <is>
          <t>2276104946171793408</t>
        </is>
      </c>
      <c r="C435" s="7" t="inlineStr">
        <is>
          <t>蛋白质工程与基因工程的对比</t>
        </is>
      </c>
      <c r="D435" s="7" t="inlineStr">
        <is>
          <t>知识点-&gt;生物技术与工程-&gt;基因工程-&gt;蛋白质工程的崛起-&gt;蛋白质工程与基因工程的对比</t>
        </is>
      </c>
      <c r="E435" s="7" t="inlineStr">
        <is>
          <t>知识</t>
        </is>
      </c>
      <c r="F435" s="7" t="inlineStr">
        <is>
          <t>蛋白质工程和基因工程在操作对象、技术路线、产品类型和适用目标上有显著区别：基因工程表达天然蛋白质，蛋白质工程改造或创造新蛋白质。</t>
        </is>
      </c>
      <c r="G435" s="7" t="inlineStr">
        <is>
          <t>对比表：①操作对象（基因工程：天然基因（不改变序列）；蛋白质工程：改造后的基因（序列发生改变））；②技术路线（基因工程：目的基因→表达载体→受体细胞→表达天然蛋白质；蛋白质工程：预期功能→设计结构→推测序列→改造基因→表达新蛋白质）；③产品（基因工程：天然蛋白质（如胰岛素、干扰素）；蛋白质工程：改造后的蛋白质（如长效胰岛素、热稳定酶、高亲和力抗体））；④适用场景（基因工程：需要生产天然存在的蛋白质；蛋白质工程：天然蛋白质不能满足需求时（如酶在工业高温下失活，需提高热稳定性））；⑤两者关系（蛋白质工程以基因工程为基础，是基因工程的延伸，被称为“第二代基因工程”）。</t>
        </is>
      </c>
      <c r="H435" s="7" t="inlineStr">
        <is>
          <t>选择题考“蛋白质工程与基因工程的比较（如基因工程不改变基因序列，蛋白质工程需改造基因）”或“某应用属于基因工程还是蛋白质工程（如利用大肠杆菌生产天然胰岛素是基因工程，改造胰岛素基因生产速效胰岛素是蛋白质工程）”；非选择题结合具体案例，要求“判断属于哪类技术并说明理由”。</t>
        </is>
      </c>
      <c r="I435" s="7" t="inlineStr">
        <is>
          <t>基因工程（生产自然界已有的蛋白质，不改变基因序列）与蛋白质工程（生产自然界不存在的蛋白质，需改造基因序列）的核心区别在于“是否改造基因”——生产“天然”蛋白质是基因工程，生产“改造后”的蛋白质是蛋白质工程；基因工程的产品是“天然蛋白质”，蛋白质工程的产品是“非天然蛋白质”或“改造蛋白质”，这是两者最根本的区别。</t>
        </is>
      </c>
      <c r="J435" s="7" t="inlineStr">
        <is>
          <t>蛋白质工程与基因工程在原理、操作对象、操作水平、结果和目的等方面的区别与联系，强调蛋白质工程是基因工程的延伸。</t>
        </is>
      </c>
      <c r="K435" s="7" t="inlineStr">
        <is>
          <t>1. 蛋白质工程的概念：通过基因改造或合成新基因，定向改造或创造蛋白质的技术。
2. 基因工程的概念：在基因水平上操作，将目的基因导入受体细胞并表达，获得所需产物。
3. 操作对象：基因工程操作的是DNA（基因）；蛋白质工程操作的是基因（DNA）或合成新基因，但最终仍通过基因改造实现。
4. 操作水平：基因工程是分子水平（基因水平）；蛋白质工程也是分子水平，但涉及蛋白质结构预测与设计。
5. 结果：基因工程产生自然界已有的蛋白质；蛋白质工程可产生自然界不存在的、经改造的或全新的蛋白质。
6. 目的：基因工程主要目的是获得基因表达产物（如胰岛素）；蛋白质工程目的是改造蛋白质的特定功能（如提高稳定性、活性）。
7. 联系：蛋白质工程需要基因工程作为实现手段，即通过改造基因来改变蛋白质。
8. 实例：基因工程生产人胰岛素；蛋白质工程改造干扰素稳定性、改造抗体等。</t>
        </is>
      </c>
      <c r="L435" s="7" t="inlineStr">
        <is>
          <t>1. 基因工程的具体操作步骤（如限制酶、连接酶、载体构建等）的详细细节，除非用于对比。
2. 蛋白质工程中涉及蛋白质结构预测的详细计算方法或生物信息学算法。
3. 基因工程与细胞工程、发酵工程等其他生物工程技术的对比。
4. 蛋白质工程中涉及蛋白质的化学合成（如固相合成）或直接修饰蛋白质（非基因水平）的内容。
5. 基因工程中涉及基因表达调控的详细机制（如启动子、增强子等）。</t>
        </is>
      </c>
      <c r="M435" s="7" t="inlineStr">
        <is>
          <t>L1</t>
        </is>
      </c>
      <c r="N435" s="7" t="n">
        <v>4</v>
      </c>
      <c r="O435" s="7" t="inlineStr">
        <is>
          <t>名称本身足够</t>
        </is>
      </c>
      <c r="P435" s="7" t="inlineStr">
        <is>
          <t>两者基本等价</t>
        </is>
      </c>
      <c r="Q435" s="7" t="inlineStr">
        <is>
          <t>DS释义涵盖了核心概念、操作对象、操作水平、结果、目的、联系和实例，与老师原释义的核心内容一致，无重要遗漏或扩张。仅存在细微表述差异，如未强调基因序列改变，但整体理解方向正确，不影响知识点判定。</t>
        </is>
      </c>
      <c r="R435" s="7" t="inlineStr">
        <is>
          <t>1. DS释义在操作对象上表述为'蛋白质工程操作的是基因（DNA）或合成新基因'，而老师原释义明确为'改造后的基因（序列发生改变）'，DS未强调序列改变这一关键点。
2. DS释义在结果上表述为'蛋白质工程可产生自然界不存在的、经改造的或全新的蛋白质'，老师原释义强调'非天然蛋白质'或'改造蛋白质'，两者基本一致，但DS未明确'基因工程不改变基因序列'这一对比点。</t>
        </is>
      </c>
      <c r="S435" s="7" t="inlineStr"/>
      <c r="T435" s="7" t="inlineStr"/>
      <c r="U435" s="7" t="inlineStr">
        <is>
          <t>confirmed</t>
        </is>
      </c>
      <c r="V435" s="7" t="inlineStr">
        <is>
          <t>high</t>
        </is>
      </c>
      <c r="W435" s="7" t="inlineStr">
        <is>
          <t>compact_definition</t>
        </is>
      </c>
      <c r="X435" s="7" t="inlineStr">
        <is>
          <t>compact_definition</t>
        </is>
      </c>
      <c r="Y435" s="7" t="b">
        <v>0</v>
      </c>
      <c r="Z435" s="7" t="inlineStr">
        <is>
          <t>逐条核对确认主题清楚，但参考策略指出任务形态或命中/排除边界需要显式提供。</t>
        </is>
      </c>
      <c r="AA435" s="7" t="b">
        <v>0</v>
      </c>
      <c r="AB43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5" s="7" t="n"/>
      <c r="AD435" s="7" t="inlineStr">
        <is>
          <t>compact_definition</t>
        </is>
      </c>
      <c r="AE435" s="7" t="inlineStr">
        <is>
          <t>参考策略要求任务形态或命中/排除边界，补充精简老师释义以降低误标。</t>
        </is>
      </c>
      <c r="AF435" s="7" t="inlineStr">
        <is>
          <t>提供精简老师释义后由LLM裁决</t>
        </is>
      </c>
      <c r="AG435" s="7" t="inlineStr">
        <is>
          <t>1. label_name
2. definition
3. core_concepts
4. distinctions</t>
        </is>
      </c>
      <c r="AH435" s="7" t="b">
        <v>1</v>
      </c>
      <c r="AI435" s="7" t="inlineStr">
        <is>
          <t>high</t>
        </is>
      </c>
      <c r="AJ435" s="7" t="n"/>
      <c r="AK435" s="7" t="inlineStr">
        <is>
          <t>—</t>
        </is>
      </c>
      <c r="AL435" s="7" t="inlineStr"/>
      <c r="AM435" s="7" t="inlineStr">
        <is>
          <t>KC</t>
        </is>
      </c>
      <c r="AN435" s="7" t="inlineStr">
        <is>
          <t>必须给精简释义：命中条件+排除条件</t>
        </is>
      </c>
    </row>
    <row r="436" ht="180" customHeight="1">
      <c r="A436" s="7" t="n">
        <v>435</v>
      </c>
      <c r="B436" s="7" t="inlineStr">
        <is>
          <t>2276104950684864512</t>
        </is>
      </c>
      <c r="C436" s="7" t="inlineStr">
        <is>
          <t>基因工程综合</t>
        </is>
      </c>
      <c r="D436" s="7" t="inlineStr">
        <is>
          <t>知识点-&gt;生物技术与工程-&gt;基因工程-&gt;基因工程综合</t>
        </is>
      </c>
      <c r="E436" s="7" t="inlineStr">
        <is>
          <t>知识</t>
        </is>
      </c>
      <c r="F436" s="7" t="inlineStr">
        <is>
          <t>将基因工程的概念、工具（限制酶、DNA连接酶、运载体）、操作程序（获取目的基因→构建表达载体→导入受体细胞→检测鉴定）、应用（动植物基因工程、药品、基因治疗）、蛋白质工程进行系统整合，构建完整的基因工程知识体系。</t>
        </is>
      </c>
      <c r="G436" s="7" t="inlineStr">
        <is>
          <t>基因工程的完整框架：①概念（分子水平操作，定向改造生物性状）；②工具（限制酶（切割）、DNA连接酶（连接）、运载体（携带））；③操作程序（获取目的基因（PCR/文库）→构建表达载体（含目的基因、启动子、终止子、标记基因）→导入受体细胞（农杆菌/显微注射/Ca²⁺法）→检测鉴定（DNA/RNA/蛋白质三层次））；④应用（农业转基因动植物、基因工程药品、基因治疗、环境保护等）；⑤延伸（蛋白质工程——从改造基因到改造蛋白质，是基因工程的升级）；基因工程的核心思想（打破物种界限，定向改造生物的遗传物质，实现人类需要的性状）。</t>
        </is>
      </c>
      <c r="H436" s="7" t="inlineStr">
        <is>
          <t>综合性非选择题，给出一个完整的基因工程情境（如“利用基因工程生产人胰岛素”、“培育转基因抗虫棉”），要求综合调用基因工程的工具、操作流程、检测方法和应用知识进行全面分析和流程设计，或比较基因工程与细胞工程、发酵工程的关系。</t>
        </is>
      </c>
      <c r="I436" s="7" t="inlineStr">
        <is>
          <t>本条是“基因工程”整章的总览与收束，区别于任何单一子模块（仅考限制酶或仅考PCR）。题干通常要求涉及从工具使用到操作流程到应用的全链条，是考查“基因工程”模块综合能力的核心题型。</t>
        </is>
      </c>
      <c r="J436" s="7" t="inlineStr">
        <is>
          <t>基因工程（DNA重组技术）的基本原理、操作工具、操作步骤及其在生物技术中的应用与安全性讨论。</t>
        </is>
      </c>
      <c r="K436" s="7" t="inlineStr">
        <is>
          <t>1. 基因工程的基本概念（如目的基因、载体、限制酶、DNA连接酶等）
2. 基因工程操作的基本步骤（提取目的基因、构建表达载体、导入受体细胞、检测与鉴定）
3. 基因表达载体的组成（启动子、终止子、标记基因等）
4. 限制酶和DNA连接酶的作用特点及使用
5. 将目的基因导入植物、动物、微生物细胞的不同方法（如农杆菌转化法、基因枪法、显微注射法、感受态细胞法等）
6. 目的基因的检测与鉴定（分子水平、个体水平）
7. 基因工程在农业、医药、环保等方面的应用实例（如转基因抗虫棉、胰岛素生产等）
8. 基因工程的安全性问题及伦理讨论</t>
        </is>
      </c>
      <c r="L436" s="7" t="inlineStr">
        <is>
          <t>1. 蛋白质工程的具体操作（如基因突变、蛋白质结构预测等）
2. 细胞工程（如植物组织培养、动物细胞培养、核移植等）
3. 胚胎工程（如体外受精、胚胎移植等）
4. 基因突变、基因重组、染色体变异等遗传变异基础（除非与基因工程操作直接相关）
5. PCR技术、DNA分子杂交等具体实验技术细节（若作为基因工程检测手段可涉及，但非核心）</t>
        </is>
      </c>
      <c r="M436" s="7" t="inlineStr">
        <is>
          <t>L3</t>
        </is>
      </c>
      <c r="N436" s="7" t="n">
        <v>4</v>
      </c>
      <c r="O436" s="7" t="inlineStr">
        <is>
          <t>需要原释义</t>
        </is>
      </c>
      <c r="P436" s="7" t="inlineStr">
        <is>
          <t>两者都有问题</t>
        </is>
      </c>
      <c r="Q436" s="7" t="inlineStr">
        <is>
          <t>DS释义核心内容与老师原释义基本一致，但将蛋白质工程排除在外，与老师将其作为基因工程延伸的定位不符；同时DS增加了安全性讨论，而老师未提及。老师原释义更强调蛋白质工程作为基因工程的升级，但未涉及安全性，两者各有侧重，但DS的排除可能影响对综合题目的判断。</t>
        </is>
      </c>
      <c r="R436" s="7" t="inlineStr">
        <is>
          <t>1. DS释义将“蛋白质工程”明确排除，而老师原释义将蛋白质工程作为基因工程的延伸和升级，属于核心概念的一部分，这是关键边界差异。</t>
        </is>
      </c>
      <c r="S436" s="7" t="inlineStr"/>
      <c r="T436" s="7" t="inlineStr">
        <is>
          <t>1. DS释义在included_content中明确列出“基因工程的安全性问题及伦理讨论”，而老师原释义中未提及此内容，属于边界扩张。</t>
        </is>
      </c>
      <c r="U436" s="7" t="inlineStr">
        <is>
          <t>confirmed_with_caution</t>
        </is>
      </c>
      <c r="V436" s="7" t="inlineStr">
        <is>
          <t>medium</t>
        </is>
      </c>
      <c r="W436" s="7" t="inlineStr">
        <is>
          <t>strict_definition</t>
        </is>
      </c>
      <c r="X436" s="7" t="inlineStr">
        <is>
          <t>strict_definition</t>
        </is>
      </c>
      <c r="Y436" s="7" t="b">
        <v>0</v>
      </c>
      <c r="Z436" s="7" t="inlineStr">
        <is>
          <t>逐条核对老师定义与 DS Judge（score=4，audit=两者都有问题）后，保留老师边界并要求命中/排除条件。</t>
        </is>
      </c>
      <c r="AA436" s="7" t="b">
        <v>1</v>
      </c>
      <c r="AB43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6" s="7" t="n"/>
      <c r="AD436" s="7" t="inlineStr">
        <is>
          <t>strict_definition</t>
        </is>
      </c>
      <c r="AE436" s="7" t="inlineStr">
        <is>
          <t>存在已知边界风险或 Stage 2 对齐不足，必须提供命中条件与排除条件。</t>
        </is>
      </c>
      <c r="AF436" s="7" t="inlineStr">
        <is>
          <t>提供老师边界后由LLM最终裁决</t>
        </is>
      </c>
      <c r="AG436" s="7" t="inlineStr">
        <is>
          <t>1. label_name
2. definition
3. core_concepts
4. common_assessments
5. distinctions
6. include_rule
7. exclude_rule</t>
        </is>
      </c>
      <c r="AH436" s="7" t="b">
        <v>1</v>
      </c>
      <c r="AI436" s="7" t="inlineStr">
        <is>
          <t>medium</t>
        </is>
      </c>
      <c r="AJ436" s="7" t="n"/>
      <c r="AK436" s="7" t="inlineStr">
        <is>
          <t>DS与老师原释义存在明显差异</t>
        </is>
      </c>
      <c r="AL436" s="7" t="inlineStr"/>
      <c r="AM436" s="7" t="inlineStr">
        <is>
          <t>KC</t>
        </is>
      </c>
      <c r="AN436" s="7" t="inlineStr">
        <is>
          <t>必须给精简释义：命中条件+排除条件</t>
        </is>
      </c>
    </row>
    <row r="437" ht="180" customHeight="1">
      <c r="A437" s="7" t="n">
        <v>436</v>
      </c>
      <c r="B437" s="7" t="inlineStr">
        <is>
          <t>2276104955265044480</t>
        </is>
      </c>
      <c r="C437" s="7" t="inlineStr">
        <is>
          <t>遗传定律-基因工程综合</t>
        </is>
      </c>
      <c r="D437" s="7" t="inlineStr">
        <is>
          <t>知识点-&gt;生物技术与工程-&gt;基因工程-&gt;遗传定律-基因工程综合</t>
        </is>
      </c>
      <c r="E437" s="7" t="inlineStr">
        <is>
          <t>知识</t>
        </is>
      </c>
      <c r="F437" s="7" t="inlineStr">
        <is>
          <t>将遗传学基本定律（分离定律、自由组合定律）与基因工程中目的基因的遗传规律进行综合，分析转基因生物中目的基因的遗传传递方式（如是否遵循孟德尔定律）、基因定位、基因型与表现型的关系。</t>
        </is>
      </c>
      <c r="G437" s="7" t="inlineStr">
        <is>
          <t>转基因生物中目的基因的遗传规律：①若目的基因整合到受体细胞的一对同源染色体中的一条上（杂合子），其遗传遵循分离定律（自交后代中显性:隐性=3:1，测交后代1:1）；②若目的基因整合到两条同源染色体相同位置（纯合子），可稳定遗传给后代；③若目的基因整合到非同源染色体上的不同位置（多个拷贝），则遵循自由组合定律；④若目的基因整合到同源染色体的不同位置，可能发生连锁与交换；⑤在分析转基因生物（如转基因植物自交）后代性状分离比时，需首先确定目的基因在受体细胞基因组中的整合位置和拷贝数（可通过Southern blot或PCR分析）；常见题型（已知转基因植物自交后代中转基因性状的比例为3:1或15:1，推断目的基因的整合方式）。</t>
        </is>
      </c>
      <c r="H437" s="7" t="inlineStr">
        <is>
          <t>选择题考“转基因植物自交后代中目的基因性状的分离比例（若整合到一对同源染色体的一条上，比例为3:1；若整合到两条非同源染色体上，比例为15:1）”或“目的基因的遗传是否遵循孟德尔定律”；非选择题结合遗传定律和基因工程操作，要求“根据转基因生物后代的性状分离比推断目的基因的整合位置和拷贝数”。</t>
        </is>
      </c>
      <c r="I437" s="7" t="inlineStr">
        <is>
          <t>转基因生物中“目的基因的遗传”与“孟德尔遗传定律”的适用性取决于目的基因在基因组中的整合位置——若整合到非同源染色体上则遵循自由组合定律，若整合到同源染色体上则遵循分离定律，若整合到细胞质中则遵循母系遗传（不遵循孟德尔定律）；孟德尔遗传定律（适用于核基因，减数分裂中同源染色体分离）与细胞质遗传（线粒体/叶绿体基因，随卵细胞传递）在转基因植物中同样适用——若目的基因整合到核基因组中，遵循孟德尔定律；若整合到叶绿体或线粒体基因组中，则遵循母系遗传。</t>
        </is>
      </c>
      <c r="J437" s="7" t="inlineStr">
        <is>
          <t>遗传定律（分离定律、自由组合定律）与基因工程（基因的剪切、拼接、导入、表达）相结合的综合应用，涉及遗传分析、基因操作及两者间的逻辑关联。</t>
        </is>
      </c>
      <c r="K437" s="7" t="inlineStr">
        <is>
          <t>1. 基因工程中目的基因的获取、表达载体构建、导入受体细胞及检测鉴定等基本步骤
2. 利用遗传定律分析转基因生物的性状遗传规律（如自交、测交后代的分离比）
3. 基因工程中标记基因（如抗性基因）的遗传表现与筛选原理
4. 目的基因插入位置（如染色体上）对遗传分离比的影响（如单拷贝插入、多拷贝插入）
5. 基因工程与杂交育种、单倍体育种等传统育种方法的结合应用
6. 基因工程中涉及的基因型、表现型及概率计算（如转基因植株自交后代的性状分离）
7. 限制酶、DNA连接酶、运载体等工具在遗传操作中的作用及与遗传定律的关联</t>
        </is>
      </c>
      <c r="L437" s="7" t="inlineStr">
        <is>
          <t>1. 纯遗传定律的基础计算（如孟德尔豌豆杂交实验的经典比例）而不涉及基因工程
2. 纯基因工程操作细节（如PCR技术、电泳检测、基因文库构建）而不涉及遗传分析
3. 细胞工程（如植物组织培养、动物细胞融合）或胚胎工程的内容
4. 基因突变、基因重组（自然发生）等变异来源的单独考查
5. 遗传系谱图分析或人类遗传病（不涉及基因工程）
6. 基因工程中的伦理问题或安全性讨论</t>
        </is>
      </c>
      <c r="M437" s="7" t="inlineStr">
        <is>
          <t>L2</t>
        </is>
      </c>
      <c r="N437" s="7" t="n">
        <v>4</v>
      </c>
      <c r="O437" s="7" t="inlineStr">
        <is>
          <t>需要原释义</t>
        </is>
      </c>
      <c r="P437" s="7" t="inlineStr">
        <is>
          <t>原释义更准确</t>
        </is>
      </c>
      <c r="Q437" s="7" t="inlineStr">
        <is>
          <t>老师原释义更精准地聚焦于转基因生物中目的基因的遗传规律，详细说明了不同整合位置（同源染色体、非同源染色体、细胞质）对孟德尔定律适用性的影响，并给出了具体分离比和推断方法；DS释义虽然核心方向一致，但遗漏了连锁交换和细胞质遗传等关键例外，且包含了一些老师未强调的基因工程操作步骤和育种结合内容，边界略有扩张。因此原释义更准确。</t>
        </is>
      </c>
      <c r="R437" s="7" t="inlineStr">
        <is>
          <t>1. DS的excluded_content明确排除了纯基因工程操作细节（如PCR、电泳、基因文库），但included_content又包含基因工程基本步骤，存在内部矛盾；老师原释义未明确排除这些，但核心是遗传规律分析
2. DS未明确区分核基因整合与细胞质基因整合的遗传差异，而老师原释义明确强调细胞质遗传不遵循孟德尔定律</t>
        </is>
      </c>
      <c r="S437" s="7" t="inlineStr">
        <is>
          <t>1. DS未明确提及目的基因整合到同源染色体不同位置时可能发生连锁与交换的情况
2. DS未明确提及目的基因整合到细胞质（叶绿体/线粒体）时遵循母系遗传、不遵循孟德尔定律的例外</t>
        </is>
      </c>
      <c r="T437" s="7" t="inlineStr">
        <is>
          <t>1. DS将基因工程基本步骤（目的基因获取、表达载体构建、导入、检测鉴定）纳入included_content，但老师原释义聚焦于遗传规律分析，未强调这些操作步骤，属于边界扩张
2. DS将基因工程与杂交育种、单倍体育种等传统育种方法结合纳入，老师原释义未涉及，属于扩张</t>
        </is>
      </c>
      <c r="U437" s="7" t="inlineStr">
        <is>
          <t>confirmed</t>
        </is>
      </c>
      <c r="V437" s="7" t="inlineStr">
        <is>
          <t>medium</t>
        </is>
      </c>
      <c r="W437" s="7" t="inlineStr">
        <is>
          <t>compact_definition</t>
        </is>
      </c>
      <c r="X437" s="7" t="inlineStr">
        <is>
          <t>compact_definition</t>
        </is>
      </c>
      <c r="Y437" s="7" t="b">
        <v>0</v>
      </c>
      <c r="Z437" s="7" t="inlineStr">
        <is>
          <t>逐条核对确认 Label 名能表达主题，但不足以稳定决定题目归属，需补充精简老师释义。</t>
        </is>
      </c>
      <c r="AA437" s="7" t="b">
        <v>0</v>
      </c>
      <c r="AB43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7" s="7" t="n"/>
      <c r="AD437" s="7" t="inlineStr">
        <is>
          <t>compact_definition</t>
        </is>
      </c>
      <c r="AE437" s="7" t="inlineStr">
        <is>
          <t>名称能表达主题但不足以稳定决定题目归属，补充精简定义和易混淆边界。</t>
        </is>
      </c>
      <c r="AF437" s="7" t="inlineStr">
        <is>
          <t>提供精简老师释义后由LLM裁决</t>
        </is>
      </c>
      <c r="AG437" s="7" t="inlineStr">
        <is>
          <t>1. label_name
2. definition
3. core_concepts
4. distinctions</t>
        </is>
      </c>
      <c r="AH437" s="7" t="b">
        <v>1</v>
      </c>
      <c r="AI437" s="7" t="inlineStr">
        <is>
          <t>medium</t>
        </is>
      </c>
      <c r="AJ437" s="7" t="n"/>
      <c r="AK437" s="7" t="inlineStr">
        <is>
          <t>DS与老师原释义存在明显差异</t>
        </is>
      </c>
      <c r="AL437" s="7" t="inlineStr"/>
      <c r="AM437" s="7" t="inlineStr">
        <is>
          <t>KC</t>
        </is>
      </c>
      <c r="AN437" s="7" t="inlineStr">
        <is>
          <t>必须给精简释义：命中条件+排除条件</t>
        </is>
      </c>
    </row>
    <row r="438" ht="180" customHeight="1">
      <c r="A438" s="7" t="n">
        <v>437</v>
      </c>
      <c r="B438" s="7" t="inlineStr">
        <is>
          <t>2276104968972029952</t>
        </is>
      </c>
      <c r="C438" s="7" t="inlineStr">
        <is>
          <t>转基因生物的安全性问题</t>
        </is>
      </c>
      <c r="D438" s="7" t="inlineStr">
        <is>
          <t>知识点-&gt;生物技术与工程-&gt;生物技术的安全性与伦理问题-&gt;转基因生物的安全性-&gt;转基因生物的安全性问题</t>
        </is>
      </c>
      <c r="E438" s="7" t="inlineStr">
        <is>
          <t>知识</t>
        </is>
      </c>
      <c r="F438" s="7" t="inlineStr">
        <is>
          <t>转基因生物（GMO）的安全性主要涉及食品安全（过敏原、毒性）、环境安全（基因漂移、对非靶标生物的影响）和生物安全（对生物多样性的潜在威胁）三个方面。</t>
        </is>
      </c>
      <c r="G438" s="7" t="inlineStr">
        <is>
          <t>转基因生物安全性问题的三个方面：①食品安全（外源基因表达的蛋白质是否可能成为新的过敏原（如导入花生过敏基因）；转入的基因是否有潜在毒性；长期食用是否对人体健康有未知影响；抗生素抗性标记基因是否会转移至肠道微生物并影响抗生素治疗）；②环境安全（转基因植物的花粉是否会将外源基因漂移到近缘野生种，产生“超级杂草”；转基因抗虫植物是否会对非靶标生物（如传粉昆虫、天敌）产生不良影响；是否会导致生物多样性降低）；③生物安全（转基因生物一旦释放到环境中，是否可能成为新的入侵物种，影响生态平衡）；安全性评估原则（在推广转基因生物产品前，需进行严格的食品安全和环境安全评价，采取“实质等同性”原则（转基因食品与传统食品在成分、营养价值、安全性上是否“实质等同”））。</t>
        </is>
      </c>
      <c r="H438" s="7" t="inlineStr">
        <is>
          <t>选择题考“转基因生物安全性问题的三个方面（食品安全、环境安全、生物安全）”、“实质等同性原则的含义”；非选择题结合转基因食品或转基因作物的争议，要求“从安全性和伦理角度分析某转基因产品的利弊”或“评价某转基因生物的安全性评估方案”。</t>
        </is>
      </c>
      <c r="I438" s="7" t="inlineStr">
        <is>
          <t>转基因生物（人工导入外源基因，基因来源可能是跨物种的）与“传统育种”（自然杂交或诱变育种，基因来源为近缘物种）在基因来源和安全性评估范围上不同——转基因需要评估新基因产物的安全性，而传统品种的自然变异一般认为安全；“基因漂移”（转基因植物的外源基因通过花粉传播到近缘野生种）与“基因污染”（转基因生物的基因扩散到非转基因品种中，影响有机农业和种质资源）的后果不同——前者是“环境”问题，后者是“纯度”问题。</t>
        </is>
      </c>
      <c r="J438" s="7" t="inlineStr">
        <is>
          <t>转基因生物可能对生态环境、人类健康和社会伦理等带来的潜在风险及相应的安全性评估与防范措施。</t>
        </is>
      </c>
      <c r="K438" s="7" t="inlineStr">
        <is>
          <t>1. 转基因生物的安全性争议（如食品安全、生态安全）
2. 转基因生物的安全等级划分（如I、II、III、IV级）
3. 转基因生物的实验研究、生产应用和释放环节的安全控制措施
4. 转基因产品的标识制度与消费者知情权
5. 对转基因生物安全性评估的基本原则（如实质等同性、个案分析等）</t>
        </is>
      </c>
      <c r="L438" s="7" t="inlineStr">
        <is>
          <t>1. 基因工程的基本操作步骤（如目的基因获取、载体构建等）
2. 基因工程在农业、医药等领域的应用实例（如抗虫棉、胰岛素生产）
3. 基因突变、基因重组等遗传学基础概念
4. 克隆技术、胚胎工程等其他生物技术的安全性问题</t>
        </is>
      </c>
      <c r="M438" s="7" t="inlineStr">
        <is>
          <t>L1</t>
        </is>
      </c>
      <c r="N438" s="7" t="n">
        <v>4</v>
      </c>
      <c r="O438" s="7" t="inlineStr">
        <is>
          <t>名称本身足够</t>
        </is>
      </c>
      <c r="P438" s="7" t="inlineStr">
        <is>
          <t>两者基本等价</t>
        </is>
      </c>
      <c r="Q438" s="7" t="inlineStr">
        <is>
          <t>DS 的 core_meaning 与老师原释义的核心一致，均涵盖食品安全、生态安全和伦理等风险及评估原则。DS 的 included_content 基本覆盖了老师原释义的三个方面，且未遗漏关键概念（如实质等同性）。DS 的扩张内容（如安全等级、控制措施、标识制度）属于合理延伸，但可能超出原释义的边界，不过不影响核心知识点的判定。</t>
        </is>
      </c>
      <c r="R438" s="7" t="inlineStr">
        <is>
          <t>1. DS 的 included_content 包含“转基因产品的标识制度与消费者知情权”，老师原释义未明确提及，但该内容属于安全性问题中的社会伦理与消费者权益方面，可能属于合理扩展，但边界略有差异。</t>
        </is>
      </c>
      <c r="S438" s="7" t="inlineStr"/>
      <c r="T438" s="7" t="inlineStr">
        <is>
          <t>1. DS 将“安全等级划分（I、II、III、IV级）”和“实验研究、生产应用、释放环节的安全控制措施”纳入本知识点，但老师原释义未提及这些内容，且这些内容更偏向于转基因生物安全管理的具体操作，可能属于“转基因生物的安全管理”而非“安全性问题”本身。</t>
        </is>
      </c>
      <c r="U438" s="7" t="inlineStr">
        <is>
          <t>confirmed</t>
        </is>
      </c>
      <c r="V438" s="7" t="inlineStr">
        <is>
          <t>high</t>
        </is>
      </c>
      <c r="W438" s="7" t="inlineStr">
        <is>
          <t>name_plus_boundary</t>
        </is>
      </c>
      <c r="X438" s="7" t="inlineStr">
        <is>
          <t>name_plus_boundary</t>
        </is>
      </c>
      <c r="Y438" s="7" t="b">
        <v>0</v>
      </c>
      <c r="Z438" s="7" t="inlineStr">
        <is>
          <t>逐条核对确认名称足以召回；只附老师易混淆边界即可兼顾吞吐和稳定性。</t>
        </is>
      </c>
      <c r="AA438" s="7" t="b">
        <v>0</v>
      </c>
      <c r="AB43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8" s="7" t="n"/>
      <c r="AD438" s="7" t="inlineStr">
        <is>
          <t>name_plus_boundary</t>
        </is>
      </c>
      <c r="AE438" s="7" t="inlineStr">
        <is>
          <t>名称基本可理解；只附老师的易混淆边界，兼顾吞吐和边界稳定性。</t>
        </is>
      </c>
      <c r="AF438" s="7" t="inlineStr">
        <is>
          <t>名称召回并附一条边界后由LLM裁决</t>
        </is>
      </c>
      <c r="AG438" s="7" t="inlineStr">
        <is>
          <t>1. label_name
2. distinctions</t>
        </is>
      </c>
      <c r="AH438" s="7" t="b">
        <v>0</v>
      </c>
      <c r="AI438" s="7" t="inlineStr">
        <is>
          <t>high</t>
        </is>
      </c>
      <c r="AJ438" s="7" t="n"/>
      <c r="AK438" s="7" t="inlineStr">
        <is>
          <t>—</t>
        </is>
      </c>
      <c r="AL438" s="7" t="inlineStr"/>
      <c r="AM438" s="7" t="inlineStr">
        <is>
          <t>K1</t>
        </is>
      </c>
      <c r="AN438" s="7" t="inlineStr">
        <is>
          <t>可不给长释义，但建议保留1句边界</t>
        </is>
      </c>
    </row>
    <row r="439" ht="180" customHeight="1">
      <c r="A439" s="7" t="n">
        <v>438</v>
      </c>
      <c r="B439" s="7" t="inlineStr">
        <is>
          <t>2276104973401214976</t>
        </is>
      </c>
      <c r="C439" s="7" t="inlineStr">
        <is>
          <t>理性地看待转基因技术</t>
        </is>
      </c>
      <c r="D439" s="7" t="inlineStr">
        <is>
          <t>知识点-&gt;生物技术与工程-&gt;生物技术的安全性与伦理问题-&gt;转基因生物的安全性-&gt;理性地看待转基因技术</t>
        </is>
      </c>
      <c r="E439" s="7" t="inlineStr">
        <is>
          <t>知识</t>
        </is>
      </c>
      <c r="F439" s="7" t="inlineStr">
        <is>
          <t>转基因技术是科学发展的必然产物，应理性看待：既不能因噎废食，夸大其潜在风险而全盘否定；也不能盲目乐观，忽视其可能的安全性隐患，而应在科学评估和严格监管的基础上合理利用。</t>
        </is>
      </c>
      <c r="G439" s="7" t="inlineStr">
        <is>
          <t>理性看待转基因技术的原则：①承认转基因技术在解决粮食短缺、改善食品营养、减少农药使用等方面具有重要价值（如抗虫棉减少农药施用，黄金大米富含β-胡萝卜素）；②科学评估转基因生物的安全性是负责任的态度（需进行长期、全面的安全评价，包括毒性、致敏性、环境影响的检测）；③建立完善的法律法规和监管体系（对转基因生物的研发、试验、生产和销售进行全过程监管，信息公开透明）；④公众科学素养的提高（科普转基因知识，帮助公众区分科学事实与谣言，理性参与公共决策）；⑤国际共识与合作（在全球范围内建立转基因生物安全的管理标准和信息共享机制）；科学的边界（对涉及人类生殖细胞的基因编辑应严格管控，防止技术滥用）。</t>
        </is>
      </c>
      <c r="H439" s="7" t="inlineStr">
        <is>
          <t>选择题考“理性看待转基因技术的态度（既不盲目否定也不盲目肯定，需科学评估和监管）”或“转基因技术的价值（抗虫、改良营养）”；非选择题结合社会热点（如转基因食品标签制度、基因编辑婴儿事件），要求“运用辩证唯物主义观点评析某转基因技术应用的社会争议”。</t>
        </is>
      </c>
      <c r="I439" s="7" t="inlineStr">
        <is>
          <t>转基因生物的“安全性评估”（科学问题，需要实验数据支持）与“公众对转基因的接受度”（社会/心理问题，涉及信息传播、信任、价值观）是两个不同层面的问题——前者是“科学事实”判断，后者是“社会选择”判断；“理性看待”不等于“无条件支持”或“无条件反对”，而是基于科学证据和风险评估作出合理判断。</t>
        </is>
      </c>
      <c r="J439" s="7" t="inlineStr">
        <is>
          <t>转基因技术作为一项现代生物技术，其应用需要从科学、伦理、安全等多角度进行理性分析和评价，既不盲目支持也不全盘否定。</t>
        </is>
      </c>
      <c r="K439" s="7" t="inlineStr">
        <is>
          <t>1. 转基因技术的原理（基因重组）及其在农业、医药等领域的应用实例
2. 转基因生物的安全性评价（食品安全、环境安全）
3. 理性看待转基因技术的态度：基于科学证据，关注潜在风险，同时认识其带来的益处
4. 转基因技术与传统育种技术的区别
5. 我国对转基因技术的管理政策（如标识制度、安全评价）</t>
        </is>
      </c>
      <c r="L439" s="7" t="inlineStr">
        <is>
          <t>1. 基因工程的具体操作步骤（如限制酶、DNA连接酶的使用）
2. 基因突变、基因重组等遗传学基础概念的详细机制
3. 克隆技术、胚胎工程等其他生物技术的具体内容
4. 对转基因技术的极端支持或反对的立场性论述
5. 转基因食品的详细营养成分分析</t>
        </is>
      </c>
      <c r="M439" s="7" t="inlineStr">
        <is>
          <t>L1</t>
        </is>
      </c>
      <c r="N439" s="7" t="n">
        <v>4</v>
      </c>
      <c r="O439" s="7" t="inlineStr">
        <is>
          <t>名称本身足够</t>
        </is>
      </c>
      <c r="P439" s="7" t="inlineStr">
        <is>
          <t>两者基本等价</t>
        </is>
      </c>
      <c r="Q439" s="7" t="inlineStr">
        <is>
          <t>DS释义的core_meaning准确概括了理性看待转基因技术的核心态度，included_content覆盖了老师原释义中的主要方面（价值、安全性评估、监管、公众素养、国际共识），且excluded_content合理排除了非核心内容。老师原释义更详细地列举了具体实例（如抗虫棉、黄金大米）和区分了科学问题与社会问题，但DS释义在核心概念和边界上保持一致，没有重要遗漏或扩张。</t>
        </is>
      </c>
      <c r="R439" s="7" t="inlineStr">
        <is>
          <t>1. DS释义未明确提及‘科学的边界’（如对人类生殖细胞基因编辑的严格管控），但该内容属于理性看待转基因技术的延伸，且DS的included_content中‘我国对转基因技术的管理政策’部分隐含了监管和边界意识，因此不构成重要缺失。
2. DS释义的excluded_content中排除了‘基因工程的具体操作步骤’，但老师原释义的core_concepts中并未涉及操作步骤，因此该排除是合理的，不构成边界差异。</t>
        </is>
      </c>
      <c r="S439" s="7" t="inlineStr"/>
      <c r="T439" s="7" t="inlineStr"/>
      <c r="U439" s="7" t="inlineStr">
        <is>
          <t>confirmed</t>
        </is>
      </c>
      <c r="V439" s="7" t="inlineStr">
        <is>
          <t>high</t>
        </is>
      </c>
      <c r="W439" s="7" t="inlineStr">
        <is>
          <t>name_plus_boundary</t>
        </is>
      </c>
      <c r="X439" s="7" t="inlineStr">
        <is>
          <t>name_plus_boundary</t>
        </is>
      </c>
      <c r="Y439" s="7" t="b">
        <v>0</v>
      </c>
      <c r="Z439" s="7" t="inlineStr">
        <is>
          <t>逐条核对确认名称足以召回；只附老师易混淆边界即可兼顾吞吐和稳定性。</t>
        </is>
      </c>
      <c r="AA439" s="7" t="b">
        <v>0</v>
      </c>
      <c r="AB43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39" s="7" t="n"/>
      <c r="AD439" s="7" t="inlineStr">
        <is>
          <t>name_plus_boundary</t>
        </is>
      </c>
      <c r="AE439" s="7" t="inlineStr">
        <is>
          <t>名称基本可理解；只附老师的易混淆边界，兼顾吞吐和边界稳定性。</t>
        </is>
      </c>
      <c r="AF439" s="7" t="inlineStr">
        <is>
          <t>名称召回并附一条边界后由LLM裁决</t>
        </is>
      </c>
      <c r="AG439" s="7" t="inlineStr">
        <is>
          <t>1. label_name
2. distinctions</t>
        </is>
      </c>
      <c r="AH439" s="7" t="b">
        <v>0</v>
      </c>
      <c r="AI439" s="7" t="inlineStr">
        <is>
          <t>high</t>
        </is>
      </c>
      <c r="AJ439" s="7" t="n"/>
      <c r="AK439" s="7" t="inlineStr">
        <is>
          <t>—</t>
        </is>
      </c>
      <c r="AL439" s="7" t="inlineStr"/>
      <c r="AM439" s="7" t="inlineStr">
        <is>
          <t>K1</t>
        </is>
      </c>
      <c r="AN439" s="7" t="inlineStr">
        <is>
          <t>可不给长释义，但建议保留1句边界</t>
        </is>
      </c>
    </row>
    <row r="440" ht="180" customHeight="1">
      <c r="A440" s="7" t="n">
        <v>439</v>
      </c>
      <c r="B440" s="7" t="inlineStr">
        <is>
          <t>2276104982444134400</t>
        </is>
      </c>
      <c r="C440" s="7" t="inlineStr">
        <is>
          <t>禁止生殖性克隆</t>
        </is>
      </c>
      <c r="D440" s="7" t="inlineStr">
        <is>
          <t>知识点-&gt;生物技术与工程-&gt;生物技术的安全性与伦理问题-&gt;关注生物技术的伦理问题-&gt;禁止生殖性克隆</t>
        </is>
      </c>
      <c r="E440" s="7" t="inlineStr">
        <is>
          <t>知识</t>
        </is>
      </c>
      <c r="F440" s="7" t="inlineStr">
        <is>
          <t>生殖性克隆（克隆人）因涉及人的尊严、身份认同、家庭伦理和社会稳定等重大问题，绝大多数国家和国际组织都立法禁止生殖性克隆。治疗性克隆（治疗性克隆）在严格监管下则被允许用于医学研究。</t>
        </is>
      </c>
      <c r="G440" s="7" t="inlineStr">
        <is>
          <t>生殖性克隆与治疗性克隆的区别：①生殖性克隆（将克隆胚胎移植到代孕母体子宫内发育成完整个体，目的是“产生人”，破坏人的尊严和个体独特性，存在严重伦理问题，绝大多数国家立法禁止）；②治疗性克隆（将克隆胚胎培养到囊胚阶段，获取内细胞团干细胞用于疾病治疗或基础研究，目的不是产生人，伦理争议相对较小，在许多国家允许并严格监管）；禁止生殖性克隆的理由：①侵犯人的尊严——克隆人违背了“每个个体都是独一无二的”这一基本伦理准则；②身份认同危机——克隆人与供体之间的关系难以界定（是“双胞胎”还是“亲子”？）；③技术风险高（克隆动物畸形率、早衰率高，克隆人存在巨大安全风险）；④可能被滥用于优生学等目的；国际共识（联合国《禁止生殖性克隆人国际公约》等文件明确禁止生殖性克隆）。</t>
        </is>
      </c>
      <c r="H440" s="7" t="inlineStr">
        <is>
          <t>选择题考“生殖性克隆与治疗性克隆的区别（前者是克隆完整的个体，后者是利用胚胎干细胞进行治疗）”、“禁止生殖性克隆的理由”；非选择题结合克隆技术伦理讨论，要求“从伦理、法律和社会角度评析克隆人问题”或“比较生殖性克隆与治疗性克隆的伦理差异”。</t>
        </is>
      </c>
      <c r="I440" s="7" t="inlineStr">
        <is>
          <t>生殖性克隆（克隆“人”，目的是“产生个体”，伦理争议极大，绝大多数国家禁止）与治疗性克隆（克隆“胚胎”，目的是“获取干细胞”，伦理争议相对较小，严格监管下允许）的“目的”和“结果”不同——前者产生“人”，后者产生“细胞”；克隆动物（如克隆羊多莉）的伦理争议远小于克隆人，因为克隆动物不涉及人的尊严和身份认同问题，克隆人的“社会伦理”和“技术风险”是两种不同的反对理由——前者是“不应该做”，后者是“还不安全做”，需区分。</t>
        </is>
      </c>
      <c r="J440" s="7" t="inlineStr">
        <is>
          <t>我国及国际社会对生殖性克隆（即通过克隆技术制造人类个体）的禁止性规定，属于生物技术伦理与安全范畴。</t>
        </is>
      </c>
      <c r="K440" s="7" t="inlineStr">
        <is>
          <t>1. 生殖性克隆的定义（如体细胞核移植产生新个体）
2. 我国法律对生殖性克隆的禁止态度（如《人类辅助生殖技术规范》）
3. 治疗性克隆与生殖性克隆的区别（前者不产生完整个体）
4. 克隆技术可能引发的伦理问题（如人权、尊严、基因多样性）</t>
        </is>
      </c>
      <c r="L440" s="7" t="inlineStr">
        <is>
          <t>1. 治疗性克隆的具体技术流程（如胚胎干细胞获取）
2. 克隆动物的具体操作（如多莉羊的培育）
3. 基因工程中的基因编辑技术（如CRISPR）
4. 试管婴儿等辅助生殖技术的伦理讨论</t>
        </is>
      </c>
      <c r="M440" s="7" t="inlineStr">
        <is>
          <t>L1</t>
        </is>
      </c>
      <c r="N440" s="7" t="n">
        <v>4</v>
      </c>
      <c r="O440" s="7" t="inlineStr">
        <is>
          <t>名称本身足够</t>
        </is>
      </c>
      <c r="P440" s="7" t="inlineStr">
        <is>
          <t>两者基本等价</t>
        </is>
      </c>
      <c r="Q440" s="7" t="inlineStr">
        <is>
          <t>DS释义的核心含义、包含内容与老师原释义高度一致，均涵盖生殖性克隆定义、禁止态度、与治疗性克隆的区别及伦理问题。DS的excluded_content合理排除了治疗性克隆技术细节、克隆动物、基因编辑等，与老师原释义的边界相符。老师原释义更详细地列举了禁止理由（尊严、身份认同、技术风险、滥用）及国际公约，但DS的included_content中“伦理问题（如人权、尊严、基因多样性）”已涵盖核心要点，未造成实质遗漏。因此对齐分为4，两者基本等价。</t>
        </is>
      </c>
      <c r="R440" s="7" t="inlineStr">
        <is>
          <t>1. DS释义未明确强调“绝大多数国家”禁止生殖性克隆，而老师原释义强调“绝大多数国家和国际组织都立法禁止”，但DS在included_content中提及“我国法律对生殖性克隆的禁止态度”，且core_meaning提到“我国及国际社会”，故边界差异较小。</t>
        </is>
      </c>
      <c r="S440" s="7" t="inlineStr"/>
      <c r="T440" s="7" t="inlineStr"/>
      <c r="U440" s="7" t="inlineStr">
        <is>
          <t>confirmed</t>
        </is>
      </c>
      <c r="V440" s="7" t="inlineStr">
        <is>
          <t>high</t>
        </is>
      </c>
      <c r="W440" s="7" t="inlineStr">
        <is>
          <t>name_plus_boundary</t>
        </is>
      </c>
      <c r="X440" s="7" t="inlineStr">
        <is>
          <t>name_plus_boundary</t>
        </is>
      </c>
      <c r="Y440" s="7" t="b">
        <v>0</v>
      </c>
      <c r="Z440" s="7" t="inlineStr">
        <is>
          <t>逐条核对确认名称足以召回；只附老师易混淆边界即可兼顾吞吐和稳定性。</t>
        </is>
      </c>
      <c r="AA440" s="7" t="b">
        <v>0</v>
      </c>
      <c r="AB44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0" s="7" t="n"/>
      <c r="AD440" s="7" t="inlineStr">
        <is>
          <t>name_plus_boundary</t>
        </is>
      </c>
      <c r="AE440" s="7" t="inlineStr">
        <is>
          <t>名称基本可理解；只附老师的易混淆边界，兼顾吞吐和边界稳定性。</t>
        </is>
      </c>
      <c r="AF440" s="7" t="inlineStr">
        <is>
          <t>名称召回并附一条边界后由LLM裁决</t>
        </is>
      </c>
      <c r="AG440" s="7" t="inlineStr">
        <is>
          <t>1. label_name
2. distinctions</t>
        </is>
      </c>
      <c r="AH440" s="7" t="b">
        <v>0</v>
      </c>
      <c r="AI440" s="7" t="inlineStr">
        <is>
          <t>high</t>
        </is>
      </c>
      <c r="AJ440" s="7" t="n"/>
      <c r="AK440" s="7" t="inlineStr">
        <is>
          <t>—</t>
        </is>
      </c>
      <c r="AL440" s="7" t="inlineStr"/>
      <c r="AM440" s="7" t="inlineStr">
        <is>
          <t>K1</t>
        </is>
      </c>
      <c r="AN440" s="7" t="inlineStr">
        <is>
          <t>可不给长释义，但建议保留1句边界</t>
        </is>
      </c>
    </row>
    <row r="441" ht="180" customHeight="1">
      <c r="A441" s="7" t="n">
        <v>440</v>
      </c>
      <c r="B441" s="7" t="inlineStr">
        <is>
          <t>2276104986906873856</t>
        </is>
      </c>
      <c r="C441" s="7" t="inlineStr">
        <is>
          <t>治疗性克隆的操作过程</t>
        </is>
      </c>
      <c r="D441" s="7" t="inlineStr">
        <is>
          <t>知识点-&gt;生物技术与工程-&gt;生物技术的安全性与伦理问题-&gt;关注生物技术的伦理问题-&gt;治疗性克隆的操作过程</t>
        </is>
      </c>
      <c r="E441" s="7" t="inlineStr">
        <is>
          <t>知识</t>
        </is>
      </c>
      <c r="F441" s="7" t="inlineStr">
        <is>
          <t>治疗性克隆是指将患者的体细胞核移植到去核的卵母细胞中，形成克隆胚胎，培养至囊胚阶段（或稍早阶段），从中分离出内细胞团的胚胎干细胞，用于疾病研究和细胞治疗，但不将胚胎移植到子宫内发育成个体。</t>
        </is>
      </c>
      <c r="G441" s="7" t="inlineStr">
        <is>
          <t>治疗性克隆的操作流程：①供体细胞（取患者体细胞，如皮肤成纤维细胞）→②供核（将体细胞核注入去核卵母细胞（MⅡ期））→③电融合/激活（使重组胚开始分裂）→④体外培养（培养至囊胚阶段（约5~6天））→⑤分离内细胞团（在显微镜下用显微操作技术从囊胚中分离内细胞团细胞）→⑥建立胚胎干细胞系（将内细胞团细胞在饲养层细胞上培养，获得具有全能性的胚胎干细胞）→⑦定向诱导分化（在特定培养条件下，将胚胎干细胞诱导分化为所需的细胞类型，如神经细胞、心肌细胞、胰岛细胞等）→⑧移植治疗（将分化后的细胞移植回患者体内，修复受损组织或器官，因供体细胞来自患者自身，可避免免疫排斥反应）；与生殖性克隆的关键区别（治疗性克隆在囊胚阶段停止发育，不移植入子宫，不产生完整个体，旨在获取干细胞用于治疗；生殖性克隆将胚胎移植入子宫，发育为新个体）。</t>
        </is>
      </c>
      <c r="H441" s="7" t="inlineStr">
        <is>
          <t>选择题考“治疗性克隆的操作流程（核移植→囊胚→分离内细胞团→定向分化→移植）”或“治疗性克隆与生殖性克隆的关键区别（是否移植入子宫、是否产生完整个体）”；非选择题结合治疗性克隆在再生医学中的应用（如帕金森病、糖尿病），要求“分析治疗性克隆的技术路线及伦理可接受的理由”。</t>
        </is>
      </c>
      <c r="I441" s="7" t="inlineStr">
        <is>
          <t>治疗性克隆（囊胚阶段停止，获取干细胞用于治疗，不产生个体，伦理争议相对较小）与生殖性克隆（将胚胎移植入子宫发育为完整个体，伦理争议极大）的核心区别在于“终点”不同——前者终点是“细胞”，后者终点是“个体”；治疗性克隆中“体细胞核移植”的技术路线与克隆动物（如多莉羊）的前半段操作相同，但后续处理不同——克隆动物是将胚胎移植入子宫获得个体，治疗性克隆是将胚胎在体外培养获得干细胞，两者的“目标产物”不同。</t>
        </is>
      </c>
      <c r="J441" s="7" t="inlineStr">
        <is>
          <t>治疗性克隆是指利用核移植技术（体细胞核移植）将患者体细胞核植入去核卵母细胞中，发育至囊胚阶段，然后从内细胞团获取胚胎干细胞，并诱导其分化为特定细胞、组织或器官用于疾病治疗的过程。</t>
        </is>
      </c>
      <c r="K441" s="7" t="inlineStr">
        <is>
          <t>1. 治疗性克隆的基本步骤：体细胞核移植、卵母细胞去核、重组细胞激活与培养、囊胚形成、内细胞团分离与胚胎干细胞培养
2. 治疗性克隆的目的：获得胚胎干细胞用于疾病治疗，而非用于生殖（不产生完整个体）
3. 治疗性克隆与生殖性克隆的区别：前者用于治疗，后者用于产生新个体
4. 治疗性克隆涉及的生物技术：核移植技术、胚胎干细胞培养技术、诱导分化技术
5. 治疗性克隆的伦理问题：涉及胚胎的使用，但通常不涉及克隆人的伦理争议
6. 治疗性克隆的潜在应用：治疗帕金森病、糖尿病、脊髓损伤等退行性疾病</t>
        </is>
      </c>
      <c r="L441" s="7" t="inlineStr">
        <is>
          <t>1. 生殖性克隆（如克隆羊多莉）的具体操作和目的
2. 基因工程中的基因编辑技术（如CRISPR）
3. 胚胎分割技术（用于产生同卵双胞胎）
4. 试管婴儿技术（体外受精）
5. 干细胞分类（如成体干细胞、诱导多能干细胞）的详细比较
6. 克隆技术的伦理法律条文的具体内容（如各国法律差异）</t>
        </is>
      </c>
      <c r="M441" s="7" t="inlineStr">
        <is>
          <t>L1</t>
        </is>
      </c>
      <c r="N441" s="7" t="n">
        <v>4</v>
      </c>
      <c r="O441" s="7" t="inlineStr">
        <is>
          <t>名称本身足够</t>
        </is>
      </c>
      <c r="P441" s="7" t="inlineStr">
        <is>
          <t>两者基本等价</t>
        </is>
      </c>
      <c r="Q441" s="7" t="inlineStr">
        <is>
          <t>DS释义的核心含义与老师原释义的definition和core_concepts高度一致，均涵盖核移植、囊胚、内细胞团、干细胞获取及治疗目的；DS的included_content明确包含与生殖性克隆的区别，且excluded_content合理排除了无关内容。虽在操作细节（如电融合、饲养层培养）和伦理讨论上略简，但未遗漏关键知识点，也未引入错误扩张。</t>
        </is>
      </c>
      <c r="R441" s="7" t="inlineStr">
        <is>
          <t>1. DS释义未明确强调治疗性克隆与生殖性克隆在操作终点上的关键区别（前者不移植入子宫，不产生个体），但included_content中已提及'不产生完整个体'，故仅为表述详略差异。</t>
        </is>
      </c>
      <c r="S441" s="7" t="inlineStr"/>
      <c r="T441" s="7" t="inlineStr"/>
      <c r="U441" s="7" t="inlineStr">
        <is>
          <t>confirmed</t>
        </is>
      </c>
      <c r="V441" s="7" t="inlineStr">
        <is>
          <t>high</t>
        </is>
      </c>
      <c r="W441" s="7" t="inlineStr">
        <is>
          <t>name_plus_boundary</t>
        </is>
      </c>
      <c r="X441" s="7" t="inlineStr">
        <is>
          <t>name_plus_boundary</t>
        </is>
      </c>
      <c r="Y441" s="7" t="b">
        <v>0</v>
      </c>
      <c r="Z441" s="7" t="inlineStr">
        <is>
          <t>逐条核对确认名称足以召回；只附老师易混淆边界即可兼顾吞吐和稳定性。</t>
        </is>
      </c>
      <c r="AA441" s="7" t="b">
        <v>0</v>
      </c>
      <c r="AB44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1" s="7" t="n"/>
      <c r="AD441" s="7" t="inlineStr">
        <is>
          <t>name_plus_boundary</t>
        </is>
      </c>
      <c r="AE441" s="7" t="inlineStr">
        <is>
          <t>名称基本可理解；只附老师的易混淆边界，兼顾吞吐和边界稳定性。</t>
        </is>
      </c>
      <c r="AF441" s="7" t="inlineStr">
        <is>
          <t>名称召回并附一条边界后由LLM裁决</t>
        </is>
      </c>
      <c r="AG441" s="7" t="inlineStr">
        <is>
          <t>1. label_name
2. distinctions</t>
        </is>
      </c>
      <c r="AH441" s="7" t="b">
        <v>0</v>
      </c>
      <c r="AI441" s="7" t="inlineStr">
        <is>
          <t>high</t>
        </is>
      </c>
      <c r="AJ441" s="7" t="n"/>
      <c r="AK441" s="7" t="inlineStr">
        <is>
          <t>—</t>
        </is>
      </c>
      <c r="AL441" s="7" t="inlineStr"/>
      <c r="AM441" s="7" t="inlineStr">
        <is>
          <t>K3</t>
        </is>
      </c>
      <c r="AN441" s="7" t="inlineStr">
        <is>
          <t>可不给长释义，但建议保留1句边界</t>
        </is>
      </c>
    </row>
    <row r="442" ht="180" customHeight="1">
      <c r="A442" s="7" t="n">
        <v>441</v>
      </c>
      <c r="B442" s="7" t="inlineStr">
        <is>
          <t>2276104991403167744</t>
        </is>
      </c>
      <c r="C442" s="7" t="inlineStr">
        <is>
          <t>基因检测引发的伦理问题</t>
        </is>
      </c>
      <c r="D442" s="7" t="inlineStr">
        <is>
          <t>知识点-&gt;生物技术与工程-&gt;生物技术的安全性与伦理问题-&gt;关注生物技术的伦理问题-&gt;基因检测引发的伦理问题</t>
        </is>
      </c>
      <c r="E442" s="7" t="inlineStr">
        <is>
          <t>知识</t>
        </is>
      </c>
      <c r="F442" s="7" t="inlineStr">
        <is>
          <t>基因检测是通过分析DNA序列来检测个体是否携带特定致病基因或易感基因的技术，在遗传病诊断、产前诊断、亲子鉴定、疾病风险预测等方面有广泛应用，但也引发了基因隐私、基因歧视、知情同意等伦理问题。</t>
        </is>
      </c>
      <c r="G442" s="7" t="inlineStr">
        <is>
          <t>基因检测的应用：①遗传病诊断（确诊单基因遗传病，如亨廷顿舞蹈症、囊性纤维化）；②产前诊断（通过羊水穿刺或绒毛膜取样检测胎儿是否携带致病基因）；③疾病风险预测（检测某些癌症、心血管疾病的易感基因，如BRCA1/BRCA2与乳腺癌风险）；④药物基因组学（根据基因型指导个体化用药，如华法林剂量调整）；⑤亲子鉴定与法医学；基因检测引发的伦理问题：①基因隐私（个人的基因信息属于高度隐私，一旦泄露可能导致基因歧视——保险公司拒保、用人单位拒绝录用等）；②知情同意（基因检测结果可能揭示患者本人无法预知的遗传风险，受检者是否完全知情并自愿同意检测；是否应告知其亲属（如亨廷顿舞蹈症基因检测阳性，其子女也有50%风险））；③心理负担（检测出致病基因可能导致受检者产生严重心理压力，甚至影响生活质量）；④社会公平（基因检测技术费用高昂，可能加剧社会不平等）；⑤基因编辑婴儿事件（2018年贺建奎事件引发全球伦理争议，涉及对胚胎进行基因编辑并植入子宫，突破了伦理红线）。</t>
        </is>
      </c>
      <c r="H442" s="7" t="inlineStr">
        <is>
          <t>选择题考“基因检测的伦理问题（基因隐私、基因歧视、知情同意）”、“基因检测的应用领域”；非选择题结合基因检测的社会热点（如“某公司推出基因检测服务预测患病风险，有哪些潜在伦理问题？”），要求“从隐私、歧视、知情同意等角度分析基因检测的伦理挑战”。</t>
        </is>
      </c>
      <c r="I442" s="7" t="inlineStr">
        <is>
          <t>基因检测（检测基因序列，用于诊断/预测疾病，属于“检测”技术）与基因治疗（导入正常基因治疗疾病，属于“治疗”技术）的应用层次不同——前者是“诊断/预测”，后者是“干预/治疗”；基因检测中的“知情同意”（受检者需完全了解检测的内容、风险和可能的后果后自愿决定是否检测）与“遗传咨询”（检测前/后由专业人员提供遗传风险和应对方案的建议）是基因检测中两个不同但密切相关的环节，前者是“知情权利”，后者是“专业支持”。</t>
        </is>
      </c>
      <c r="J442" s="7" t="inlineStr">
        <is>
          <t>基因检测技术在应用过程中可能引发的个人隐私、社会公平、歧视、伦理道德等方面的争议和问题。</t>
        </is>
      </c>
      <c r="K442" s="7" t="inlineStr">
        <is>
          <t>1. 基因检测结果可能导致的个人隐私泄露风险
2. 基因歧视（如就业、保险、教育等方面的不公平对待）
3. 基因检测对个人心理和家庭关系的影响（如得知遗传病风险）
4. 基因检测结果的社会伦理争议（如基因决定论、优生学）
5. 基因检测的知情同意和自主选择权
6. 基因检测在医疗、法律、社会层面的伦理规范</t>
        </is>
      </c>
      <c r="L442" s="7" t="inlineStr">
        <is>
          <t>1. 基因检测的技术原理（如PCR、DNA测序等）
2. 基因检测的具体操作流程或实验方法
3. 基因突变、遗传病等具体的生物学机制
4. 基因治疗或基因编辑的技术和伦理（如CRISPR）
5. 基因检测在疾病诊断中的临床应用（如产前诊断）</t>
        </is>
      </c>
      <c r="M442" s="7" t="inlineStr">
        <is>
          <t>L1</t>
        </is>
      </c>
      <c r="N442" s="7" t="n">
        <v>4</v>
      </c>
      <c r="O442" s="7" t="inlineStr">
        <is>
          <t>名称本身足够</t>
        </is>
      </c>
      <c r="P442" s="7" t="inlineStr">
        <is>
          <t>两者基本等价</t>
        </is>
      </c>
      <c r="Q442" s="7" t="inlineStr">
        <is>
          <t>DS 释义的核心含义与老师原释义高度一致，均聚焦于基因检测引发的隐私、歧视、知情同意等伦理问题；DS 的 excluded_content 虽将临床应用排除，但老师原释义中的临床应用是作为背景，并非伦理问题本身，因此不构成重要缺失。DS 的 included_content 覆盖了老师原释义中的主要伦理点，且未引入明显不属于该 Label 的内容。</t>
        </is>
      </c>
      <c r="R442" s="7" t="inlineStr">
        <is>
          <t>1. DS 将基因检测的临床应用（如产前诊断）明确排除，但老师原释义将其作为基因检测的重要应用背景，且伦理问题常与具体应用场景（如产前诊断）结合考查，因此边界存在差异。</t>
        </is>
      </c>
      <c r="S442" s="7" t="inlineStr"/>
      <c r="T442" s="7" t="inlineStr"/>
      <c r="U442" s="7" t="inlineStr">
        <is>
          <t>adjusted</t>
        </is>
      </c>
      <c r="V442" s="7" t="inlineStr">
        <is>
          <t>medium</t>
        </is>
      </c>
      <c r="W442" s="7" t="inlineStr">
        <is>
          <t>name_plus_boundary</t>
        </is>
      </c>
      <c r="X442" s="7" t="inlineStr">
        <is>
          <t>compact_definition</t>
        </is>
      </c>
      <c r="Y442" s="7" t="b">
        <v>1</v>
      </c>
      <c r="Z442" s="7" t="inlineStr">
        <is>
          <t>DS排除产前诊断等应用背景，但伦理判断通常依赖具体应用场景；需保留老师应用与伦理边界。</t>
        </is>
      </c>
      <c r="AA442" s="7" t="b">
        <v>0</v>
      </c>
      <c r="AB44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2" s="7" t="n"/>
      <c r="AD442" s="7" t="inlineStr">
        <is>
          <t>compact_definition</t>
        </is>
      </c>
      <c r="AE442" s="7" t="inlineStr">
        <is>
          <t>名称基本可理解；只附老师的易混淆边界，兼顾吞吐和边界稳定性。</t>
        </is>
      </c>
      <c r="AF442" s="7" t="inlineStr">
        <is>
          <t>提供精简老师释义后由LLM裁决</t>
        </is>
      </c>
      <c r="AG442" s="7" t="inlineStr">
        <is>
          <t>1. label_name
2. definition
3. core_concepts
4. distinctions</t>
        </is>
      </c>
      <c r="AH442" s="7" t="b">
        <v>0</v>
      </c>
      <c r="AI442" s="7" t="inlineStr">
        <is>
          <t>medium</t>
        </is>
      </c>
      <c r="AJ442" s="7" t="n"/>
      <c r="AK442" s="7" t="inlineStr">
        <is>
          <t>二次复核发现关键措辞风险</t>
        </is>
      </c>
      <c r="AL442" s="7" t="inlineStr"/>
      <c r="AM442" s="7" t="inlineStr">
        <is>
          <t>K1</t>
        </is>
      </c>
      <c r="AN442" s="7" t="inlineStr">
        <is>
          <t>可不给长释义，但建议保留1句边界</t>
        </is>
      </c>
    </row>
    <row r="443" ht="180" customHeight="1">
      <c r="A443" s="7" t="n">
        <v>442</v>
      </c>
      <c r="B443" s="7" t="inlineStr">
        <is>
          <t>2276105000597082112</t>
        </is>
      </c>
      <c r="C443" s="7" t="inlineStr">
        <is>
          <t>生物武器的概念与特点</t>
        </is>
      </c>
      <c r="D443" s="7" t="inlineStr">
        <is>
          <t>知识点-&gt;生物技术与工程-&gt;生物技术的安全性与伦理问题-&gt;禁止生物武器-&gt;生物武器的概念与特点</t>
        </is>
      </c>
      <c r="E443" s="7" t="inlineStr">
        <is>
          <t>知识</t>
        </is>
      </c>
      <c r="F443" s="7" t="inlineStr">
        <is>
          <t>生物武器是指利用致病微生物（细菌、病毒、立克次体等）及其毒素（如肉毒毒素、蓖麻毒素等）作为杀伤手段的武器，具有传染性强、杀伤面积大、难防难治、隐蔽性强等特点。</t>
        </is>
      </c>
      <c r="G443" s="7" t="inlineStr">
        <is>
          <t>生物武器的概念（利用病原微生物或毒素作为武器，使人、畜致病或死亡，破坏农作物和生态环境）；生物武器的特点：①传染性强（病原体可在人群中迅速传播，引发大规模疫情）；②杀伤面积大（少量生物战剂即可造成大面积感染）；③难防难治（生物战剂种类繁多，诊断困难，部分缺乏有效疫苗或治疗手段）；④隐蔽性强（生物战剂无色无味，潜伏期长，难以早期发现）；⑤可大规模生产（可在实验室或工厂中大量培养病原体）；⑥受环境因素影响大（温度、湿度、紫外线等会影响生物战剂的存活和传播效果）；主要生物战剂类型（①细菌类（炭疽杆菌、鼠疫杆菌、霍乱弧菌）；②病毒类（天花病毒、埃博拉病毒）；③立克次体（斑疹伤寒）；④毒素类（肉毒毒素、蓖麻毒素、黄曲霉毒素））。</t>
        </is>
      </c>
      <c r="H443" s="7" t="inlineStr">
        <is>
          <t>选择题考“生物武器的特点（传染性强、难防难治、隐蔽性）”或“哪类病原体可能被用作生物武器（炭疽杆菌、天花病毒、肉毒毒素）”；非选择题结合生物安全，要求“分析生物武器与传统武器（如核武器、化学武器）的区别及生物武器的防控难点”。</t>
        </is>
      </c>
      <c r="I443" s="7" t="inlineStr">
        <is>
          <t>生物武器（利用病原微生物或毒素，活体生物制剂，有潜伏期，传播后可复制增殖）与化学武器（利用有毒化学物质，如沙林、芥子气，无潜伏期，不复制增殖）的杀伤机制不同——前者是“生物因子”在宿主体内增殖致病，后者是“化学毒物”直接毒害机体；生物武器与“生物恐怖主义”（非国家行为体利用生物制剂进行恐怖袭击）在行为主体上不同，但技术手段相似，前者是“国家行为”，后者是“非国家行为”，但两者均为国际社会禁止的。</t>
        </is>
      </c>
      <c r="J443" s="7" t="inlineStr">
        <is>
          <t>生物武器是指利用致病微生物、毒素等生物活性物质，通过一定途径（如气溶胶、污染水源等）杀伤人、畜或破坏农作物的武器，其特点是致病性强、传染性大、污染面积广、难以防护等。</t>
        </is>
      </c>
      <c r="K443" s="7" t="inlineStr">
        <is>
          <t>1. 生物武器的定义（利用病原体或毒素作为武器）
2. 生物武器的种类（如细菌、病毒、真菌、毒素等）
3. 生物武器的特点（如传染性强、污染范围广、潜伏期、难以检测和防护等）
4. 生物武器的传播途径（如气溶胶、水源、食物、媒介生物等）
5. 生物武器的危害（对人、动物、植物的影响）
6. 生物武器的防护与应对（如隔离、消毒、疫苗等）</t>
        </is>
      </c>
      <c r="L443" s="7" t="inlineStr">
        <is>
          <t>1. 化学武器的概念（如毒气、神经毒剂等）
2. 核武器的概念（如原子弹、辐射等）
3. 常规武器的概念（如枪炮、炸弹等）
4. 生物技术的具体操作（如基因工程、克隆等）
5. 生物安全实验室的具体操作规范（如P4实验室管理）</t>
        </is>
      </c>
      <c r="M443" s="7" t="inlineStr">
        <is>
          <t>L1</t>
        </is>
      </c>
      <c r="N443" s="7" t="n">
        <v>4</v>
      </c>
      <c r="O443" s="7" t="inlineStr">
        <is>
          <t>名称本身足够</t>
        </is>
      </c>
      <c r="P443" s="7" t="inlineStr">
        <is>
          <t>两者基本等价</t>
        </is>
      </c>
      <c r="Q443" s="7" t="inlineStr">
        <is>
          <t>DS释义的核心定义、特点、种类与老师原释义高度一致，且明确排除了化学武器、核武器等，边界处理正确。DS未单独列出'生物武器与化学武器区别'，但该区别属于细节解释，不影响核心知识点判定。</t>
        </is>
      </c>
      <c r="R443" s="7" t="inlineStr">
        <is>
          <t>1. DS释义未明确提及生物武器与化学武器的区别（如潜伏期、复制增殖等），但DS在included_content中包含了'潜伏期'，且excluded_content排除了化学武器，因此边界差异较小。</t>
        </is>
      </c>
      <c r="S443" s="7" t="inlineStr"/>
      <c r="T443" s="7" t="inlineStr"/>
      <c r="U443" s="7" t="inlineStr">
        <is>
          <t>confirmed</t>
        </is>
      </c>
      <c r="V443" s="7" t="inlineStr">
        <is>
          <t>high</t>
        </is>
      </c>
      <c r="W443" s="7" t="inlineStr">
        <is>
          <t>name_plus_boundary</t>
        </is>
      </c>
      <c r="X443" s="7" t="inlineStr">
        <is>
          <t>name_plus_boundary</t>
        </is>
      </c>
      <c r="Y443" s="7" t="b">
        <v>0</v>
      </c>
      <c r="Z443" s="7" t="inlineStr">
        <is>
          <t>逐条核对确认名称足以召回；只附老师易混淆边界即可兼顾吞吐和稳定性。</t>
        </is>
      </c>
      <c r="AA443" s="7" t="b">
        <v>0</v>
      </c>
      <c r="AB44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3" s="7" t="n"/>
      <c r="AD443" s="7" t="inlineStr">
        <is>
          <t>name_plus_boundary</t>
        </is>
      </c>
      <c r="AE443" s="7" t="inlineStr">
        <is>
          <t>名称基本可理解；只附老师的易混淆边界，兼顾吞吐和边界稳定性。</t>
        </is>
      </c>
      <c r="AF443" s="7" t="inlineStr">
        <is>
          <t>名称召回并附一条边界后由LLM裁决</t>
        </is>
      </c>
      <c r="AG443" s="7" t="inlineStr">
        <is>
          <t>1. label_name
2. distinctions</t>
        </is>
      </c>
      <c r="AH443" s="7" t="b">
        <v>0</v>
      </c>
      <c r="AI443" s="7" t="inlineStr">
        <is>
          <t>high</t>
        </is>
      </c>
      <c r="AJ443" s="7" t="n"/>
      <c r="AK443" s="7" t="inlineStr">
        <is>
          <t>—</t>
        </is>
      </c>
      <c r="AL443" s="7" t="inlineStr"/>
      <c r="AM443" s="7" t="inlineStr">
        <is>
          <t>K1</t>
        </is>
      </c>
      <c r="AN443" s="7" t="inlineStr">
        <is>
          <t>可不给长释义，但建议保留1句边界</t>
        </is>
      </c>
    </row>
    <row r="444" ht="180" customHeight="1">
      <c r="A444" s="7" t="n">
        <v>443</v>
      </c>
      <c r="B444" s="7" t="inlineStr">
        <is>
          <t>2276105005043044352</t>
        </is>
      </c>
      <c r="C444" s="7" t="inlineStr">
        <is>
          <t>生物武器的传播途径与防护措施</t>
        </is>
      </c>
      <c r="D444" s="7" t="inlineStr">
        <is>
          <t>知识点-&gt;生物技术与工程-&gt;生物技术的安全性与伦理问题-&gt;禁止生物武器-&gt;生物武器的传播途径与防护措施</t>
        </is>
      </c>
      <c r="E444" s="7" t="inlineStr">
        <is>
          <t>知识</t>
        </is>
      </c>
      <c r="F444" s="7" t="inlineStr">
        <is>
          <t>生物武器可通过空气传播（气溶胶）、食物和水源污染、媒介生物（蚊虫）等多种途径传播。防护措施包括早期预警与监测、疫苗和药物储备、个人防护装备、环境消毒等。</t>
        </is>
      </c>
      <c r="G444" s="7" t="inlineStr">
        <is>
          <t>生物武器的传播途径：①空气传播（气溶胶形式——病原体以微小液滴或颗粒形式悬浮在空气中，经呼吸道吸入感染，如炭疽芽孢的气溶胶传播，是最主要的传播方式）；②食物和水源污染（将生物战剂投入饮用水源或食物供应链，引起水源性/食源性疾病暴发，如霍乱弧菌、伤寒杆菌）；③媒介生物传播（利用携带病原体的蚊、蝇、蜱等吸血昆虫传播，如鼠疫杆菌通过跳蚤传播）；④直接接触传播（通过皮肤伤口或黏膜接触病原体感染）；生物武器的防护措施：①早期预警与监测（建立病原体检测网络，实时监测异常疫情，快速识别生物袭击）；②疫苗和药物储备（研发和储备针对可能用作生物武器的病原体的疫苗和特效药物，如炭疽疫苗、天花疫苗、抗生素等）；③个人防护装备（防毒面具、防护服、手套等防止病原体通过呼吸道或皮肤进入人体）；④环境消毒（对污染区域进行消毒处理，杀灭环境中存活的病原体，如使用含氯消毒剂、过氧乙酸等）；⑤国际公约（《禁止生物武器公约》（1972年签订，1975年生效）明确禁止发展、生产和储存生物武器，缔约国承诺销毁现有生物武器）。</t>
        </is>
      </c>
      <c r="H444" s="7" t="inlineStr">
        <is>
          <t>选择题考“生物武器的传播途径（空气、水源、媒介生物）”或“防护措施（疫苗、监测、消毒、个人防护）”；非选择题结合生物安全应急响应，要求“分析某地区遭受生物武器袭击后的应急处置方案（早期检测→隔离→消毒→疫苗/药物→国际通报）”或“评价《禁止生物武器公约》的效力及局限性”。</t>
        </is>
      </c>
      <c r="I444" s="7" t="inlineStr">
        <is>
          <t>生物武器的“气溶胶传播”（人为制造的气溶胶，可大面积播撒，是最主要的攻击方式）与“自然病原体的空气传播”（如流感病毒的自然飞沫传播）在传播方式和规模上不同——前者是“人为刻意制造”的大规模播撒，后者是“自然发生”的局部传播，前者的防控难度远大于后者；《禁止生物武器公约》（禁止发展、生产、储存生物武器，但核查机制薄弱）与《禁止化学武器公约》（有完善的核查和销毁机制）在监管和执行力度上不同，前者缺乏有效的核查机制，是生物武器防控中的薄弱环节。</t>
        </is>
      </c>
      <c r="J444" s="7" t="inlineStr">
        <is>
          <t>生物武器通过空气、水、食物、接触等途径传播，以及个人和集体的防护方法。</t>
        </is>
      </c>
      <c r="K444" s="7" t="inlineStr">
        <is>
          <t>1. 生物武器的传播途径（如气溶胶、水源、食物、媒介生物等）
2. 个人防护措施（如防护服、口罩、消毒、疫苗接种）
3. 集体防护措施（如隔离、封锁、环境消毒、监测预警）
4. 生物武器与常规武器的区别（隐蔽性、传染性、危害持久）</t>
        </is>
      </c>
      <c r="L444" s="7" t="inlineStr">
        <is>
          <t>1. 生物武器的种类和具体病原体（如炭疽杆菌、天花病毒）的详细生物学特性
2. 生物武器的历史事件或国际公约（如《禁止生物武器公约》）
3. 化学武器和核武器的传播与防护
4. 传染病的一般传播途径（如空气、飞沫、接触）而不涉及生物武器背景</t>
        </is>
      </c>
      <c r="M444" s="7" t="inlineStr">
        <is>
          <t>L1</t>
        </is>
      </c>
      <c r="N444" s="7" t="n">
        <v>4</v>
      </c>
      <c r="O444" s="7" t="inlineStr">
        <is>
          <t>名称本身足够</t>
        </is>
      </c>
      <c r="P444" s="7" t="inlineStr">
        <is>
          <t>两者基本等价</t>
        </is>
      </c>
      <c r="Q444" s="7" t="inlineStr">
        <is>
          <t>DS 释义的核心内容与老师原释义高度一致，覆盖了传播途径（气溶胶、水源、食物、媒介生物、接触）和防护措施（个人防护、集体防护、监测预警、消毒、疫苗）。DS 的 excluded_content 中排除了病原体详细特性和国际公约，但老师原释义中这些内容仅作为传播途径的举例或防护措施的一部分，并非独立核心概念。因此，DS 释义在核心知识上无遗漏，边界差异属于合理范围，不影响判标。</t>
        </is>
      </c>
      <c r="R444" s="7" t="inlineStr">
        <is>
          <t>1. DS 将‘生物武器的种类和具体病原体’明确排除，但老师原释义在 core_concepts 中提及炭疽芽孢、霍乱弧菌、伤寒杆菌、鼠疫杆菌等作为传播途径的举例，这些病原体属于传播途径的具体实例，而非独立知识点。DS 的排除可能过于绝对，但未影响核心内容。
2. DS 将‘国际公约’排除，但老师原释义在防护措施中包括《禁止生物武器公约》，且 distinctions 中对比了该公约与《禁止化学武器公约》的核查机制。DS 将其排除，但该内容属于防护措施的一部分，可能影响对防护措施完整性的理解。</t>
        </is>
      </c>
      <c r="S444" s="7" t="inlineStr"/>
      <c r="T444" s="7" t="inlineStr"/>
      <c r="U444" s="7" t="inlineStr">
        <is>
          <t>adjusted</t>
        </is>
      </c>
      <c r="V444" s="7" t="inlineStr">
        <is>
          <t>medium</t>
        </is>
      </c>
      <c r="W444" s="7" t="inlineStr">
        <is>
          <t>name_plus_boundary</t>
        </is>
      </c>
      <c r="X444" s="7" t="inlineStr">
        <is>
          <t>compact_definition</t>
        </is>
      </c>
      <c r="Y444" s="7" t="b">
        <v>1</v>
      </c>
      <c r="Z444" s="7" t="inlineStr">
        <is>
          <t>DS排除国际公约，而老师把公约列为防护措施；需保留公约及传播实例边界。</t>
        </is>
      </c>
      <c r="AA444" s="7" t="b">
        <v>0</v>
      </c>
      <c r="AB44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4" s="7" t="n"/>
      <c r="AD444" s="7" t="inlineStr">
        <is>
          <t>compact_definition</t>
        </is>
      </c>
      <c r="AE444" s="7" t="inlineStr">
        <is>
          <t>名称基本可理解；只附老师的易混淆边界，兼顾吞吐和边界稳定性。</t>
        </is>
      </c>
      <c r="AF444" s="7" t="inlineStr">
        <is>
          <t>提供精简老师释义后由LLM裁决</t>
        </is>
      </c>
      <c r="AG444" s="7" t="inlineStr">
        <is>
          <t>1. label_name
2. definition
3. core_concepts
4. distinctions</t>
        </is>
      </c>
      <c r="AH444" s="7" t="b">
        <v>0</v>
      </c>
      <c r="AI444" s="7" t="inlineStr">
        <is>
          <t>medium</t>
        </is>
      </c>
      <c r="AJ444" s="7" t="n"/>
      <c r="AK444" s="7" t="inlineStr">
        <is>
          <t>二次复核发现关键措辞风险</t>
        </is>
      </c>
      <c r="AL444" s="7" t="inlineStr"/>
      <c r="AM444" s="7" t="inlineStr">
        <is>
          <t>K1</t>
        </is>
      </c>
      <c r="AN444" s="7" t="inlineStr">
        <is>
          <t>可不给长释义，但建议保留1句边界</t>
        </is>
      </c>
    </row>
    <row r="445" ht="180" customHeight="1">
      <c r="A445" s="7" t="n">
        <v>444</v>
      </c>
      <c r="B445" s="7" t="inlineStr">
        <is>
          <t>2276105009556115456</t>
        </is>
      </c>
      <c r="C445" s="7" t="inlineStr">
        <is>
          <t>生物技术的安全性与伦理问题综合</t>
        </is>
      </c>
      <c r="D445" s="7" t="inlineStr">
        <is>
          <t>知识点-&gt;生物技术与工程-&gt;生物技术的安全性与伦理问题-&gt;生物技术的安全性与伦理问题综合</t>
        </is>
      </c>
      <c r="E445" s="7" t="inlineStr">
        <is>
          <t>知识</t>
        </is>
      </c>
      <c r="F445" s="7" t="inlineStr">
        <is>
          <t>将转基因生物的安全性（食品安全、环境安全）、克隆技术的伦理问题（生殖性克隆vs治疗性克隆）、基因检测的伦理问题（隐私、歧视、知情同意）和生物武器的威胁与防控进行系统整合，构建完整的生物技术安全与伦理知识体系，强调科技发展应在伦理框架和监管体系内进行。</t>
        </is>
      </c>
      <c r="G445" s="7" t="inlineStr">
        <is>
          <t>生物技术安全与伦理的完整框架：①安全层面（转基因生物的安全性（食品/环境/生物安全）→需科学评估和严格监管）；②伦理层面（克隆技术伦理（生殖性克隆的伦理争议与禁止、治疗性克隆的严格监管）、基因检测伦理（隐私保护、反基因歧视、知情同意）→需法律法规和伦理准则约束）；③生物安全防御（生物武器的威胁与防控（传播途径、防护措施、国际公约）→需多边合作和监测预警）；④共同原则（①科学评估（所有生物技术的应用需基于充分的科学证据进行风险评估）；②伦理先行（科技发展不能凌驾于伦理之上，人的尊严和权利是底线）；③公众参与（公众有权知情和参与相关决策）；④国际合作（生物安全是全球性问题，需要国际社会共同应对））；生物技术与人类社会（生物技术是一把“双刃剑”——既能造福人类（治病、增产、环保），也可能被误用或滥用（生物武器、基因歧视、克隆人），关键在于“如何用”和“谁来监管”）。</t>
        </is>
      </c>
      <c r="H445" s="7" t="inlineStr">
        <is>
          <t>综合性非选择题，给出一个包含多重生物技术伦理和安全问题的情境（如“某国开发了新型基因编辑技术，既可治疗遗传病也可用于改良人类胚胎”或“某公司推出个人基因检测服务，引发隐私和歧视争议”），要求综合调用转基因安全、克隆伦理、基因检测伦理、生物武器防控等多方面知识进行全面的伦理分析和风险评估，并提出相应的监管建议。</t>
        </is>
      </c>
      <c r="I445" s="7" t="inlineStr">
        <is>
          <t>本条是“生物技术的安全性与伦理问题”整章的总览与收束，区别于任何单一议题（仅考转基因安全或仅考克隆伦理）。题干通常要求同时涉及安全性、伦理规范和生物安全防御中的至少两个层面，是考查学生从“科技向善”角度进行批判性思维的重要题型。“安全性问题”（主要涉及转基因生物对环境/健康的潜在风险，是“科学事实”层面的评估）与“伦理问题”（主要涉及人的尊严、权利、公平等价值判断，是“社会规范”层面的讨论）是两个不同性质的问题——前者需要科学数据支撑，后者需要伦理准则约束，但二者常常交织在一起，需要学生在综合分析时能够清晰区分。</t>
        </is>
      </c>
      <c r="J445" s="7" t="inlineStr">
        <is>
          <t>生物技术（主要指基因工程、克隆、胚胎工程等）在应用过程中可能引发的安全性问题（如食品安全、生物安全）和伦理道德争议，以及相应的法律法规和公众态度。</t>
        </is>
      </c>
      <c r="K445" s="7" t="inlineStr">
        <is>
          <t>1. 转基因生物的安全性（食品安全、环境安全、生物多样性影响）
2. 克隆技术（治疗性克隆与生殖性克隆）的伦理争议
3. 基因检测、基因身份证、基因治疗中的伦理问题
4. 生物武器（生物恐怖）的防范与生物安全
5. 我国对生物技术安全与伦理的法律法规（如《基因工程安全管理办法》）
6. 公众对生物技术应用的知情权与选择权
7. 试管婴儿、胚胎干细胞研究中的伦理边界</t>
        </is>
      </c>
      <c r="L445" s="7" t="inlineStr">
        <is>
          <t>1. 基因工程的具体操作步骤（如限制酶、连接酶、载体构建）
2. 克隆动物的具体技术流程（如核移植操作细节）
3. 胚胎工程的具体技术（如体外受精、胚胎分割）
4. 遗传病的诊断与治疗的具体医学方法
5. 生态工程或环境保护中的生物技术应用</t>
        </is>
      </c>
      <c r="M445" s="7" t="inlineStr">
        <is>
          <t>L1</t>
        </is>
      </c>
      <c r="N445" s="7" t="n">
        <v>4</v>
      </c>
      <c r="O445" s="7" t="inlineStr">
        <is>
          <t>名称本身足够</t>
        </is>
      </c>
      <c r="P445" s="7" t="inlineStr">
        <is>
          <t>原释义更准确</t>
        </is>
      </c>
      <c r="Q445" s="7" t="inlineStr">
        <is>
          <t>DS 释义在核心内容（转基因安全、克隆伦理、基因检测伦理、生物武器）上与老师原释义基本一致，但缺少对“安全性”与“伦理问题”性质差异的明确区分，以及“共同原则”这一整合性框架，这些是老师原释义中强调的深层理解和综合应用的关键，因此原释义更准确。</t>
        </is>
      </c>
      <c r="R445" s="7" t="inlineStr">
        <is>
          <t>1. DS 释义未明确区分“安全性问题”与“伦理问题”的不同性质（科学事实评估 vs 社会规范讨论），而老师原释义强调这一区分是综合分析的关键。
2. DS 释义未突出“共同原则”（科学评估、伦理先行、公众参与、国际合作）这一系统性整合框架，而老师原释义将其作为知识体系的核心组成部分。</t>
        </is>
      </c>
      <c r="S445" s="7" t="inlineStr"/>
      <c r="T445" s="7" t="inlineStr"/>
      <c r="U445" s="7" t="inlineStr">
        <is>
          <t>confirmed</t>
        </is>
      </c>
      <c r="V445" s="7" t="inlineStr">
        <is>
          <t>high</t>
        </is>
      </c>
      <c r="W445" s="7" t="inlineStr">
        <is>
          <t>compact_definition</t>
        </is>
      </c>
      <c r="X445" s="7" t="inlineStr">
        <is>
          <t>compact_definition</t>
        </is>
      </c>
      <c r="Y445" s="7" t="b">
        <v>0</v>
      </c>
      <c r="Z445" s="7" t="inlineStr">
        <is>
          <t>逐条核对确认主题清楚，但参考策略指出任务形态或命中/排除边界需要显式提供。</t>
        </is>
      </c>
      <c r="AA445" s="7" t="b">
        <v>0</v>
      </c>
      <c r="AB44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5" s="7" t="n"/>
      <c r="AD445" s="7" t="inlineStr">
        <is>
          <t>compact_definition</t>
        </is>
      </c>
      <c r="AE445" s="7" t="inlineStr">
        <is>
          <t>参考策略要求任务形态或命中/排除边界，补充精简老师释义以降低误标。</t>
        </is>
      </c>
      <c r="AF445" s="7" t="inlineStr">
        <is>
          <t>提供精简老师释义后由LLM裁决</t>
        </is>
      </c>
      <c r="AG445" s="7" t="inlineStr">
        <is>
          <t>1. label_name
2. definition
3. core_concepts
4. distinctions</t>
        </is>
      </c>
      <c r="AH445" s="7" t="b">
        <v>1</v>
      </c>
      <c r="AI445" s="7" t="inlineStr">
        <is>
          <t>high</t>
        </is>
      </c>
      <c r="AJ445" s="7" t="n"/>
      <c r="AK445" s="7" t="inlineStr">
        <is>
          <t>DS与老师原释义存在明显差异</t>
        </is>
      </c>
      <c r="AL445" s="7" t="inlineStr"/>
      <c r="AM445" s="7" t="inlineStr">
        <is>
          <t>KC</t>
        </is>
      </c>
      <c r="AN445" s="7" t="inlineStr">
        <is>
          <t>必须给精简释义：命中条件+排除条件</t>
        </is>
      </c>
    </row>
    <row r="446" ht="180" customHeight="1">
      <c r="A446" s="7" t="n">
        <v>445</v>
      </c>
      <c r="B446" s="7" t="inlineStr">
        <is>
          <t>2276105018884247552</t>
        </is>
      </c>
      <c r="C446" s="7" t="inlineStr">
        <is>
          <t>生物工程的概述</t>
        </is>
      </c>
      <c r="D446" s="7" t="inlineStr">
        <is>
          <t>知识点-&gt;生物技术与工程-&gt;生物工程-&gt;生物工程的概述</t>
        </is>
      </c>
      <c r="E446" s="7" t="inlineStr">
        <is>
          <t>知识</t>
        </is>
      </c>
      <c r="F446" s="7" t="inlineStr">
        <is>
          <t>生物工程是应用生物学、化学和工程学的原理，利用生物体（微生物、动植物细胞）或其组成部分（酶、基因等）来生产有用物质或提供服务的综合性技术领域，主要包括基因工程、细胞工程、发酵工程和酶工程（常与发酵工程合并）四大核心技术。</t>
        </is>
      </c>
      <c r="G446" s="7" t="inlineStr">
        <is>
          <t>生物工程的四大核心技术及其关系：①基因工程（核心：DNA重组技术，在分子水平上定向改造生物的遗传物质，是生物工程的核心技术）；②细胞工程（核心：细胞培养与融合技术，在细胞水平上改造或利用细胞，包括植物细胞工程和动物细胞工程）；③发酵工程（核心：微生物培养与代谢调控，利用微生物的大规模代谢活动生产有用产品，是生物工程的“生产车间”）；④酶工程（核心：酶的制备与应用，利用酶的催化功能进行物质转化，常与发酵工程交叉应用）；五大工程的关系（基因工程是“设计图”（决定“做什么”），细胞工程是“细胞工厂”（决定“谁来做”），发酵工程是“生产线”（决定“怎么做”），酶工程是“催化剂”（决定“用什么做”），胚胎工程是“繁殖线”（决定“怎么扩繁”），它们相互配合、相互支撑，共同构成现代生物技术的完整体系）。</t>
        </is>
      </c>
      <c r="H446" s="7" t="inlineStr">
        <is>
          <t>选择题考“生物工程的四大核心技术（基因工程、细胞工程、发酵工程、酶工程）及其各自的特点”或“某技术属于哪类工程（如转基因抗虫棉属于基因工程，克隆动物属于细胞工程）”；非选择题结合某一生物技术产品（如“胰岛素的生产过程涉及哪些生物工程技术？”），要求“分析该产品生产中涉及的核心技术及其衔接关系”。</t>
        </is>
      </c>
      <c r="I446" s="7" t="inlineStr">
        <is>
          <t>生物工程的“四大技术”（基因工程、细胞工程、发酵工程、酶工程）与“胚胎工程”的关系——胚胎工程通常被归入细胞工程的延伸或独立列为第五大工程，因教材版本不同可能有差异，需以教材为准（新教材将胚胎工程单独列出，形成五大工程）；生物工程与“生物技术”在概念上经常混用——“生物技术”更偏向技术方法和手段的集合，“生物工程”更偏向工程化和产业化的应用，二者在中学阶段差异不大，但生物工程更强调“大规模生产”和“工程化应用”。</t>
        </is>
      </c>
      <c r="J446" s="7" t="inlineStr">
        <is>
          <t>生物工程（生物技术）的基本概念、分类、发展历程及其在现实中的应用原理，强调工程化手段对生物系统的利用与改造。</t>
        </is>
      </c>
      <c r="K446" s="7" t="inlineStr">
        <is>
          <t>1. 生物工程的定义（利用生物体或其组成部分生产产品或改造过程的技术）
2. 生物工程的分类（基因工程、细胞工程、酶工程、发酵工程等）
3. 生物工程的基本操作流程（如基因工程的操作步骤、发酵工程的一般流程）
4. 生物工程与常规技术的区别（如工程化、规模化、可控性）
5. 生物工程在医药、农业、食品、环保等领域的应用实例
6. 生物工程的安全性与伦理问题（如转基因生物的安全性、克隆技术的伦理）</t>
        </is>
      </c>
      <c r="L446" s="7" t="inlineStr">
        <is>
          <t>1. 具体分子机制（如DNA复制、转录翻译的详细过程）
2. 细胞结构或代谢途径的详细生化知识
3. 微生物的纯培养技术细节（属于微生物学范畴）
4. 基因工程中具体工具酶（如限制酶、连接酶）的酶学性质
5. 发酵工程中具体菌种选育的遗传学原理
6. 生物工程中涉及的数学计算或工程设备设计</t>
        </is>
      </c>
      <c r="M446" s="7" t="inlineStr">
        <is>
          <t>L1</t>
        </is>
      </c>
      <c r="N446" s="7" t="n">
        <v>4</v>
      </c>
      <c r="O446" s="7" t="inlineStr">
        <is>
          <t>名称本身足够</t>
        </is>
      </c>
      <c r="P446" s="7" t="inlineStr">
        <is>
          <t>两者基本等价</t>
        </is>
      </c>
      <c r="Q446" s="7" t="inlineStr">
        <is>
          <t>DS释义的核心概念、分类和基本流程与老师原释义高度一致，主要差异在于对四大技术关系的具体描述和胚胎工程的提及，以及安全伦理内容的扩张，但整体理解方向正确，边界差异不影响核心判标。</t>
        </is>
      </c>
      <c r="R446" s="7" t="inlineStr">
        <is>
          <t>1. DS将'生物工程'与'生物技术'混用，但老师原释义明确区分了二者：生物技术更偏向技术方法，生物工程更强调工程化和产业化应用
2. DS在excluded_content中排除了'微生物的纯培养技术细节'和'发酵工程中具体菌种选育的遗传学原理'，但老师原释义中发酵工程的核心包括'微生物培养与代谢调控'，可能涉及部分培养技术，边界存在差异</t>
        </is>
      </c>
      <c r="S446" s="7" t="inlineStr">
        <is>
          <t>1. DS未明确提及生物工程四大核心技术之间的具体关系（如基因工程是核心、发酵工程是生产车间等）
2. DS未明确提及胚胎工程与四大技术的关系（如是否独立为第五大工程）</t>
        </is>
      </c>
      <c r="T446" s="7" t="inlineStr">
        <is>
          <t>1. DS在included_content中加入了'生物工程的安全性与伦理问题'，但老师原释义中未涉及，且该内容通常属于生物技术的安全性与伦理专题，可能超出生物工程概述的范畴</t>
        </is>
      </c>
      <c r="U446" s="7" t="inlineStr">
        <is>
          <t>confirmed_with_caution</t>
        </is>
      </c>
      <c r="V446" s="7" t="inlineStr">
        <is>
          <t>medium</t>
        </is>
      </c>
      <c r="W446" s="7" t="inlineStr">
        <is>
          <t>strict_definition</t>
        </is>
      </c>
      <c r="X446" s="7" t="inlineStr">
        <is>
          <t>strict_definition</t>
        </is>
      </c>
      <c r="Y446" s="7" t="b">
        <v>0</v>
      </c>
      <c r="Z446" s="7" t="inlineStr">
        <is>
          <t>逐条核对老师定义与 DS Judge（score=4，audit=两者基本等价）后，保留老师边界并要求命中/排除条件。</t>
        </is>
      </c>
      <c r="AA446" s="7" t="b">
        <v>1</v>
      </c>
      <c r="AB44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6" s="7" t="n"/>
      <c r="AD446" s="7" t="inlineStr">
        <is>
          <t>strict_definition</t>
        </is>
      </c>
      <c r="AE446" s="7" t="inlineStr">
        <is>
          <t>存在已知边界风险或 Stage 2 对齐不足，必须提供命中条件与排除条件。</t>
        </is>
      </c>
      <c r="AF446" s="7" t="inlineStr">
        <is>
          <t>提供老师边界后由LLM最终裁决</t>
        </is>
      </c>
      <c r="AG446" s="7" t="inlineStr">
        <is>
          <t>1. label_name
2. definition
3. core_concepts
4. common_assessments
5. distinctions
6. include_rule
7. exclude_rule</t>
        </is>
      </c>
      <c r="AH446" s="7" t="b">
        <v>1</v>
      </c>
      <c r="AI446" s="7" t="inlineStr">
        <is>
          <t>medium</t>
        </is>
      </c>
      <c r="AJ446" s="7" t="inlineStr">
        <is>
          <t>P2</t>
        </is>
      </c>
      <c r="AK446" s="7" t="inlineStr">
        <is>
          <t>Label范围重叠或边界开放</t>
        </is>
      </c>
      <c r="AL446" s="7" t="inlineStr">
        <is>
          <t>风险级别：P2
问题：原释义涉及酶工程等但图谱当前没有对应末级分支。
建议：核对教材版本与图谱模块覆盖是否一致。</t>
        </is>
      </c>
      <c r="AM446" s="7" t="inlineStr">
        <is>
          <t>K1</t>
        </is>
      </c>
      <c r="AN446" s="7" t="inlineStr">
        <is>
          <t>可不给长释义，但建议保留1句边界</t>
        </is>
      </c>
    </row>
    <row r="447" ht="180" customHeight="1">
      <c r="A447" s="7" t="n">
        <v>446</v>
      </c>
      <c r="B447" s="7" t="inlineStr">
        <is>
          <t>2276105102015352832</t>
        </is>
      </c>
      <c r="C447" s="7" t="inlineStr">
        <is>
          <t>生物技术与工程综合</t>
        </is>
      </c>
      <c r="D447" s="7" t="inlineStr">
        <is>
          <t>知识点-&gt;生物技术与工程-&gt;生物技术与工程综合</t>
        </is>
      </c>
      <c r="E447" s="7" t="inlineStr">
        <is>
          <t>知识</t>
        </is>
      </c>
      <c r="F447" s="7" t="inlineStr">
        <is>
          <t>将基因工程、细胞工程、发酵工程（含传统发酵技术）、胚胎工程、酶工程以及生物技术的安全性与伦理问题进行系统整合，构建“从基础原理到技术操作再到社会应用”的完整生物技术与工程知识体系，突出“技术→工程→应用”的转化逻辑。</t>
        </is>
      </c>
      <c r="G447" s="7" t="inlineStr">
        <is>
          <t>生物技术与工程的完整框架：①基础技术层（基因工程（分子操作，定向改造基因）、细胞工程（细胞操作，改造/利用细胞）、发酵工程（微生物操作，大规模代谢生产）、胚胎工程（胚胎操作，繁殖/发育调控）→各类技术各有其原理和操作流程）；②技术衔接层（四大技术之间的协同关系：基因工程为细胞工程和发酵工程提供“工程菌”和“转基因细胞”；细胞工程为发酵工程提供“细胞系”；发酵工程为基因工程产品提供“生产平台”；胚胎工程为动物基因工程和细胞工程提供“个体发育载体”）；③安全与伦理层（转基因安全、克隆伦理、基因检测伦理、生物武器防控——科技发展需在伦理框架和监管体系内进行）；④应用转化层（从实验室技术到产业化应用：医药（基因工程药品、细胞治疗）、农业（转基因作物、克隆动物）、环保（生物修复、清洁能源）、食品（发酵食品、转基因食品））；生物技术的未来趋势（①基因编辑技术（CRISPR/Cas9）的精准化；②合成生物学（人工合成基因组、设计新生命系统）；③再生医学（干细胞、组织工程、3D生物打印）；④精准医疗（个体化基因检测与靶向治疗）；⑤合成生物学与生物制造（利用工程菌生产生物燃料、生物材料等）；科技与社会的平衡（技术创新与社会伦理、法律法规、公众接受度之间的动态平衡，是生物技术可持续发展的关键）。</t>
        </is>
      </c>
      <c r="H447" s="7" t="inlineStr">
        <is>
          <t>综合性非选择题，给出一个融合多种生物技术的复杂情境（如“利用转基因动物乳腺生物反应器生产药用蛋白”或“利用细胞工程和基因工程制备单克隆抗体”），要求综合调用基因工程、细胞工程、发酵工程、胚胎工程中的至少三项技术的原理和操作流程，进行全面的技术路线设计和分析，并讨论相关的安全性与伦理问题。</t>
        </is>
      </c>
      <c r="I447" s="7" t="inlineStr">
        <is>
          <t>本条是“生物技术与工程”整章的最高层总览与收束，区别于任何单一子模块（仅考基因工程或仅考细胞工程）。题干通常要求同时涉及基因工程、细胞工程、发酵工程、胚胎工程中的至少两个领域，并讨论技术与安全伦理的联动关系，是考查“生物技术与工程”模块综合能力的压轴题型。四大工程技术在应用中的“衔接逻辑”是解题的关键——“谁为谁提供什么”（如基因工程为发酵工程提供工程菌，细胞工程为胚胎工程提供核供体细胞），理解了这些衔接关系，就能在复杂的综合题中理清技术路线。</t>
        </is>
      </c>
      <c r="J447" s="7" t="inlineStr">
        <is>
          <t>生物技术与工程综合是指高中生物中涉及基因工程、细胞工程、胚胎工程、微生物工程等现代生物技术及其在生产和生活中的综合应用，强调技术原理、操作流程、应用实例及伦理安全。</t>
        </is>
      </c>
      <c r="K447" s="7" t="inlineStr">
        <is>
          <t>1. 基因工程的基本工具（限制酶、DNA连接酶、载体）和操作步骤（目的基因获取、表达载体构建、导入受体细胞、检测与鉴定）
2. 细胞工程（植物组织培养、植物体细胞杂交、动物细胞培养、动物细胞融合、单克隆抗体制备）
3. 胚胎工程（体外受精、早期胚胎培养、胚胎移植、胚胎分割）
4. 微生物工程（微生物的实验室培养、分离纯化、发酵工程的基本流程）
5. 蛋白质工程（原理、基本途径）
6. 生物技术的安全性、伦理问题（如转基因食品安全、克隆人伦理）
7. 生物技术在实际生产中的应用实例（如基因治疗、疫苗生产、环境治理）</t>
        </is>
      </c>
      <c r="L447" s="7" t="inlineStr">
        <is>
          <t>1. 传统发酵技术（如果酒、果醋、腐乳制作）的详细操作，若未涉及现代生物技术则不属于综合范畴
2. DNA和RNA的分子结构、复制、转录、翻译等基础分子生物学知识（属于必修内容，非技术工程）
3. 细胞呼吸、光合作用等代谢过程（属于细胞生物学基础）
4. 遗传规律（孟德尔定律、伴性遗传）的经典计算（属于遗传学基础）
5. 生态系统能量流动和物质循环（属于生态学基础，除非与生物技术应用结合）</t>
        </is>
      </c>
      <c r="M447" s="7" t="inlineStr">
        <is>
          <t>L2</t>
        </is>
      </c>
      <c r="N447" s="7" t="n">
        <v>4</v>
      </c>
      <c r="O447" s="7" t="inlineStr">
        <is>
          <t>需要原释义</t>
        </is>
      </c>
      <c r="P447" s="7" t="inlineStr">
        <is>
          <t>原释义更准确</t>
        </is>
      </c>
      <c r="Q447" s="7" t="inlineStr">
        <is>
          <t>DS释义核心内容基本一致，但遗漏了老师原释义中强调的技术间协同关系、未来趋势和社会平衡等关键维度，且对传统发酵技术的边界处理与老师原释义存在差异，这些差异可能影响综合题目的判断。</t>
        </is>
      </c>
      <c r="R447" s="7" t="inlineStr">
        <is>
          <t>1. DS将传统发酵技术明确排除在综合范畴之外，而老师原释义将传统发酵技术纳入发酵工程中，作为生物技术与工程体系的一部分
2. DS的excluded_content中排除了基础分子生物学知识，但老师原释义强调“从基础原理到技术操作”，可能包含必要的原理基础</t>
        </is>
      </c>
      <c r="S447" s="7" t="inlineStr">
        <is>
          <t>1. 四大技术之间的协同关系（如基因工程为细胞工程和发酵工程提供工程菌等）
2. 生物技术的未来趋势（如基因编辑、合成生物学、再生医学、精准医疗等）
3. 科技与社会的平衡（技术创新与社会伦理、法律法规、公众接受度之间的动态平衡）</t>
        </is>
      </c>
      <c r="T447" s="7" t="inlineStr">
        <is>
          <t>1. 蛋白质工程（老师原释义中未明确提及，但属于生物技术范畴，可视为合理补充）</t>
        </is>
      </c>
      <c r="U447" s="7" t="inlineStr">
        <is>
          <t>confirmed</t>
        </is>
      </c>
      <c r="V447" s="7" t="inlineStr">
        <is>
          <t>medium</t>
        </is>
      </c>
      <c r="W447" s="7" t="inlineStr">
        <is>
          <t>compact_definition</t>
        </is>
      </c>
      <c r="X447" s="7" t="inlineStr">
        <is>
          <t>compact_definition</t>
        </is>
      </c>
      <c r="Y447" s="7" t="b">
        <v>0</v>
      </c>
      <c r="Z447" s="7" t="inlineStr">
        <is>
          <t>逐条核对确认 Label 名能表达主题，但不足以稳定决定题目归属，需补充精简老师释义。</t>
        </is>
      </c>
      <c r="AA447" s="7" t="b">
        <v>0</v>
      </c>
      <c r="AB44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7" s="7" t="n"/>
      <c r="AD447" s="7" t="inlineStr">
        <is>
          <t>compact_definition</t>
        </is>
      </c>
      <c r="AE447" s="7" t="inlineStr">
        <is>
          <t>名称能表达主题但不足以稳定决定题目归属，补充精简定义和易混淆边界。</t>
        </is>
      </c>
      <c r="AF447" s="7" t="inlineStr">
        <is>
          <t>提供精简老师释义后由LLM裁决</t>
        </is>
      </c>
      <c r="AG447" s="7" t="inlineStr">
        <is>
          <t>1. label_name
2. definition
3. core_concepts
4. distinctions</t>
        </is>
      </c>
      <c r="AH447" s="7" t="b">
        <v>1</v>
      </c>
      <c r="AI447" s="7" t="inlineStr">
        <is>
          <t>medium</t>
        </is>
      </c>
      <c r="AJ447" s="7" t="n"/>
      <c r="AK447" s="7" t="inlineStr">
        <is>
          <t>DS与老师原释义存在明显差异</t>
        </is>
      </c>
      <c r="AL447" s="7" t="inlineStr"/>
      <c r="AM447" s="7" t="inlineStr">
        <is>
          <t>KC</t>
        </is>
      </c>
      <c r="AN447" s="7" t="inlineStr">
        <is>
          <t>必须给精简释义：命中条件+排除条件</t>
        </is>
      </c>
    </row>
    <row r="448" ht="180" customHeight="1">
      <c r="A448" s="7" t="n">
        <v>447</v>
      </c>
      <c r="B448" s="7" t="inlineStr">
        <is>
          <t>2276105116007550976</t>
        </is>
      </c>
      <c r="C448" s="7" t="inlineStr">
        <is>
          <t>观察类与提取鉴定类实验</t>
        </is>
      </c>
      <c r="D448" s="7" t="inlineStr">
        <is>
          <t>知识点-&gt;生物科学模块专题-&gt;书本实验综合复习专题-&gt;观察类与提取鉴定类实验</t>
        </is>
      </c>
      <c r="E448" s="7" t="inlineStr">
        <is>
          <t>知识</t>
        </is>
      </c>
      <c r="F448" s="7" t="inlineStr">
        <is>
          <t>对高中生物中涉及“观察”和“提取鉴定”的实验进行系统梳理，包括显微镜观察类实验（如观察叶绿体和细胞质流动、观察有丝分裂、观察减数分裂装片）和物质提取鉴定类实验（如DNA的粗提取和鉴定、光合色素的提取和分离、还原糖/蛋白质/脂肪的鉴定等）。</t>
        </is>
      </c>
      <c r="G448" s="7" t="inlineStr">
        <is>
          <t>观察类实验的核心（①显微镜的正确使用（对光→低倍镜→高倍镜）；②临时装片的制作（制片→染色→观察）；③染色剂的选择（健那绿染线粒体（蓝绿色）、龙胆紫/醋酸洋红染染色体）；④观察对象的选择（如根尖分生区细胞（正方形、排列紧密））；提取鉴定类实验的核心（①提取原理（利用物质溶解性差异，如DNA不溶于酒精、色素溶于有机溶剂）；②鉴定原理（利用特定化学试剂与目标物质发生颜色反应，如斐林试剂鉴定还原糖、双缩脲试剂鉴定蛋白质、二苯胺鉴定DNA）；③注意事项（如斐林试剂需水浴加热、层析液不能没过滤液细线、DNA粗提取中不能用哺乳动物成熟红细胞））。</t>
        </is>
      </c>
      <c r="H448" s="7" t="inlineStr">
        <is>
          <t>选择题考“某实验的染色剂/试剂选择”或“某实验的关键操作（如显微镜观察时先低倍后高倍、DNA鉴定需沸水浴）”；非选择题结合实验操作图，要求“判断该实验属于哪类实验（观察类/提取鉴定类），并写出关键步骤和注意事项”。</t>
        </is>
      </c>
      <c r="I448" s="7" t="inlineStr">
        <is>
          <t>观察类实验（重在“看”，利用显微镜观察结构或现象，如观察叶绿体、观察有丝分裂，结果以图像/形态描述为主）与提取鉴定类实验（重在“提”和“测”，利用化学方法分离和鉴定物质，如色素提取、DNA粗提取，结果以颜色反应/条带为主）的实验目的和结果呈现方式不同——前者是“形态学”观察，后者是“生化”检测；“观察类”与“调查类”（如种群密度调查）不同——观察类是实验室显微观察，调查类是野外/样地数据采集。</t>
        </is>
      </c>
      <c r="J448" s="7" t="inlineStr">
        <is>
          <t>高中生物实验中，通过直接观察或借助工具观察实验现象，以及通过化学试剂提取或鉴定物质成分的实验类型。</t>
        </is>
      </c>
      <c r="K448" s="7" t="inlineStr">
        <is>
          <t>1. 显微镜观察类实验（如观察植物细胞有丝分裂、观察质壁分离与复原、观察叶绿体和线粒体）
2. 染色观察类实验（如观察DNA和RNA在细胞中的分布、观察染色体数目变异）
3. 提取与鉴定类实验（如叶绿体色素的提取和分离、脂肪的鉴定、蛋白质的鉴定、还原糖的鉴定）
4. 观察类实验的步骤、材料选择、试剂使用及现象分析
5. 提取类实验的研磨、过滤、层析等操作及结果分析</t>
        </is>
      </c>
      <c r="L448" s="7" t="inlineStr">
        <is>
          <t>1. 探究类实验（如探究酶活性、探究酵母菌呼吸方式）
2. 调查类实验（如调查种群密度、调查人类遗传病）
3. 模拟类实验（如模拟细胞大小与物质运输关系）
4. 纯理论计算或遗传规律分析（不涉及实验操作）</t>
        </is>
      </c>
      <c r="M448" s="7" t="inlineStr">
        <is>
          <t>L1</t>
        </is>
      </c>
      <c r="N448" s="7" t="n">
        <v>4</v>
      </c>
      <c r="O448" s="7" t="inlineStr">
        <is>
          <t>名称本身足够</t>
        </is>
      </c>
      <c r="P448" s="7" t="inlineStr">
        <is>
          <t>两者基本等价</t>
        </is>
      </c>
      <c r="Q448" s="7" t="inlineStr">
        <is>
          <t>DS释义的核心含义与老师原释义一致，均强调观察类实验的显微观察和提取鉴定类实验的化学分离与颜色反应。DS的included_content和excluded_content对边界进行了更明确的划分，但未遗漏老师原释义中的关键内容，也未引入与老师原释义冲突的扩张。两者在核心概念和边界上基本一致，仅存在示例详略和个别实验归属的细微差异，不影响整体等价性。</t>
        </is>
      </c>
      <c r="R448" s="7" t="inlineStr">
        <is>
          <t>1. DS将'观察质壁分离与复原'归入观察类，但老师原释义未明确提及该实验，不过该实验属于观察类，属于合理补充。
2. DS将'观察DNA和RNA在细胞中的分布'归入染色观察类，老师原释义未明确提及，但该实验属于观察类，属于合理补充。
3. DS将'观察染色体数目变异'归入观察类，老师原释义未明确提及，但该实验属于观察类，属于合理补充。</t>
        </is>
      </c>
      <c r="S448" s="7" t="inlineStr"/>
      <c r="T448" s="7" t="inlineStr"/>
      <c r="U448" s="7" t="inlineStr">
        <is>
          <t>routed_separately</t>
        </is>
      </c>
      <c r="V448" s="7" t="inlineStr">
        <is>
          <t>high</t>
        </is>
      </c>
      <c r="W448" s="7" t="inlineStr">
        <is>
          <t>separate_dimension</t>
        </is>
      </c>
      <c r="X448" s="7" t="inlineStr">
        <is>
          <t>separate_dimension</t>
        </is>
      </c>
      <c r="Y448" s="7" t="b">
        <v>0</v>
      </c>
      <c r="Z448" s="7" t="inlineStr">
        <is>
          <t>逐条核对确认该行描述的是信息载体、能力、学段或情境维度，应与知识标签分开。</t>
        </is>
      </c>
      <c r="AA448" s="7" t="b">
        <v>0</v>
      </c>
      <c r="AB44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8" s="7" t="n"/>
      <c r="AD448" s="7" t="inlineStr">
        <is>
          <t>separate_dimension</t>
        </is>
      </c>
      <c r="AE448" s="7" t="inlineStr">
        <is>
          <t>这是信息载体/能力/来源等正交维度，和知识 Label 分开存储。</t>
        </is>
      </c>
      <c r="AF448" s="7" t="inlineStr">
        <is>
          <t>作为独立维度预测，不写入知识标签</t>
        </is>
      </c>
      <c r="AG448" s="7" t="inlineStr">
        <is>
          <t>1. label_name
2. dimension_definition
3. knowledge_label_relation</t>
        </is>
      </c>
      <c r="AH448" s="7" t="b">
        <v>0</v>
      </c>
      <c r="AI448" s="7" t="inlineStr">
        <is>
          <t>high</t>
        </is>
      </c>
      <c r="AJ448" s="7" t="inlineStr">
        <is>
          <t>结构性</t>
        </is>
      </c>
      <c r="AK448" s="7" t="inlineStr">
        <is>
          <t>—</t>
        </is>
      </c>
      <c r="AL448" s="7" t="inlineStr">
        <is>
          <t>风险级别：结构性
问题：447–458与普通知识Label不是同一语义轴。
建议：拆成experiment_skill / information_form / scientific_method / context_type等并行字段。</t>
        </is>
      </c>
      <c r="AM448" s="7" t="inlineStr">
        <is>
          <t>KM</t>
        </is>
      </c>
      <c r="AN448" s="7" t="inlineStr">
        <is>
          <t>必须给“维度定义+与知识标签关系”</t>
        </is>
      </c>
    </row>
    <row r="449" ht="180" customHeight="1">
      <c r="A449" s="7" t="n">
        <v>448</v>
      </c>
      <c r="B449" s="7" t="inlineStr">
        <is>
          <t>2276105120520622080</t>
        </is>
      </c>
      <c r="C449" s="7" t="inlineStr">
        <is>
          <t>调查类与探究类实验</t>
        </is>
      </c>
      <c r="D449" s="7" t="inlineStr">
        <is>
          <t>知识点-&gt;生物科学模块专题-&gt;书本实验综合复习专题-&gt;调查类与探究类实验</t>
        </is>
      </c>
      <c r="E449" s="7" t="inlineStr">
        <is>
          <t>知识</t>
        </is>
      </c>
      <c r="F449" s="7" t="inlineStr">
        <is>
          <t>对高中生物中的调查类实验（如种群密度的调查、土壤小动物丰富度的调查、人类遗传病的调查）和探究类实验（如探究酵母菌种群数量的变化、探究酶的高效性/专一性、探究光照强度对光合作用的影响）进行系统梳理。</t>
        </is>
      </c>
      <c r="G449" s="7" t="inlineStr">
        <is>
          <t>调查类实验的核心（①明确调查对象和范围；②选择合适的调查方法（样方法/标志重捕法/取样器取样法/问卷调查等）；③遵循随机取样原则；④数据处理（计算平均值、丰富度指数、发病率等）；⑤结果分析与结论）；探究类实验的核心（①明确实验目的（探究自变量对因变量的影响）；②遵循实验设计原则（对照原则、单一变量原则、平行重复原则）；③正确设置自变量和因变量（确定观测指标）；④控制无关变量（保持其他条件相同且适宜）；⑤预测结果并得出结论）；经典探究实验（①探究影响酶活性的因素（温度/pH）；②探究酵母菌的呼吸方式；③探究光照强度/CO₂浓度对光合速率的影响；④探究生长素类似物促进插条生根的最适浓度；⑤探究土壤微生物的分解作用）。</t>
        </is>
      </c>
      <c r="H449" s="7" t="inlineStr">
        <is>
          <t>选择题考“某实验属于调查类还是探究类”“实验设计的自变量和因变量判断”；非选择题结合实验方案，要求“设计调查方案（样方设置/问卷设计）或探究实验方案（变量控制、步骤设计、结果预测）”。</t>
        </is>
      </c>
      <c r="I449" s="7" t="inlineStr">
        <is>
          <t>调查类实验（观察和记录“已经存在”的现象或数据，如种群密度、发病率，不主动施加处理，侧重于“客观描述”现状）与探究类实验（主动施加处理（如不同温度、不同浓度），观察处理引起的效应，侧重于“因果推断”）的研究方法不同——前者是“观察记录”，后者是“实验干预”；探究类实验中“验证性实验”（已有明确结论，重复验证，如验证酶的专一性，结论已知）与“探究性实验”（结论未知，通过实验寻找规律，如探究最适温度，结果需从数据中归纳）在实验目的和结果预期上不同，前者预期确定，后者预期不确定。</t>
        </is>
      </c>
      <c r="J449" s="7" t="inlineStr">
        <is>
          <t>高中生物中涉及通过调查、观察、实验设计等方式获取数据并进行分析的探究性实验，强调科学方法、变量控制、数据记录与结论推导。</t>
        </is>
      </c>
      <c r="K449" s="7" t="inlineStr">
        <is>
          <t>1. 种群密度的调查方法（样方法、标志重捕法）
2. 土壤中小动物类群丰富度的研究（取样、统计方法）
3. 探究培养液中酵母菌种群数量的变化（血细胞计数板计数）
4. 调查人群中遗传病（发病率、遗传方式调查）
5. 探究植物生长调节剂对扦插枝条生根的作用（预实验、浓度梯度）
6. 探究影响酶活性的因素（温度、pH、底物浓度等）
7. 探究酵母菌细胞呼吸的方式（有氧、无氧条件设置）
8. 探究环境因素对光合作用强度的影响（变量控制、对照实验）
9. 设计并制作生态缸，观察其稳定性（生态系统成分与功能）
10. 实验设计的基本原则（对照、单一变量、重复、随机等）
11. 数据记录、图表绘制、结果分析与结论表述</t>
        </is>
      </c>
      <c r="L449" s="7" t="inlineStr">
        <is>
          <t>1. 教材中验证性实验（如检测生物组织中的糖类、脂肪和蛋白质）
2. 观察类实验（如观察植物细胞有丝分裂、观察质壁分离）
3. 物质提取与鉴定实验（如叶绿体色素的提取和分离）
4. 遗传规律的计算与推导（如孟德尔杂交实验的遗传题）
5. 基因工程、细胞工程等现代生物技术操作流程
6. 生态系统的能量流动和物质循环的具体计算</t>
        </is>
      </c>
      <c r="M449" s="7" t="inlineStr">
        <is>
          <t>L1</t>
        </is>
      </c>
      <c r="N449" s="7" t="n">
        <v>4</v>
      </c>
      <c r="O449" s="7" t="inlineStr">
        <is>
          <t>名称本身足够</t>
        </is>
      </c>
      <c r="P449" s="7" t="inlineStr">
        <is>
          <t>两者基本等价</t>
        </is>
      </c>
      <c r="Q449" s="7" t="inlineStr">
        <is>
          <t>DS释义的核心含义、包含内容与老师原释义高度一致，均覆盖调查类与探究类实验的主要类型和实验设计原则。DS的excluded_content明确排除了验证性、观察类等实验，与老师原释义中'探究类实验'的界定相符（老师将验证性实验归入探究类但强调其区别，DS排除验证性实验，但老师原释义中验证性实验如'验证酶的专一性'在DS的included_content中未明确列出，但DS的excluded_content排除了'教材中验证性实验'，而老师原释义将验证性实验作为探究类的子类，此处存在细微边界差异，但DS的排除可能更符合高中生物中'探究类'的常见分类，且老师原释义也强调验证性与探究性的区别，故不构成重要遗漏或扩张。</t>
        </is>
      </c>
      <c r="R449" s="7" t="inlineStr">
        <is>
          <t>1. DS将'设计并制作生态缸，观察其稳定性'明确纳入，而老师原释义未提及此实验，但该实验属于探究类实验的合理扩展，不构成重要扩张。
2. DS在excluded_content中排除了'观察类实验'，但老师原释义中调查类实验包含'土壤小动物丰富度的调查'，该实验涉及观察和取样，但DS在included_content中已包含，故无冲突。</t>
        </is>
      </c>
      <c r="S449" s="7" t="inlineStr"/>
      <c r="T449" s="7" t="inlineStr"/>
      <c r="U449" s="7" t="inlineStr">
        <is>
          <t>routed_separately</t>
        </is>
      </c>
      <c r="V449" s="7" t="inlineStr">
        <is>
          <t>high</t>
        </is>
      </c>
      <c r="W449" s="7" t="inlineStr">
        <is>
          <t>separate_dimension</t>
        </is>
      </c>
      <c r="X449" s="7" t="inlineStr">
        <is>
          <t>separate_dimension</t>
        </is>
      </c>
      <c r="Y449" s="7" t="b">
        <v>0</v>
      </c>
      <c r="Z449" s="7" t="inlineStr">
        <is>
          <t>逐条核对确认该行描述的是信息载体、能力、学段或情境维度，应与知识标签分开。</t>
        </is>
      </c>
      <c r="AA449" s="7" t="b">
        <v>0</v>
      </c>
      <c r="AB44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49" s="7" t="n"/>
      <c r="AD449" s="7" t="inlineStr">
        <is>
          <t>separate_dimension</t>
        </is>
      </c>
      <c r="AE449" s="7" t="inlineStr">
        <is>
          <t>这是信息载体/能力/来源等正交维度，和知识 Label 分开存储。</t>
        </is>
      </c>
      <c r="AF449" s="7" t="inlineStr">
        <is>
          <t>作为独立维度预测，不写入知识标签</t>
        </is>
      </c>
      <c r="AG449" s="7" t="inlineStr">
        <is>
          <t>1. label_name
2. dimension_definition
3. knowledge_label_relation</t>
        </is>
      </c>
      <c r="AH449" s="7" t="b">
        <v>0</v>
      </c>
      <c r="AI449" s="7" t="inlineStr">
        <is>
          <t>high</t>
        </is>
      </c>
      <c r="AJ449" s="7" t="inlineStr">
        <is>
          <t>结构性</t>
        </is>
      </c>
      <c r="AK449" s="7" t="inlineStr">
        <is>
          <t>—</t>
        </is>
      </c>
      <c r="AL449" s="7" t="inlineStr">
        <is>
          <t>风险级别：结构性
问题：同上。
建议：同上。</t>
        </is>
      </c>
      <c r="AM449" s="7" t="inlineStr">
        <is>
          <t>KM</t>
        </is>
      </c>
      <c r="AN449" s="7" t="inlineStr">
        <is>
          <t>必须给“维度定义+与知识标签关系”</t>
        </is>
      </c>
    </row>
    <row r="450" ht="180" customHeight="1">
      <c r="A450" s="7" t="n">
        <v>449</v>
      </c>
      <c r="B450" s="7" t="inlineStr">
        <is>
          <t>2276105125016915968</t>
        </is>
      </c>
      <c r="C450" s="7" t="inlineStr">
        <is>
          <t>实验颜色、材料、技术、误差汇总分析</t>
        </is>
      </c>
      <c r="D450" s="7" t="inlineStr">
        <is>
          <t>知识点-&gt;生物科学模块专题-&gt;书本实验综合复习专题-&gt;实验颜色、材料、技术、误差汇总分析</t>
        </is>
      </c>
      <c r="E450" s="7" t="inlineStr">
        <is>
          <t>知识</t>
        </is>
      </c>
      <c r="F450" s="7" t="inlineStr">
        <is>
          <t>对高中生物实验中涉及的颜色反应、常用材料、核心技术和常见误差进行系统汇总，帮助学生在综合实验中快速调用相关知识。</t>
        </is>
      </c>
      <c r="G450" s="7" t="inlineStr">
        <is>
          <t>颜色反应汇总（斐林试剂→还原糖（砖红色沉淀）、双缩脲试剂→蛋白质（紫色）、苏丹Ⅲ/Ⅳ→脂肪（橘黄/红色）、碘液→淀粉（蓝色）、二苯胺→DNA（蓝色，沸水浴）、甲基绿→DNA（绿色）、吡罗红→RNA（红色）、健那绿→线粒体（蓝绿色）、酸性重铬酸钾→酒精（灰绿色）、酚红→尿素分解（红色）、刚果红→纤维素分解（透明圈））；常用材料汇总（①观察有丝分裂：洋葱根尖分生区；②观察质壁分离：紫色洋葱外表皮；③提取色素：菠菜绿叶；④DNA粗提取：鸡血细胞（不能用哺乳动物红细胞）；⑤探究酵母菌呼吸：酵母菌；⑥培养微生物：大肠杆菌）；核心技术汇总（①无菌技术（灭菌vs消毒）；②显微镜操作（对光→低倍→高倍）；③装片制作（解离→漂洗→染色→制片）；④分离技术（纸层析、电泳、离心）；⑤定量技术（血细胞计数板、稀释涂布平板法）；误差分析（①样方法：样方大小/数量不当、取样不随机；②标志重捕法：标记物易脱落/影响生存（N偏大/偏小）；③血细胞计数板：未摇匀（计数偏差）、先盖盖玻片再滴液（计数偏高）；④稀释涂布平板法：稀释度不合适（菌落过多/过少）、涂布不均匀）。</t>
        </is>
      </c>
      <c r="H450" s="7" t="inlineStr">
        <is>
          <t>选择题考“某实验的颜色反应（如斐林试剂与还原糖反应呈砖红色）”或“某材料适用于哪个实验（如洋葱外表皮用于质壁分离）”；非选择题结合实验综合题，要求“分析某实验的误差来源”“选择合适的材料和试剂完成某实验”。</t>
        </is>
      </c>
      <c r="I450" s="7" t="inlineStr">
        <is>
          <t>实验颜色反应中的“颜色”是识别不同物质和实验结果的“指纹”——不同实验可能产生相似颜色（如DNA二苯胺沸水浴变蓝，与碘液遇淀粉变蓝不同），需结合具体实验情境判断，不能仅凭颜色推断物质；材料选择的核心原则是“便于观察”和“符合实验要求”——如洋葱外表皮有紫色大液泡便于观察质壁分离，根尖分生区细胞分裂旺盛便于观察有丝分裂，选择材料时需同时考虑这两点。</t>
        </is>
      </c>
      <c r="J450" s="7" t="inlineStr">
        <is>
          <t>高中生物实验中涉及的颜色反应、材料选择、技术方法及实验误差的分析与总结。</t>
        </is>
      </c>
      <c r="K450" s="7" t="inlineStr">
        <is>
          <t>1. 常见颜色反应（如斐林试剂与还原糖产生砖红色沉淀、双缩脲试剂与蛋白质呈紫色、苏丹Ⅲ/Ⅳ染脂肪呈橘黄/红色、淀粉遇碘变蓝、DNA与二苯胺沸水浴呈蓝色等）
2. 实验材料的选择原则（如观察线粒体用健那绿染人口腔上皮细胞、观察DNA和RNA分布用洋葱鳞片叶内表皮细胞、提取色素用新鲜菠菜叶等）
3. 实验技术方法（如显微镜使用、临时装片制作、研磨过滤、层析分离、离心、染色、解离、漂洗等）
4. 实验误差的来源与减小方法（如检测还原糖需水浴加热、双缩脲试剂先加A液后加B液、观察质壁分离需用活细胞、色素提取时研磨要迅速等）
5. 实验结果的预期与异常分析（如材料选取不当、试剂使用错误、操作步骤遗漏导致的颜色或现象偏差）</t>
        </is>
      </c>
      <c r="L450" s="7" t="inlineStr">
        <is>
          <t>1. 遗传规律计算、基因表达过程等纯遗传学知识
2. 生态系统能量流动、物质循环等生态学内容
3. 细胞呼吸和光合作用的具体代谢途径（除非涉及相关实验的颜色或误差）
4. 教材中未涉及的大学级别实验技术（如PCR、电泳等，除非高中教材明确提及）
5. 实验设计的一般原则（如对照原则、单一变量原则）——这些属于实验方法而非颜色、材料、技术、误差的汇总</t>
        </is>
      </c>
      <c r="M450" s="7" t="inlineStr">
        <is>
          <t>L1</t>
        </is>
      </c>
      <c r="N450" s="7" t="n">
        <v>4</v>
      </c>
      <c r="O450" s="7" t="inlineStr">
        <is>
          <t>名称本身足够</t>
        </is>
      </c>
      <c r="P450" s="7" t="inlineStr">
        <is>
          <t>两者基本等价</t>
        </is>
      </c>
      <c r="Q450" s="7" t="inlineStr">
        <is>
          <t>DS的core_meaning和included_content覆盖了老师原释义的核心内容（颜色反应、材料选择、技术方法、误差分析），且列举的颜色反应基本一致。DS的omissions主要是具体实例的缺失，但核心概念已涵盖，不影响知识点的识别。DS的expansions和boundary_differences属于合理边界调整，未改变核心范围。因此两者基本等价。</t>
        </is>
      </c>
      <c r="R450" s="7" t="inlineStr">
        <is>
          <t>1. DS将'实验结果的预期与异常分析'纳入included_content，而老师原释义未明确提及，但属于合理延伸
2. DS在excluded_content中排除'细胞呼吸和光合作用的具体代谢途径'，但老师原释义未明确排除，且相关实验（如探究酵母菌呼吸）涉及颜色反应，边界略有差异</t>
        </is>
      </c>
      <c r="S450" s="7" t="inlineStr">
        <is>
          <t>1. DS未明确列出'常用材料汇总'中的具体材料（如洋葱根尖分生区、紫色洋葱外表皮、菠菜绿叶、鸡血细胞等）及其适用实验
2. DS未明确列出'核心技术汇总'中的具体技术（如无菌技术、显微镜操作、装片制作、分离技术、定量技术等）
3. DS未明确列出'误差分析'中的具体误差来源（如样方法、标志重捕法、血细胞计数板、稀释涂布平板法等）</t>
        </is>
      </c>
      <c r="T450" s="7" t="inlineStr">
        <is>
          <t>1. DS在excluded_content中排除了'实验设计的一般原则（如对照原则、单一变量原则）'，但老师原释义并未明确排除这些内容，且这些原则在实验误差分析中可能相关，属于边界扩张</t>
        </is>
      </c>
      <c r="U450" s="7" t="inlineStr">
        <is>
          <t>routed_separately</t>
        </is>
      </c>
      <c r="V450" s="7" t="inlineStr">
        <is>
          <t>high</t>
        </is>
      </c>
      <c r="W450" s="7" t="inlineStr">
        <is>
          <t>separate_dimension</t>
        </is>
      </c>
      <c r="X450" s="7" t="inlineStr">
        <is>
          <t>separate_dimension</t>
        </is>
      </c>
      <c r="Y450" s="7" t="b">
        <v>0</v>
      </c>
      <c r="Z450" s="7" t="inlineStr">
        <is>
          <t>逐条核对确认该行描述的是信息载体、能力、学段或情境维度，应与知识标签分开。</t>
        </is>
      </c>
      <c r="AA450" s="7" t="b">
        <v>0</v>
      </c>
      <c r="AB450"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0" s="7" t="n"/>
      <c r="AD450" s="7" t="inlineStr">
        <is>
          <t>separate_dimension</t>
        </is>
      </c>
      <c r="AE450" s="7" t="inlineStr">
        <is>
          <t>这是信息载体/能力/来源等正交维度，和知识 Label 分开存储。</t>
        </is>
      </c>
      <c r="AF450" s="7" t="inlineStr">
        <is>
          <t>作为独立维度预测，不写入知识标签</t>
        </is>
      </c>
      <c r="AG450" s="7" t="inlineStr">
        <is>
          <t>1. label_name
2. dimension_definition
3. knowledge_label_relation</t>
        </is>
      </c>
      <c r="AH450" s="7" t="b">
        <v>0</v>
      </c>
      <c r="AI450" s="7" t="inlineStr">
        <is>
          <t>high</t>
        </is>
      </c>
      <c r="AJ450" s="7" t="inlineStr">
        <is>
          <t>结构性</t>
        </is>
      </c>
      <c r="AK450" s="7" t="inlineStr">
        <is>
          <t>—</t>
        </is>
      </c>
      <c r="AL450" s="7" t="inlineStr">
        <is>
          <t>风险级别：结构性
问题：同上。
建议：同上。</t>
        </is>
      </c>
      <c r="AM450" s="7" t="inlineStr">
        <is>
          <t>KM</t>
        </is>
      </c>
      <c r="AN450" s="7" t="inlineStr">
        <is>
          <t>必须给“维度定义+与知识标签关系”</t>
        </is>
      </c>
    </row>
    <row r="451" ht="180" customHeight="1">
      <c r="A451" s="7" t="n">
        <v>450</v>
      </c>
      <c r="B451" s="7" t="inlineStr">
        <is>
          <t>2276105134194053120</t>
        </is>
      </c>
      <c r="C451" s="7" t="inlineStr">
        <is>
          <t>实验设计的基本原则</t>
        </is>
      </c>
      <c r="D451" s="7" t="inlineStr">
        <is>
          <t>知识点-&gt;生物科学模块专题-&gt;实验探究专题-&gt;实验设计的基本原则</t>
        </is>
      </c>
      <c r="E451" s="7" t="inlineStr">
        <is>
          <t>知识</t>
        </is>
      </c>
      <c r="F451" s="7" t="inlineStr">
        <is>
          <t>实验设计的基本原则包括对照原则（设置对照组以排除无关变量的干扰）、单一变量原则（每组实验只有一个自变量不同）、平行重复原则（每组设置多个重复以减小偶然误差）和随机原则（实验材料随机分配，保证代表性）。</t>
        </is>
      </c>
      <c r="G451" s="7" t="inlineStr">
        <is>
          <t>①对照原则（设置对照组和实验组，对照组不接受处理或接受假处理，实验组接受处理；对照类型：空白对照（不加处理）、自身对照（处理前后对比）、条件对照（如不同温度组互为对照）、相互对照（几种处理组之间比较））；②单一变量原则（每组实验除自变量不同外，其他条件（温度、pH、材料、时间等）均应相同且适宜）；③平行重复原则（每组实验至少设置3个重复，取平均值以减小误差）；④随机原则（实验材料应随机分组，避免主观选择引入偏差）；⑤科学性原则（实验设计应符合生物学原理，方法科学合理）；实验设计的基本步骤（①明确实验目的→②确定自变量和因变量→③控制无关变量→④设置对照→⑤设计实验步骤→⑥预期结果→⑦得出结论）。</t>
        </is>
      </c>
      <c r="H451" s="7" t="inlineStr">
        <is>
          <t>选择题考“某实验设计违背了哪项原则（如未设置对照组违背对照原则、样本数过少违背平行重复原则）”或“对照类型的判断（如不同温度组之间属于相互对照）”；非选择题以实验设计/实验评价题形式出现，要求“指出实验设计中的不足之处并提出改进方案”或“根据实验目的设计完整的实验步骤”。</t>
        </is>
      </c>
      <c r="I451" s="7" t="inlineStr">
        <is>
          <t>对照原则（排除无关变量对结果的干扰，是科学实验的“减法”思维——通过对照“减去”其他因素的影响）与单一变量原则（保证因果推断的成立，是实验设计的“精确化”要求）是实验设计中最核心的两条原则，前者解决“是否有效”的问题，后者解决“为什么有效”的问题；“自身对照”（如质壁分离实验中处理前与处理后的对比，同一对象前后对照）与“空白对照”（不加处理的对照组，如探究温度对酶活性的影响中常温组作为对照）的对照方式不同，前者是“时间上”的对照，后者是“组间”的对照。</t>
        </is>
      </c>
      <c r="J451" s="7" t="inlineStr">
        <is>
          <t>高中生物实验设计中必须遵循的基本准则，用于确保实验结果的科学性、可靠性和可重复性。</t>
        </is>
      </c>
      <c r="K451" s="7" t="inlineStr">
        <is>
          <t>1. 单一变量原则（控制自变量唯一，其他条件相同且适宜）
2. 对照原则（设置对照组与实验组，如空白对照、条件对照、自身对照、相互对照）
3. 等量原则（各组实验材料、试剂、温度、时间等无关变量保持一致）
4. 重复原则（每组实验重复多次，避免偶然误差）
5. 随机性原则（样本分配随机，减少主观偏差）
6. 科学性原则（实验方案符合生物学原理，操作规范）</t>
        </is>
      </c>
      <c r="L451" s="7" t="inlineStr">
        <is>
          <t>1. 实验步骤的具体操作细节（如显微镜使用步骤）
2. 实验数据的统计分析方法（如t检验、方差分析）
3. 实验结果的预期与结论推导（属于实验分析，而非设计原则）
4. 实验材料的选择理由（属于实验材料分析，而非设计原则）</t>
        </is>
      </c>
      <c r="M451" s="7" t="inlineStr">
        <is>
          <t>L1</t>
        </is>
      </c>
      <c r="N451" s="7" t="n">
        <v>4</v>
      </c>
      <c r="O451" s="7" t="inlineStr">
        <is>
          <t>名称本身足够</t>
        </is>
      </c>
      <c r="P451" s="7" t="inlineStr">
        <is>
          <t>两者基本等价</t>
        </is>
      </c>
      <c r="Q451" s="7" t="inlineStr">
        <is>
          <t>DS释义的核心内容与老师原释义高度一致，涵盖了对照、单一变量、重复、随机、科学性原则，且对边界（排除操作细节、统计方法等）的说明与老师原释义的侧重点相符。DS未明确提及对照类型的具体名称（如空白对照、自身对照等），但已在included_content中列出，且老师原释义的对照类型属于细化解释，不影响核心对齐。</t>
        </is>
      </c>
      <c r="R451" s="7" t="inlineStr">
        <is>
          <t>1. DS将“等量原则”单独列出，而老师将其归入单一变量原则中的“其他条件相同且适宜”，但两者实质一致，不构成重要差异。</t>
        </is>
      </c>
      <c r="S451" s="7" t="inlineStr"/>
      <c r="T451" s="7" t="inlineStr"/>
      <c r="U451" s="7" t="inlineStr">
        <is>
          <t>routed_separately</t>
        </is>
      </c>
      <c r="V451" s="7" t="inlineStr">
        <is>
          <t>high</t>
        </is>
      </c>
      <c r="W451" s="7" t="inlineStr">
        <is>
          <t>separate_dimension</t>
        </is>
      </c>
      <c r="X451" s="7" t="inlineStr">
        <is>
          <t>separate_dimension</t>
        </is>
      </c>
      <c r="Y451" s="7" t="b">
        <v>0</v>
      </c>
      <c r="Z451" s="7" t="inlineStr">
        <is>
          <t>逐条核对确认该行描述的是信息载体、能力、学段或情境维度，应与知识标签分开。</t>
        </is>
      </c>
      <c r="AA451" s="7" t="b">
        <v>0</v>
      </c>
      <c r="AB451"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1" s="7" t="n"/>
      <c r="AD451" s="7" t="inlineStr">
        <is>
          <t>separate_dimension</t>
        </is>
      </c>
      <c r="AE451" s="7" t="inlineStr">
        <is>
          <t>这是信息载体/能力/来源等正交维度，和知识 Label 分开存储。</t>
        </is>
      </c>
      <c r="AF451" s="7" t="inlineStr">
        <is>
          <t>作为独立维度预测，不写入知识标签</t>
        </is>
      </c>
      <c r="AG451" s="7" t="inlineStr">
        <is>
          <t>1. label_name
2. dimension_definition
3. knowledge_label_relation</t>
        </is>
      </c>
      <c r="AH451" s="7" t="b">
        <v>0</v>
      </c>
      <c r="AI451" s="7" t="inlineStr">
        <is>
          <t>high</t>
        </is>
      </c>
      <c r="AJ451" s="7" t="inlineStr">
        <is>
          <t>结构性</t>
        </is>
      </c>
      <c r="AK451" s="7" t="inlineStr">
        <is>
          <t>—</t>
        </is>
      </c>
      <c r="AL451" s="7" t="inlineStr">
        <is>
          <t>风险级别：结构性
问题：同上。
建议：同上。</t>
        </is>
      </c>
      <c r="AM451" s="7" t="inlineStr">
        <is>
          <t>KM</t>
        </is>
      </c>
      <c r="AN451" s="7" t="inlineStr">
        <is>
          <t>必须给“维度定义+与知识标签关系”</t>
        </is>
      </c>
    </row>
    <row r="452" ht="180" customHeight="1">
      <c r="A452" s="7" t="n">
        <v>451</v>
      </c>
      <c r="B452" s="7" t="inlineStr">
        <is>
          <t>2276105138690347008</t>
        </is>
      </c>
      <c r="C452" s="7" t="inlineStr">
        <is>
          <t>实验设计的步骤及答题模板</t>
        </is>
      </c>
      <c r="D452" s="7" t="inlineStr">
        <is>
          <t>知识点-&gt;生物科学模块专题-&gt;实验探究专题-&gt;实验设计的步骤及答题模板</t>
        </is>
      </c>
      <c r="E452" s="7" t="inlineStr">
        <is>
          <t>知识</t>
        </is>
      </c>
      <c r="F452" s="7" t="inlineStr">
        <is>
          <t>实验设计题的一般步骤：①明确实验目的（探究/验证某因素对某指标的影响）；②确定自变量和因变量（自变量是“改变什么”，因变量是“观察什么”）；③控制无关变量（保持其他因素相同且适宜）；④设置对照（选择合理的对照方式）；⑤设计操作步骤（分组→处理→培养/反应→观察/测量）；⑥预期结果（根据假设推测可能出现的现象）；⑦得出结论（根据结果与预期是否一致，得出支持或否定假设的结论）。</t>
        </is>
      </c>
      <c r="G452" s="7" t="inlineStr">
        <is>
          <t>实验设计题的通用答题模板：实验目的：探究（或验证）对________的影响。自变量：；因变量：；无关变量：；实验材料：；实验步骤：①将材料随机均分为________组，编号为A、B、C……；②A组（对照组）处理，B组________处理，C组________处理（其他条件相同且适宜）；③在相同且适宜条件下培养/反应一段时间；④观察并记录；预期结果：若，则说明________；若________，则说明________；结论：________；常见提醒：①若实验材料为植物或动物，需考虑“生长状况一致”“随机分组”；②若实验有多个自变量，需设计多组实验；③若检测指标为颜色变化，需明确颜色变化的判读标准。</t>
        </is>
      </c>
      <c r="H452" s="7" t="inlineStr">
        <is>
          <t>选择题考“实验设计步骤的顺序”或“某步骤是否必要（如是否需要重复实验——是，因平行重复原则）”；非选择题必考题型——以实验设计题或实验评价题形式出现，要求“补充实验步骤”“评价实验方案”“写出预期结果和结论”。</t>
        </is>
      </c>
      <c r="I452" s="7" t="inlineStr">
        <is>
          <t>实验设计题的“预期结果”（根据假设对实验结果的预测，是“如果……那么……”的推理，可以是肯定或否定两种可能）与“实验结论”（根据实际实验结果对假设的判定，是“实验证明……”，必须与实际结果一致）是两个不同环节——预期结果是“事前预测”，结论是“事后总结”，答题时需根据题干条件（探究性实验需写两种预期结果和对应结论，验证性实验只需写一种预期结果和结论）；“探究性实验”的结论需与预期结果挂钩（若结果符合预期则支持假设，不符合则否定假设），而“验证性实验”的结论通常直接是验证既定结论。</t>
        </is>
      </c>
      <c r="J452" s="7" t="inlineStr">
        <is>
          <t>高中生物实验设计的基本流程、原则及规范答题的步骤和表述方式。</t>
        </is>
      </c>
      <c r="K452" s="7" t="inlineStr">
        <is>
          <t>1. 实验设计的基本原则：对照原则、单一变量原则、等量原则、重复原则
2. 实验设计的基本步骤：提出问题、作出假设、设计实验（分组、处理、观察）、预期结果、得出结论
3. 实验组与对照组的设置方法（空白对照、自身对照、条件对照、相互对照）
4. 自变量、因变量、无关变量的识别与控制
5. 实验步骤的书写规范（如分组编号、施加变量、培养观察、结果记录）
6. 实验结果的预测与结论的表述（如“若……则……”）
7. 实验设计题的答题模板（如“取……随机均分为……组，分别……，在……条件下培养，观察……，预期……，结论……”）
8. 实验数据的处理与图表分析（如平均值、误差分析）</t>
        </is>
      </c>
      <c r="L452" s="7" t="inlineStr">
        <is>
          <t>1. 教材中具体实验的操作细节（如显微镜使用、试剂配制）
2. 遗传题中的概率计算或遗传系谱图分析
3. 实验原理的深层生化机制（如光合作用具体反应式）
4. 实验误差的统计学检验（如t检验、方差分析）
5. 实验报告的完整撰写格式（如论文式摘要、参考文献）</t>
        </is>
      </c>
      <c r="M452" s="7" t="inlineStr">
        <is>
          <t>L1</t>
        </is>
      </c>
      <c r="N452" s="7" t="n">
        <v>4</v>
      </c>
      <c r="O452" s="7" t="inlineStr">
        <is>
          <t>名称本身足够</t>
        </is>
      </c>
      <c r="P452" s="7" t="inlineStr">
        <is>
          <t>两者基本等价</t>
        </is>
      </c>
      <c r="Q452" s="7" t="inlineStr">
        <is>
          <t>DS 释义的核心内容与老师原释义高度一致，涵盖了实验设计的基本原则、步骤、变量控制、对照设置、答题模板等关键要素。DS 的 excluded_content 和 included_content 对边界进行了合理界定，虽有一处轻微扩张和一处边界差异，但均不影响核心知识点的对齐。</t>
        </is>
      </c>
      <c r="R452" s="7" t="inlineStr">
        <is>
          <t>1. DS 的 excluded_content 中排除了“实验原理的深层生化机制”，但老师原释义中并未明确排除实验原理，且实验设计题有时需要依据实验原理来设计，因此这一排除可能过于绝对。</t>
        </is>
      </c>
      <c r="S452" s="7" t="inlineStr"/>
      <c r="T452" s="7" t="inlineStr">
        <is>
          <t>1. DS 在 included_content 中加入了“实验数据的处理与图表分析（如平均值、误差分析）”，但老师原释义中并未涉及数据处理或图表分析，这属于对实验设计步骤的合理延伸，但可能超出原 Label 的核心范围。</t>
        </is>
      </c>
      <c r="U452" s="7" t="inlineStr">
        <is>
          <t>routed_separately</t>
        </is>
      </c>
      <c r="V452" s="7" t="inlineStr">
        <is>
          <t>high</t>
        </is>
      </c>
      <c r="W452" s="7" t="inlineStr">
        <is>
          <t>separate_dimension</t>
        </is>
      </c>
      <c r="X452" s="7" t="inlineStr">
        <is>
          <t>separate_dimension</t>
        </is>
      </c>
      <c r="Y452" s="7" t="b">
        <v>0</v>
      </c>
      <c r="Z452" s="7" t="inlineStr">
        <is>
          <t>逐条核对确认该行描述的是信息载体、能力、学段或情境维度，应与知识标签分开。</t>
        </is>
      </c>
      <c r="AA452" s="7" t="b">
        <v>0</v>
      </c>
      <c r="AB452"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2" s="7" t="n"/>
      <c r="AD452" s="7" t="inlineStr">
        <is>
          <t>separate_dimension</t>
        </is>
      </c>
      <c r="AE452" s="7" t="inlineStr">
        <is>
          <t>这是信息载体/能力/来源等正交维度，和知识 Label 分开存储。</t>
        </is>
      </c>
      <c r="AF452" s="7" t="inlineStr">
        <is>
          <t>作为独立维度预测，不写入知识标签</t>
        </is>
      </c>
      <c r="AG452" s="7" t="inlineStr">
        <is>
          <t>1. label_name
2. dimension_definition
3. knowledge_label_relation</t>
        </is>
      </c>
      <c r="AH452" s="7" t="b">
        <v>0</v>
      </c>
      <c r="AI452" s="7" t="inlineStr">
        <is>
          <t>high</t>
        </is>
      </c>
      <c r="AJ452" s="7" t="inlineStr">
        <is>
          <t>结构性</t>
        </is>
      </c>
      <c r="AK452" s="7" t="inlineStr">
        <is>
          <t>—</t>
        </is>
      </c>
      <c r="AL452" s="7" t="inlineStr">
        <is>
          <t>风险级别：结构性
问题：同上。
建议：同上。</t>
        </is>
      </c>
      <c r="AM452" s="7" t="inlineStr">
        <is>
          <t>KM</t>
        </is>
      </c>
      <c r="AN452" s="7" t="inlineStr">
        <is>
          <t>必须给“维度定义+与知识标签关系”</t>
        </is>
      </c>
    </row>
    <row r="453" ht="180" customHeight="1">
      <c r="A453" s="7" t="n">
        <v>452</v>
      </c>
      <c r="B453" s="7" t="inlineStr">
        <is>
          <t>2276105147766820864</t>
        </is>
      </c>
      <c r="C453" s="7" t="inlineStr">
        <is>
          <t>文字信息类</t>
        </is>
      </c>
      <c r="D453" s="7" t="inlineStr">
        <is>
          <t>知识点-&gt;生物科学模块专题-&gt;信息提取专题-&gt;文字信息类</t>
        </is>
      </c>
      <c r="E453" s="7" t="inlineStr">
        <is>
          <t>知识</t>
        </is>
      </c>
      <c r="F453" s="7" t="inlineStr">
        <is>
          <t>从题干文字描述中提取生物学关键信息，包括实验目的、变量关系、生理过程、逻辑推理等，是生物学科阅读理解能力的核心体现。</t>
        </is>
      </c>
      <c r="G453" s="7" t="inlineStr">
        <is>
          <t>文字信息提取的关键策略：①圈画关键词（如“主要”“直接”“根本”“一定”等限定词，以及“抑制”“促进”“增强”“减弱”等动词）；②识别生物学概念和原理（如“光合作用”“细胞呼吸”“基因突变”等核心概念）；③厘清逻辑关系（因果关系（A→B）、条件关系（只有在……条件下才……）、对比关系（A比B更高/更低））；④区分事实与推断（题干直接给出的信息是“事实”，需要推理得出的结论是“推断”）；⑤注意隐含条件（如“在适宜条件下”“假设不考虑……”“在理想状态下”等隐含假设）；⑥将文字信息转化为生物学语言（如“温度升高导致酶活性降低”→热变性，“个体数目增多”→种群密度增大）；文字信息题常见的设问方式（①从题干中找出某生理过程的关键环节；②根据题干信息判断某结论是否正确；③利用题干原理分析新的情境）。</t>
        </is>
      </c>
      <c r="H453" s="7" t="inlineStr">
        <is>
          <t>选择题考“根据题干信息判断某选项的正误”（如“题干说A抑制B，下列哪项是正确的？”）；非选择题常以新材料题（信息给予题）形式出现，给出一个教材未涉及的新情境文字描述，要求“提取关键信息，运用所学原理分析问题”。</t>
        </is>
      </c>
      <c r="I453" s="7" t="inlineStr">
        <is>
          <t>文字信息类题目中的“题干信息”（给定条件，是分析的基础）与“教材知识”（已有知识储备，用于解释题干现象）需要区分——答题时需将两者结合，但不能将教材知识直接套用到题干而不结合题干具体条件；“隐含条件”（题干未直接说明但逻辑上暗含的条件，如“黑暗中”暗含“不能进行光合作用”）是文字信息提取的难点，需要学生具备较强的逻辑推理能力。</t>
        </is>
      </c>
      <c r="J453" s="7" t="inlineStr">
        <is>
          <t>以文字描述形式呈现的生物信息或知识，如概念、原理、过程、特征等，而非图表、数据或实验操作。</t>
        </is>
      </c>
      <c r="K453" s="7" t="inlineStr">
        <is>
          <t>1. 生物学概念的定义与内涵
2. 生理过程的文字描述（如光合作用、呼吸作用步骤）
3. 遗传规律的文字表述（如分离定律、自由组合定律）
4. 生态学原理的文字说明（如能量流动、物质循环）
5. 生物结构或功能的文字特征（如细胞器功能、免疫过程）</t>
        </is>
      </c>
      <c r="L453" s="7" t="inlineStr">
        <is>
          <t>1. 图表、曲线、示意图等图像信息
2. 实验操作步骤或实验现象记录
3. 数据表格或统计结果
4. 遗传系谱图或细胞分裂图等图形分析
5. 计算类题目（如基因频率、能量传递效率）</t>
        </is>
      </c>
      <c r="M453" s="7" t="inlineStr">
        <is>
          <t>L3</t>
        </is>
      </c>
      <c r="N453" s="7" t="n">
        <v>2</v>
      </c>
      <c r="O453" s="7" t="inlineStr">
        <is>
          <t>需要原释义</t>
        </is>
      </c>
      <c r="P453" s="7" t="inlineStr">
        <is>
          <t>原释义更准确</t>
        </is>
      </c>
      <c r="Q453" s="7" t="inlineStr">
        <is>
          <t>DS释义仅从信息呈现形式定义，遗漏了原释义的核心——文字信息提取的策略、设问方式及与教材知识的区分，且边界划分与原释义存在明显偏差，导致判标时可能误排除一些题目</t>
        </is>
      </c>
      <c r="R453" s="7" t="inlineStr">
        <is>
          <t>1. DS将文字信息类理解为“以文字形式呈现的生物信息”，而原释义强调“从题干文字描述中提取关键信息”的阅读理解能力，两者侧重点不同
2. DS的排除内容（如实验操作步骤、数据表格）可能被原释义包含，因为原释义关注的是题干中的文字描述，而非题目形式</t>
        </is>
      </c>
      <c r="S453" s="7" t="inlineStr">
        <is>
          <t>1. 文字信息提取的关键策略（如圈画关键词、识别概念、厘清逻辑关系、区分事实与推断、注意隐含条件、转化为生物学语言）
2. 文字信息题常见的设问方式（如找出关键环节、判断结论正误、分析新情境）
3. 题干信息与教材知识的区分与结合
4. 隐含条件的识别与逻辑推理能力</t>
        </is>
      </c>
      <c r="T453" s="7" t="inlineStr">
        <is>
          <t>1. 将文字信息类限定为“非图表、非实验操作”等排除内容，而原释义并未排除这些，反而强调从题干文字中提取信息，包括实验目的、变量关系等，可能涵盖图表题的文字描述部分</t>
        </is>
      </c>
      <c r="U453" s="7" t="inlineStr">
        <is>
          <t>routed_separately</t>
        </is>
      </c>
      <c r="V453" s="7" t="inlineStr">
        <is>
          <t>high</t>
        </is>
      </c>
      <c r="W453" s="7" t="inlineStr">
        <is>
          <t>separate_dimension</t>
        </is>
      </c>
      <c r="X453" s="7" t="inlineStr">
        <is>
          <t>separate_dimension</t>
        </is>
      </c>
      <c r="Y453" s="7" t="b">
        <v>0</v>
      </c>
      <c r="Z453" s="7" t="inlineStr">
        <is>
          <t>逐条核对确认该行描述的是信息载体、能力、学段或情境维度，应与知识标签分开。</t>
        </is>
      </c>
      <c r="AA453" s="7" t="b">
        <v>0</v>
      </c>
      <c r="AB453"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3" s="7" t="n"/>
      <c r="AD453" s="7" t="inlineStr">
        <is>
          <t>separate_dimension</t>
        </is>
      </c>
      <c r="AE453" s="7" t="inlineStr">
        <is>
          <t>这是信息载体/能力/来源等正交维度，和知识 Label 分开存储。</t>
        </is>
      </c>
      <c r="AF453" s="7" t="inlineStr">
        <is>
          <t>作为独立维度预测，不写入知识标签</t>
        </is>
      </c>
      <c r="AG453" s="7" t="inlineStr">
        <is>
          <t>1. label_name
2. dimension_definition
3. knowledge_label_relation</t>
        </is>
      </c>
      <c r="AH453" s="7" t="b">
        <v>0</v>
      </c>
      <c r="AI453" s="7" t="inlineStr">
        <is>
          <t>high</t>
        </is>
      </c>
      <c r="AJ453" s="7" t="inlineStr">
        <is>
          <t>结构性</t>
        </is>
      </c>
      <c r="AK453" s="7" t="inlineStr">
        <is>
          <t>DS与老师原释义存在明显差异</t>
        </is>
      </c>
      <c r="AL453" s="7" t="inlineStr">
        <is>
          <t>风险级别：结构性
问题：信息载体，不是生物知识。
建议：另设information_form。</t>
        </is>
      </c>
      <c r="AM453" s="7" t="inlineStr">
        <is>
          <t>KM</t>
        </is>
      </c>
      <c r="AN453" s="7" t="inlineStr">
        <is>
          <t>必须给“维度定义+与知识标签关系”</t>
        </is>
      </c>
    </row>
    <row r="454" ht="180" customHeight="1">
      <c r="A454" s="7" t="n">
        <v>453</v>
      </c>
      <c r="B454" s="7" t="inlineStr">
        <is>
          <t>2276105152229560320</t>
        </is>
      </c>
      <c r="C454" s="7" t="inlineStr">
        <is>
          <t>数据图像类</t>
        </is>
      </c>
      <c r="D454" s="7" t="inlineStr">
        <is>
          <t>知识点-&gt;生物科学模块专题-&gt;信息提取专题-&gt;数据图像类</t>
        </is>
      </c>
      <c r="E454" s="7" t="inlineStr">
        <is>
          <t>知识</t>
        </is>
      </c>
      <c r="F454" s="7" t="inlineStr">
        <is>
          <t>从数据表格、曲线图、柱状图、散点图等图像中提取生物学信息，识别自变量和因变量、分析数据变化趋势、判断变量间的关系（正相关/负相关/无关）。</t>
        </is>
      </c>
      <c r="G454" s="7" t="inlineStr">
        <is>
          <t>数据图像分析的关键策略：①读图三要素——标题（说明图的主题）、坐标轴（横坐标为自变量，纵坐标为因变量，注意单位）、图例（区分不同组别或变量）；②分析趋势（①上升/下降：变化方向；②斜率：变化速率（斜率大→变化快）；③拐点：关键节点（如光补偿点、最适温度）；④平台期：达到饱和或平衡）；③比较不同组别（①柱状图中比较柱子的高度；②曲线图中比较不同曲线的位置和趋势）；④定量提取（从图中读取具体数值，进行简单计算，如差值、比例、增长率）；⑤推断结论（根据数据趋势判断变量间的关系和生物学意义）；常见图像类型（①曲线图（连续变化趋势，如生长曲线、酶活性曲线）；②柱状图（组间比较，如不同处理组的实验结果比较）；③表格（多组数据对比，如不同浓度处理的实验数据）；④散点图（相关性分析，如两个变量的相关关系）。</t>
        </is>
      </c>
      <c r="H454" s="7" t="inlineStr">
        <is>
          <t>选择题考“根据图像判断某结论是否正确（如某温度下酶活性最高）”或“图像中某点的生物学意义（如光补偿点）”；非选择题必考题型，给出实验数据的曲线图或表格，要求“分析数据变化趋势、解释原因、计算相关数值（如增长速率、能量传递效率）”。</t>
        </is>
      </c>
      <c r="I454" s="7" t="inlineStr">
        <is>
          <t>数据图像类中的“曲线图”与“柱状图”的适用场景不同——曲线图适合展示“连续变量”的变化趋势（如温度对酶活性的影响），柱状图适合展示“分类变量”的组间比较（如不同处理组的实验结果对比），分析时需根据图像类型选择合适的分析方法；“坐标轴的起始点”是否为零会影响视觉判断，需注意坐标轴刻度，避免因坐标轴截断（非零起始）造成趋势判断偏差。</t>
        </is>
      </c>
      <c r="J454" s="7" t="inlineStr">
        <is>
          <t>涉及生物实验或生理过程中数据记录、图表绘制与解读的知识点，强调从图像中提取信息、分析趋势和得出结论的能力。</t>
        </is>
      </c>
      <c r="K454" s="7" t="inlineStr">
        <is>
          <t>1. 光合作用与呼吸作用中光照强度、CO2浓度等对速率影响的曲线图分析
2. 种群数量增长曲线（J型、S型）及K值、增长率的变化图
3. 酶活性受温度、pH影响的曲线图
4. 细胞分裂过程中DNA、染色体数量变化图（有丝分裂、减数分裂）
5. 生态系统能量流动金字塔图或数量金字塔图
6. 实验数据表格、柱状图、折线图的解读与误差分析</t>
        </is>
      </c>
      <c r="L454" s="7" t="inlineStr">
        <is>
          <t>1. 纯文字描述的生物概念或原理（如基因分离定律的表述）
2. 生物结构示意图（如细胞结构图、反射弧模式图）
3. 遗传系谱图（属于遗传规律推断，非数据图像）
4. 实验操作步骤的叙述（不涉及数据记录与图像分析）</t>
        </is>
      </c>
      <c r="M454" s="7" t="inlineStr">
        <is>
          <t>L1</t>
        </is>
      </c>
      <c r="N454" s="7" t="n">
        <v>4</v>
      </c>
      <c r="O454" s="7" t="inlineStr">
        <is>
          <t>名称本身足够</t>
        </is>
      </c>
      <c r="P454" s="7" t="inlineStr">
        <is>
          <t>两者基本等价</t>
        </is>
      </c>
      <c r="Q454" s="7" t="inlineStr">
        <is>
          <t>DS释义的核心含义与老师原释义一致，均强调从数据图像中提取信息、分析趋势和得出结论。DS的included_content和excluded_content提供了具体例子，但未遗漏关键概念，仅缺少一些具体分析策略（如读图三要素、坐标轴起始点问题），这些属于细节差异，不影响整体对齐。</t>
        </is>
      </c>
      <c r="R454" s="7" t="inlineStr">
        <is>
          <t>1. DS明确排除'生物结构示意图'和'遗传系谱图'，而老师原释义未明确说明这些是否属于该Label，但根据定义（数据图像）推断，这些不属于数据图像，因此边界一致
2. DS的included_content中包含了'生态系统能量流动金字塔图'，但老师原释义中未明确提及，但金字塔图属于数据图像的一种，因此边界一致</t>
        </is>
      </c>
      <c r="S454" s="7" t="inlineStr">
        <is>
          <t>1. DS未明确提及'读图三要素'（标题、坐标轴、图例）这一具体分析策略
2. DS未明确提及'坐标轴起始点是否为零'可能导致的视觉判断偏差</t>
        </is>
      </c>
      <c r="T454" s="7" t="inlineStr">
        <is>
          <t>1. DS将'遗传系谱图'明确排除，但老师原释义未涉及此点，属于边界细化，不算重要扩张
2. DS将'细胞分裂过程中DNA、染色体数量变化图'明确纳入，老师原释义未具体举例，但属于合理举例，不算重要扩张</t>
        </is>
      </c>
      <c r="U454" s="7" t="inlineStr">
        <is>
          <t>routed_separately</t>
        </is>
      </c>
      <c r="V454" s="7" t="inlineStr">
        <is>
          <t>high</t>
        </is>
      </c>
      <c r="W454" s="7" t="inlineStr">
        <is>
          <t>separate_dimension</t>
        </is>
      </c>
      <c r="X454" s="7" t="inlineStr">
        <is>
          <t>separate_dimension</t>
        </is>
      </c>
      <c r="Y454" s="7" t="b">
        <v>0</v>
      </c>
      <c r="Z454" s="7" t="inlineStr">
        <is>
          <t>逐条核对确认该行描述的是信息载体、能力、学段或情境维度，应与知识标签分开。</t>
        </is>
      </c>
      <c r="AA454" s="7" t="b">
        <v>0</v>
      </c>
      <c r="AB454"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4" s="7" t="n"/>
      <c r="AD454" s="7" t="inlineStr">
        <is>
          <t>separate_dimension</t>
        </is>
      </c>
      <c r="AE454" s="7" t="inlineStr">
        <is>
          <t>这是信息载体/能力/来源等正交维度，和知识 Label 分开存储。</t>
        </is>
      </c>
      <c r="AF454" s="7" t="inlineStr">
        <is>
          <t>作为独立维度预测，不写入知识标签</t>
        </is>
      </c>
      <c r="AG454" s="7" t="inlineStr">
        <is>
          <t>1. label_name
2. dimension_definition
3. knowledge_label_relation</t>
        </is>
      </c>
      <c r="AH454" s="7" t="b">
        <v>0</v>
      </c>
      <c r="AI454" s="7" t="inlineStr">
        <is>
          <t>high</t>
        </is>
      </c>
      <c r="AJ454" s="7" t="inlineStr">
        <is>
          <t>结构性</t>
        </is>
      </c>
      <c r="AK454" s="7" t="inlineStr">
        <is>
          <t>—</t>
        </is>
      </c>
      <c r="AL454" s="7" t="inlineStr">
        <is>
          <t>风险级别：结构性
问题：信息载体，不是生物知识。
建议：另设information_form。</t>
        </is>
      </c>
      <c r="AM454" s="7" t="inlineStr">
        <is>
          <t>KM</t>
        </is>
      </c>
      <c r="AN454" s="7" t="inlineStr">
        <is>
          <t>必须给“维度定义+与知识标签关系”</t>
        </is>
      </c>
    </row>
    <row r="455" ht="180" customHeight="1">
      <c r="A455" s="7" t="n">
        <v>454</v>
      </c>
      <c r="B455" s="7" t="inlineStr">
        <is>
          <t>2276105156742631424</t>
        </is>
      </c>
      <c r="C455" s="7" t="inlineStr">
        <is>
          <t>图形图像类</t>
        </is>
      </c>
      <c r="D455" s="7" t="inlineStr">
        <is>
          <t>知识点-&gt;生物科学模块专题-&gt;信息提取专题-&gt;图形图像类</t>
        </is>
      </c>
      <c r="E455" s="7" t="inlineStr">
        <is>
          <t>知识</t>
        </is>
      </c>
      <c r="F455" s="7" t="inlineStr">
        <is>
          <t>从生物学模式图、示意图、流程图、结构图等非数据类图像中获取信息，包括结构识别、过程识别、因果关系分析等。</t>
        </is>
      </c>
      <c r="G455" s="7" t="inlineStr">
        <is>
          <t>图形图像分析的关键策略：①结构模式图（①识别标注的结构名称（如细胞器、组织器官）；②确定各结构的功能（如线粒体→有氧呼吸、核糖体→蛋白质合成）；③理清结构之间的空间关系和联系通道（如分泌蛋白的合成运输路径：核糖体→内质网→高尔基体→细胞膜））；②生理过程示意图（①识别过程名称（如光合作用、细胞呼吸、免疫应答）；②找出关键步骤和物质变化（如光合作用中光反应与暗反应的物质联系）；③理解箭头方向表示的因果关系或物质流向）；③流程图（①识别流程的起点和终点；②关注流程中的分支点和关键节点；③理解各环节之间的承接关系）；④遗传系谱图（①识别图例（正常/患病、男/女、婚配/生育关系）；②判断遗传方式（常隐/常显/伴X隐/伴X显/伴Y）；③推断个体基因型并计算概率）；常见技巧（①对照教材中的标准模式图进行识别；②用箭头标注物质/信息的流动方向；③注意图中省略号或“……”表示“省略了中间步骤”）。</t>
        </is>
      </c>
      <c r="H455" s="7" t="inlineStr">
        <is>
          <t>选择题考“模式图中某结构的名称和功能”或“流程图中某环节的名称”；非选择题常以识图作答题形式出现，要求“写出图中各结构的名称”“描述图中表示的生理过程”或“根据系谱图判断遗传方式和计算概率”。</t>
        </is>
      </c>
      <c r="I455" s="7" t="inlineStr">
        <is>
          <t>图形图像类题目中“模式图”（教材上的标准结构图，如细胞结构图、DNA双螺旋结构图，考查“识记”）与“示意图”（具体情境下的示意图，如某实验装置图、某生理过程的路径图，考查“理解”）不同——前者侧重“辨认”，后者侧重“应用”；遗传系谱图（考遗传方式判断和概率计算）与家族树或家系图（仅表示亲缘关系，不涉及遗传规律）不同——系谱图有特定的图例符号（方男圆女、实心患病、空心正常），分析时必须严格按照图例进行，不能凭主观印象判断。</t>
        </is>
      </c>
      <c r="J455" s="7" t="inlineStr">
        <is>
          <t>以图形、图像、图表、示意图等非文字形式呈现生物学信息，考查学生识图、析图、图文转换及信息提取能力</t>
        </is>
      </c>
      <c r="K455" s="7" t="inlineStr">
        <is>
          <t>1. 细胞结构模式图（动植物细胞亚显微结构图）
2. 生理过程示意图（光合作用、呼吸作用、细胞分裂、物质跨膜运输等）
3. 遗传系谱图与染色体/基因关系图
4. 生态系统的结构模型图（食物网、能量流动图、物质循环图）
5. 实验装置图或操作示意图（如显微镜使用、质壁分离实验）
6. 坐标曲线图、柱形图、饼图等数据图形（如种群增长曲线、酶活性曲线）
7. 概念图或思维导图（用于考查概念间关系）</t>
        </is>
      </c>
      <c r="L455" s="7" t="inlineStr">
        <is>
          <t>1. 纯文字描述的生物概念或原理（不涉及图形）
2. 表格数据题（若以表格形式呈现，不属于图形图像类）
3. 实验设计或实验步骤的文字叙述
4. 计算题（如遗传概率计算、种群数量计算，若未结合图形）
5. 生物技术操作流程的文字描述（如PCR步骤）</t>
        </is>
      </c>
      <c r="M455" s="7" t="inlineStr">
        <is>
          <t>L2</t>
        </is>
      </c>
      <c r="N455" s="7" t="n">
        <v>4</v>
      </c>
      <c r="O455" s="7" t="inlineStr">
        <is>
          <t>需要原释义</t>
        </is>
      </c>
      <c r="P455" s="7" t="inlineStr">
        <is>
          <t>两者基本等价</t>
        </is>
      </c>
      <c r="Q455" s="7" t="inlineStr">
        <is>
          <t>DS的核心释义与老师原释义在主要范围（模式图、示意图、流程图、系谱图等）上高度一致，且DS的排除内容与老师“非数据类”的限定相符。但DS将数据图形和概念图纳入，属于对边界的扩张，而老师原释义更严格限定为“非数据类图像”。此外，DS对表格和计算题的排除可能过于绝对，但整体上两者主体一致，仅边界有少量差异。</t>
        </is>
      </c>
      <c r="R455" s="7" t="inlineStr">
        <is>
          <t>1. DS将表格数据题明确排除，但老师原释义未明确提及表格，且表格属于数据类，与老师“非数据类”的限定一致，但DS的排除可能过于绝对，因为某些表格结合图形可能仍属于图形图像类。
2. DS将遗传概率计算题（若未结合图形）排除，但老师原释义中遗传系谱图题常涉及概率计算，且系谱图属于图形图像类，因此DS的排除可能造成边界差异。</t>
        </is>
      </c>
      <c r="S455" s="7" t="inlineStr"/>
      <c r="T455" s="7" t="inlineStr">
        <is>
          <t>1. DS将坐标曲线图、柱形图、饼图等数据图形纳入图形图像类，而老师原释义明确限定为“非数据类图像”，并强调“从生物学模式图、示意图、流程图、结构图等非数据类图像中获取信息”，因此数据图形属于扩张。
2. DS将概念图或思维导图纳入图形图像类，老师原释义未提及此类图形，且概念图更偏向知识结构整理，与“非数据类图像”中的模式图、示意图等有本质区别，属于扩张。</t>
        </is>
      </c>
      <c r="U455" s="7" t="inlineStr">
        <is>
          <t>routed_separately</t>
        </is>
      </c>
      <c r="V455" s="7" t="inlineStr">
        <is>
          <t>high</t>
        </is>
      </c>
      <c r="W455" s="7" t="inlineStr">
        <is>
          <t>separate_dimension</t>
        </is>
      </c>
      <c r="X455" s="7" t="inlineStr">
        <is>
          <t>separate_dimension</t>
        </is>
      </c>
      <c r="Y455" s="7" t="b">
        <v>0</v>
      </c>
      <c r="Z455" s="7" t="inlineStr">
        <is>
          <t>逐条核对确认该行描述的是信息载体、能力、学段或情境维度，应与知识标签分开。</t>
        </is>
      </c>
      <c r="AA455" s="7" t="b">
        <v>0</v>
      </c>
      <c r="AB455"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5" s="7" t="n"/>
      <c r="AD455" s="7" t="inlineStr">
        <is>
          <t>separate_dimension</t>
        </is>
      </c>
      <c r="AE455" s="7" t="inlineStr">
        <is>
          <t>这是信息载体/能力/来源等正交维度，和知识 Label 分开存储。</t>
        </is>
      </c>
      <c r="AF455" s="7" t="inlineStr">
        <is>
          <t>作为独立维度预测，不写入知识标签</t>
        </is>
      </c>
      <c r="AG455" s="7" t="inlineStr">
        <is>
          <t>1. label_name
2. dimension_definition
3. knowledge_label_relation</t>
        </is>
      </c>
      <c r="AH455" s="7" t="b">
        <v>0</v>
      </c>
      <c r="AI455" s="7" t="inlineStr">
        <is>
          <t>high</t>
        </is>
      </c>
      <c r="AJ455" s="7" t="inlineStr">
        <is>
          <t>结构性</t>
        </is>
      </c>
      <c r="AK455" s="7" t="inlineStr">
        <is>
          <t>—</t>
        </is>
      </c>
      <c r="AL455" s="7" t="inlineStr">
        <is>
          <t>风险级别：结构性
问题：信息载体，不是生物知识。
建议：另设information_form。</t>
        </is>
      </c>
      <c r="AM455" s="7" t="inlineStr">
        <is>
          <t>KM</t>
        </is>
      </c>
      <c r="AN455" s="7" t="inlineStr">
        <is>
          <t>必须给“维度定义+与知识标签关系”</t>
        </is>
      </c>
    </row>
    <row r="456" ht="180" customHeight="1">
      <c r="A456" s="7" t="n">
        <v>455</v>
      </c>
      <c r="B456" s="7" t="inlineStr">
        <is>
          <t>2276105161238925312</t>
        </is>
      </c>
      <c r="C456" s="7" t="inlineStr">
        <is>
          <t>科学常见的方法</t>
        </is>
      </c>
      <c r="D456" s="7" t="inlineStr">
        <is>
          <t>知识点-&gt;生物科学模块专题-&gt;科学常见的方法</t>
        </is>
      </c>
      <c r="E456" s="7" t="inlineStr">
        <is>
          <t>知识</t>
        </is>
      </c>
      <c r="F456" s="7" t="inlineStr">
        <is>
          <t>高中生物学中常用的科学研究方法包括观察法、实验法、调查法、模型构建法（物理模型/概念模型/数学模型）、假说-演绎法、类比推理法、同位素标记法、离心法等。</t>
        </is>
      </c>
      <c r="G456" s="7" t="inlineStr">
        <is>
          <t>常见科学方法及其应用：①观察法（用感官或仪器直接观察研究对象，如用显微镜观察细胞结构）；②实验法（在控制条件下进行实验操作，探究因果关系，如探究酶活性的影响因素）；③调查法（对自然状态下的现象进行系统收集和分析，如种群密度调查、人类遗传病调查）；④模型构建法（①物理模型：以实物或图示直观表达，如细胞模型、DNA双螺旋模型；②概念模型：用文字和箭头表达概念间的关系，如生态系统能量流动模型；③数学模型：用数学公式或曲线表达规律，如种群增长模型、基因频率计算）；⑤假说-演绎法（提出假说→演绎推理→实验验证，如孟德尔遗传定律的发现、DNA半保留复制的证明）；⑥类比推理法（根据两个对象在某些属性上的相似，推出其他属性也相似，如萨顿根据基因和染色体的平行关系推测基因在染色体上，但类比推理得出的结论不一定正确，需实验验证）；⑦同位素标记法（用放射性同位素追踪物质的运行和变化，如³H标记氨基酸追踪分泌蛋白、¹⁴C标记CO₂追踪光合作用碳途径、³²P/³⁵S标记噬菌体证明DNA是遗传物质）；⑧离心法（差速离心分离细胞器，密度梯度离心分离DNA等）。</t>
        </is>
      </c>
      <c r="H456" s="7" t="inlineStr">
        <is>
          <t>选择题考“某研究过程中使用了什么科学方法（如孟德尔用假说-演绎法、萨顿用类比推理法）”或“某方法的适用范围（如同位素标记法用于追踪物质运行）””；非选择题结合科学史或实验设计，要求“指出某研究使用的方法并说明该方法的特点（如假说-演绎法包括哪些步骤）”。</t>
        </is>
      </c>
      <c r="I456" s="7" t="inlineStr">
        <is>
          <t>假说-演绎法（先提出假说，再通过演绎推理设计实验验证，如孟德尔遗传定律）与类比推理法（根据相似性进行推断，如萨顿的基因在染色体上的假说，但结论未经实验验证，与摩尔根的实验证实不同）在科学严谨性上不同——前者是“实证”的逻辑，后者是“推测”的逻辑；“模型构建法”中的数学模型（用数学公式表达规律，如J型增长公式N_t=N₀λᵗ）与概念模型（用文字/图示表达概念关系，如能量流动概念图）的呈现形式不同，前者侧重“量化”，后者侧重“关系”。</t>
        </is>
      </c>
      <c r="J456" s="7" t="inlineStr">
        <is>
          <t>高中生物中常用的科学研究方法及其适用范围、操作步骤和注意事项</t>
        </is>
      </c>
      <c r="K456" s="7" t="inlineStr">
        <is>
          <t>1. 观察法（如显微镜观察细胞结构）
2. 实验法（对照实验、变量控制、重复实验）
3. 假说-演绎法（如孟德尔遗传定律的建立）
4. 类比推理法（如萨顿假说）
5. 模型构建法（物理模型、概念模型、数学模型）
6. 同位素标记法（如光合作用中氧的来源）
7. 差速离心法（如分离细胞器）
8. 纸层析法（如分离色素）
9. 调查法（如种群密度调查、遗传病调查）
10. 样方法、标志重捕法（种群密度估算）</t>
        </is>
      </c>
      <c r="L456" s="7" t="inlineStr">
        <is>
          <t>1. 具体实验的详细操作步骤（如显微镜使用步骤）
2. 实验现象和结论的背诵（如光合作用产物）
3. 科学史中的人物和事件（如孟德尔生平）
4. 实验设计中的误差分析（属于实验能力，但非方法本身）
5. 生物技术中的工程方法（如基因工程操作步骤）</t>
        </is>
      </c>
      <c r="M456" s="7" t="inlineStr">
        <is>
          <t>L2</t>
        </is>
      </c>
      <c r="N456" s="7" t="n">
        <v>4</v>
      </c>
      <c r="O456" s="7" t="inlineStr">
        <is>
          <t>需要原释义</t>
        </is>
      </c>
      <c r="P456" s="7" t="inlineStr">
        <is>
          <t>两者基本等价</t>
        </is>
      </c>
      <c r="Q456" s="7" t="inlineStr">
        <is>
          <t>DS释义与老师原释义在核心方法（观察法、实验法、调查法、模型构建法、假说-演绎法、类比推理法、同位素标记法、离心法）上完全一致，且DS的included_content覆盖了原释义的所有方法。DS额外列出纸层析法、样方法、标志重捕法，但样方法和标志重捕法可视为调查法的具体应用，纸层析法属于分离技术，可能属于合理补充，不构成重要扩张。DS的excluded_content明确排除了具体操作步骤、实验现象结论等，与原释义的边界基本一致。因此两者核心一致，仅边界有少量差异。</t>
        </is>
      </c>
      <c r="R456" s="7" t="inlineStr">
        <is>
          <t>1. DS将纸层析法、样方法、标志重捕法明确纳入，而老师原释义未提及，但纸层析法属于分离技术，样方法、标志重捕法属于调查法的具体应用，可能属于合理细化而非本质扩张。</t>
        </is>
      </c>
      <c r="S456" s="7" t="inlineStr"/>
      <c r="T456" s="7" t="inlineStr">
        <is>
          <t>1. 纸层析法（如分离色素）
2. 样方法、标志重捕法（种群密度估算）</t>
        </is>
      </c>
      <c r="U456" s="7" t="inlineStr">
        <is>
          <t>routed_separately</t>
        </is>
      </c>
      <c r="V456" s="7" t="inlineStr">
        <is>
          <t>high</t>
        </is>
      </c>
      <c r="W456" s="7" t="inlineStr">
        <is>
          <t>separate_dimension</t>
        </is>
      </c>
      <c r="X456" s="7" t="inlineStr">
        <is>
          <t>separate_dimension</t>
        </is>
      </c>
      <c r="Y456" s="7" t="b">
        <v>0</v>
      </c>
      <c r="Z456" s="7" t="inlineStr">
        <is>
          <t>逐条核对确认该行描述的是信息载体、能力、学段或情境维度，应与知识标签分开。</t>
        </is>
      </c>
      <c r="AA456" s="7" t="b">
        <v>0</v>
      </c>
      <c r="AB456"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6" s="7" t="n"/>
      <c r="AD456" s="7" t="inlineStr">
        <is>
          <t>separate_dimension</t>
        </is>
      </c>
      <c r="AE456" s="7" t="inlineStr">
        <is>
          <t>这是信息载体/能力/来源等正交维度，和知识 Label 分开存储。</t>
        </is>
      </c>
      <c r="AF456" s="7" t="inlineStr">
        <is>
          <t>作为独立维度预测，不写入知识标签</t>
        </is>
      </c>
      <c r="AG456" s="7" t="inlineStr">
        <is>
          <t>1. label_name
2. dimension_definition
3. knowledge_label_relation</t>
        </is>
      </c>
      <c r="AH456" s="7" t="b">
        <v>0</v>
      </c>
      <c r="AI456" s="7" t="inlineStr">
        <is>
          <t>high</t>
        </is>
      </c>
      <c r="AJ456" s="7" t="inlineStr">
        <is>
          <t>结构性</t>
        </is>
      </c>
      <c r="AK456" s="7" t="inlineStr">
        <is>
          <t>—</t>
        </is>
      </c>
      <c r="AL456" s="7" t="inlineStr">
        <is>
          <t>风险级别：结构性
问题：方法能力轴，与部分知识Label（归纳法、同位素标记等）有重叠。
建议：另设scientific_method，并规定与具体方法Label的主次。</t>
        </is>
      </c>
      <c r="AM456" s="7" t="inlineStr">
        <is>
          <t>KM</t>
        </is>
      </c>
      <c r="AN456" s="7" t="inlineStr">
        <is>
          <t>必须给“维度定义+与知识标签关系”</t>
        </is>
      </c>
    </row>
    <row r="457" ht="180" customHeight="1">
      <c r="A457" s="7" t="n">
        <v>456</v>
      </c>
      <c r="B457" s="7" t="inlineStr">
        <is>
          <t>2276105165768773632</t>
        </is>
      </c>
      <c r="C457" s="7" t="inlineStr">
        <is>
          <t>生物学常识</t>
        </is>
      </c>
      <c r="D457" s="7" t="inlineStr">
        <is>
          <t>知识点-&gt;生物科学模块专题-&gt;生物学常识</t>
        </is>
      </c>
      <c r="E457" s="7" t="inlineStr">
        <is>
          <t>知识</t>
        </is>
      </c>
      <c r="F457" s="7" t="inlineStr">
        <is>
          <t>与生物学相关的生活常识、健康常识、环境保护常识等，如食品安全（保质期、防腐剂）、健康生活（合理膳食、适量运动、戒烟限酒）、环境保护（垃圾分类、节能减排、保护生物多样性）、人体生理常识（血压、心率、正常体温范围）等。</t>
        </is>
      </c>
      <c r="G457" s="7" t="inlineStr">
        <is>
          <t>生物学常识的主要领域：①营养与健康（①六大营养素（糖类、脂质、蛋白质、水、无机盐、维生素）的功能和来源；②合理膳食原则（均衡营养、适量摄入、多吃蔬菜水果）；③常见营养缺乏症（缺钙→佝偻病/骨质疏松，缺铁→贫血，缺维生素A→夜盲症，缺维生素C→坏血病，缺维生素D→佝偻病））；②疾病预防（①传染病传播的三个环节（传染源、传播途径、易感人群）及预防措施（控制传染源、切断传播途径、保护易感人群）；②常见疫苗及其预防的疾病；③抗生素不能治疗病毒性疾病）；③环境保护（①全球性环境问题（温室效应、臭氧层破坏、酸雨等）；②垃圾分类（可回收物、有害垃圾、厨余垃圾、其他垃圾）；③节约用水/用电的生态意义）；④人体生理常识（①正常体温约37℃；②正常血压约120/80mmHg；③正常心率约60~100次/分钟；④红骨髓是造血场所）；⑤生活中的生物学（①食物保存的原理（低温抑制微生物生长、干燥抑制微生物繁殖）；②水果催熟（乙烯）；③发酵食品（酸奶、面包、酱油等））。</t>
        </is>
      </c>
      <c r="H457" s="7" t="inlineStr">
        <is>
          <t>选择题考“某生活常识与生物学原理的对应关系（如缺维生素C导致坏血病）”或“某健康建议的生物学依据（如饭后不宜剧烈运动→血液流向骨骼肌影响消化）”；非选择题结合健康生活或环境保护情境，要求“从生物学角度解释某生活建议的科学依据”。</t>
        </is>
      </c>
      <c r="I457" s="7" t="inlineStr">
        <is>
          <t>生物学常识（基于科学原理的生活知识，如“维生素C缺乏导致坏血病”）与日常经验（未经科学验证的民间说法，如“吃猪脑补人脑”）不同——前者有明确的生物学实验证据支持，后者多为类比联想，缺乏科学依据；“生物学常识”题目的考查重点在于“将教材知识与生活实际联系起来”，要求学生不仅能背诵概念，还能解释生活中的生物学现象。</t>
        </is>
      </c>
      <c r="J457" s="7" t="inlineStr">
        <is>
          <t>高中生物中涉及的基本概念、生命现象、生物分类、生态学基础等常识性知识，以及生物学发展史中的经典实验和重要人物。</t>
        </is>
      </c>
      <c r="K457" s="7" t="inlineStr">
        <is>
          <t>1. 生物的基本特征（如新陈代谢、应激性、生长繁殖等）
2. 生命系统的结构层次（细胞→组织→器官→系统→个体→种群→群落→生态系统）
3. 常见生物类群（病毒、原核生物、真核生物）的区分与代表生物
4. 生物学经典实验（如孟德尔遗传实验、DNA双螺旋结构发现、光合作用探究历程）
5. 重要生物学家及其贡献（如达尔文、沃森、克里克、施莱登、施旺等）
6. 生态学基本概念（种群、群落、生态系统、生物多样性）
7. 生物与环境的关系（适应、影响、协同进化）</t>
        </is>
      </c>
      <c r="L457" s="7" t="inlineStr">
        <is>
          <t>1. 具体的分子机制（如DNA复制、转录翻译的详细过程）
2. 复杂的代谢途径（如光合作用暗反应的具体步骤）
3. 遗传规律的计算与应用（如基因自由组合定律的题型）
4. 实验操作技能（如显微镜使用、染色步骤等）
5. 人体生理细节（如神经调节的具体反射弧组成）
6. 生物技术工程（如基因工程、细胞工程的具体操作）</t>
        </is>
      </c>
      <c r="M457" s="7" t="inlineStr">
        <is>
          <t>L3</t>
        </is>
      </c>
      <c r="N457" s="7" t="n">
        <v>2</v>
      </c>
      <c r="O457" s="7" t="inlineStr">
        <is>
          <t>需要原释义</t>
        </is>
      </c>
      <c r="P457" s="7" t="inlineStr">
        <is>
          <t>原释义更准确</t>
        </is>
      </c>
      <c r="Q457" s="7" t="inlineStr">
        <is>
          <t>老师原释义明确指向“生活、健康、环保”等应用性常识，而DS释义将其理解为学科基础概念和科学史，方向明显偏差，且遗漏了原释义的核心内容。</t>
        </is>
      </c>
      <c r="R457" s="7" t="inlineStr">
        <is>
          <t>1. 老师原释义强调“与生活实际联系的应用性常识”，DS释义偏向“基础概念和学科史”，两者核心指向不同
2. DS将“人体生理细节”排除，但老师原释义包含人体生理常识（如血压、心率）
3. DS将“遗传规律计算”排除，但老师原释义未明确排除，且“生物学常识”可能涉及简单遗传应用</t>
        </is>
      </c>
      <c r="S457" s="7" t="inlineStr">
        <is>
          <t>1. 生活常识、健康常识、环境保护常识等具体应用领域（如食品安全、合理膳食、疾病预防、垃圾分类等）
2. 常见营养缺乏症及其对应疾病（如缺钙、缺铁、缺维生素等）
3. 传染病传播环节及预防措施、疫苗、抗生素使用原则
4. 人体生理正常值（体温、血压、心率）及红骨髓造血
5. 食物保存原理、水果催熟（乙烯）、发酵食品等生活实例</t>
        </is>
      </c>
      <c r="T457" s="7" t="inlineStr">
        <is>
          <t>1. 生物学发展史中的经典实验和重要人物（如孟德尔、DNA双螺旋、光合作用探究）
2. 生命系统的结构层次（细胞→组织→…→生态系统）
3. 生物的基本特征（新陈代谢、应激性等）
4. 常见生物类群（病毒、原核、真核）的区分</t>
        </is>
      </c>
      <c r="U457" s="7" t="inlineStr">
        <is>
          <t>routed_separately</t>
        </is>
      </c>
      <c r="V457" s="7" t="inlineStr">
        <is>
          <t>high</t>
        </is>
      </c>
      <c r="W457" s="7" t="inlineStr">
        <is>
          <t>separate_dimension</t>
        </is>
      </c>
      <c r="X457" s="7" t="inlineStr">
        <is>
          <t>separate_dimension</t>
        </is>
      </c>
      <c r="Y457" s="7" t="b">
        <v>0</v>
      </c>
      <c r="Z457" s="7" t="inlineStr">
        <is>
          <t>逐条核对确认该行描述的是信息载体、能力、学段或情境维度，应与知识标签分开。</t>
        </is>
      </c>
      <c r="AA457" s="7" t="b">
        <v>0</v>
      </c>
      <c r="AB457"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7" s="7" t="n"/>
      <c r="AD457" s="7" t="inlineStr">
        <is>
          <t>separate_dimension</t>
        </is>
      </c>
      <c r="AE457" s="7" t="inlineStr">
        <is>
          <t>这是信息载体/能力/来源等正交维度，和知识 Label 分开存储。</t>
        </is>
      </c>
      <c r="AF457" s="7" t="inlineStr">
        <is>
          <t>作为独立维度预测，不写入知识标签</t>
        </is>
      </c>
      <c r="AG457" s="7" t="inlineStr">
        <is>
          <t>1. label_name
2. dimension_definition
3. knowledge_label_relation</t>
        </is>
      </c>
      <c r="AH457" s="7" t="b">
        <v>0</v>
      </c>
      <c r="AI457" s="7" t="inlineStr">
        <is>
          <t>high</t>
        </is>
      </c>
      <c r="AJ457" s="7" t="inlineStr">
        <is>
          <t>结构性</t>
        </is>
      </c>
      <c r="AK457" s="7" t="inlineStr">
        <is>
          <t>DS与老师原释义存在明显差异</t>
        </is>
      </c>
      <c r="AL457" s="7" t="inlineStr">
        <is>
          <t>风险级别：结构性
问题：背景知识轴。
建议：另字段/白名单。</t>
        </is>
      </c>
      <c r="AM457" s="7" t="inlineStr">
        <is>
          <t>KM</t>
        </is>
      </c>
      <c r="AN457" s="7" t="inlineStr">
        <is>
          <t>必须给“维度定义+与知识标签关系”</t>
        </is>
      </c>
    </row>
    <row r="458" ht="180" customHeight="1">
      <c r="A458" s="7" t="n">
        <v>457</v>
      </c>
      <c r="B458" s="7" t="inlineStr">
        <is>
          <t>2276105170298621952</t>
        </is>
      </c>
      <c r="C458" s="7" t="inlineStr">
        <is>
          <t>初中生物学知识</t>
        </is>
      </c>
      <c r="D458" s="7" t="inlineStr">
        <is>
          <t>知识点-&gt;生物科学模块专题-&gt;初中生物学知识</t>
        </is>
      </c>
      <c r="E458" s="7" t="inlineStr">
        <is>
          <t>知识</t>
        </is>
      </c>
      <c r="F458" s="7" t="inlineStr">
        <is>
          <t>高中生物学习中需要衔接和运用的初中生物学基础知识，包括细胞的结构与功能（植物细胞与动物细胞的区别）、生物的分类（五大类生物：动物、植物、真菌、细菌、病毒）、消化系统与营养、血液循环、呼吸系统、泌尿系统、神经系统、生殖发育等。</t>
        </is>
      </c>
      <c r="G458" s="7" t="inlineStr">
        <is>
          <t>初中生物学核心知识衔接点：①细胞结构（①植物细胞与动物细胞的区别：植物细胞有细胞壁、叶绿体（部分）、大液泡，动物细胞无；②细胞膜、细胞质、细胞核是动植物细胞共有的基本结构）；②生物分类（①五大类生物：动物、植物、真菌、细菌、病毒；②分类等级：界门纲目科属种；③病毒无细胞结构）；③人体系统（①消化系统：消化道（口→咽→食道→胃→小肠→大肠→肛门）+消化腺（唾液腺、胃腺、肠腺、胰腺、肝脏），小肠是消化和吸收的主要场所；②呼吸系统：呼吸道（鼻→咽→喉→气管→支气管）+肺（气体交换场所）；③血液循环系统：体循环（左心室→主动脉→全身→上下腔静脉→右心房）和肺循环（右心室→肺动脉→肺→肺静脉→左心房）；④泌尿系统：肾脏（形成尿液）→输尿管→膀胱→尿道）；④生殖发育（①人的生殖：受精→胚胎发育→分娩；②青春期发育特征；③昆虫的完全变态（卵→幼虫→蛹→成虫）和不完全变态（卵→若虫→成虫））。</t>
        </is>
      </c>
      <c r="H458" s="7" t="inlineStr">
        <is>
          <t>选择题考“初中生物学知识的直接记忆（如人体消化和吸收的主要场所是小肠、心脏的四腔结构）”或“高中生物学习中涉及初中知识的衔接考查”；非选择题结合高中生物学情境（如“在分析某动物的营养方式时，需先判断其属于哪类生物”），要求“利用初中知识作为分析的基础”。</t>
        </is>
      </c>
      <c r="I458" s="7" t="inlineStr">
        <is>
          <t>初中生物学知识（侧重基础记忆和识别，如“心脏有四腔”“小肠是消化吸收的主要场所”）与高中生物学知识（侧重原理和机制，如“小肠绒毛上皮细胞通过主动运输吸收葡萄糖”）是知识的“知其然”与“知其所以然”的关系——初中提供“是什么”，高中解释“为什么”；在高中生物考试中，初中知识常作为“默认已知”的背景信息出现（如植物细胞的结构、人体各大系统的组成），不会直接考查但会在综合题中作为解题的前提条件，因此复习时需重视与高中知识密切相关的初中核心内容。</t>
        </is>
      </c>
      <c r="J458" s="7" t="inlineStr">
        <is>
          <t>初中阶段学习的生物学基础概念和原理，作为高中生物学习的预备知识。</t>
        </is>
      </c>
      <c r="K458" s="7" t="inlineStr">
        <is>
          <t>1. 细胞的基本结构（动植物细胞异同）
2. 生物体的结构层次（细胞→组织→器官→系统）
3. 植物的光合作用与呼吸作用基本过程
4. 人体消化、呼吸、循环、泌尿等系统的基本功能
5. 遗传与变异的基本概念（如基因、DNA、性状）
6. 生态系统的基本组成和食物链/食物网
7. 生物分类的基本单位（界门纲目科属种）
8. 显微镜的使用和临时装片的制作</t>
        </is>
      </c>
      <c r="L458" s="7" t="inlineStr">
        <is>
          <t>1. 高中阶段的细胞代谢细节（如光合作用暗反应、有氧呼吸三阶段）
2. 高中阶段的遗传规律计算（如基因自由组合、伴性遗传）
3. 高中阶段的稳态与调节（如神经-体液-免疫调节网络）
4. 高中阶段的种群、群落和生态系统能量流动计算
5. 高中阶段的基因工程、细胞工程等现代生物技术</t>
        </is>
      </c>
      <c r="M458" s="7" t="inlineStr">
        <is>
          <t>L1</t>
        </is>
      </c>
      <c r="N458" s="7" t="n">
        <v>4</v>
      </c>
      <c r="O458" s="7" t="inlineStr">
        <is>
          <t>名称本身足够</t>
        </is>
      </c>
      <c r="P458" s="7" t="inlineStr">
        <is>
          <t>两者基本等价</t>
        </is>
      </c>
      <c r="Q458" s="7" t="inlineStr">
        <is>
          <t>DS 释义的核心含义与老师原释义一致，均强调初中生物作为高中预备知识，且 included_content 覆盖了老师原释义中的主要知识点（细胞结构、生物分类、人体系统、遗传、生态等）。DS 的 excluded_content 合理排除了高中内容，与老师原释义的 distinctions 中“初中侧重基础记忆，高中侧重原理机制”相符。边界差异仅为细节详略，不影响判标。</t>
        </is>
      </c>
      <c r="R458" s="7" t="inlineStr">
        <is>
          <t>1. DS 的 included_content 中未明确列出“人体系统”的详细组成（如消化系统、呼吸系统、循环系统、泌尿系统的具体器官和路径），但老师原释义中详细列出了这些内容。不过，DS 的“人体消化、呼吸、循环、泌尿等系统的基本功能”已涵盖其核心，因此差异不大。
2. DS 的 included_content 中包含了“显微镜的使用和临时装片的制作”，而老师原释义中未明确提及，但老师原释义的 definition 中“初中生物学基础知识”可涵盖实验技能，因此不算重要扩张。</t>
        </is>
      </c>
      <c r="S458" s="7" t="inlineStr"/>
      <c r="T458" s="7" t="inlineStr"/>
      <c r="U458" s="7" t="inlineStr">
        <is>
          <t>routed_separately</t>
        </is>
      </c>
      <c r="V458" s="7" t="inlineStr">
        <is>
          <t>high</t>
        </is>
      </c>
      <c r="W458" s="7" t="inlineStr">
        <is>
          <t>separate_dimension</t>
        </is>
      </c>
      <c r="X458" s="7" t="inlineStr">
        <is>
          <t>separate_dimension</t>
        </is>
      </c>
      <c r="Y458" s="7" t="b">
        <v>0</v>
      </c>
      <c r="Z458" s="7" t="inlineStr">
        <is>
          <t>逐条核对确认该行描述的是信息载体、能力、学段或情境维度，应与知识标签分开。</t>
        </is>
      </c>
      <c r="AA458" s="7" t="b">
        <v>0</v>
      </c>
      <c r="AB458"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8" s="7" t="n"/>
      <c r="AD458" s="7" t="inlineStr">
        <is>
          <t>separate_dimension</t>
        </is>
      </c>
      <c r="AE458" s="7" t="inlineStr">
        <is>
          <t>这是信息载体/能力/来源等正交维度，和知识 Label 分开存储。</t>
        </is>
      </c>
      <c r="AF458" s="7" t="inlineStr">
        <is>
          <t>作为独立维度预测，不写入知识标签</t>
        </is>
      </c>
      <c r="AG458" s="7" t="inlineStr">
        <is>
          <t>1. label_name
2. dimension_definition
3. knowledge_label_relation</t>
        </is>
      </c>
      <c r="AH458" s="7" t="b">
        <v>0</v>
      </c>
      <c r="AI458" s="7" t="inlineStr">
        <is>
          <t>high</t>
        </is>
      </c>
      <c r="AJ458" s="7" t="inlineStr">
        <is>
          <t>结构性</t>
        </is>
      </c>
      <c r="AK458" s="7" t="inlineStr">
        <is>
          <t>—</t>
        </is>
      </c>
      <c r="AL458" s="7" t="inlineStr">
        <is>
          <t>风险级别：结构性
问题：学段来源轴。
建议：另设source_stage。</t>
        </is>
      </c>
      <c r="AM458" s="7" t="inlineStr">
        <is>
          <t>KM</t>
        </is>
      </c>
      <c r="AN458" s="7" t="inlineStr">
        <is>
          <t>必须给“维度定义+与知识标签关系”</t>
        </is>
      </c>
    </row>
    <row r="459" ht="180" customHeight="1">
      <c r="A459" s="7" t="n">
        <v>458</v>
      </c>
      <c r="B459" s="7" t="inlineStr">
        <is>
          <t>2282935603879526400</t>
        </is>
      </c>
      <c r="C459" s="7" t="inlineStr">
        <is>
          <t>生物学热点聚焦</t>
        </is>
      </c>
      <c r="D459" s="7" t="inlineStr">
        <is>
          <t>知识点-&gt;生物科学模块专题-&gt;生物学热点聚焦</t>
        </is>
      </c>
      <c r="E459" s="7" t="inlineStr">
        <is>
          <t>知识</t>
        </is>
      </c>
      <c r="F459" s="7" t="inlineStr">
        <is>
          <t>近年来生物学相关的社会热点问题，包括新冠疫情（病毒结构、传播、疫苗研发）、基因编辑技术（CRISPR/Cas9、基因编辑婴儿伦理）、碳中和与碳达峰（碳循环、碳汇、清洁能源）、生物多样性保护（COP15、濒危物种）、精准医疗与个性化用药、合成生物学、脑科学与人工智能等。</t>
        </is>
      </c>
      <c r="G459" s="7" t="inlineStr">
        <is>
          <t>近年生物学热点及其生物学原理：①新冠疫情（①SARS-CoV-2的结构（RNA病毒，有包膜，表面有刺突蛋白S）；②传播途径（飞沫、接触、气溶胶）；③检测方法（核酸检测（RT-PCR检测病毒RNA）、抗原检测（检测病毒蛋白））；④疫苗类型（灭活疫苗、mRNA疫苗、腺病毒载体疫苗）；⑤免疫应答机制（感染后机体产生特异性抗体和记忆细胞，疫苗诱导免疫记忆）；⑥病毒变异（刺突蛋白突变可能影响疫苗有效性））；②基因编辑技术（①CRISPR/Cas9系统（由sgRNA（向导RNA）引导Cas9蛋白在特定DNA序列处进行切割，实现基因敲除或敲入）；②应用：作物改良（抗病、高产）、基因治疗（修复致病基因）；③伦理问题（生殖细胞基因编辑的伦理争议、基因编辑婴儿事件）；③碳中和（①碳循环原理：化石燃料燃烧释放CO₂→植物光合作用固定CO₂；②碳汇（森林、海洋、土壤等吸收CO₂的生态系统）；③实现途径：减排（清洁能源、节能）、增汇（植树造林、保护湿地））；④生物多样性保护（①生物多样性的三个层次（基因/物种/生态系统）；②保护措施：建立自然保护区（就地保护）、迁地保护（植物园/动物园）、恢复栖息地；③COP15“昆明-蒙特利尔全球生物多样性框架”提出的“30×30”目标）；⑤精准医疗（①基于个体基因差异进行个性化诊断和治疗；②药物基因组学（根据基因型指导用药剂量和种类）；③肿瘤靶向治疗（针对特定基因突变设计靶向药物，如EGFR抑制剂、PD-1/PD-L1抑制剂））。</t>
        </is>
      </c>
      <c r="H459" s="7" t="inlineStr">
        <is>
          <t>选择题考“某生物学热点的核心概念（如碳中和是指CO₂净排放为零）”或“某技术与生物学原理的对应（如CRISPR的原理是基因编辑）”；非选择题结合社会热点材料（如“某地建设碳中和示范区”），要求“运用生物学原理分析该措施的科学依据”或“对某热点技术进行伦理评价”。</t>
        </is>
      </c>
      <c r="I459" s="7" t="inlineStr">
        <is>
          <t>生物学热点问题的考查方式通常为“以热点为背景，考查教材知识”——题干材料可能很长（如关于新冠疫苗的新闻报道），但答案的落脚点仍然是教材中的核心原理（如免疫应答、病毒结构、基因工程等）；答题时需“去热点取原理”，从复杂的社会热点材料中提取生物学核心信息，用教材知识回答问题；“热点”与“常识”的区别在于——热点的时效性强（如新冠疫情、基因编辑婴儿），可能与当下时事相关，而常识是长期稳定的生活知识；在考试中，热点问题往往是“新情境下考旧知识”，不需要掌握热点本身的所有细节（如不需要背诵每一种疫苗的具体研发数据），只需要掌握热点涉及的生物学原理。</t>
        </is>
      </c>
      <c r="J459" s="7" t="inlineStr">
        <is>
          <t>与当前生命科学领域前沿进展、社会热点事件（如诺贝尔奖、重大疾病、基因编辑、环境保护等）相关的生物学知识及应用</t>
        </is>
      </c>
      <c r="K459" s="7" t="inlineStr">
        <is>
          <t>1. 诺贝尔生理学或医学奖相关成果（如mRNA疫苗、基因编辑、细胞自噬等）
2. 重大传染病（如新冠病毒、艾滋病、流感）的病原体、传播途径、免疫机制及防控措施
3. 基因工程、蛋白质工程、细胞工程等现代生物技术的最新应用（如CRISPR、单克隆抗体、干细胞治疗）
4. 生态环保热点（如碳中和、生物多样性保护、外来物种入侵）的生物学原理
5. 食品安全、转基因食品、克隆技术等社会争议话题的生物学基础
6. 人类健康相关热点（如癌症、糖尿病、衰老）的分子机制与治疗策略</t>
        </is>
      </c>
      <c r="L459" s="7" t="inlineStr">
        <is>
          <t>1. 教材中基础且固定的知识点（如细胞结构、光合作用、遗传定律等）
2. 与生物学无关的社会热点（如经济、政治、体育事件）
3. 纯化学或物理知识（如有机反应、力学原理）
4. 实验操作细节或考试技巧（如显微镜使用、实验设计步骤）</t>
        </is>
      </c>
      <c r="M459" s="7" t="inlineStr">
        <is>
          <t>L1</t>
        </is>
      </c>
      <c r="N459" s="7" t="n">
        <v>4</v>
      </c>
      <c r="O459" s="7" t="inlineStr">
        <is>
          <t>名称本身足够</t>
        </is>
      </c>
      <c r="P459" s="7" t="inlineStr">
        <is>
          <t>两者基本等价</t>
        </is>
      </c>
      <c r="Q459" s="7" t="inlineStr">
        <is>
          <t>DS 释义与老师原释义在核心内容（新冠、基因编辑、碳中和、生物多样性、精准医疗等）上高度一致，DS 的 included_content 覆盖了老师原释义的所有核心概念，且没有重要遗漏或扩张。边界差异仅为示例性扩展，不影响 Label 判定。</t>
        </is>
      </c>
      <c r="R459" s="7" t="inlineStr">
        <is>
          <t>1. DS 将诺贝尔奖相关成果明确列为热点，而老师原释义未提及，但属于合理扩展，不改变核心边界。
2. DS 的 excluded_content 排除了实验操作细节，但老师原释义中未涉及，不影响边界。</t>
        </is>
      </c>
      <c r="S459" s="7" t="inlineStr"/>
      <c r="T459" s="7" t="inlineStr"/>
      <c r="U459" s="7" t="inlineStr">
        <is>
          <t>routed_separately</t>
        </is>
      </c>
      <c r="V459" s="7" t="inlineStr">
        <is>
          <t>high</t>
        </is>
      </c>
      <c r="W459" s="7" t="inlineStr">
        <is>
          <t>separate_dimension</t>
        </is>
      </c>
      <c r="X459" s="7" t="inlineStr">
        <is>
          <t>separate_dimension</t>
        </is>
      </c>
      <c r="Y459" s="7" t="b">
        <v>0</v>
      </c>
      <c r="Z459" s="7" t="inlineStr">
        <is>
          <t>逐条核对确认该行描述的是信息载体、能力、学段或情境维度，应与知识标签分开。</t>
        </is>
      </c>
      <c r="AA459" s="7" t="b">
        <v>0</v>
      </c>
      <c r="AB459" s="7" t="inlineStr">
        <is>
          <t>1. teacher_definition
2. teacher_core_concepts
3. teacher_distinctions
4. stage1_core_meaning
5. stage1_included_content
6. stage1_excluded_content
7. stage2_alignment_score
8. stage2_audit_decision
9. stage2_name_sufficiency
10. reference_prompt_hint
11. reference_strategy_code
12. taxonomy_issue</t>
        </is>
      </c>
      <c r="AC459" s="7" t="n"/>
      <c r="AD459" s="7" t="inlineStr">
        <is>
          <t>separate_dimension</t>
        </is>
      </c>
      <c r="AE459" s="7" t="inlineStr">
        <is>
          <t>这是信息载体/能力/来源等正交维度，和知识 Label 分开存储。</t>
        </is>
      </c>
      <c r="AF459" s="7" t="inlineStr">
        <is>
          <t>作为独立维度预测，不写入知识标签</t>
        </is>
      </c>
      <c r="AG459" s="7" t="inlineStr">
        <is>
          <t>1. label_name
2. dimension_definition
3. knowledge_label_relation</t>
        </is>
      </c>
      <c r="AH459" s="7" t="b">
        <v>0</v>
      </c>
      <c r="AI459" s="7" t="inlineStr">
        <is>
          <t>high</t>
        </is>
      </c>
      <c r="AJ459" s="7" t="inlineStr">
        <is>
          <t>结构性</t>
        </is>
      </c>
      <c r="AK459" s="7" t="inlineStr">
        <is>
          <t>—</t>
        </is>
      </c>
      <c r="AL459" s="7" t="inlineStr">
        <is>
          <t>风险级别：结构性
问题：情境来源轴。
建议：另设context_type。</t>
        </is>
      </c>
      <c r="AM459" s="7" t="inlineStr">
        <is>
          <t>KM</t>
        </is>
      </c>
      <c r="AN459" s="7" t="inlineStr">
        <is>
          <t>必须给“维度定义+与知识标签关系”</t>
        </is>
      </c>
    </row>
  </sheetData>
  <autoFilter ref="A1:AN459"/>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J33"/>
  <sheetViews>
    <sheetView showGridLines="0" workbookViewId="0">
      <pane ySplit="1" topLeftCell="A2" activePane="bottomLeft" state="frozen"/>
      <selection pane="bottomLeft" activeCell="A1" sqref="A1"/>
    </sheetView>
  </sheetViews>
  <sheetFormatPr baseColWidth="8" defaultRowHeight="15"/>
  <cols>
    <col width="8" customWidth="1" min="1" max="1"/>
    <col width="23" customWidth="1" min="2" max="2"/>
    <col width="30" customWidth="1" min="3" max="3"/>
    <col width="48" customWidth="1" min="4" max="4"/>
    <col width="28" customWidth="1" min="5" max="5"/>
    <col width="12" customWidth="1" min="6" max="6"/>
    <col width="10" customWidth="1" min="7" max="7"/>
    <col width="20" customWidth="1" min="8" max="8"/>
    <col width="22" customWidth="1" min="9" max="9"/>
    <col width="72" customWidth="1" min="10" max="10"/>
  </cols>
  <sheetData>
    <row r="1" ht="32" customHeight="1">
      <c r="A1" s="1" t="inlineStr">
        <is>
          <t>序号</t>
        </is>
      </c>
      <c r="B1" s="1" t="inlineStr">
        <is>
          <t>label_id</t>
        </is>
      </c>
      <c r="C1" s="1" t="inlineStr">
        <is>
          <t>Label名称</t>
        </is>
      </c>
      <c r="D1" s="1" t="inlineStr">
        <is>
          <t>Label路径</t>
        </is>
      </c>
      <c r="E1" s="6" t="inlineStr">
        <is>
          <t>问题分类</t>
        </is>
      </c>
      <c r="F1" s="3" t="inlineStr">
        <is>
          <t>DS Judge类别</t>
        </is>
      </c>
      <c r="G1" s="3" t="inlineStr">
        <is>
          <t>DS Judge分数</t>
        </is>
      </c>
      <c r="H1" s="4" t="inlineStr">
        <is>
          <t>GPT Judge状态</t>
        </is>
      </c>
      <c r="I1" s="5" t="inlineStr">
        <is>
          <t>最终处理策略</t>
        </is>
      </c>
      <c r="J1" s="6" t="inlineStr">
        <is>
          <t>人工跟进原因</t>
        </is>
      </c>
    </row>
    <row r="2" ht="24" customHeight="1">
      <c r="A2" s="7" t="n">
        <v>1</v>
      </c>
      <c r="B2" s="7" t="inlineStr">
        <is>
          <t>2276102666399797248</t>
        </is>
      </c>
      <c r="C2" s="7" t="inlineStr">
        <is>
          <t>水在细胞中的功能</t>
        </is>
      </c>
      <c r="D2" s="7" t="inlineStr">
        <is>
          <t>知识点-&gt;分子与细胞-&gt;组成细胞的分子-&gt;水与无机盐-&gt;水在细胞中的功能</t>
        </is>
      </c>
      <c r="E2" s="7" t="inlineStr">
        <is>
          <t>DS与老师原释义存在明显差异</t>
        </is>
      </c>
      <c r="F2" s="7" t="inlineStr">
        <is>
          <t>L3</t>
        </is>
      </c>
      <c r="G2" s="7" t="n">
        <v>3</v>
      </c>
      <c r="H2" s="7" t="inlineStr">
        <is>
          <t>confirmed_with_caution</t>
        </is>
      </c>
      <c r="I2" s="7" t="inlineStr">
        <is>
          <t>strict_definition</t>
        </is>
      </c>
      <c r="J2" s="7" t="inlineStr">
        <is>
          <t>逐条核对老师定义与 DS Judge（score=3，audit=原释义更准确）后，保留老师边界并要求命中/排除条件。</t>
        </is>
      </c>
    </row>
    <row r="3" ht="24" customHeight="1">
      <c r="A3" s="7" t="n">
        <v>2</v>
      </c>
      <c r="B3" s="7" t="inlineStr">
        <is>
          <t>2276102849372114944</t>
        </is>
      </c>
      <c r="C3" s="7" t="inlineStr">
        <is>
          <t>细胞中其他细胞器的结构和功能</t>
        </is>
      </c>
      <c r="D3" s="7" t="inlineStr">
        <is>
          <t>知识点-&gt;分子与细胞-&gt;细胞的基本结构-&gt;细胞质-&gt;细胞器-&gt;细胞中其他细胞器的结构和功能</t>
        </is>
      </c>
      <c r="E3" s="7" t="inlineStr">
        <is>
          <t>DS与老师原释义存在明显差异</t>
        </is>
      </c>
      <c r="F3" s="7" t="inlineStr">
        <is>
          <t>L3</t>
        </is>
      </c>
      <c r="G3" s="7" t="n">
        <v>2</v>
      </c>
      <c r="H3" s="7" t="inlineStr">
        <is>
          <t>confirmed_with_caution</t>
        </is>
      </c>
      <c r="I3" s="7" t="inlineStr">
        <is>
          <t>strict_definition</t>
        </is>
      </c>
      <c r="J3" s="7" t="inlineStr">
        <is>
          <t>逐条核对老师定义与 DS Judge（score=2，audit=原释义更准确）后，保留老师边界并要求命中/排除条件。</t>
        </is>
      </c>
    </row>
    <row r="4" ht="24" customHeight="1">
      <c r="A4" s="7" t="n">
        <v>3</v>
      </c>
      <c r="B4" s="7" t="inlineStr">
        <is>
          <t>2276102988992106496</t>
        </is>
      </c>
      <c r="C4" s="7" t="inlineStr">
        <is>
          <t>酶的特性</t>
        </is>
      </c>
      <c r="D4" s="7" t="inlineStr">
        <is>
          <t>知识点-&gt;分子与细胞-&gt;细胞的能量供应与利用-&gt;酶-&gt;酶的特性</t>
        </is>
      </c>
      <c r="E4" s="7" t="inlineStr">
        <is>
          <t>DS与老师原释义存在明显差异</t>
        </is>
      </c>
      <c r="F4" s="7" t="inlineStr">
        <is>
          <t>L3</t>
        </is>
      </c>
      <c r="G4" s="7" t="n">
        <v>3</v>
      </c>
      <c r="H4" s="7" t="inlineStr">
        <is>
          <t>confirmed_with_caution</t>
        </is>
      </c>
      <c r="I4" s="7" t="inlineStr">
        <is>
          <t>strict_definition</t>
        </is>
      </c>
      <c r="J4" s="7" t="inlineStr">
        <is>
          <t>逐条核对老师定义与 DS Judge（score=3，audit=两者都有问题）后，保留老师边界并要求命中/排除条件。</t>
        </is>
      </c>
    </row>
    <row r="5" ht="24" customHeight="1">
      <c r="A5" s="7" t="n">
        <v>4</v>
      </c>
      <c r="B5" s="7" t="inlineStr">
        <is>
          <t>2276103022093553664</t>
        </is>
      </c>
      <c r="C5" s="7" t="inlineStr">
        <is>
          <t>ATP与ADP的相互转化</t>
        </is>
      </c>
      <c r="D5" s="7" t="inlineStr">
        <is>
          <t>知识点-&gt;分子与细胞-&gt;细胞的能量供应与利用-&gt;ATP-&gt;ATP与ADP的相互转化</t>
        </is>
      </c>
      <c r="E5" s="7" t="inlineStr">
        <is>
          <t>二次复核发现关键措辞风险</t>
        </is>
      </c>
      <c r="F5" s="7" t="inlineStr">
        <is>
          <t>L1</t>
        </is>
      </c>
      <c r="G5" s="7" t="n">
        <v>4</v>
      </c>
      <c r="H5" s="7" t="inlineStr">
        <is>
          <t>adjusted</t>
        </is>
      </c>
      <c r="I5" s="7" t="inlineStr">
        <is>
          <t>strict_definition</t>
        </is>
      </c>
      <c r="J5" s="7" t="inlineStr">
        <is>
          <t>DS使用‘可逆转化’可能混淆‘物质可逆、反应过程不可逆’，必须保留老师边界。</t>
        </is>
      </c>
    </row>
    <row r="6" ht="24" customHeight="1">
      <c r="A6" s="7" t="n">
        <v>5</v>
      </c>
      <c r="B6" s="7" t="inlineStr">
        <is>
          <t>2276103026405298176</t>
        </is>
      </c>
      <c r="C6" s="7" t="inlineStr">
        <is>
          <t>吸热反应（吸能反应）、放热反应（放能反应）与ATP合成、水解</t>
        </is>
      </c>
      <c r="D6" s="7" t="inlineStr">
        <is>
          <t>知识点-&gt;分子与细胞-&gt;细胞的能量供应与利用-&gt;ATP-&gt;吸热反应（吸能反应）、放热反应（放能反应）与ATP合成、水解</t>
        </is>
      </c>
      <c r="E6" s="7" t="inlineStr">
        <is>
          <t>二次复核发现关键措辞风险</t>
        </is>
      </c>
      <c r="F6" s="7" t="inlineStr">
        <is>
          <t>L1</t>
        </is>
      </c>
      <c r="G6" s="7" t="n">
        <v>4</v>
      </c>
      <c r="H6" s="7" t="inlineStr">
        <is>
          <t>adjusted</t>
        </is>
      </c>
      <c r="I6" s="7" t="inlineStr">
        <is>
          <t>strict_definition</t>
        </is>
      </c>
      <c r="J6" s="7" t="inlineStr">
        <is>
          <t>DS对吸能/放能与 ATP 合成/水解的偶联表述可能对调，必须显式给出正确方向。</t>
        </is>
      </c>
    </row>
    <row r="7" ht="24" customHeight="1">
      <c r="A7" s="7" t="n">
        <v>6</v>
      </c>
      <c r="B7" s="7" t="inlineStr">
        <is>
          <t>2276103089386967040</t>
        </is>
      </c>
      <c r="C7" s="7" t="inlineStr">
        <is>
          <t>非糖物质的代谢</t>
        </is>
      </c>
      <c r="D7" s="7" t="inlineStr">
        <is>
          <t>知识点-&gt;分子与细胞-&gt;细胞的能量供应与利用-&gt;细胞呼吸-&gt;非糖物质的代谢</t>
        </is>
      </c>
      <c r="E7" s="7" t="inlineStr">
        <is>
          <t>DS与老师原释义存在明显差异</t>
        </is>
      </c>
      <c r="F7" s="7" t="inlineStr">
        <is>
          <t>L3</t>
        </is>
      </c>
      <c r="G7" s="7" t="n">
        <v>2</v>
      </c>
      <c r="H7" s="7" t="inlineStr">
        <is>
          <t>confirmed_with_caution</t>
        </is>
      </c>
      <c r="I7" s="7" t="inlineStr">
        <is>
          <t>strict_definition</t>
        </is>
      </c>
      <c r="J7" s="7" t="inlineStr">
        <is>
          <t>逐条核对老师定义与 DS Judge（score=2，audit=原释义更准确）后，保留老师边界并要求命中/排除条件。</t>
        </is>
      </c>
    </row>
    <row r="8" ht="24" customHeight="1">
      <c r="A8" s="7" t="n">
        <v>7</v>
      </c>
      <c r="B8" s="7" t="inlineStr">
        <is>
          <t>2276103140154822656</t>
        </is>
      </c>
      <c r="C8" s="7" t="inlineStr">
        <is>
          <t>基于代谢类型对生物进行分类</t>
        </is>
      </c>
      <c r="D8" s="7" t="inlineStr">
        <is>
          <t>知识点-&gt;分子与细胞-&gt;细胞的能量供应与利用-&gt;光合作用-&gt;基于代谢类型对生物进行分类</t>
        </is>
      </c>
      <c r="E8" s="7" t="inlineStr">
        <is>
          <t>DS与老师原释义存在明显差异</t>
        </is>
      </c>
      <c r="F8" s="7" t="inlineStr">
        <is>
          <t>L3</t>
        </is>
      </c>
      <c r="G8" s="7" t="n">
        <v>3</v>
      </c>
      <c r="H8" s="7" t="inlineStr">
        <is>
          <t>confirmed_with_caution</t>
        </is>
      </c>
      <c r="I8" s="7" t="inlineStr">
        <is>
          <t>strict_definition</t>
        </is>
      </c>
      <c r="J8" s="7" t="inlineStr">
        <is>
          <t>逐条核对老师定义与 DS Judge（score=3，audit=两者都有问题）后，保留老师边界并要求命中/排除条件。</t>
        </is>
      </c>
    </row>
    <row r="9" ht="24" customHeight="1">
      <c r="A9" s="7" t="n">
        <v>8</v>
      </c>
      <c r="B9" s="7" t="inlineStr">
        <is>
          <t>2276103144365903872</t>
        </is>
      </c>
      <c r="C9" s="7" t="inlineStr">
        <is>
          <t>光合作用综合</t>
        </is>
      </c>
      <c r="D9" s="7" t="inlineStr">
        <is>
          <t>知识点-&gt;分子与细胞-&gt;细胞的能量供应与利用-&gt;光合作用-&gt;光合作用综合</t>
        </is>
      </c>
      <c r="E9" s="7" t="inlineStr">
        <is>
          <t>DS与老师原释义存在明显差异</t>
        </is>
      </c>
      <c r="F9" s="7" t="inlineStr">
        <is>
          <t>L3</t>
        </is>
      </c>
      <c r="G9" s="7" t="n">
        <v>4</v>
      </c>
      <c r="H9" s="7" t="inlineStr">
        <is>
          <t>confirmed_with_caution</t>
        </is>
      </c>
      <c r="I9" s="7" t="inlineStr">
        <is>
          <t>strict_definition</t>
        </is>
      </c>
      <c r="J9" s="7" t="inlineStr">
        <is>
          <t>逐条核对老师定义与 DS Judge（score=4，audit=两者都有问题）后，保留老师边界并要求命中/排除条件。</t>
        </is>
      </c>
    </row>
    <row r="10" ht="24" customHeight="1">
      <c r="A10" s="7" t="n">
        <v>9</v>
      </c>
      <c r="B10" s="7" t="inlineStr">
        <is>
          <t>2276103254592212992</t>
        </is>
      </c>
      <c r="C10" s="7" t="inlineStr">
        <is>
          <t>干细胞的研究进展和应用</t>
        </is>
      </c>
      <c r="D10" s="7" t="inlineStr">
        <is>
          <t>知识点-&gt;分子与细胞-&gt;细胞的生命历程-&gt;细胞的分化、衰老、凋亡与癌变-&gt;细胞的分化及全能性-&gt;干细胞的研究进展和应用</t>
        </is>
      </c>
      <c r="E10" s="7" t="inlineStr">
        <is>
          <t>Label范围重叠或边界开放</t>
        </is>
      </c>
      <c r="F10" s="7" t="inlineStr">
        <is>
          <t>L1</t>
        </is>
      </c>
      <c r="G10" s="7" t="n">
        <v>4</v>
      </c>
      <c r="H10" s="7" t="inlineStr">
        <is>
          <t>confirmed_with_caution</t>
        </is>
      </c>
      <c r="I10" s="7" t="inlineStr">
        <is>
          <t>strict_definition</t>
        </is>
      </c>
      <c r="J10" s="7" t="inlineStr">
        <is>
          <t>逐条核对老师定义与 DS Judge（score=4，audit=两者基本等价）后，保留老师边界并要求命中/排除条件。</t>
        </is>
      </c>
    </row>
    <row r="11" ht="24" customHeight="1">
      <c r="A11" s="7" t="n">
        <v>10</v>
      </c>
      <c r="B11" s="7" t="inlineStr">
        <is>
          <t>2276103326600024064</t>
        </is>
      </c>
      <c r="C11" s="7" t="inlineStr">
        <is>
          <t>精子与卵细胞的形成过程</t>
        </is>
      </c>
      <c r="D11" s="7" t="inlineStr">
        <is>
          <t>知识点-&gt;遗传与进化-&gt;遗传的细胞基础-&gt;减数分裂-&gt;精子与卵细胞的形成过程</t>
        </is>
      </c>
      <c r="E11" s="7" t="inlineStr">
        <is>
          <t>Label范围重叠或边界开放</t>
        </is>
      </c>
      <c r="F11" s="7" t="inlineStr">
        <is>
          <t>L1</t>
        </is>
      </c>
      <c r="G11" s="7" t="n">
        <v>4</v>
      </c>
      <c r="H11" s="7" t="inlineStr">
        <is>
          <t>confirmed_with_caution</t>
        </is>
      </c>
      <c r="I11" s="7" t="inlineStr">
        <is>
          <t>strict_definition</t>
        </is>
      </c>
      <c r="J11" s="7" t="inlineStr">
        <is>
          <t>逐条核对老师定义与 DS Judge（score=4，audit=两者基本等价）后，保留老师边界并要求命中/排除条件。</t>
        </is>
      </c>
    </row>
    <row r="12" ht="24" customHeight="1">
      <c r="A12" s="7" t="n">
        <v>11</v>
      </c>
      <c r="B12" s="7" t="inlineStr">
        <is>
          <t>2276103373442011136</t>
        </is>
      </c>
      <c r="C12" s="7" t="inlineStr">
        <is>
          <t>细胞分裂综合</t>
        </is>
      </c>
      <c r="D12" s="7" t="inlineStr">
        <is>
          <t>知识点-&gt;遗传与进化-&gt;遗传的细胞基础-&gt;细胞分裂综合</t>
        </is>
      </c>
      <c r="E12" s="7" t="inlineStr">
        <is>
          <t>DS与老师原释义存在明显差异</t>
        </is>
      </c>
      <c r="F12" s="7" t="inlineStr">
        <is>
          <t>L3</t>
        </is>
      </c>
      <c r="G12" s="7" t="n">
        <v>3</v>
      </c>
      <c r="H12" s="7" t="inlineStr">
        <is>
          <t>confirmed_with_caution</t>
        </is>
      </c>
      <c r="I12" s="7" t="inlineStr">
        <is>
          <t>strict_definition</t>
        </is>
      </c>
      <c r="J12" s="7" t="inlineStr">
        <is>
          <t>逐条核对老师定义与 DS Judge（score=3，audit=原释义更准确）后，保留老师边界并要求命中/排除条件。</t>
        </is>
      </c>
    </row>
    <row r="13" ht="24" customHeight="1">
      <c r="A13" s="7" t="n">
        <v>12</v>
      </c>
      <c r="B13" s="7" t="inlineStr">
        <is>
          <t>2276103496620331008</t>
        </is>
      </c>
      <c r="C13" s="7" t="inlineStr">
        <is>
          <t>其余伴性遗传疾病</t>
        </is>
      </c>
      <c r="D13" s="7" t="inlineStr">
        <is>
          <t>知识点-&gt;遗传与进化-&gt;遗传的基本规律-&gt;伴性遗传-&gt;其余伴性遗传疾病</t>
        </is>
      </c>
      <c r="E13" s="7" t="inlineStr">
        <is>
          <t>Label范围重叠或边界开放</t>
        </is>
      </c>
      <c r="F13" s="7" t="inlineStr">
        <is>
          <t>L3</t>
        </is>
      </c>
      <c r="G13" s="7" t="n">
        <v>4</v>
      </c>
      <c r="H13" s="7" t="inlineStr">
        <is>
          <t>confirmed_with_caution</t>
        </is>
      </c>
      <c r="I13" s="7" t="inlineStr">
        <is>
          <t>strict_definition</t>
        </is>
      </c>
      <c r="J13" s="7" t="inlineStr">
        <is>
          <t>逐条核对老师定义与 DS Judge（score=4，audit=两者都有问题）后，保留老师边界并要求命中/排除条件。</t>
        </is>
      </c>
    </row>
    <row r="14" ht="24" customHeight="1">
      <c r="A14" s="7" t="n">
        <v>13</v>
      </c>
      <c r="B14" s="7" t="inlineStr">
        <is>
          <t>2276103505210265600</t>
        </is>
      </c>
      <c r="C14" s="7" t="inlineStr">
        <is>
          <t>伴性遗传综合</t>
        </is>
      </c>
      <c r="D14" s="7" t="inlineStr">
        <is>
          <t>知识点-&gt;遗传与进化-&gt;遗传的基本规律-&gt;伴性遗传-&gt;伴性遗传综合</t>
        </is>
      </c>
      <c r="E14" s="7" t="inlineStr">
        <is>
          <t>DS与老师原释义存在明显差异</t>
        </is>
      </c>
      <c r="F14" s="7" t="inlineStr">
        <is>
          <t>L3</t>
        </is>
      </c>
      <c r="G14" s="7" t="n">
        <v>3</v>
      </c>
      <c r="H14" s="7" t="inlineStr">
        <is>
          <t>confirmed_with_caution</t>
        </is>
      </c>
      <c r="I14" s="7" t="inlineStr">
        <is>
          <t>strict_definition</t>
        </is>
      </c>
      <c r="J14" s="7" t="inlineStr">
        <is>
          <t>逐条核对老师定义与 DS Judge（score=3，audit=原释义更准确）后，保留老师边界并要求命中/排除条件。</t>
        </is>
      </c>
    </row>
    <row r="15" ht="24" customHeight="1">
      <c r="A15" s="7" t="n">
        <v>14</v>
      </c>
      <c r="B15" s="7" t="inlineStr">
        <is>
          <t>2276103509656227840</t>
        </is>
      </c>
      <c r="C15" s="7" t="inlineStr">
        <is>
          <t>遗传的基本规律综合</t>
        </is>
      </c>
      <c r="D15" s="7" t="inlineStr">
        <is>
          <t>知识点-&gt;遗传与进化-&gt;遗传的基本规律-&gt;遗传的基本规律综合</t>
        </is>
      </c>
      <c r="E15" s="7" t="inlineStr">
        <is>
          <t>DS与老师原释义存在明显差异</t>
        </is>
      </c>
      <c r="F15" s="7" t="inlineStr">
        <is>
          <t>L3</t>
        </is>
      </c>
      <c r="G15" s="7" t="n">
        <v>3</v>
      </c>
      <c r="H15" s="7" t="inlineStr">
        <is>
          <t>confirmed_with_caution</t>
        </is>
      </c>
      <c r="I15" s="7" t="inlineStr">
        <is>
          <t>strict_definition</t>
        </is>
      </c>
      <c r="J15" s="7" t="inlineStr">
        <is>
          <t>逐条核对老师定义与 DS Judge（score=3，audit=原释义更准确）后，保留老师边界并要求命中/排除条件。</t>
        </is>
      </c>
    </row>
    <row r="16" ht="24" customHeight="1">
      <c r="A16" s="7" t="n">
        <v>15</v>
      </c>
      <c r="B16" s="7" t="inlineStr">
        <is>
          <t>2276103607886827520</t>
        </is>
      </c>
      <c r="C16" s="7" t="inlineStr">
        <is>
          <t>RNA分子的种类与功能</t>
        </is>
      </c>
      <c r="D16" s="7" t="inlineStr">
        <is>
          <t>知识点-&gt;遗传与进化-&gt;遗传的分子学基础-&gt;基因指导蛋白质的合成-&gt;RNA分子的种类与功能</t>
        </is>
      </c>
      <c r="E16" s="7" t="inlineStr">
        <is>
          <t>DS与老师原释义存在明显差异</t>
        </is>
      </c>
      <c r="F16" s="7" t="inlineStr">
        <is>
          <t>L3</t>
        </is>
      </c>
      <c r="G16" s="7" t="n">
        <v>4</v>
      </c>
      <c r="H16" s="7" t="inlineStr">
        <is>
          <t>confirmed_with_caution</t>
        </is>
      </c>
      <c r="I16" s="7" t="inlineStr">
        <is>
          <t>strict_definition</t>
        </is>
      </c>
      <c r="J16" s="7" t="inlineStr">
        <is>
          <t>逐条核对老师定义与 DS Judge（score=4，audit=两者都有问题）后，保留老师边界并要求命中/排除条件。</t>
        </is>
      </c>
    </row>
    <row r="17" ht="24" customHeight="1">
      <c r="A17" s="7" t="n">
        <v>16</v>
      </c>
      <c r="B17" s="7" t="inlineStr">
        <is>
          <t>2276103631827914752</t>
        </is>
      </c>
      <c r="C17" s="7" t="inlineStr">
        <is>
          <t>蛋白质病毒的增殖</t>
        </is>
      </c>
      <c r="D17" s="7" t="inlineStr">
        <is>
          <t>知识点-&gt;遗传与进化-&gt;遗传的分子学基础-&gt;基因对性状的控制-&gt;蛋白质病毒的增殖</t>
        </is>
      </c>
      <c r="E17" s="7" t="inlineStr">
        <is>
          <t>Label名称与原释义冲突</t>
        </is>
      </c>
      <c r="F17" s="7" t="inlineStr">
        <is>
          <t>L3</t>
        </is>
      </c>
      <c r="G17" s="7" t="n">
        <v>1</v>
      </c>
      <c r="H17" s="7" t="inlineStr">
        <is>
          <t>taxonomy_hold</t>
        </is>
      </c>
      <c r="I17" s="7" t="inlineStr">
        <is>
          <t>taxonomy_hold</t>
        </is>
      </c>
      <c r="J17" s="7" t="inlineStr">
        <is>
          <t>逐条核对后仍存在不可稳定区分的 Label/释义或兄弟节点冲突，结论是暂停自动打标。</t>
        </is>
      </c>
    </row>
    <row r="18" ht="24" customHeight="1">
      <c r="A18" s="7" t="n">
        <v>17</v>
      </c>
      <c r="B18" s="7" t="inlineStr">
        <is>
          <t>2276103649225887744</t>
        </is>
      </c>
      <c r="C18" s="7" t="inlineStr">
        <is>
          <t>环境对遗传信息表达的影响</t>
        </is>
      </c>
      <c r="D18" s="7" t="inlineStr">
        <is>
          <t>知识点-&gt;遗传与进化-&gt;遗传的分子学基础-&gt;基因对性状的控制-&gt;环境对遗传信息表达的影响</t>
        </is>
      </c>
      <c r="E18" s="7" t="inlineStr">
        <is>
          <t>二次复核发现关键措辞风险</t>
        </is>
      </c>
      <c r="F18" s="7" t="inlineStr">
        <is>
          <t>L1</t>
        </is>
      </c>
      <c r="G18" s="7" t="n">
        <v>4</v>
      </c>
      <c r="H18" s="7" t="inlineStr">
        <is>
          <t>adjusted</t>
        </is>
      </c>
      <c r="I18" s="7" t="inlineStr">
        <is>
          <t>strict_definition</t>
        </is>
      </c>
      <c r="J18" s="7" t="inlineStr">
        <is>
          <t>DS把即时酶活性调节也纳入，老师明确要求聚焦基因表达层面的环境影响。</t>
        </is>
      </c>
    </row>
    <row r="19" ht="24" customHeight="1">
      <c r="A19" s="7" t="n">
        <v>18</v>
      </c>
      <c r="B19" s="7" t="inlineStr">
        <is>
          <t>2276103756650401792</t>
        </is>
      </c>
      <c r="C19" s="7" t="inlineStr">
        <is>
          <t>遗传与变异综合</t>
        </is>
      </c>
      <c r="D19" s="7" t="inlineStr">
        <is>
          <t>知识点-&gt;遗传与进化-&gt;生物的变异-&gt;遗传与变异综合</t>
        </is>
      </c>
      <c r="E19" s="7" t="inlineStr">
        <is>
          <t>DS与老师原释义存在明显差异</t>
        </is>
      </c>
      <c r="F19" s="7" t="inlineStr">
        <is>
          <t>L3</t>
        </is>
      </c>
      <c r="G19" s="7" t="n">
        <v>3</v>
      </c>
      <c r="H19" s="7" t="inlineStr">
        <is>
          <t>confirmed_with_caution</t>
        </is>
      </c>
      <c r="I19" s="7" t="inlineStr">
        <is>
          <t>strict_definition</t>
        </is>
      </c>
      <c r="J19" s="7" t="inlineStr">
        <is>
          <t>逐条核对老师定义与 DS Judge（score=3，audit=两者都有问题）后，保留老师边界并要求命中/排除条件。</t>
        </is>
      </c>
    </row>
    <row r="20" ht="24" customHeight="1">
      <c r="A20" s="7" t="n">
        <v>19</v>
      </c>
      <c r="B20" s="7" t="inlineStr">
        <is>
          <t>2276104093134245888</t>
        </is>
      </c>
      <c r="C20" s="7" t="inlineStr">
        <is>
          <t>免疫相关疾病</t>
        </is>
      </c>
      <c r="D20" s="7" t="inlineStr">
        <is>
          <t>知识点-&gt;稳态与调节-&gt;动物与人体生命活动的调节-&gt;免疫调节-&gt;免疫失调和免疫学应用-&gt;免疫相关疾病</t>
        </is>
      </c>
      <c r="E20" s="7" t="inlineStr">
        <is>
          <t>DS与老师原释义存在明显差异</t>
        </is>
      </c>
      <c r="F20" s="7" t="inlineStr">
        <is>
          <t>L3</t>
        </is>
      </c>
      <c r="G20" s="7" t="n">
        <v>3</v>
      </c>
      <c r="H20" s="7" t="inlineStr">
        <is>
          <t>confirmed_with_caution</t>
        </is>
      </c>
      <c r="I20" s="7" t="inlineStr">
        <is>
          <t>strict_definition</t>
        </is>
      </c>
      <c r="J20" s="7" t="inlineStr">
        <is>
          <t>逐条核对老师定义与 DS Judge（score=3，audit=原释义更准确）后，保留老师边界并要求命中/排除条件。</t>
        </is>
      </c>
    </row>
    <row r="21" ht="24" customHeight="1">
      <c r="A21" s="7" t="n">
        <v>20</v>
      </c>
      <c r="B21" s="7" t="inlineStr">
        <is>
          <t>2276104097546653696</t>
        </is>
      </c>
      <c r="C21" s="7" t="inlineStr">
        <is>
          <t>青少年常见的免疫异常的疾病</t>
        </is>
      </c>
      <c r="D21" s="7" t="inlineStr">
        <is>
          <t>知识点-&gt;稳态与调节-&gt;动物与人体生命活动的调节-&gt;免疫调节-&gt;免疫失调和免疫学应用-&gt;青少年常见的免疫异常的疾病</t>
        </is>
      </c>
      <c r="E21" s="7" t="inlineStr">
        <is>
          <t>Label范围重叠或边界开放</t>
        </is>
      </c>
      <c r="F21" s="7" t="inlineStr">
        <is>
          <t>L2</t>
        </is>
      </c>
      <c r="G21" s="7" t="n">
        <v>4</v>
      </c>
      <c r="H21" s="7" t="inlineStr">
        <is>
          <t>confirmed_with_caution</t>
        </is>
      </c>
      <c r="I21" s="7" t="inlineStr">
        <is>
          <t>strict_definition</t>
        </is>
      </c>
      <c r="J21" s="7" t="inlineStr">
        <is>
          <t>逐条核对老师定义与 DS Judge（score=4，audit=两者基本等价）后，保留老师边界并要求命中/排除条件。</t>
        </is>
      </c>
    </row>
    <row r="22" ht="24" customHeight="1">
      <c r="A22" s="7" t="n">
        <v>21</v>
      </c>
      <c r="B22" s="7" t="inlineStr">
        <is>
          <t>2276104342594670592</t>
        </is>
      </c>
      <c r="C22" s="7" t="inlineStr">
        <is>
          <t>生态系统的营养结构</t>
        </is>
      </c>
      <c r="D22" s="7" t="inlineStr">
        <is>
          <t>知识点-&gt;生物与环境-&gt;生态系统及其稳定性-&gt;生态系统的结构-&gt;生态系统的营养结构</t>
        </is>
      </c>
      <c r="E22" s="7" t="inlineStr">
        <is>
          <t>DS与老师原释义存在明显差异</t>
        </is>
      </c>
      <c r="F22" s="7" t="inlineStr">
        <is>
          <t>L3</t>
        </is>
      </c>
      <c r="G22" s="7" t="n">
        <v>4</v>
      </c>
      <c r="H22" s="7" t="inlineStr">
        <is>
          <t>confirmed_with_caution</t>
        </is>
      </c>
      <c r="I22" s="7" t="inlineStr">
        <is>
          <t>strict_definition</t>
        </is>
      </c>
      <c r="J22" s="7" t="inlineStr">
        <is>
          <t>逐条核对老师定义与 DS Judge（score=4，audit=两者都有问题）后，保留老师边界并要求命中/排除条件。</t>
        </is>
      </c>
    </row>
    <row r="23" ht="24" customHeight="1">
      <c r="A23" s="7" t="n">
        <v>22</v>
      </c>
      <c r="B23" s="7" t="inlineStr">
        <is>
          <t>2276104386634862592</t>
        </is>
      </c>
      <c r="C23" s="7" t="inlineStr">
        <is>
          <t>碳循环与其他物质循环</t>
        </is>
      </c>
      <c r="D23" s="7" t="inlineStr">
        <is>
          <t>知识点-&gt;生物与环境-&gt;生态系统及其稳定性-&gt;生态系统的物质循环-&gt;碳循环与其他物质循环</t>
        </is>
      </c>
      <c r="E23" s="7" t="inlineStr">
        <is>
          <t>Label范围重叠或边界开放</t>
        </is>
      </c>
      <c r="F23" s="7" t="inlineStr">
        <is>
          <t>L1</t>
        </is>
      </c>
      <c r="G23" s="7" t="n">
        <v>4</v>
      </c>
      <c r="H23" s="7" t="inlineStr">
        <is>
          <t>confirmed_with_caution</t>
        </is>
      </c>
      <c r="I23" s="7" t="inlineStr">
        <is>
          <t>strict_definition</t>
        </is>
      </c>
      <c r="J23" s="7" t="inlineStr">
        <is>
          <t>逐条核对老师定义与 DS Judge（score=4，audit=两者基本等价）后，保留老师边界并要求命中/排除条件。</t>
        </is>
      </c>
    </row>
    <row r="24" ht="24" customHeight="1">
      <c r="A24" s="7" t="n">
        <v>23</v>
      </c>
      <c r="B24" s="7" t="inlineStr">
        <is>
          <t>2276104660858458112</t>
        </is>
      </c>
      <c r="C24" s="7" t="inlineStr">
        <is>
          <t>菊花的组织培养及月季的花药培养</t>
        </is>
      </c>
      <c r="D24" s="7" t="inlineStr">
        <is>
          <t>知识点-&gt;生物技术与工程-&gt;细胞工程-&gt;植物细胞工程-&gt;菊花的组织培养及月季的花药培养</t>
        </is>
      </c>
      <c r="E24" s="7" t="inlineStr">
        <is>
          <t>Label范围重叠或边界开放</t>
        </is>
      </c>
      <c r="F24" s="7" t="inlineStr">
        <is>
          <t>L1</t>
        </is>
      </c>
      <c r="G24" s="7" t="n">
        <v>4</v>
      </c>
      <c r="H24" s="7" t="inlineStr">
        <is>
          <t>confirmed_with_caution</t>
        </is>
      </c>
      <c r="I24" s="7" t="inlineStr">
        <is>
          <t>strict_definition</t>
        </is>
      </c>
      <c r="J24" s="7" t="inlineStr">
        <is>
          <t>逐条核对老师定义与 DS Judge（score=4，audit=两者基本等价）后，保留老师边界并要求命中/排除条件。</t>
        </is>
      </c>
    </row>
    <row r="25" ht="24" customHeight="1">
      <c r="A25" s="7" t="n">
        <v>24</v>
      </c>
      <c r="B25" s="7" t="inlineStr">
        <is>
          <t>2276104678776524800</t>
        </is>
      </c>
      <c r="C25" s="7" t="inlineStr">
        <is>
          <t>干细胞培养及其应用</t>
        </is>
      </c>
      <c r="D25" s="7" t="inlineStr">
        <is>
          <t>知识点-&gt;生物技术与工程-&gt;细胞工程-&gt;动物细胞工程-&gt;干细胞培养及其应用</t>
        </is>
      </c>
      <c r="E25" s="7" t="inlineStr">
        <is>
          <t>Label范围重叠或边界开放</t>
        </is>
      </c>
      <c r="F25" s="7" t="inlineStr">
        <is>
          <t>L1</t>
        </is>
      </c>
      <c r="G25" s="7" t="n">
        <v>4</v>
      </c>
      <c r="H25" s="7" t="inlineStr">
        <is>
          <t>confirmed_with_caution</t>
        </is>
      </c>
      <c r="I25" s="7" t="inlineStr">
        <is>
          <t>strict_definition</t>
        </is>
      </c>
      <c r="J25" s="7" t="inlineStr">
        <is>
          <t>逐条核对老师定义与 DS Judge（score=4，audit=两者基本等价）后，保留老师边界并要求命中/排除条件。</t>
        </is>
      </c>
    </row>
    <row r="26" ht="24" customHeight="1">
      <c r="A26" s="7" t="n">
        <v>25</v>
      </c>
      <c r="B26" s="7" t="inlineStr">
        <is>
          <t>2276104724527992832</t>
        </is>
      </c>
      <c r="C26" s="7" t="inlineStr">
        <is>
          <t>精子与卵子的产生</t>
        </is>
      </c>
      <c r="D26" s="7" t="inlineStr">
        <is>
          <t>知识点-&gt;生物技术与工程-&gt;胚胎工程-&gt;体内受精与早期胚胎发育-&gt;精子与卵子的产生</t>
        </is>
      </c>
      <c r="E26" s="7" t="inlineStr">
        <is>
          <t>Label范围重叠或边界开放</t>
        </is>
      </c>
      <c r="F26" s="7" t="inlineStr">
        <is>
          <t>L2</t>
        </is>
      </c>
      <c r="G26" s="7" t="n">
        <v>4</v>
      </c>
      <c r="H26" s="7" t="inlineStr">
        <is>
          <t>confirmed_with_caution</t>
        </is>
      </c>
      <c r="I26" s="7" t="inlineStr">
        <is>
          <t>strict_definition</t>
        </is>
      </c>
      <c r="J26" s="7" t="inlineStr">
        <is>
          <t>逐条核对老师定义与 DS Judge（score=4，audit=原释义更准确）后，保留老师边界并要求命中/排除条件。</t>
        </is>
      </c>
    </row>
    <row r="27" ht="24" customHeight="1">
      <c r="A27" s="7" t="n">
        <v>26</v>
      </c>
      <c r="B27" s="7" t="inlineStr">
        <is>
          <t>2276104778517073920</t>
        </is>
      </c>
      <c r="C27" s="7" t="inlineStr">
        <is>
          <t>胚胎干细胞</t>
        </is>
      </c>
      <c r="D27" s="7" t="inlineStr">
        <is>
          <t>知识点-&gt;生物技术与工程-&gt;胚胎工程-&gt;胚胎工程的应用及前景-&gt;胚胎干细胞</t>
        </is>
      </c>
      <c r="E27" s="7" t="inlineStr">
        <is>
          <t>Label范围重叠或边界开放</t>
        </is>
      </c>
      <c r="F27" s="7" t="inlineStr">
        <is>
          <t>L1</t>
        </is>
      </c>
      <c r="G27" s="7" t="n">
        <v>4</v>
      </c>
      <c r="H27" s="7" t="inlineStr">
        <is>
          <t>confirmed_with_caution</t>
        </is>
      </c>
      <c r="I27" s="7" t="inlineStr">
        <is>
          <t>strict_definition</t>
        </is>
      </c>
      <c r="J27" s="7" t="inlineStr">
        <is>
          <t>逐条核对老师定义与 DS Judge（score=4，audit=两者基本等价）后，保留老师边界并要求命中/排除条件。</t>
        </is>
      </c>
    </row>
    <row r="28" ht="24" customHeight="1">
      <c r="A28" s="7" t="n">
        <v>27</v>
      </c>
      <c r="B28" s="7" t="inlineStr">
        <is>
          <t>2276104823614230528</t>
        </is>
      </c>
      <c r="C28" s="7" t="inlineStr">
        <is>
          <t>运载体的结构与种类</t>
        </is>
      </c>
      <c r="D28" s="7" t="inlineStr">
        <is>
          <t>知识点-&gt;生物技术与工程-&gt;基因工程-&gt;DNA重组技术的基本工具-&gt;运载体的结构与种类</t>
        </is>
      </c>
      <c r="E28" s="7" t="inlineStr">
        <is>
          <t>DS与老师原释义存在明显差异</t>
        </is>
      </c>
      <c r="F28" s="7" t="inlineStr">
        <is>
          <t>L3</t>
        </is>
      </c>
      <c r="G28" s="7" t="n">
        <v>1</v>
      </c>
      <c r="H28" s="7" t="inlineStr">
        <is>
          <t>confirmed_with_caution</t>
        </is>
      </c>
      <c r="I28" s="7" t="inlineStr">
        <is>
          <t>strict_definition</t>
        </is>
      </c>
      <c r="J28" s="7" t="inlineStr">
        <is>
          <t>逐条核对老师定义与 DS Judge（score=1，audit=原释义更准确）后，保留老师边界并要求命中/排除条件。</t>
        </is>
      </c>
    </row>
    <row r="29" ht="24" customHeight="1">
      <c r="A29" s="7" t="n">
        <v>28</v>
      </c>
      <c r="B29" s="7" t="inlineStr">
        <is>
          <t>2276104869046931456</t>
        </is>
      </c>
      <c r="C29" s="7" t="inlineStr">
        <is>
          <t>PCR及相关技术综合</t>
        </is>
      </c>
      <c r="D29" s="7" t="inlineStr">
        <is>
          <t>知识点-&gt;生物技术与工程-&gt;基因工程-&gt;基因工程的基本操作程序-&gt;PCR技术的基本操作与应用-&gt;PCR及相关技术综合</t>
        </is>
      </c>
      <c r="E29" s="7" t="inlineStr">
        <is>
          <t>DS与老师原释义存在明显差异</t>
        </is>
      </c>
      <c r="F29" s="7" t="inlineStr">
        <is>
          <t>L3</t>
        </is>
      </c>
      <c r="G29" s="7" t="n">
        <v>3</v>
      </c>
      <c r="H29" s="7" t="inlineStr">
        <is>
          <t>confirmed_with_caution</t>
        </is>
      </c>
      <c r="I29" s="7" t="inlineStr">
        <is>
          <t>strict_definition</t>
        </is>
      </c>
      <c r="J29" s="7" t="inlineStr">
        <is>
          <t>逐条核对老师定义与 DS Judge（score=3，audit=原释义更准确）后，保留老师边界并要求命中/排除条件。</t>
        </is>
      </c>
    </row>
    <row r="30" ht="24" customHeight="1">
      <c r="A30" s="7" t="n">
        <v>29</v>
      </c>
      <c r="B30" s="7" t="inlineStr">
        <is>
          <t>2276104923153453056</t>
        </is>
      </c>
      <c r="C30" s="7" t="inlineStr">
        <is>
          <t>基因工程的其他应用</t>
        </is>
      </c>
      <c r="D30" s="7" t="inlineStr">
        <is>
          <t>知识点-&gt;生物技术与工程-&gt;基因工程-&gt;基因工程的应用-&gt;基因工程的其他应用</t>
        </is>
      </c>
      <c r="E30" s="7" t="inlineStr">
        <is>
          <t>Label范围重叠或边界开放</t>
        </is>
      </c>
      <c r="F30" s="7" t="inlineStr">
        <is>
          <t>L3</t>
        </is>
      </c>
      <c r="G30" s="7" t="n">
        <v>3</v>
      </c>
      <c r="H30" s="7" t="inlineStr">
        <is>
          <t>confirmed_with_caution</t>
        </is>
      </c>
      <c r="I30" s="7" t="inlineStr">
        <is>
          <t>strict_definition</t>
        </is>
      </c>
      <c r="J30" s="7" t="inlineStr">
        <is>
          <t>逐条核对老师定义与 DS Judge（score=3，audit=原释义更准确）后，保留老师边界并要求命中/排除条件。</t>
        </is>
      </c>
    </row>
    <row r="31" ht="24" customHeight="1">
      <c r="A31" s="7" t="n">
        <v>30</v>
      </c>
      <c r="B31" s="7" t="inlineStr">
        <is>
          <t>2276104941474172928</t>
        </is>
      </c>
      <c r="C31" s="7" t="inlineStr">
        <is>
          <t>蛋白质工程的进程与前景</t>
        </is>
      </c>
      <c r="D31" s="7" t="inlineStr">
        <is>
          <t>知识点-&gt;生物技术与工程-&gt;基因工程-&gt;蛋白质工程的崛起-&gt;蛋白质工程的进程与前景</t>
        </is>
      </c>
      <c r="E31" s="7" t="inlineStr">
        <is>
          <t>DS与老师原释义存在明显差异</t>
        </is>
      </c>
      <c r="F31" s="7" t="inlineStr">
        <is>
          <t>L3</t>
        </is>
      </c>
      <c r="G31" s="7" t="n">
        <v>3</v>
      </c>
      <c r="H31" s="7" t="inlineStr">
        <is>
          <t>confirmed_with_caution</t>
        </is>
      </c>
      <c r="I31" s="7" t="inlineStr">
        <is>
          <t>strict_definition</t>
        </is>
      </c>
      <c r="J31" s="7" t="inlineStr">
        <is>
          <t>逐条核对老师定义与 DS Judge（score=3，audit=两者都有问题）后，保留老师边界并要求命中/排除条件。</t>
        </is>
      </c>
    </row>
    <row r="32" ht="24" customHeight="1">
      <c r="A32" s="7" t="n">
        <v>31</v>
      </c>
      <c r="B32" s="7" t="inlineStr">
        <is>
          <t>2276104950684864512</t>
        </is>
      </c>
      <c r="C32" s="7" t="inlineStr">
        <is>
          <t>基因工程综合</t>
        </is>
      </c>
      <c r="D32" s="7" t="inlineStr">
        <is>
          <t>知识点-&gt;生物技术与工程-&gt;基因工程-&gt;基因工程综合</t>
        </is>
      </c>
      <c r="E32" s="7" t="inlineStr">
        <is>
          <t>DS与老师原释义存在明显差异</t>
        </is>
      </c>
      <c r="F32" s="7" t="inlineStr">
        <is>
          <t>L3</t>
        </is>
      </c>
      <c r="G32" s="7" t="n">
        <v>4</v>
      </c>
      <c r="H32" s="7" t="inlineStr">
        <is>
          <t>confirmed_with_caution</t>
        </is>
      </c>
      <c r="I32" s="7" t="inlineStr">
        <is>
          <t>strict_definition</t>
        </is>
      </c>
      <c r="J32" s="7" t="inlineStr">
        <is>
          <t>逐条核对老师定义与 DS Judge（score=4，audit=两者都有问题）后，保留老师边界并要求命中/排除条件。</t>
        </is>
      </c>
    </row>
    <row r="33" ht="24" customHeight="1">
      <c r="A33" s="7" t="n">
        <v>32</v>
      </c>
      <c r="B33" s="7" t="inlineStr">
        <is>
          <t>2276105018884247552</t>
        </is>
      </c>
      <c r="C33" s="7" t="inlineStr">
        <is>
          <t>生物工程的概述</t>
        </is>
      </c>
      <c r="D33" s="7" t="inlineStr">
        <is>
          <t>知识点-&gt;生物技术与工程-&gt;生物工程-&gt;生物工程的概述</t>
        </is>
      </c>
      <c r="E33" s="7" t="inlineStr">
        <is>
          <t>Label范围重叠或边界开放</t>
        </is>
      </c>
      <c r="F33" s="7" t="inlineStr">
        <is>
          <t>L1</t>
        </is>
      </c>
      <c r="G33" s="7" t="n">
        <v>4</v>
      </c>
      <c r="H33" s="7" t="inlineStr">
        <is>
          <t>confirmed_with_caution</t>
        </is>
      </c>
      <c r="I33" s="7" t="inlineStr">
        <is>
          <t>strict_definition</t>
        </is>
      </c>
      <c r="J33" s="7" t="inlineStr">
        <is>
          <t>逐条核对老师定义与 DS Judge（score=4，audit=两者基本等价）后，保留老师边界并要求命中/排除条件。</t>
        </is>
      </c>
    </row>
  </sheetData>
  <autoFilter ref="A1:J33"/>
  <pageMargins left="0.75" right="0.75" top="1" bottom="1" header="0.5" footer="0.5"/>
  <pageSetup orientation="landscape"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37"/>
  <sheetViews>
    <sheetView showGridLines="0" workbookViewId="0">
      <pane ySplit="1" topLeftCell="A2" activePane="bottomLeft" state="frozen"/>
      <selection pane="bottomLeft" activeCell="A1" sqref="A1"/>
    </sheetView>
  </sheetViews>
  <sheetFormatPr baseColWidth="8" defaultRowHeight="15"/>
  <cols>
    <col width="32" customWidth="1" min="1" max="1"/>
    <col width="62" customWidth="1" min="2" max="2"/>
    <col width="16" customWidth="1" min="3" max="3"/>
  </cols>
  <sheetData>
    <row r="1">
      <c r="A1" s="8" t="inlineStr">
        <is>
          <t>指标</t>
        </is>
      </c>
      <c r="B1" s="8" t="inlineStr">
        <is>
          <t>公式结果</t>
        </is>
      </c>
      <c r="C1" s="8" t="inlineStr">
        <is>
          <t>本地核对值</t>
        </is>
      </c>
    </row>
    <row r="2">
      <c r="A2" s="9" t="inlineStr">
        <is>
          <t>Label总数</t>
        </is>
      </c>
      <c r="B2" s="9">
        <f>COUNTA('逐Label总表'!$C$2:$C$459)</f>
        <v/>
      </c>
      <c r="C2" s="9" t="n">
        <v>458</v>
      </c>
    </row>
    <row r="3">
      <c r="A3" s="9" t="inlineStr">
        <is>
          <t>DS Judge类别分布</t>
        </is>
      </c>
      <c r="B3" s="9" t="inlineStr"/>
      <c r="C3" s="9" t="inlineStr"/>
    </row>
    <row r="4">
      <c r="A4" s="9" t="inlineStr">
        <is>
          <t>DS Judge类别=L1</t>
        </is>
      </c>
      <c r="B4" s="9">
        <f>COUNTIF('逐Label详情'!$M$2:$M$459,"L1")</f>
        <v/>
      </c>
      <c r="C4" s="9" t="n">
        <v>410</v>
      </c>
    </row>
    <row r="5">
      <c r="A5" s="9" t="inlineStr">
        <is>
          <t>DS Judge类别=L2</t>
        </is>
      </c>
      <c r="B5" s="9">
        <f>COUNTIF('逐Label详情'!$M$2:$M$459,"L2")</f>
        <v/>
      </c>
      <c r="C5" s="9" t="n">
        <v>26</v>
      </c>
    </row>
    <row r="6">
      <c r="A6" s="9" t="inlineStr">
        <is>
          <t>DS Judge类别=L3</t>
        </is>
      </c>
      <c r="B6" s="9">
        <f>COUNTIF('逐Label详情'!$M$2:$M$459,"L3")</f>
        <v/>
      </c>
      <c r="C6" s="9" t="n">
        <v>22</v>
      </c>
    </row>
    <row r="7">
      <c r="A7" s="9" t="inlineStr">
        <is>
          <t>DS Judge分数分布</t>
        </is>
      </c>
      <c r="B7" s="9" t="inlineStr"/>
      <c r="C7" s="9" t="inlineStr"/>
    </row>
    <row r="8">
      <c r="A8" s="9" t="inlineStr">
        <is>
          <t>DS Judge分数=1</t>
        </is>
      </c>
      <c r="B8" s="9">
        <f>COUNTIF('逐Label详情'!$N$2:$N$459,"1")</f>
        <v/>
      </c>
      <c r="C8" s="9" t="n">
        <v>2</v>
      </c>
    </row>
    <row r="9">
      <c r="A9" s="9" t="inlineStr">
        <is>
          <t>DS Judge分数=2</t>
        </is>
      </c>
      <c r="B9" s="9">
        <f>COUNTIF('逐Label详情'!$N$2:$N$459,"2")</f>
        <v/>
      </c>
      <c r="C9" s="9" t="n">
        <v>4</v>
      </c>
    </row>
    <row r="10">
      <c r="A10" s="9" t="inlineStr">
        <is>
          <t>DS Judge分数=3</t>
        </is>
      </c>
      <c r="B10" s="9">
        <f>COUNTIF('逐Label详情'!$N$2:$N$459,"3")</f>
        <v/>
      </c>
      <c r="C10" s="9" t="n">
        <v>11</v>
      </c>
    </row>
    <row r="11">
      <c r="A11" s="9" t="inlineStr">
        <is>
          <t>DS Judge分数=4</t>
        </is>
      </c>
      <c r="B11" s="9">
        <f>COUNTIF('逐Label详情'!$N$2:$N$459,"4")</f>
        <v/>
      </c>
      <c r="C11" s="9" t="n">
        <v>409</v>
      </c>
    </row>
    <row r="12">
      <c r="A12" s="9" t="inlineStr">
        <is>
          <t>DS Judge分数=5</t>
        </is>
      </c>
      <c r="B12" s="9">
        <f>COUNTIF('逐Label详情'!$N$2:$N$459,"5")</f>
        <v/>
      </c>
      <c r="C12" s="9" t="n">
        <v>32</v>
      </c>
    </row>
    <row r="13">
      <c r="A13" s="9" t="inlineStr">
        <is>
          <t>GPT Judge状态分布</t>
        </is>
      </c>
      <c r="B13" s="9" t="inlineStr"/>
      <c r="C13" s="9" t="inlineStr"/>
    </row>
    <row r="14">
      <c r="A14" s="9" t="inlineStr">
        <is>
          <t>GPT Judge状态=confirmed</t>
        </is>
      </c>
      <c r="B14" s="9">
        <f>COUNTIF('逐Label详情'!$U$2:$U$459,"confirmed")</f>
        <v/>
      </c>
      <c r="C14" s="9" t="n">
        <v>394</v>
      </c>
    </row>
    <row r="15">
      <c r="A15" s="9" t="inlineStr">
        <is>
          <t>GPT Judge状态=confirmed_with_caution</t>
        </is>
      </c>
      <c r="B15" s="9">
        <f>COUNTIF('逐Label详情'!$U$2:$U$459,"confirmed_with_caution")</f>
        <v/>
      </c>
      <c r="C15" s="9" t="n">
        <v>28</v>
      </c>
    </row>
    <row r="16">
      <c r="A16" s="9" t="inlineStr">
        <is>
          <t>GPT Judge状态=adjusted</t>
        </is>
      </c>
      <c r="B16" s="9">
        <f>COUNTIF('逐Label详情'!$U$2:$U$459,"adjusted")</f>
        <v/>
      </c>
      <c r="C16" s="9" t="n">
        <v>23</v>
      </c>
    </row>
    <row r="17">
      <c r="A17" s="9" t="inlineStr">
        <is>
          <t>GPT Judge状态=routed_separately</t>
        </is>
      </c>
      <c r="B17" s="9">
        <f>COUNTIF('逐Label详情'!$U$2:$U$459,"routed_separately")</f>
        <v/>
      </c>
      <c r="C17" s="9" t="n">
        <v>12</v>
      </c>
    </row>
    <row r="18">
      <c r="A18" s="9" t="inlineStr">
        <is>
          <t>GPT Judge状态=taxonomy_hold</t>
        </is>
      </c>
      <c r="B18" s="9">
        <f>COUNTIF('逐Label详情'!$U$2:$U$459,"taxonomy_hold")</f>
        <v/>
      </c>
      <c r="C18" s="9" t="n">
        <v>1</v>
      </c>
    </row>
    <row r="19">
      <c r="A19" s="9" t="inlineStr">
        <is>
          <t>最终处理策略分布</t>
        </is>
      </c>
      <c r="B19" s="9" t="inlineStr"/>
      <c r="C19" s="9" t="inlineStr"/>
    </row>
    <row r="20">
      <c r="A20" s="9" t="inlineStr">
        <is>
          <t>最终处理策略=name_only</t>
        </is>
      </c>
      <c r="B20" s="9">
        <f>COUNTIF('逐Label详情'!$AD$2:$AD$459,"name_only")</f>
        <v/>
      </c>
      <c r="C20" s="9" t="n">
        <v>0</v>
      </c>
    </row>
    <row r="21">
      <c r="A21" s="9" t="inlineStr">
        <is>
          <t>最终处理策略=name_plus_boundary</t>
        </is>
      </c>
      <c r="B21" s="9">
        <f>COUNTIF('逐Label详情'!$AD$2:$AD$459,"name_plus_boundary")</f>
        <v/>
      </c>
      <c r="C21" s="9" t="n">
        <v>188</v>
      </c>
    </row>
    <row r="22">
      <c r="A22" s="9" t="inlineStr">
        <is>
          <t>最终处理策略=compact_definition</t>
        </is>
      </c>
      <c r="B22" s="9">
        <f>COUNTIF('逐Label详情'!$AD$2:$AD$459,"compact_definition")</f>
        <v/>
      </c>
      <c r="C22" s="9" t="n">
        <v>224</v>
      </c>
    </row>
    <row r="23">
      <c r="A23" s="9" t="inlineStr">
        <is>
          <t>最终处理策略=strict_definition</t>
        </is>
      </c>
      <c r="B23" s="9">
        <f>COUNTIF('逐Label详情'!$AD$2:$AD$459,"strict_definition")</f>
        <v/>
      </c>
      <c r="C23" s="9" t="n">
        <v>33</v>
      </c>
    </row>
    <row r="24">
      <c r="A24" s="9" t="inlineStr">
        <is>
          <t>最终处理策略=separate_dimension</t>
        </is>
      </c>
      <c r="B24" s="9">
        <f>COUNTIF('逐Label详情'!$AD$2:$AD$459,"separate_dimension")</f>
        <v/>
      </c>
      <c r="C24" s="9" t="n">
        <v>12</v>
      </c>
    </row>
    <row r="25">
      <c r="A25" s="9" t="inlineStr">
        <is>
          <t>最终处理策略=taxonomy_hold</t>
        </is>
      </c>
      <c r="B25" s="9">
        <f>COUNTIF('逐Label详情'!$AD$2:$AD$459,"taxonomy_hold")</f>
        <v/>
      </c>
      <c r="C25" s="9" t="n">
        <v>1</v>
      </c>
    </row>
    <row r="26">
      <c r="A26" s="9" t="inlineStr">
        <is>
          <t>问题分类分布</t>
        </is>
      </c>
      <c r="B26" s="9" t="inlineStr"/>
      <c r="C26" s="9" t="inlineStr"/>
    </row>
    <row r="27">
      <c r="A27" s="9" t="inlineStr">
        <is>
          <t>问题分类=DS与老师原释义存在明显差异</t>
        </is>
      </c>
      <c r="B27" s="9">
        <f>COUNTIF('逐Label详情'!$AK$2:$AK$459,"DS与老师原释义存在明显差异")</f>
        <v/>
      </c>
      <c r="C27" s="9" t="n">
        <v>31</v>
      </c>
    </row>
    <row r="28">
      <c r="A28" s="9" t="inlineStr">
        <is>
          <t>问题分类=Label范围重叠或边界开放</t>
        </is>
      </c>
      <c r="B28" s="9">
        <f>COUNTIF('逐Label详情'!$AK$2:$AK$459,"Label范围重叠或边界开放")</f>
        <v/>
      </c>
      <c r="C28" s="9" t="n">
        <v>11</v>
      </c>
    </row>
    <row r="29">
      <c r="A29" s="9" t="inlineStr">
        <is>
          <t>问题分类=二次复核发现关键措辞风险</t>
        </is>
      </c>
      <c r="B29" s="9">
        <f>COUNTIF('逐Label详情'!$AK$2:$AK$459,"二次复核发现关键措辞风险")</f>
        <v/>
      </c>
      <c r="C29" s="9" t="n">
        <v>21</v>
      </c>
    </row>
    <row r="30">
      <c r="A30" s="9" t="inlineStr">
        <is>
          <t>问题分类=业务侧重点边界覆盖</t>
        </is>
      </c>
      <c r="B30" s="9">
        <f>COUNTIF('逐Label详情'!$AK$2:$AK$459,"业务侧重点边界覆盖")</f>
        <v/>
      </c>
      <c r="C30" s="9" t="n">
        <v>2</v>
      </c>
    </row>
    <row r="31">
      <c r="A31" s="9" t="inlineStr">
        <is>
          <t>问题分类=Label名称与原释义冲突</t>
        </is>
      </c>
      <c r="B31" s="9">
        <f>COUNTIF('逐Label详情'!$AK$2:$AK$459,"Label名称与原释义冲突")</f>
        <v/>
      </c>
      <c r="C31" s="9" t="n">
        <v>1</v>
      </c>
    </row>
    <row r="32">
      <c r="A32" s="9" t="inlineStr">
        <is>
          <t>问题分类=taxonomy冲突</t>
        </is>
      </c>
      <c r="B32" s="9">
        <f>COUNTIF('逐Label详情'!$AK$2:$AK$459,"taxonomy冲突")</f>
        <v/>
      </c>
      <c r="C32" s="9" t="n">
        <v>0</v>
      </c>
    </row>
    <row r="33">
      <c r="A33" s="9" t="inlineStr">
        <is>
          <t>问题分类=—</t>
        </is>
      </c>
      <c r="B33" s="9">
        <f>COUNTIF('逐Label详情'!$AK$2:$AK$459,"—")</f>
        <v/>
      </c>
      <c r="C33" s="9" t="n">
        <v>392</v>
      </c>
    </row>
    <row r="34">
      <c r="A34" s="9" t="inlineStr">
        <is>
          <t>需要人工跟进的Label</t>
        </is>
      </c>
      <c r="B34" s="9">
        <f>COUNTIF('逐Label详情'!$AA$2:$AA$459,TRUE)</f>
        <v/>
      </c>
      <c r="C34" s="9" t="n">
        <v>32</v>
      </c>
    </row>
    <row r="35">
      <c r="A35" s="9" t="inlineStr">
        <is>
          <t>二次复核调整数</t>
        </is>
      </c>
      <c r="B35" s="9">
        <f>COUNTIF('逐Label详情'!$Y$2:$Y$459,TRUE)</f>
        <v/>
      </c>
      <c r="C35" s="9" t="n">
        <v>23</v>
      </c>
    </row>
    <row r="36">
      <c r="A36" s="9" t="n"/>
      <c r="B36" s="9" t="n"/>
      <c r="C36" s="9" t="n"/>
    </row>
    <row r="37">
      <c r="A37" s="9" t="inlineStr">
        <is>
          <t>说明</t>
        </is>
      </c>
      <c r="B37" s="9" t="inlineStr">
        <is>
          <t>公式结果在 Excel/WPS 打开时自动重算；本地核对值由导出脚本计算。</t>
        </is>
      </c>
      <c r="C37" s="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28" customWidth="1" min="1" max="1"/>
    <col width="78" customWidth="1" min="2" max="2"/>
    <col width="38" customWidth="1" min="3" max="3"/>
  </cols>
  <sheetData>
    <row r="1">
      <c r="A1" s="10" t="inlineStr">
        <is>
          <t>字段</t>
        </is>
      </c>
      <c r="B1" s="10" t="inlineStr">
        <is>
          <t>含义</t>
        </is>
      </c>
      <c r="C1" s="10" t="inlineStr">
        <is>
          <t>来源/用途</t>
        </is>
      </c>
    </row>
    <row r="2">
      <c r="A2" s="9" t="inlineStr">
        <is>
          <t>原释义</t>
        </is>
      </c>
      <c r="B2" s="9" t="inlineStr">
        <is>
          <t>老师图谱的 definition、core_concepts、common_assessments、distinctions。</t>
        </is>
      </c>
      <c r="C2" s="9" t="inlineStr">
        <is>
          <t>configs/labels.jsonl</t>
        </is>
      </c>
    </row>
    <row r="3">
      <c r="A3" s="9" t="inlineStr">
        <is>
          <t>DS释义</t>
        </is>
      </c>
      <c r="B3" s="9" t="inlineStr">
        <is>
          <t>Stage1 仅根据 Label 名称生成的核心含义、包含内容和排除内容。</t>
        </is>
      </c>
      <c r="C3" s="9" t="inlineStr">
        <is>
          <t>Stage1 evidence</t>
        </is>
      </c>
    </row>
    <row r="4">
      <c r="A4" s="9" t="inlineStr">
        <is>
          <t>DS Judge</t>
        </is>
      </c>
      <c r="B4" s="9" t="inlineStr">
        <is>
          <t>Stage2 对老师原释义和 DS 释义的对齐评分、结论、遗漏、扩张及边界差异。</t>
        </is>
      </c>
      <c r="C4" s="9" t="inlineStr">
        <is>
          <t>Stage2 evidence</t>
        </is>
      </c>
    </row>
    <row r="5">
      <c r="A5" s="9" t="inlineStr">
        <is>
          <t>GPT Judge（二次复核）</t>
        </is>
      </c>
      <c r="B5" s="9" t="inlineStr">
        <is>
          <t>second_review 的策略复核结果；当前是证据驱动的规则复核，不是另一次 DS API 调用。</t>
        </is>
      </c>
      <c r="C5" s="9" t="inlineStr">
        <is>
          <t>configs/label_strategies.review2.jsonl</t>
        </is>
      </c>
    </row>
    <row r="6">
      <c r="A6" s="9" t="inlineStr">
        <is>
          <t>最终处理策略</t>
        </is>
      </c>
      <c r="B6" s="9" t="inlineStr">
        <is>
          <t>最终用于题目标注的路由。</t>
        </is>
      </c>
      <c r="C6" s="9" t="inlineStr">
        <is>
          <t>final_strategy</t>
        </is>
      </c>
    </row>
    <row r="7">
      <c r="A7" s="9" t="inlineStr">
        <is>
          <t>问题分类</t>
        </is>
      </c>
      <c r="B7" s="9" t="inlineStr">
        <is>
          <t>把高风险行按 DS 差异、范围重叠、措辞风险、业务边界覆盖和名称/释义冲突分类。</t>
        </is>
      </c>
      <c r="C7" s="9" t="inlineStr">
        <is>
          <t>导出脚本</t>
        </is>
      </c>
    </row>
    <row r="8">
      <c r="A8" s="9" t="inlineStr">
        <is>
          <t>人工跟进</t>
        </is>
      </c>
      <c r="B8" s="9" t="inlineStr">
        <is>
          <t>只列需要人工确认或治理的 Label，不代表整条数据处理失败。</t>
        </is>
      </c>
      <c r="C8" s="9" t="inlineStr">
        <is>
          <t>second_review.manual_followup_required</t>
        </is>
      </c>
    </row>
    <row r="9">
      <c r="A9" s="9" t="inlineStr">
        <is>
          <t>数据范围</t>
        </is>
      </c>
      <c r="B9" s="9" t="inlineStr">
        <is>
          <t>本工作簿由 458 条 review2 台账记录导出。</t>
        </is>
      </c>
      <c r="C9" s="9" t="inlineStr">
        <is>
          <t>repo ledger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2026-09-14T07:42:47Z</dcterms:created>
  <dcterms:modified xsi:type="dcterms:W3CDTF">2026-09-14T07:42:47Z</dcterms:modified>
</cp:coreProperties>
</file>