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sitl\Documents\MACRO\TEFR_SHIP\"/>
    </mc:Choice>
  </mc:AlternateContent>
  <bookViews>
    <workbookView xWindow="-105" yWindow="-105" windowWidth="15495" windowHeight="8190"/>
  </bookViews>
  <sheets>
    <sheet name="Request Shipment" sheetId="1" r:id="rId1"/>
  </sheets>
  <definedNames>
    <definedName name="_xlnm._FilterDatabase" localSheetId="0" hidden="1">'Request Shipment'!$A$3:$HC$9</definedName>
    <definedName name="_xlnm.Print_Area" localSheetId="0">'Request Shipment'!#REF!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" i="1" l="1"/>
  <c r="S9" i="1"/>
  <c r="R9" i="1"/>
  <c r="H9" i="1"/>
</calcChain>
</file>

<file path=xl/sharedStrings.xml><?xml version="1.0" encoding="utf-8"?>
<sst xmlns="http://schemas.openxmlformats.org/spreadsheetml/2006/main" count="72" uniqueCount="48">
  <si>
    <t>Item</t>
  </si>
  <si>
    <t>NO</t>
  </si>
  <si>
    <t>SO#</t>
  </si>
  <si>
    <t>PO#</t>
  </si>
  <si>
    <t>PID</t>
  </si>
  <si>
    <t>Qty</t>
  </si>
  <si>
    <t>Remark</t>
  </si>
  <si>
    <t>Ship To</t>
  </si>
  <si>
    <t xml:space="preserve">Ship From </t>
  </si>
  <si>
    <t xml:space="preserve"> Size</t>
  </si>
  <si>
    <t>TTL Box</t>
  </si>
  <si>
    <t xml:space="preserve">Move Order# </t>
  </si>
  <si>
    <t>HAWB #</t>
  </si>
  <si>
    <t>INCOTERM</t>
  </si>
  <si>
    <t>HTS Code</t>
  </si>
  <si>
    <t>P5-TEFR-CS</t>
  </si>
  <si>
    <t>GW</t>
  </si>
  <si>
    <t>Repair Price</t>
  </si>
  <si>
    <t>RMA#</t>
  </si>
  <si>
    <t>S/N (COO)</t>
  </si>
  <si>
    <t xml:space="preserve">   Requested Date:</t>
  </si>
  <si>
    <t>TEFR SHIPMENT REQUEST (2072)</t>
  </si>
  <si>
    <t>FBN INV#</t>
  </si>
  <si>
    <t>CISCO's ISO#</t>
  </si>
  <si>
    <t>FCA</t>
  </si>
  <si>
    <r>
      <rPr>
        <b/>
        <sz val="10"/>
        <rFont val="Segoe UI"/>
        <family val="2"/>
      </rPr>
      <t>Flextronics Technologies India Private Limited</t>
    </r>
    <r>
      <rPr>
        <sz val="10"/>
        <rFont val="Segoe UI"/>
        <family val="2"/>
      </rPr>
      <t xml:space="preserve">
70 A, SVR Fortune,
Electronic City, Phase I
Hosur Road
Bangalore Karnataka
560100, India</t>
    </r>
  </si>
  <si>
    <t>32X42X31
CMS</t>
  </si>
  <si>
    <t>Unit Price(Import)</t>
  </si>
  <si>
    <t>Unit Price(CICE)</t>
  </si>
  <si>
    <t xml:space="preserve">
via DHLE
(DHL Acc# 951818297)</t>
  </si>
  <si>
    <t>CFP2-WDM-D-1HL=</t>
  </si>
  <si>
    <t>QSFP-100G-LR4-S=</t>
  </si>
  <si>
    <t>QSFP-40G-LR4-S=</t>
  </si>
  <si>
    <t>SFP-10G-SR=</t>
  </si>
  <si>
    <t>SFP-GE-T=</t>
  </si>
  <si>
    <t xml:space="preserve">ACA2312004C|TH
ACZ2452003M|CN
</t>
  </si>
  <si>
    <t>OPM23200GXF|CN</t>
  </si>
  <si>
    <t xml:space="preserve">ACW24271D90|CN
ACW24271D8N|CN
ACW24271D55|CN
ACW24370GD9|CN
ACW24271DT6|CN
ACW24290BS8|CN
ACW24280Q09|CN
ACW2429265A|CN
ACW2429262R|CN
ACW24280QAF|CN
ACW24271D5B|CN
ACW2429262N|CN
ACW24261FL9|CN
</t>
  </si>
  <si>
    <t xml:space="preserve">AVD230290DF|CN
OPM251604L7|CN
OPM251604L6|CN
ACW24212CTF|CN
FNS21170ANK|MY
FNS24520YK9|MY
OPM251604GT|CN
AVD2016A90E|CN
FNS18070YZR|MY
FNS21170DXM|MY
JUR1932F07Y|CN
ACW250916JR|CN
</t>
  </si>
  <si>
    <t>MTC1849127D|US
MTC184918K9|US</t>
  </si>
  <si>
    <r>
      <t xml:space="preserve">FID-22-00014
</t>
    </r>
    <r>
      <rPr>
        <sz val="10"/>
        <color rgb="FF00B050"/>
        <rFont val="Segoe UI"/>
        <family val="2"/>
      </rPr>
      <t>(GOOD)</t>
    </r>
  </si>
  <si>
    <t>Customer: CISCO</t>
  </si>
  <si>
    <t>Requested by: Jariyam. 5324</t>
  </si>
  <si>
    <t xml:space="preserve">COO:CN (1)| Order#RAT1102215  | ATTN: Nagaraj M. | Phone: 080-30801362 | RMA#FID-22-00014
  for GOOD unit. Remark:Actual PID: QSFP-100G-LR4-S=
(SN: OPM23200GXF) </t>
  </si>
  <si>
    <t xml:space="preserve">COO: CN(13)| Order#RAT1102216  | ATTN: Nagaraj M. | Phone: 080-30801362 | RMA#FID-22-00014
  for GOOD unit. Remark:Actual PID: QSFP-40G-LR4-S=
(SN in attachment) </t>
  </si>
  <si>
    <t xml:space="preserve">COO: CN(8),MY(4)| Order#RAT1102217  | ATTN: Nagaraj M. | Phone: 080-30801362 | RMA#FID-22-00014
  for GOOD unit. Remark:Actual PID: SFP-10G-SR=
(SN in attachment) </t>
  </si>
  <si>
    <t xml:space="preserve">COO: US(2)| Order#RAT1102218  | ATTN: Nagaraj M. | Phone: 080-30801362 | RMA#FID-22-00014
  for GOOD unit. Remark:Actual PID: SFP-GE-T=
(SN: MTC1849127D,MTC184918K9) </t>
  </si>
  <si>
    <t xml:space="preserve">COO: TH(1),CN(1)| Order#RAT1102214  | ATTN: Nagaraj M. | Phone: 080-30801362 | RMA#FID-22-00014
  for GOOD unit. Remark:Actual PID: CFP2-WDM-D-1HL
(SN: ACA2312004C,ACZ2452003M)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</si>
</sst>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&quot;฿&quot;* #,##0.00_-;\-&quot;฿&quot;* #,##0.00_-;_-&quot;฿&quot;* &quot;-&quot;??_-;_-@_-"/>
    <numFmt numFmtId="165" formatCode="[$-409]dd\-mmm\-yy;@"/>
    <numFmt numFmtId="166" formatCode="_-[$$-409]* #,##0.00_ ;_-[$$-409]* \-#,##0.00\ ;_-[$$-409]* &quot;-&quot;??_ ;_-@_ "/>
    <numFmt numFmtId="167" formatCode="_([$$-409]* #,##0.00_);_([$$-409]* \(#,##0.00\);_([$$-409]* &quot;-&quot;??_);_(@_)"/>
    <numFmt numFmtId="168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Segoe UI"/>
      <family val="2"/>
    </font>
    <font>
      <b/>
      <sz val="11"/>
      <name val="Segoe UI"/>
      <family val="2"/>
    </font>
    <font>
      <sz val="11"/>
      <color theme="1"/>
      <name val="Segoe UI"/>
      <family val="2"/>
    </font>
    <font>
      <sz val="10"/>
      <name val="Segoe UI"/>
      <family val="2"/>
    </font>
    <font>
      <sz val="12"/>
      <name val="Segoe UI"/>
      <family val="2"/>
    </font>
    <font>
      <b/>
      <sz val="12"/>
      <name val="Segoe UI"/>
      <family val="2"/>
    </font>
    <font>
      <b/>
      <sz val="10"/>
      <name val="Segoe UI"/>
      <family val="2"/>
    </font>
    <font>
      <b/>
      <i/>
      <sz val="10"/>
      <name val="Segoe UI"/>
      <family val="2"/>
    </font>
    <font>
      <sz val="10"/>
      <color rgb="FF00B050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164" fontId="1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Fill="1" applyAlignment="1">
      <alignment vertical="center"/>
    </xf>
    <xf numFmtId="0" fontId="6" fillId="0" borderId="0" xfId="1" applyFont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5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166" fontId="4" fillId="0" borderId="0" xfId="1" applyNumberFormat="1" applyFont="1" applyAlignment="1">
      <alignment horizontal="center" vertical="center"/>
    </xf>
    <xf numFmtId="166" fontId="7" fillId="0" borderId="3" xfId="1" applyNumberFormat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66" fontId="5" fillId="3" borderId="3" xfId="1" applyNumberFormat="1" applyFont="1" applyFill="1" applyBorder="1" applyAlignment="1">
      <alignment horizontal="center" vertical="center"/>
    </xf>
    <xf numFmtId="166" fontId="5" fillId="3" borderId="0" xfId="4" applyNumberFormat="1" applyFont="1" applyFill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1" fontId="5" fillId="3" borderId="0" xfId="1" applyNumberFormat="1" applyFont="1" applyFill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0" xfId="1" applyFont="1" applyFill="1" applyAlignment="1">
      <alignment horizontal="left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 wrapText="1"/>
    </xf>
    <xf numFmtId="167" fontId="5" fillId="3" borderId="0" xfId="4" applyNumberFormat="1" applyFont="1" applyFill="1" applyAlignment="1">
      <alignment horizontal="center" vertical="center"/>
    </xf>
    <xf numFmtId="168" fontId="5" fillId="3" borderId="0" xfId="1" applyNumberFormat="1" applyFont="1" applyFill="1" applyAlignment="1">
      <alignment horizontal="center" vertical="center"/>
    </xf>
    <xf numFmtId="166" fontId="4" fillId="4" borderId="3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vertical="center" wrapText="1"/>
    </xf>
    <xf numFmtId="0" fontId="9" fillId="3" borderId="1" xfId="1" applyFont="1" applyFill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165" fontId="9" fillId="3" borderId="0" xfId="1" applyNumberFormat="1" applyFont="1" applyFill="1" applyAlignment="1">
      <alignment horizontal="center" vertical="center"/>
    </xf>
    <xf numFmtId="0" fontId="8" fillId="5" borderId="0" xfId="1" applyFont="1" applyFill="1" applyAlignment="1">
      <alignment horizontal="center" vertical="center"/>
    </xf>
    <xf numFmtId="0" fontId="4" fillId="5" borderId="0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6" fillId="5" borderId="0" xfId="1" applyFont="1" applyFill="1" applyAlignment="1">
      <alignment horizontal="center" vertical="center"/>
    </xf>
  </cellXfs>
  <cellStyles count="5">
    <cellStyle name="Currency" xfId="4" builtinId="4"/>
    <cellStyle name="Hyperlink 2" xfId="2"/>
    <cellStyle name="Normal" xfId="0" builtinId="0"/>
    <cellStyle name="Normal 2" xfId="3"/>
    <cellStyle name="Normal 3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0.59999389629810485"/>
    <pageSetUpPr fitToPage="1"/>
  </sheetPr>
  <dimension ref="A1:HC12"/>
  <sheetViews>
    <sheetView showGridLines="0" tabSelected="1" topLeftCell="C1" zoomScale="90" zoomScaleNormal="90" workbookViewId="0">
      <pane xSplit="6" ySplit="3" topLeftCell="AI4" activePane="bottomRight" state="frozen"/>
      <selection activeCell="D21" sqref="D21"/>
      <selection pane="topRight" activeCell="D21" sqref="D21"/>
      <selection pane="bottomLeft" activeCell="D21" sqref="D21"/>
      <selection pane="bottomRight" activeCell="N6" sqref="N6"/>
    </sheetView>
  </sheetViews>
  <sheetFormatPr defaultColWidth="9.140625" defaultRowHeight="16.5" x14ac:dyDescent="0.25"/>
  <cols>
    <col min="1" max="1" width="7.7109375" style="7" hidden="1" customWidth="1"/>
    <col min="2" max="2" width="5.5703125" style="7" bestFit="1" customWidth="1"/>
    <col min="3" max="3" width="3.5703125" style="8" customWidth="1"/>
    <col min="4" max="6" width="14.85546875" style="9" customWidth="1"/>
    <col min="7" max="7" width="22.85546875" style="27" bestFit="1" customWidth="1"/>
    <col min="8" max="8" width="6.140625" style="9" customWidth="1"/>
    <col min="9" max="9" width="22" style="1" customWidth="1"/>
    <col min="10" max="10" width="20.140625" style="17" customWidth="1"/>
    <col min="11" max="11" width="19.7109375" style="17" customWidth="1"/>
    <col min="12" max="12" width="15.42578125" style="17" customWidth="1"/>
    <col min="13" max="13" width="13.140625" style="1" customWidth="1"/>
    <col min="14" max="14" width="52.28515625" style="4" customWidth="1"/>
    <col min="15" max="15" width="50.28515625" style="7" customWidth="1"/>
    <col min="16" max="16" width="15.5703125" style="9" customWidth="1"/>
    <col min="17" max="17" width="15.5703125" style="7" customWidth="1"/>
    <col min="18" max="18" width="8.28515625" style="9" customWidth="1"/>
    <col min="19" max="19" width="8" style="9" customWidth="1"/>
    <col min="20" max="20" width="16" style="46" customWidth="1"/>
    <col min="21" max="22" width="16" style="9" customWidth="1"/>
    <col min="23" max="23" width="23.7109375" style="7" customWidth="1"/>
    <col min="24" max="24" width="14.42578125" style="4" customWidth="1"/>
    <col min="25" max="25" width="13.140625" style="4" customWidth="1"/>
    <col min="26" max="26" width="13.5703125" style="6" customWidth="1"/>
    <col min="27" max="54" width="10.42578125" style="6" customWidth="1"/>
    <col min="55" max="211" width="10.42578125" style="4" customWidth="1"/>
    <col min="212" max="16384" width="9.140625" style="7"/>
  </cols>
  <sheetData>
    <row r="1" spans="2:24" s="14" customFormat="1" ht="34.5" x14ac:dyDescent="0.25">
      <c r="B1" s="38" t="s">
        <v>21</v>
      </c>
      <c r="C1" s="39"/>
      <c r="D1" s="39"/>
      <c r="E1" s="39"/>
      <c r="F1" s="39"/>
      <c r="G1" s="39"/>
      <c r="H1" s="15"/>
      <c r="I1" s="16" t="s">
        <v>20</v>
      </c>
      <c r="J1" s="16"/>
      <c r="K1" s="40">
        <v>44777</v>
      </c>
      <c r="L1" s="40"/>
      <c r="M1" s="22" t="s">
        <v>41</v>
      </c>
      <c r="N1" s="15" t="s">
        <v>42</v>
      </c>
      <c r="P1" s="15"/>
      <c r="R1" s="15"/>
      <c r="S1" s="15"/>
      <c r="T1" s="41"/>
      <c r="U1" s="15"/>
      <c r="V1" s="15"/>
      <c r="W1" s="15"/>
    </row>
    <row r="2" spans="2:24" s="4" customFormat="1" x14ac:dyDescent="0.25">
      <c r="B2" s="1"/>
      <c r="C2" s="2"/>
      <c r="D2" s="1"/>
      <c r="E2" s="1"/>
      <c r="F2" s="1"/>
      <c r="G2" s="27"/>
      <c r="H2" s="1"/>
      <c r="I2" s="1"/>
      <c r="J2" s="17"/>
      <c r="K2" s="17"/>
      <c r="L2" s="17"/>
      <c r="M2" s="1"/>
      <c r="O2" s="3"/>
      <c r="P2" s="1"/>
      <c r="Q2" s="3"/>
      <c r="R2" s="3"/>
      <c r="S2" s="3"/>
      <c r="T2" s="42"/>
      <c r="U2" s="3"/>
      <c r="V2" s="3"/>
    </row>
    <row r="3" spans="2:24" s="5" customFormat="1" ht="29.25" customHeight="1" x14ac:dyDescent="0.25">
      <c r="B3" s="13" t="s">
        <v>0</v>
      </c>
      <c r="C3" s="19" t="s">
        <v>1</v>
      </c>
      <c r="D3" s="19" t="s">
        <v>2</v>
      </c>
      <c r="E3" s="19" t="s">
        <v>3</v>
      </c>
      <c r="F3" s="19" t="s">
        <v>18</v>
      </c>
      <c r="G3" s="28" t="s">
        <v>4</v>
      </c>
      <c r="H3" s="19" t="s">
        <v>5</v>
      </c>
      <c r="I3" s="19" t="s">
        <v>19</v>
      </c>
      <c r="J3" s="20" t="s">
        <v>27</v>
      </c>
      <c r="K3" s="20" t="s">
        <v>28</v>
      </c>
      <c r="L3" s="20" t="s">
        <v>17</v>
      </c>
      <c r="M3" s="19" t="s">
        <v>14</v>
      </c>
      <c r="N3" s="19" t="s">
        <v>6</v>
      </c>
      <c r="O3" s="19" t="s">
        <v>7</v>
      </c>
      <c r="P3" s="19" t="s">
        <v>8</v>
      </c>
      <c r="Q3" s="19" t="s">
        <v>9</v>
      </c>
      <c r="R3" s="19" t="s">
        <v>10</v>
      </c>
      <c r="S3" s="19" t="s">
        <v>16</v>
      </c>
      <c r="T3" s="43" t="s">
        <v>11</v>
      </c>
      <c r="U3" s="19" t="s">
        <v>22</v>
      </c>
      <c r="V3" s="19" t="s">
        <v>23</v>
      </c>
      <c r="W3" s="19" t="s">
        <v>12</v>
      </c>
      <c r="X3" s="19" t="s">
        <v>13</v>
      </c>
    </row>
    <row r="4" spans="2:24" s="2" customFormat="1" ht="105.75" customHeight="1" x14ac:dyDescent="0.25">
      <c r="B4" s="30"/>
      <c r="C4" s="31">
        <v>1</v>
      </c>
      <c r="D4" s="31">
        <v>4218360</v>
      </c>
      <c r="E4" s="31">
        <v>161754415</v>
      </c>
      <c r="F4" s="25" t="s">
        <v>40</v>
      </c>
      <c r="G4" s="32" t="s">
        <v>30</v>
      </c>
      <c r="H4" s="32">
        <v>2</v>
      </c>
      <c r="I4" s="33" t="s">
        <v>35</v>
      </c>
      <c r="J4" s="18">
        <v>33015.919999999998</v>
      </c>
      <c r="K4" s="36">
        <v>58957</v>
      </c>
      <c r="L4" s="18">
        <v>31</v>
      </c>
      <c r="M4" s="24">
        <v>156329940</v>
      </c>
      <c r="N4" s="25" t="s">
        <v>47</v>
      </c>
      <c r="O4" s="25" t="s">
        <v>25</v>
      </c>
      <c r="P4" s="25" t="s">
        <v>15</v>
      </c>
      <c r="Q4" s="25" t="s">
        <v>26</v>
      </c>
      <c r="R4" s="25">
        <v>1</v>
      </c>
      <c r="S4" s="25">
        <v>1.5</v>
      </c>
      <c r="T4" s="44">
        <v>159869546</v>
      </c>
      <c r="U4" s="31">
        <v>2778632</v>
      </c>
      <c r="V4" s="31">
        <v>156329940</v>
      </c>
      <c r="W4" s="26" t="s">
        <v>29</v>
      </c>
      <c r="X4" s="24" t="s">
        <v>24</v>
      </c>
    </row>
    <row r="5" spans="2:24" s="2" customFormat="1" ht="105" customHeight="1" x14ac:dyDescent="0.25">
      <c r="B5" s="30"/>
      <c r="C5" s="31">
        <v>2</v>
      </c>
      <c r="D5" s="31">
        <v>4218361</v>
      </c>
      <c r="E5" s="31">
        <v>161767708</v>
      </c>
      <c r="F5" s="25" t="s">
        <v>40</v>
      </c>
      <c r="G5" s="32" t="s">
        <v>31</v>
      </c>
      <c r="H5" s="32">
        <v>1</v>
      </c>
      <c r="I5" s="33" t="s">
        <v>36</v>
      </c>
      <c r="J5" s="18">
        <v>4942.58</v>
      </c>
      <c r="K5" s="36">
        <v>8826.0300000000007</v>
      </c>
      <c r="L5" s="18">
        <v>31</v>
      </c>
      <c r="M5" s="24">
        <v>85176290</v>
      </c>
      <c r="N5" s="25" t="s">
        <v>43</v>
      </c>
      <c r="O5" s="25" t="s">
        <v>25</v>
      </c>
      <c r="P5" s="25" t="s">
        <v>15</v>
      </c>
      <c r="Q5" s="25" t="s">
        <v>26</v>
      </c>
      <c r="R5" s="25">
        <v>1</v>
      </c>
      <c r="S5" s="25">
        <v>1</v>
      </c>
      <c r="T5" s="44">
        <v>159869548</v>
      </c>
      <c r="U5" s="31">
        <v>2778633</v>
      </c>
      <c r="V5" s="31">
        <v>156333158</v>
      </c>
      <c r="W5" s="26" t="s">
        <v>29</v>
      </c>
      <c r="X5" s="24" t="s">
        <v>24</v>
      </c>
    </row>
    <row r="6" spans="2:24" s="2" customFormat="1" ht="105.75" customHeight="1" x14ac:dyDescent="0.25">
      <c r="B6" s="30"/>
      <c r="C6" s="31">
        <v>3</v>
      </c>
      <c r="D6" s="31">
        <v>4218361</v>
      </c>
      <c r="E6" s="31">
        <v>161767708</v>
      </c>
      <c r="F6" s="25" t="s">
        <v>40</v>
      </c>
      <c r="G6" s="32" t="s">
        <v>32</v>
      </c>
      <c r="H6" s="32">
        <v>13</v>
      </c>
      <c r="I6" s="33" t="s">
        <v>37</v>
      </c>
      <c r="J6" s="18">
        <v>1796.1</v>
      </c>
      <c r="K6" s="36">
        <v>3207.33</v>
      </c>
      <c r="L6" s="18">
        <v>31</v>
      </c>
      <c r="M6" s="24">
        <v>85176290</v>
      </c>
      <c r="N6" s="25" t="s">
        <v>44</v>
      </c>
      <c r="O6" s="25" t="s">
        <v>25</v>
      </c>
      <c r="P6" s="25" t="s">
        <v>15</v>
      </c>
      <c r="Q6" s="25" t="s">
        <v>26</v>
      </c>
      <c r="R6" s="25">
        <v>1</v>
      </c>
      <c r="S6" s="25">
        <v>2.5</v>
      </c>
      <c r="T6" s="44">
        <v>159869548</v>
      </c>
      <c r="U6" s="31">
        <v>2778633</v>
      </c>
      <c r="V6" s="31">
        <v>156333158</v>
      </c>
      <c r="W6" s="26" t="s">
        <v>29</v>
      </c>
      <c r="X6" s="24" t="s">
        <v>24</v>
      </c>
    </row>
    <row r="7" spans="2:24" s="2" customFormat="1" ht="104.25" customHeight="1" x14ac:dyDescent="0.25">
      <c r="B7" s="30"/>
      <c r="C7" s="31">
        <v>4</v>
      </c>
      <c r="D7" s="31">
        <v>4218361</v>
      </c>
      <c r="E7" s="31">
        <v>161767708</v>
      </c>
      <c r="F7" s="25" t="s">
        <v>40</v>
      </c>
      <c r="G7" s="32" t="s">
        <v>33</v>
      </c>
      <c r="H7" s="32">
        <v>12</v>
      </c>
      <c r="I7" s="33" t="s">
        <v>38</v>
      </c>
      <c r="J7" s="18">
        <v>163.96</v>
      </c>
      <c r="K7" s="36">
        <v>292.77999999999997</v>
      </c>
      <c r="L7" s="18">
        <v>31</v>
      </c>
      <c r="M7" s="24">
        <v>85176290</v>
      </c>
      <c r="N7" s="25" t="s">
        <v>45</v>
      </c>
      <c r="O7" s="25" t="s">
        <v>25</v>
      </c>
      <c r="P7" s="25" t="s">
        <v>15</v>
      </c>
      <c r="Q7" s="25" t="s">
        <v>26</v>
      </c>
      <c r="R7" s="25">
        <v>1</v>
      </c>
      <c r="S7" s="25">
        <v>2</v>
      </c>
      <c r="T7" s="44">
        <v>159869548</v>
      </c>
      <c r="U7" s="31">
        <v>2778633</v>
      </c>
      <c r="V7" s="31">
        <v>156333158</v>
      </c>
      <c r="W7" s="26" t="s">
        <v>29</v>
      </c>
      <c r="X7" s="24" t="s">
        <v>24</v>
      </c>
    </row>
    <row r="8" spans="2:24" s="2" customFormat="1" ht="106.5" customHeight="1" x14ac:dyDescent="0.25">
      <c r="B8" s="30"/>
      <c r="C8" s="31">
        <v>5</v>
      </c>
      <c r="D8" s="31">
        <v>4218361</v>
      </c>
      <c r="E8" s="31">
        <v>161767708</v>
      </c>
      <c r="F8" s="25" t="s">
        <v>40</v>
      </c>
      <c r="G8" s="32" t="s">
        <v>34</v>
      </c>
      <c r="H8" s="32">
        <v>2</v>
      </c>
      <c r="I8" s="33" t="s">
        <v>39</v>
      </c>
      <c r="J8" s="18">
        <v>63</v>
      </c>
      <c r="K8" s="36">
        <v>112.5</v>
      </c>
      <c r="L8" s="18">
        <v>31</v>
      </c>
      <c r="M8" s="24">
        <v>85176290</v>
      </c>
      <c r="N8" s="25" t="s">
        <v>46</v>
      </c>
      <c r="O8" s="25" t="s">
        <v>25</v>
      </c>
      <c r="P8" s="25" t="s">
        <v>15</v>
      </c>
      <c r="Q8" s="25" t="s">
        <v>26</v>
      </c>
      <c r="R8" s="25">
        <v>1</v>
      </c>
      <c r="S8" s="25">
        <v>1</v>
      </c>
      <c r="T8" s="44">
        <v>159869548</v>
      </c>
      <c r="U8" s="31">
        <v>2778633</v>
      </c>
      <c r="V8" s="31">
        <v>156333158</v>
      </c>
      <c r="W8" s="26" t="s">
        <v>29</v>
      </c>
      <c r="X8" s="24" t="s">
        <v>24</v>
      </c>
    </row>
    <row r="9" spans="2:24" s="1" customFormat="1" x14ac:dyDescent="0.25">
      <c r="C9" s="10"/>
      <c r="D9" s="10"/>
      <c r="E9" s="10"/>
      <c r="F9" s="10"/>
      <c r="G9" s="29"/>
      <c r="H9" s="12">
        <f>SUM(H4:H8)</f>
        <v>30</v>
      </c>
      <c r="I9" s="10"/>
      <c r="J9" s="21"/>
      <c r="K9" s="34">
        <f>SUM(K4*H4+K5*H5+K6*H6+K7*H7+K8*H8)</f>
        <v>172173.68</v>
      </c>
      <c r="L9" s="21"/>
      <c r="M9" s="10"/>
      <c r="N9" s="10"/>
      <c r="O9" s="10"/>
      <c r="P9" s="10"/>
      <c r="Q9" s="11"/>
      <c r="R9" s="23">
        <f>SUM(R4:R8)</f>
        <v>5</v>
      </c>
      <c r="S9" s="35">
        <f>SUM(S4:S8)</f>
        <v>8</v>
      </c>
      <c r="T9" s="45"/>
      <c r="U9" s="10"/>
      <c r="V9" s="10"/>
      <c r="W9" s="10"/>
      <c r="X9" s="10"/>
    </row>
    <row r="12" spans="2:24" x14ac:dyDescent="0.25">
      <c r="O12" s="37"/>
    </row>
  </sheetData>
  <autoFilter ref="A3:HC9"/>
  <mergeCells count="2">
    <mergeCell ref="B1:G1"/>
    <mergeCell ref="K1:L1"/>
  </mergeCells>
  <conditionalFormatting sqref="E1:E3 E9:E1048576">
    <cfRule type="duplicateValues" dxfId="1" priority="10"/>
  </conditionalFormatting>
  <conditionalFormatting sqref="E1:E1048576">
    <cfRule type="duplicateValues" dxfId="0" priority="4"/>
  </conditionalFormatting>
  <pageMargins left="0.7" right="0.7" top="0.75" bottom="0.75" header="0.3" footer="0.3"/>
  <pageSetup scale="2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Shipment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pattikornr</dc:creator>
  <cp:lastModifiedBy>Wisit Longsida</cp:lastModifiedBy>
  <cp:lastPrinted>2013-06-28T23:57:06Z</cp:lastPrinted>
  <dcterms:created xsi:type="dcterms:W3CDTF">2013-05-31T08:01:37Z</dcterms:created>
  <dcterms:modified xsi:type="dcterms:W3CDTF">2022-08-03T09:47:25Z</dcterms:modified>
</cp:coreProperties>
</file>