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6ca1b18955c846/바탕 화면/measurement-new-structure/"/>
    </mc:Choice>
  </mc:AlternateContent>
  <xr:revisionPtr revIDLastSave="3" documentId="8_{009E87AF-5AF7-4A18-B644-29B4EDF3936D}" xr6:coauthVersionLast="47" xr6:coauthVersionMax="47" xr10:uidLastSave="{9071BAE3-7A42-4DDB-B68C-39A3F92E9A30}"/>
  <bookViews>
    <workbookView xWindow="-120" yWindow="-120" windowWidth="29040" windowHeight="15840" tabRatio="886" firstSheet="5" activeTab="9" xr2:uid="{00000000-000D-0000-FFFF-FFFF00000000}"/>
  </bookViews>
  <sheets>
    <sheet name="메인메뉴" sheetId="1" r:id="rId1"/>
    <sheet name="작업지시" sheetId="2" r:id="rId2"/>
    <sheet name="칭량작업" sheetId="21" r:id="rId3"/>
    <sheet name="칭량작업 팝업창" sheetId="13" r:id="rId4"/>
    <sheet name="칭량작업 기록서" sheetId="23" r:id="rId5"/>
    <sheet name="배합작업" sheetId="15" r:id="rId6"/>
    <sheet name="배합작업 팝업창" sheetId="14" r:id="rId7"/>
    <sheet name="배합작업 출력" sheetId="26" r:id="rId8"/>
    <sheet name="(관리자모드)기초자료 입력" sheetId="22" r:id="rId9"/>
    <sheet name="BOM 엑셀입력" sheetId="25" r:id="rId10"/>
    <sheet name="내역조회" sheetId="16" r:id="rId11"/>
    <sheet name="배합가마명 검색 팝업창" sheetId="9" r:id="rId12"/>
    <sheet name="원료명 검색" sheetId="18" r:id="rId13"/>
    <sheet name="제품명 검색 팝업창" sheetId="19" r:id="rId14"/>
    <sheet name="거래처 검색 팝업창" sheetId="20" r:id="rId15"/>
    <sheet name="작업전 점검사항 입력" sheetId="2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1" l="1"/>
  <c r="D4" i="14"/>
  <c r="C5" i="23"/>
  <c r="F5" i="13"/>
  <c r="D11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withcom</author>
  </authors>
  <commentList>
    <comment ref="G5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배합후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</t>
        </r>
      </text>
    </comment>
    <comment ref="G14" authorId="0" shapeId="0" xr:uid="{00000000-0006-0000-0700-000002000000}">
      <text>
        <r>
          <rPr>
            <b/>
            <sz val="9"/>
            <color indexed="81"/>
            <rFont val="돋움"/>
            <family val="3"/>
            <charset val="129"/>
          </rPr>
          <t>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withcom</author>
  </authors>
  <commentList>
    <comment ref="J2" authorId="0" shapeId="0" xr:uid="{00000000-0006-0000-0900-000001000000}">
      <text>
        <r>
          <rPr>
            <b/>
            <sz val="9"/>
            <color indexed="81"/>
            <rFont val="돋움"/>
            <family val="3"/>
            <charset val="129"/>
          </rPr>
          <t>노란색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칸들은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줄만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입력하도록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제목과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역활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11" authorId="0" shapeId="0" xr:uid="{00000000-0006-0000-0900-000002000000}">
      <text>
        <r>
          <rPr>
            <b/>
            <sz val="9"/>
            <color indexed="81"/>
            <rFont val="돋움"/>
            <family val="3"/>
            <charset val="129"/>
          </rPr>
          <t>수식으로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=100-(sum(d2:d9)</t>
        </r>
      </text>
    </comment>
  </commentList>
</comments>
</file>

<file path=xl/sharedStrings.xml><?xml version="1.0" encoding="utf-8"?>
<sst xmlns="http://schemas.openxmlformats.org/spreadsheetml/2006/main" count="331" uniqueCount="165">
  <si>
    <t>작업 지시</t>
    <phoneticPr fontId="1" type="noConversion"/>
  </si>
  <si>
    <t>BOM 관리</t>
    <phoneticPr fontId="1" type="noConversion"/>
  </si>
  <si>
    <t>내역 조회</t>
    <phoneticPr fontId="1" type="noConversion"/>
  </si>
  <si>
    <t>프로그램 종료</t>
    <phoneticPr fontId="1" type="noConversion"/>
  </si>
  <si>
    <t>메인메뉴</t>
    <phoneticPr fontId="1" type="noConversion"/>
  </si>
  <si>
    <t>—</t>
    <phoneticPr fontId="1" type="noConversion"/>
  </si>
  <si>
    <t>□</t>
    <phoneticPr fontId="1" type="noConversion"/>
  </si>
  <si>
    <t>X</t>
    <phoneticPr fontId="1" type="noConversion"/>
  </si>
  <si>
    <t>작업일</t>
    <phoneticPr fontId="1" type="noConversion"/>
  </si>
  <si>
    <t>지시자</t>
    <phoneticPr fontId="1" type="noConversion"/>
  </si>
  <si>
    <t>지시 시간</t>
    <phoneticPr fontId="1" type="noConversion"/>
  </si>
  <si>
    <t>제품명</t>
    <phoneticPr fontId="1" type="noConversion"/>
  </si>
  <si>
    <t>작업량(Kg)</t>
    <phoneticPr fontId="1" type="noConversion"/>
  </si>
  <si>
    <t>배합가마</t>
    <phoneticPr fontId="1" type="noConversion"/>
  </si>
  <si>
    <t>현재단계</t>
    <phoneticPr fontId="1" type="noConversion"/>
  </si>
  <si>
    <t>내역</t>
    <phoneticPr fontId="1" type="noConversion"/>
  </si>
  <si>
    <t>확정</t>
    <phoneticPr fontId="1" type="noConversion"/>
  </si>
  <si>
    <t>확인</t>
    <phoneticPr fontId="1" type="noConversion"/>
  </si>
  <si>
    <t>저장</t>
    <phoneticPr fontId="1" type="noConversion"/>
  </si>
  <si>
    <t>물티슈-A</t>
    <phoneticPr fontId="1" type="noConversion"/>
  </si>
  <si>
    <t>인터1A</t>
    <phoneticPr fontId="1" type="noConversion"/>
  </si>
  <si>
    <t>0: 작업전</t>
    <phoneticPr fontId="1" type="noConversion"/>
  </si>
  <si>
    <t>현재시각 : 2025-03-20_09:17:18</t>
    <phoneticPr fontId="1" type="noConversion"/>
  </si>
  <si>
    <t xml:space="preserve"> </t>
    <phoneticPr fontId="1" type="noConversion"/>
  </si>
  <si>
    <t>지시자</t>
    <phoneticPr fontId="1" type="noConversion"/>
  </si>
  <si>
    <t>제품명</t>
    <phoneticPr fontId="1" type="noConversion"/>
  </si>
  <si>
    <t>작업량(Kg)</t>
    <phoneticPr fontId="1" type="noConversion"/>
  </si>
  <si>
    <t>배합가마</t>
    <phoneticPr fontId="1" type="noConversion"/>
  </si>
  <si>
    <t>칭량 작업</t>
    <phoneticPr fontId="1" type="noConversion"/>
  </si>
  <si>
    <t>배합 작업</t>
    <phoneticPr fontId="1" type="noConversion"/>
  </si>
  <si>
    <t>원료명</t>
    <phoneticPr fontId="1" type="noConversion"/>
  </si>
  <si>
    <t>SALICYLIC ACID[살리실산(98%)]</t>
  </si>
  <si>
    <t>L-MENTHOL</t>
  </si>
  <si>
    <t>올뉴티에스샴푸, , , ,리뉴얼(혼합베이스A1-1)</t>
  </si>
  <si>
    <t>L-ARGININE</t>
  </si>
  <si>
    <t>올뉴티에스샴푸, , , ,리뉴얼(혼합베이스A1-2)</t>
  </si>
  <si>
    <t>올뉴티에스샴푸, , , ,리뉴얼(혼합베이스A1-3)</t>
  </si>
  <si>
    <t>Dissolvine NA2-S</t>
  </si>
  <si>
    <t>★NIACINAMIDE</t>
  </si>
  <si>
    <t>★BIOTIN</t>
  </si>
  <si>
    <t>SODIUM BENZOATE</t>
  </si>
  <si>
    <t>∧</t>
    <phoneticPr fontId="1" type="noConversion"/>
  </si>
  <si>
    <t>∨</t>
    <phoneticPr fontId="1" type="noConversion"/>
  </si>
  <si>
    <t>홍길동</t>
    <phoneticPr fontId="1" type="noConversion"/>
  </si>
  <si>
    <t>작업지시</t>
    <phoneticPr fontId="1" type="noConversion"/>
  </si>
  <si>
    <t>함량(%)</t>
  </si>
  <si>
    <t>거래처명</t>
    <phoneticPr fontId="1" type="noConversion"/>
  </si>
  <si>
    <t>제조일자 / 시간</t>
    <phoneticPr fontId="1" type="noConversion"/>
  </si>
  <si>
    <t>작업량</t>
    <phoneticPr fontId="1" type="noConversion"/>
  </si>
  <si>
    <t>사용량</t>
    <phoneticPr fontId="1" type="noConversion"/>
  </si>
  <si>
    <t>벌크</t>
    <phoneticPr fontId="1" type="noConversion"/>
  </si>
  <si>
    <t>작업 순번</t>
    <phoneticPr fontId="1" type="noConversion"/>
  </si>
  <si>
    <t>대기시간 (분)</t>
    <phoneticPr fontId="1" type="noConversion"/>
  </si>
  <si>
    <t>칭량 시작</t>
    <phoneticPr fontId="1" type="noConversion"/>
  </si>
  <si>
    <t>칭량 완료</t>
    <phoneticPr fontId="1" type="noConversion"/>
  </si>
  <si>
    <t>현재시각 : 2025-03-20_09:17:18</t>
  </si>
  <si>
    <t>SODIUM CHLORIDE(NaCl)</t>
    <phoneticPr fontId="1" type="noConversion"/>
  </si>
  <si>
    <t>배합작업</t>
    <phoneticPr fontId="1" type="noConversion"/>
  </si>
  <si>
    <t>작업 단계</t>
    <phoneticPr fontId="1" type="noConversion"/>
  </si>
  <si>
    <t>작업 순서</t>
    <phoneticPr fontId="1" type="noConversion"/>
  </si>
  <si>
    <t>현재 단계</t>
    <phoneticPr fontId="1" type="noConversion"/>
  </si>
  <si>
    <t>배합 가마</t>
    <phoneticPr fontId="1" type="noConversion"/>
  </si>
  <si>
    <t>대기 시간 (분)</t>
    <phoneticPr fontId="1" type="noConversion"/>
  </si>
  <si>
    <t>배합 완료</t>
    <phoneticPr fontId="1" type="noConversion"/>
  </si>
  <si>
    <t>배합전</t>
    <phoneticPr fontId="1" type="noConversion"/>
  </si>
  <si>
    <t>구분</t>
    <phoneticPr fontId="1" type="noConversion"/>
  </si>
  <si>
    <t>코드</t>
    <phoneticPr fontId="1" type="noConversion"/>
  </si>
  <si>
    <t>기준일자</t>
    <phoneticPr fontId="1" type="noConversion"/>
  </si>
  <si>
    <t>◎</t>
    <phoneticPr fontId="1" type="noConversion"/>
  </si>
  <si>
    <t>원료</t>
    <phoneticPr fontId="1" type="noConversion"/>
  </si>
  <si>
    <t>거래처</t>
    <phoneticPr fontId="1" type="noConversion"/>
  </si>
  <si>
    <t>명칭</t>
    <phoneticPr fontId="1" type="noConversion"/>
  </si>
  <si>
    <t>내역조회</t>
    <phoneticPr fontId="1" type="noConversion"/>
  </si>
  <si>
    <t>팝업창 자체가 엑셀 파일로 열리도록 작업</t>
    <phoneticPr fontId="1" type="noConversion"/>
  </si>
  <si>
    <t>검색시 엑셀 파일로 열리도록</t>
    <phoneticPr fontId="1" type="noConversion"/>
  </si>
  <si>
    <t>●</t>
    <phoneticPr fontId="1" type="noConversion"/>
  </si>
  <si>
    <t>기준량(g)</t>
    <phoneticPr fontId="1" type="noConversion"/>
  </si>
  <si>
    <t>칭량값(g)</t>
    <phoneticPr fontId="1" type="noConversion"/>
  </si>
  <si>
    <t>기준량(g)</t>
    <phoneticPr fontId="1" type="noConversion"/>
  </si>
  <si>
    <t xml:space="preserve">     작업지시 추가</t>
    <phoneticPr fontId="1" type="noConversion"/>
  </si>
  <si>
    <t>배합작업</t>
    <phoneticPr fontId="1" type="noConversion"/>
  </si>
  <si>
    <t>제조번호(Lot No.)</t>
    <phoneticPr fontId="1" type="noConversion"/>
  </si>
  <si>
    <t>칭량일</t>
    <phoneticPr fontId="1" type="noConversion"/>
  </si>
  <si>
    <t>제조 지시량(Kg)</t>
    <phoneticPr fontId="1" type="noConversion"/>
  </si>
  <si>
    <t>칭량자</t>
    <phoneticPr fontId="1" type="noConversion"/>
  </si>
  <si>
    <t>2025-03-20_09:17:18</t>
  </si>
  <si>
    <t>작업전 점검사항</t>
    <phoneticPr fontId="1" type="noConversion"/>
  </si>
  <si>
    <t>원료코드</t>
    <phoneticPr fontId="1" type="noConversion"/>
  </si>
  <si>
    <t xml:space="preserve"> 칭량작업 기록서</t>
    <phoneticPr fontId="1" type="noConversion"/>
  </si>
  <si>
    <t>번호</t>
    <phoneticPr fontId="1" type="noConversion"/>
  </si>
  <si>
    <t>제조시 이물질 혼입 여부는 확인 하였는가 ?   확인 (   )   미확인 (    )</t>
  </si>
  <si>
    <t>제조시 이물질 혼입 여부는 확인 하였는가 ?   확인 (   )   미확인 (    )</t>
    <phoneticPr fontId="1" type="noConversion"/>
  </si>
  <si>
    <t>제조 설비 밸브의 계폐 상태 확인 후 작업 진행 하였는가 ?   확인 (    )   미확인 (    )</t>
  </si>
  <si>
    <t>제조 설비 밸브의 계폐 상태 확인 후 작업 진행 하였는가 ?   확인 (    )   미확인 (    )</t>
    <phoneticPr fontId="1" type="noConversion"/>
  </si>
  <si>
    <t>각 공정에서 용해상태 확인 후 다음 공정을 진행하였는가?   확인(    ), 미확인(    )</t>
  </si>
  <si>
    <t>각 공정에서 용해상태 확인 후 다음 공정을 진행하였는가?   확인(    ), 미확인(    )</t>
    <phoneticPr fontId="1" type="noConversion"/>
  </si>
  <si>
    <t>제조 기계 및 기구 청소 상태 확인 ?   확인 (   )   미확인 (    )</t>
  </si>
  <si>
    <t>제조 기계 및 기구 청소 상태 확인 ?   확인 (   )   미확인 (    )</t>
    <phoneticPr fontId="1" type="noConversion"/>
  </si>
  <si>
    <t>작업복은 규정대로 착용 하였는가 ?   착용 (   )  미착용 (    )</t>
  </si>
  <si>
    <t>작업복은 규정대로 착용 하였는가 ?   착용 (   )  미착용 (    )</t>
    <phoneticPr fontId="1" type="noConversion"/>
  </si>
  <si>
    <t>칭량지시 기록서</t>
  </si>
  <si>
    <t>배합가마명</t>
    <phoneticPr fontId="1" type="noConversion"/>
  </si>
  <si>
    <t>작업전 점검사항 입력</t>
    <phoneticPr fontId="1" type="noConversion"/>
  </si>
  <si>
    <t>벌크(Y/N)</t>
    <phoneticPr fontId="1" type="noConversion"/>
  </si>
  <si>
    <t>편차(%)</t>
    <phoneticPr fontId="1" type="noConversion"/>
  </si>
  <si>
    <t>N</t>
    <phoneticPr fontId="1" type="noConversion"/>
  </si>
  <si>
    <t>원료 등록</t>
    <phoneticPr fontId="1" type="noConversion"/>
  </si>
  <si>
    <t>거래처 등록</t>
    <phoneticPr fontId="1" type="noConversion"/>
  </si>
  <si>
    <t>제품 등록</t>
    <phoneticPr fontId="1" type="noConversion"/>
  </si>
  <si>
    <t>작업 지시자 등록</t>
    <phoneticPr fontId="1" type="noConversion"/>
  </si>
  <si>
    <t>칭량 작업자 등록</t>
    <phoneticPr fontId="1" type="noConversion"/>
  </si>
  <si>
    <t>배합 작업자 등록</t>
    <phoneticPr fontId="1" type="noConversion"/>
  </si>
  <si>
    <t>배합가마명 등록</t>
    <phoneticPr fontId="1" type="noConversion"/>
  </si>
  <si>
    <t>관리자 등록</t>
    <phoneticPr fontId="1" type="noConversion"/>
  </si>
  <si>
    <t>기초자료입력</t>
    <phoneticPr fontId="1" type="noConversion"/>
  </si>
  <si>
    <t>작업전 점검사항 등록</t>
    <phoneticPr fontId="1" type="noConversion"/>
  </si>
  <si>
    <t>지베</t>
    <phoneticPr fontId="1" type="noConversion"/>
  </si>
  <si>
    <t>지베_베이직물티슈_80매 캡</t>
    <phoneticPr fontId="1" type="noConversion"/>
  </si>
  <si>
    <t>YYYY/MM/DD</t>
    <phoneticPr fontId="1" type="noConversion"/>
  </si>
  <si>
    <t>바코드(원료코드)</t>
    <phoneticPr fontId="1" type="noConversion"/>
  </si>
  <si>
    <t>다이프로필렌글라이콜</t>
    <phoneticPr fontId="1" type="noConversion"/>
  </si>
  <si>
    <t>에틸헥실글리세린</t>
    <phoneticPr fontId="1" type="noConversion"/>
  </si>
  <si>
    <t>카프릴릴글라이콜</t>
    <phoneticPr fontId="1" type="noConversion"/>
  </si>
  <si>
    <t>코코-글루코사이드</t>
    <phoneticPr fontId="1" type="noConversion"/>
  </si>
  <si>
    <t>1,2-헥산다이올</t>
    <phoneticPr fontId="1" type="noConversion"/>
  </si>
  <si>
    <t>라우릴베타인</t>
    <phoneticPr fontId="1" type="noConversion"/>
  </si>
  <si>
    <t>소듐벤조에이트</t>
    <phoneticPr fontId="1" type="noConversion"/>
  </si>
  <si>
    <t>다이소듐이디티에이</t>
    <phoneticPr fontId="1" type="noConversion"/>
  </si>
  <si>
    <t>시트릭애씨드</t>
    <phoneticPr fontId="1" type="noConversion"/>
  </si>
  <si>
    <t>정제수</t>
    <phoneticPr fontId="1" type="noConversion"/>
  </si>
  <si>
    <t>Y</t>
    <phoneticPr fontId="1" type="noConversion"/>
  </si>
  <si>
    <t>작업량(g)</t>
    <phoneticPr fontId="1" type="noConversion"/>
  </si>
  <si>
    <t>작업량(g)</t>
    <phoneticPr fontId="1" type="noConversion"/>
  </si>
  <si>
    <t>작업량(g)</t>
    <phoneticPr fontId="1" type="noConversion"/>
  </si>
  <si>
    <t>칭량일시</t>
    <phoneticPr fontId="1" type="noConversion"/>
  </si>
  <si>
    <t>yyyy/mm/dd, hh:mm</t>
    <phoneticPr fontId="1" type="noConversion"/>
  </si>
  <si>
    <t>칭량자</t>
    <phoneticPr fontId="1" type="noConversion"/>
  </si>
  <si>
    <t>김개똥</t>
    <phoneticPr fontId="1" type="noConversion"/>
  </si>
  <si>
    <t>작업량(g)</t>
    <phoneticPr fontId="1" type="noConversion"/>
  </si>
  <si>
    <t>배합가마</t>
    <phoneticPr fontId="1" type="noConversion"/>
  </si>
  <si>
    <t>인터1A</t>
    <phoneticPr fontId="1" type="noConversion"/>
  </si>
  <si>
    <t>원료명</t>
    <phoneticPr fontId="1" type="noConversion"/>
  </si>
  <si>
    <t>칭량량(g)</t>
    <phoneticPr fontId="1" type="noConversion"/>
  </si>
  <si>
    <t>지시량(g)</t>
    <phoneticPr fontId="1" type="noConversion"/>
  </si>
  <si>
    <t>SODIUM CHLORIDE(NaCl)</t>
    <phoneticPr fontId="1" type="noConversion"/>
  </si>
  <si>
    <t>SODIUM CHLORIDE(NaCl)</t>
    <phoneticPr fontId="1" type="noConversion"/>
  </si>
  <si>
    <t>L-ARGININE</t>
    <phoneticPr fontId="1" type="noConversion"/>
  </si>
  <si>
    <t>L-ARGININE</t>
    <phoneticPr fontId="1" type="noConversion"/>
  </si>
  <si>
    <t>작업순서</t>
    <phoneticPr fontId="1" type="noConversion"/>
  </si>
  <si>
    <t>대기시간</t>
    <phoneticPr fontId="1" type="noConversion"/>
  </si>
  <si>
    <t>배합자(서명)</t>
    <phoneticPr fontId="1" type="noConversion"/>
  </si>
  <si>
    <t>올뉴티에스샴푸, , , ,리뉴얼(혼합베이스A1-2)</t>
    <phoneticPr fontId="1" type="noConversion"/>
  </si>
  <si>
    <t>리뉴얼(혼합베이스A1-2)</t>
    <phoneticPr fontId="1" type="noConversion"/>
  </si>
  <si>
    <t>올뉴티에스샴푸, , , ,리뉴얼(혼합베이스A1-3)</t>
    <phoneticPr fontId="1" type="noConversion"/>
  </si>
  <si>
    <t>리뉴얼(혼합베이스A1-3)</t>
    <phoneticPr fontId="1" type="noConversion"/>
  </si>
  <si>
    <t>Dissolvine NA2-S</t>
    <phoneticPr fontId="1" type="noConversion"/>
  </si>
  <si>
    <t>Dissolvine NA2-S</t>
    <phoneticPr fontId="1" type="noConversion"/>
  </si>
  <si>
    <t>★NIACINAMIDE</t>
    <phoneticPr fontId="1" type="noConversion"/>
  </si>
  <si>
    <t>★NIACINAMIDE</t>
    <phoneticPr fontId="1" type="noConversion"/>
  </si>
  <si>
    <t>★BIOTIN</t>
    <phoneticPr fontId="1" type="noConversion"/>
  </si>
  <si>
    <t>★BIOTIN</t>
    <phoneticPr fontId="1" type="noConversion"/>
  </si>
  <si>
    <t>PH</t>
    <phoneticPr fontId="1" type="noConversion"/>
  </si>
  <si>
    <t>원  료  명</t>
    <phoneticPr fontId="1" type="noConversion"/>
  </si>
  <si>
    <t>작성일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</si>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</sst>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Pretendard Medium"/>
      <family val="3"/>
      <charset val="129"/>
    </font>
    <font>
      <sz val="14"/>
      <color theme="1"/>
      <name val="Pretendard Medium"/>
      <family val="3"/>
      <charset val="129"/>
    </font>
    <font>
      <sz val="14"/>
      <color theme="0"/>
      <name val="Pretendard Medium"/>
      <family val="3"/>
      <charset val="129"/>
    </font>
    <font>
      <sz val="11"/>
      <color theme="0"/>
      <name val="Pretendard Medium"/>
      <family val="3"/>
      <charset val="129"/>
    </font>
    <font>
      <b/>
      <sz val="11"/>
      <color theme="1"/>
      <name val="Pretendard Medium"/>
      <family val="3"/>
      <charset val="129"/>
    </font>
    <font>
      <b/>
      <sz val="12"/>
      <color theme="1"/>
      <name val="Pretendard Medium"/>
      <family val="3"/>
      <charset val="129"/>
    </font>
    <font>
      <b/>
      <sz val="14"/>
      <color theme="1"/>
      <name val="Pretendard Medium"/>
      <family val="3"/>
      <charset val="129"/>
    </font>
    <font>
      <b/>
      <sz val="11"/>
      <color theme="1"/>
      <name val="맑은 고딕"/>
      <family val="3"/>
      <charset val="129"/>
    </font>
    <font>
      <sz val="12"/>
      <color theme="1"/>
      <name val="Pretendard Medium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Pretendard Medium"/>
      <family val="3"/>
      <charset val="129"/>
    </font>
    <font>
      <b/>
      <sz val="12"/>
      <color rgb="FF000000"/>
      <name val="Pretendard Medium"/>
      <family val="3"/>
      <charset val="129"/>
    </font>
    <font>
      <sz val="11"/>
      <color rgb="FF000000"/>
      <name val="Pretendard Medium"/>
      <family val="3"/>
      <charset val="129"/>
    </font>
    <font>
      <sz val="26"/>
      <color theme="1"/>
      <name val="맑은 고딕"/>
      <family val="3"/>
      <charset val="129"/>
    </font>
    <font>
      <sz val="14"/>
      <color rgb="FFFFFFFF"/>
      <name val="Pretendard Medium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71">
    <xf numFmtId="0" fontId="0" fillId="0" borderId="0" xfId="0">
      <alignment vertical="center"/>
    </xf>
    <xf numFmtId="0" fontId="2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4" fillId="3" borderId="0" xfId="0" applyFont="1" applyFill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20" fontId="7" fillId="3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20" fontId="7" fillId="3" borderId="7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177" fontId="10" fillId="3" borderId="0" xfId="0" applyNumberFormat="1" applyFont="1" applyFill="1" applyAlignment="1">
      <alignment horizontal="center" vertical="center"/>
    </xf>
    <xf numFmtId="0" fontId="6" fillId="4" borderId="11" xfId="0" applyFont="1" applyFill="1" applyBorder="1" applyAlignment="1">
      <alignment horizontal="right" vertical="center"/>
    </xf>
    <xf numFmtId="14" fontId="7" fillId="3" borderId="0" xfId="0" applyNumberFormat="1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0" fontId="6" fillId="3" borderId="0" xfId="0" applyNumberFormat="1" applyFont="1" applyFill="1" applyAlignment="1">
      <alignment horizontal="center" vertical="center"/>
    </xf>
    <xf numFmtId="20" fontId="6" fillId="3" borderId="4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4" fillId="3" borderId="0" xfId="1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3" fillId="3" borderId="1" xfId="0" applyFont="1" applyFill="1" applyBorder="1">
      <alignment vertical="center"/>
    </xf>
    <xf numFmtId="0" fontId="15" fillId="3" borderId="0" xfId="0" applyFont="1" applyFill="1" applyAlignment="1">
      <alignment horizontal="center" vertical="center"/>
    </xf>
    <xf numFmtId="0" fontId="3" fillId="3" borderId="2" xfId="0" applyFont="1" applyFill="1" applyBorder="1">
      <alignment vertical="center"/>
    </xf>
    <xf numFmtId="0" fontId="3" fillId="3" borderId="0" xfId="0" applyFont="1" applyFill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10" fillId="4" borderId="7" xfId="0" applyFont="1" applyFill="1" applyBorder="1" applyAlignment="1">
      <alignment horizontal="left"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right" vertical="center"/>
    </xf>
    <xf numFmtId="14" fontId="7" fillId="9" borderId="1" xfId="0" applyNumberFormat="1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20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20" fontId="7" fillId="5" borderId="7" xfId="0" applyNumberFormat="1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3" borderId="11" xfId="0" applyFont="1" applyFill="1" applyBorder="1">
      <alignment vertical="center"/>
    </xf>
    <xf numFmtId="0" fontId="10" fillId="6" borderId="0" xfId="0" applyFon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left" vertical="center"/>
    </xf>
    <xf numFmtId="14" fontId="6" fillId="3" borderId="11" xfId="0" applyNumberFormat="1" applyFont="1" applyFill="1" applyBorder="1" applyAlignment="1">
      <alignment horizontal="left" vertical="center"/>
    </xf>
    <xf numFmtId="20" fontId="6" fillId="3" borderId="11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14" fontId="7" fillId="5" borderId="7" xfId="0" applyNumberFormat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8" fillId="5" borderId="7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0" fillId="0" borderId="9" xfId="0" applyBorder="1">
      <alignment vertical="center"/>
    </xf>
    <xf numFmtId="0" fontId="10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20" fontId="6" fillId="3" borderId="9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2</xdr:row>
      <xdr:rowOff>66675</xdr:rowOff>
    </xdr:from>
    <xdr:to>
      <xdr:col>9</xdr:col>
      <xdr:colOff>619125</xdr:colOff>
      <xdr:row>5</xdr:row>
      <xdr:rowOff>19050</xdr:rowOff>
    </xdr:to>
    <xdr:pic>
      <xdr:nvPicPr>
        <xdr:cNvPr id="5" name="그래픽 4" descr="단일 톱니바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67450" y="771525"/>
          <a:ext cx="523875" cy="523875"/>
        </a:xfrm>
        <a:prstGeom prst="rect">
          <a:avLst/>
        </a:prstGeom>
      </xdr:spPr>
    </xdr:pic>
    <xdr:clientData/>
  </xdr:twoCellAnchor>
  <xdr:twoCellAnchor>
    <xdr:from>
      <xdr:col>12</xdr:col>
      <xdr:colOff>600075</xdr:colOff>
      <xdr:row>7</xdr:row>
      <xdr:rowOff>47625</xdr:rowOff>
    </xdr:from>
    <xdr:to>
      <xdr:col>16</xdr:col>
      <xdr:colOff>295275</xdr:colOff>
      <xdr:row>9</xdr:row>
      <xdr:rowOff>85725</xdr:rowOff>
    </xdr:to>
    <xdr:sp macro="" textlink="">
      <xdr:nvSpPr>
        <xdr:cNvPr id="2" name="설명선: 굽은 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29675" y="1685925"/>
          <a:ext cx="2438400" cy="419100"/>
        </a:xfrm>
        <a:prstGeom prst="borderCallout2">
          <a:avLst>
            <a:gd name="adj1" fmla="val 53750"/>
            <a:gd name="adj2" fmla="val -7866"/>
            <a:gd name="adj3" fmla="val 16591"/>
            <a:gd name="adj4" fmla="val -59946"/>
            <a:gd name="adj5" fmla="val -117841"/>
            <a:gd name="adj6" fmla="val -89508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환경설정 아이콘 </a:t>
          </a:r>
          <a:r>
            <a:rPr lang="en-US" altLang="ko-KR" sz="1100"/>
            <a:t>/ </a:t>
          </a:r>
          <a:r>
            <a:rPr lang="ko-KR" altLang="en-US" sz="1100"/>
            <a:t>관리자모드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342900</xdr:colOff>
      <xdr:row>15</xdr:row>
      <xdr:rowOff>76200</xdr:rowOff>
    </xdr:from>
    <xdr:to>
      <xdr:col>15</xdr:col>
      <xdr:colOff>57150</xdr:colOff>
      <xdr:row>18</xdr:row>
      <xdr:rowOff>114300</xdr:rowOff>
    </xdr:to>
    <xdr:sp macro="" textlink="">
      <xdr:nvSpPr>
        <xdr:cNvPr id="3" name="설명선: 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886700" y="3286125"/>
          <a:ext cx="2457450" cy="657225"/>
        </a:xfrm>
        <a:prstGeom prst="borderCallout1">
          <a:avLst>
            <a:gd name="adj1" fmla="val 49601"/>
            <a:gd name="adj2" fmla="val -1315"/>
            <a:gd name="adj3" fmla="val -227678"/>
            <a:gd name="adj4" fmla="val -96207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 </a:t>
          </a:r>
          <a:r>
            <a:rPr lang="en-US" altLang="ko-KR" sz="1100"/>
            <a:t>:  Pretendard Medium</a:t>
          </a:r>
        </a:p>
        <a:p>
          <a:pPr algn="l"/>
          <a:r>
            <a:rPr lang="ko-KR" altLang="en-US" sz="1100"/>
            <a:t>글씨 크기</a:t>
          </a:r>
          <a:r>
            <a:rPr lang="en-US" altLang="ko-KR" sz="1100"/>
            <a:t>:  14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6</xdr:row>
      <xdr:rowOff>114300</xdr:rowOff>
    </xdr:from>
    <xdr:to>
      <xdr:col>3</xdr:col>
      <xdr:colOff>485775</xdr:colOff>
      <xdr:row>6</xdr:row>
      <xdr:rowOff>485775</xdr:rowOff>
    </xdr:to>
    <xdr:pic>
      <xdr:nvPicPr>
        <xdr:cNvPr id="3" name="그래픽 2" descr="돋보기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19425" y="22098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</xdr:row>
      <xdr:rowOff>142875</xdr:rowOff>
    </xdr:from>
    <xdr:to>
      <xdr:col>9</xdr:col>
      <xdr:colOff>485775</xdr:colOff>
      <xdr:row>6</xdr:row>
      <xdr:rowOff>514350</xdr:rowOff>
    </xdr:to>
    <xdr:pic>
      <xdr:nvPicPr>
        <xdr:cNvPr id="4" name="그래픽 3" descr="돋보기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43700" y="223837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44377</xdr:rowOff>
    </xdr:from>
    <xdr:to>
      <xdr:col>10</xdr:col>
      <xdr:colOff>1657350</xdr:colOff>
      <xdr:row>8</xdr:row>
      <xdr:rowOff>619124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2768527"/>
          <a:ext cx="6267450" cy="57474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9</xdr:row>
      <xdr:rowOff>133349</xdr:rowOff>
    </xdr:from>
    <xdr:to>
      <xdr:col>10</xdr:col>
      <xdr:colOff>1543050</xdr:colOff>
      <xdr:row>23</xdr:row>
      <xdr:rowOff>152400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0" y="4257674"/>
          <a:ext cx="6191250" cy="2952751"/>
        </a:xfrm>
        <a:prstGeom prst="rect">
          <a:avLst/>
        </a:prstGeom>
      </xdr:spPr>
    </xdr:pic>
    <xdr:clientData/>
  </xdr:twoCellAnchor>
  <xdr:twoCellAnchor>
    <xdr:from>
      <xdr:col>5</xdr:col>
      <xdr:colOff>247650</xdr:colOff>
      <xdr:row>27</xdr:row>
      <xdr:rowOff>0</xdr:rowOff>
    </xdr:from>
    <xdr:to>
      <xdr:col>9</xdr:col>
      <xdr:colOff>219075</xdr:colOff>
      <xdr:row>29</xdr:row>
      <xdr:rowOff>171450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4257675" y="8058150"/>
          <a:ext cx="26098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조 회</a:t>
          </a:r>
        </a:p>
      </xdr:txBody>
    </xdr:sp>
    <xdr:clientData/>
  </xdr:twoCellAnchor>
  <xdr:twoCellAnchor>
    <xdr:from>
      <xdr:col>14</xdr:col>
      <xdr:colOff>57150</xdr:colOff>
      <xdr:row>1</xdr:row>
      <xdr:rowOff>295275</xdr:rowOff>
    </xdr:from>
    <xdr:to>
      <xdr:col>17</xdr:col>
      <xdr:colOff>266700</xdr:colOff>
      <xdr:row>3</xdr:row>
      <xdr:rowOff>485775</xdr:rowOff>
    </xdr:to>
    <xdr:sp macro="" textlink="">
      <xdr:nvSpPr>
        <xdr:cNvPr id="8" name="설명선: 선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10868025" y="504825"/>
          <a:ext cx="2266950" cy="885825"/>
        </a:xfrm>
        <a:prstGeom prst="borderCallout1">
          <a:avLst>
            <a:gd name="adj1" fmla="val 48982"/>
            <a:gd name="adj2" fmla="val -5812"/>
            <a:gd name="adj3" fmla="val 122944"/>
            <a:gd name="adj4" fmla="val -166066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버튼을 클릭하면 선택이 되어 색상이 버튼 색상이 변하도록 작업 합니다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657225</xdr:colOff>
      <xdr:row>21</xdr:row>
      <xdr:rowOff>57150</xdr:rowOff>
    </xdr:from>
    <xdr:to>
      <xdr:col>17</xdr:col>
      <xdr:colOff>180975</xdr:colOff>
      <xdr:row>25</xdr:row>
      <xdr:rowOff>104775</xdr:rowOff>
    </xdr:to>
    <xdr:sp macro="" textlink="">
      <xdr:nvSpPr>
        <xdr:cNvPr id="9" name="설명선: 선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10782300" y="6648450"/>
          <a:ext cx="2266950" cy="885825"/>
        </a:xfrm>
        <a:prstGeom prst="borderCallout1">
          <a:avLst>
            <a:gd name="adj1" fmla="val 48982"/>
            <a:gd name="adj2" fmla="val -5812"/>
            <a:gd name="adj3" fmla="val 163804"/>
            <a:gd name="adj4" fmla="val -16984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조회를 누르면 검색 조건별 데이터가 엑셀로 팝업 되도록 작업 합니다</a:t>
          </a:r>
          <a:r>
            <a:rPr lang="en-US" altLang="ko-KR" sz="1100" baseline="0"/>
            <a:t>. 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16</xdr:row>
      <xdr:rowOff>228600</xdr:rowOff>
    </xdr:from>
    <xdr:to>
      <xdr:col>5</xdr:col>
      <xdr:colOff>0</xdr:colOff>
      <xdr:row>16</xdr:row>
      <xdr:rowOff>819150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905000" y="4648200"/>
          <a:ext cx="152400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 추가</a:t>
          </a:r>
        </a:p>
      </xdr:txBody>
    </xdr:sp>
    <xdr:clientData/>
  </xdr:twoCellAnchor>
  <xdr:twoCellAnchor>
    <xdr:from>
      <xdr:col>5</xdr:col>
      <xdr:colOff>314325</xdr:colOff>
      <xdr:row>16</xdr:row>
      <xdr:rowOff>219075</xdr:rowOff>
    </xdr:from>
    <xdr:to>
      <xdr:col>6</xdr:col>
      <xdr:colOff>1146122</xdr:colOff>
      <xdr:row>16</xdr:row>
      <xdr:rowOff>809625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3743325" y="4638675"/>
          <a:ext cx="1517597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 삭제</a:t>
          </a:r>
        </a:p>
      </xdr:txBody>
    </xdr:sp>
    <xdr:clientData/>
  </xdr:twoCellAnchor>
  <xdr:twoCellAnchor>
    <xdr:from>
      <xdr:col>6</xdr:col>
      <xdr:colOff>1409700</xdr:colOff>
      <xdr:row>16</xdr:row>
      <xdr:rowOff>219075</xdr:rowOff>
    </xdr:from>
    <xdr:to>
      <xdr:col>7</xdr:col>
      <xdr:colOff>266541</xdr:colOff>
      <xdr:row>16</xdr:row>
      <xdr:rowOff>809625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5524500" y="4638675"/>
          <a:ext cx="1504791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lt1"/>
              </a:solidFill>
              <a:effectLst/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입력 완료</a:t>
          </a:r>
          <a:endParaRPr lang="ko-KR" altLang="ko-KR" sz="1400">
            <a:effectLst/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15</xdr:row>
      <xdr:rowOff>247650</xdr:rowOff>
    </xdr:from>
    <xdr:to>
      <xdr:col>4</xdr:col>
      <xdr:colOff>561975</xdr:colOff>
      <xdr:row>17</xdr:row>
      <xdr:rowOff>114300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0" y="6686550"/>
          <a:ext cx="21431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작업추가</a:t>
          </a:r>
        </a:p>
      </xdr:txBody>
    </xdr:sp>
    <xdr:clientData/>
  </xdr:twoCellAnchor>
  <xdr:twoCellAnchor>
    <xdr:from>
      <xdr:col>4</xdr:col>
      <xdr:colOff>742950</xdr:colOff>
      <xdr:row>15</xdr:row>
      <xdr:rowOff>247650</xdr:rowOff>
    </xdr:from>
    <xdr:to>
      <xdr:col>6</xdr:col>
      <xdr:colOff>561975</xdr:colOff>
      <xdr:row>17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19600" y="6686550"/>
          <a:ext cx="23812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작업삭제</a:t>
          </a:r>
        </a:p>
      </xdr:txBody>
    </xdr:sp>
    <xdr:clientData/>
  </xdr:twoCellAnchor>
  <xdr:twoCellAnchor>
    <xdr:from>
      <xdr:col>6</xdr:col>
      <xdr:colOff>733425</xdr:colOff>
      <xdr:row>15</xdr:row>
      <xdr:rowOff>247650</xdr:rowOff>
    </xdr:from>
    <xdr:to>
      <xdr:col>8</xdr:col>
      <xdr:colOff>552450</xdr:colOff>
      <xdr:row>17</xdr:row>
      <xdr:rowOff>114300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972300" y="6686550"/>
          <a:ext cx="21431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종료</a:t>
          </a:r>
        </a:p>
      </xdr:txBody>
    </xdr:sp>
    <xdr:clientData/>
  </xdr:twoCellAnchor>
  <xdr:twoCellAnchor>
    <xdr:from>
      <xdr:col>11</xdr:col>
      <xdr:colOff>295275</xdr:colOff>
      <xdr:row>8</xdr:row>
      <xdr:rowOff>57150</xdr:rowOff>
    </xdr:from>
    <xdr:to>
      <xdr:col>14</xdr:col>
      <xdr:colOff>495300</xdr:colOff>
      <xdr:row>9</xdr:row>
      <xdr:rowOff>476250</xdr:rowOff>
    </xdr:to>
    <xdr:sp macro="" textlink="">
      <xdr:nvSpPr>
        <xdr:cNvPr id="7" name="설명선: 굽은 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1344275" y="3086100"/>
          <a:ext cx="2257425" cy="1000125"/>
        </a:xfrm>
        <a:prstGeom prst="borderCallout2">
          <a:avLst>
            <a:gd name="adj1" fmla="val -170300"/>
            <a:gd name="adj2" fmla="val -101066"/>
            <a:gd name="adj3" fmla="val -45812"/>
            <a:gd name="adj4" fmla="val -96667"/>
            <a:gd name="adj5" fmla="val 12158"/>
            <a:gd name="adj6" fmla="val -19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확인을 클릭하면  제품의 </a:t>
          </a:r>
          <a:r>
            <a:rPr lang="en-US" altLang="ko-KR" sz="1100"/>
            <a:t>BOM </a:t>
          </a:r>
          <a:r>
            <a:rPr lang="ko-KR" altLang="en-US" sz="1100"/>
            <a:t>내역을 확인할 수 있는 팝업창이 뜨도록 합니다</a:t>
          </a:r>
          <a:r>
            <a:rPr lang="en-US" altLang="ko-KR" sz="1100"/>
            <a:t>.  (BOM </a:t>
          </a:r>
          <a:r>
            <a:rPr lang="ko-KR" altLang="en-US" sz="1100"/>
            <a:t>시트 참조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11</xdr:col>
      <xdr:colOff>285750</xdr:colOff>
      <xdr:row>6</xdr:row>
      <xdr:rowOff>95251</xdr:rowOff>
    </xdr:from>
    <xdr:to>
      <xdr:col>14</xdr:col>
      <xdr:colOff>495299</xdr:colOff>
      <xdr:row>7</xdr:row>
      <xdr:rowOff>447675</xdr:rowOff>
    </xdr:to>
    <xdr:sp macro="" textlink="">
      <xdr:nvSpPr>
        <xdr:cNvPr id="6" name="설명선: 굽은 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334750" y="2181226"/>
          <a:ext cx="2266949" cy="714374"/>
        </a:xfrm>
        <a:prstGeom prst="borderCallout2">
          <a:avLst>
            <a:gd name="adj1" fmla="val -114963"/>
            <a:gd name="adj2" fmla="val -49673"/>
            <a:gd name="adj3" fmla="val 16043"/>
            <a:gd name="adj4" fmla="val -43403"/>
            <a:gd name="adj5" fmla="val 54215"/>
            <a:gd name="adj6" fmla="val -117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저장을 눌러야 작업추가가 저장 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7</xdr:row>
      <xdr:rowOff>19050</xdr:rowOff>
    </xdr:from>
    <xdr:to>
      <xdr:col>5</xdr:col>
      <xdr:colOff>885825</xdr:colOff>
      <xdr:row>7</xdr:row>
      <xdr:rowOff>514350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790825" y="2466975"/>
          <a:ext cx="293370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276225</xdr:colOff>
      <xdr:row>8</xdr:row>
      <xdr:rowOff>38100</xdr:rowOff>
    </xdr:from>
    <xdr:to>
      <xdr:col>5</xdr:col>
      <xdr:colOff>885825</xdr:colOff>
      <xdr:row>8</xdr:row>
      <xdr:rowOff>533400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790825" y="3067050"/>
          <a:ext cx="293370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9</xdr:row>
      <xdr:rowOff>38100</xdr:rowOff>
    </xdr:from>
    <xdr:to>
      <xdr:col>5</xdr:col>
      <xdr:colOff>876300</xdr:colOff>
      <xdr:row>9</xdr:row>
      <xdr:rowOff>533400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781300" y="3648075"/>
          <a:ext cx="293370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10</xdr:row>
      <xdr:rowOff>38100</xdr:rowOff>
    </xdr:from>
    <xdr:to>
      <xdr:col>5</xdr:col>
      <xdr:colOff>876300</xdr:colOff>
      <xdr:row>10</xdr:row>
      <xdr:rowOff>533400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781300" y="4229100"/>
          <a:ext cx="293370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876300</xdr:colOff>
      <xdr:row>7</xdr:row>
      <xdr:rowOff>19050</xdr:rowOff>
    </xdr:from>
    <xdr:to>
      <xdr:col>6</xdr:col>
      <xdr:colOff>457200</xdr:colOff>
      <xdr:row>7</xdr:row>
      <xdr:rowOff>514350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715000" y="2466975"/>
          <a:ext cx="981075" cy="495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˅</a:t>
          </a:r>
          <a:endParaRPr lang="ko-KR" altLang="en-US" sz="3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876300</xdr:colOff>
      <xdr:row>8</xdr:row>
      <xdr:rowOff>38100</xdr:rowOff>
    </xdr:from>
    <xdr:to>
      <xdr:col>6</xdr:col>
      <xdr:colOff>457200</xdr:colOff>
      <xdr:row>8</xdr:row>
      <xdr:rowOff>533400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715000" y="3067050"/>
          <a:ext cx="981075" cy="495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˅</a:t>
          </a:r>
          <a:endParaRPr lang="ko-KR" altLang="en-US" sz="3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876300</xdr:colOff>
      <xdr:row>9</xdr:row>
      <xdr:rowOff>38100</xdr:rowOff>
    </xdr:from>
    <xdr:to>
      <xdr:col>6</xdr:col>
      <xdr:colOff>457200</xdr:colOff>
      <xdr:row>9</xdr:row>
      <xdr:rowOff>533400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715000" y="3648075"/>
          <a:ext cx="981075" cy="495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˅</a:t>
          </a:r>
          <a:endParaRPr lang="ko-KR" altLang="en-US" sz="3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866775</xdr:colOff>
      <xdr:row>10</xdr:row>
      <xdr:rowOff>38100</xdr:rowOff>
    </xdr:from>
    <xdr:to>
      <xdr:col>6</xdr:col>
      <xdr:colOff>447675</xdr:colOff>
      <xdr:row>10</xdr:row>
      <xdr:rowOff>533400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705475" y="4229100"/>
          <a:ext cx="981075" cy="495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˅</a:t>
          </a:r>
          <a:endParaRPr lang="ko-KR" altLang="en-US" sz="3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266700</xdr:colOff>
      <xdr:row>11</xdr:row>
      <xdr:rowOff>200025</xdr:rowOff>
    </xdr:from>
    <xdr:to>
      <xdr:col>6</xdr:col>
      <xdr:colOff>438150</xdr:colOff>
      <xdr:row>12</xdr:row>
      <xdr:rowOff>114300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81300" y="4972050"/>
          <a:ext cx="389572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 추가</a:t>
          </a:r>
        </a:p>
      </xdr:txBody>
    </xdr:sp>
    <xdr:clientData/>
  </xdr:twoCellAnchor>
  <xdr:twoCellAnchor>
    <xdr:from>
      <xdr:col>11</xdr:col>
      <xdr:colOff>285750</xdr:colOff>
      <xdr:row>10</xdr:row>
      <xdr:rowOff>66676</xdr:rowOff>
    </xdr:from>
    <xdr:to>
      <xdr:col>14</xdr:col>
      <xdr:colOff>485775</xdr:colOff>
      <xdr:row>10</xdr:row>
      <xdr:rowOff>485776</xdr:rowOff>
    </xdr:to>
    <xdr:sp macro="" textlink="">
      <xdr:nvSpPr>
        <xdr:cNvPr id="16" name="설명선: 굽은 선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0839450" y="4257676"/>
          <a:ext cx="2257425" cy="419100"/>
        </a:xfrm>
        <a:prstGeom prst="borderCallout2">
          <a:avLst>
            <a:gd name="adj1" fmla="val -101642"/>
            <a:gd name="adj2" fmla="val -178714"/>
            <a:gd name="adj3" fmla="val -45812"/>
            <a:gd name="adj4" fmla="val -96667"/>
            <a:gd name="adj5" fmla="val 12158"/>
            <a:gd name="adj6" fmla="val -19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작업추가 팝업화면</a:t>
          </a:r>
        </a:p>
      </xdr:txBody>
    </xdr:sp>
    <xdr:clientData/>
  </xdr:twoCellAnchor>
  <xdr:twoCellAnchor>
    <xdr:from>
      <xdr:col>11</xdr:col>
      <xdr:colOff>276225</xdr:colOff>
      <xdr:row>2</xdr:row>
      <xdr:rowOff>19050</xdr:rowOff>
    </xdr:from>
    <xdr:to>
      <xdr:col>14</xdr:col>
      <xdr:colOff>485775</xdr:colOff>
      <xdr:row>3</xdr:row>
      <xdr:rowOff>190500</xdr:rowOff>
    </xdr:to>
    <xdr:sp macro="" textlink="">
      <xdr:nvSpPr>
        <xdr:cNvPr id="17" name="설명선: 선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25225" y="561975"/>
          <a:ext cx="2266950" cy="628650"/>
        </a:xfrm>
        <a:prstGeom prst="borderCallout1">
          <a:avLst>
            <a:gd name="adj1" fmla="val 48982"/>
            <a:gd name="adj2" fmla="val -5812"/>
            <a:gd name="adj3" fmla="val 33748"/>
            <a:gd name="adj4" fmla="val -3707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14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276225</xdr:colOff>
      <xdr:row>3</xdr:row>
      <xdr:rowOff>352425</xdr:rowOff>
    </xdr:from>
    <xdr:to>
      <xdr:col>14</xdr:col>
      <xdr:colOff>485775</xdr:colOff>
      <xdr:row>5</xdr:row>
      <xdr:rowOff>285750</xdr:rowOff>
    </xdr:to>
    <xdr:sp macro="" textlink="">
      <xdr:nvSpPr>
        <xdr:cNvPr id="18" name="설명선: 선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401425" y="1352550"/>
          <a:ext cx="2266950" cy="657225"/>
        </a:xfrm>
        <a:prstGeom prst="borderCallout1">
          <a:avLst>
            <a:gd name="adj1" fmla="val 48982"/>
            <a:gd name="adj2" fmla="val -5812"/>
            <a:gd name="adj3" fmla="val -20797"/>
            <a:gd name="adj4" fmla="val -3749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12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314325</xdr:colOff>
      <xdr:row>11</xdr:row>
      <xdr:rowOff>400050</xdr:rowOff>
    </xdr:from>
    <xdr:to>
      <xdr:col>14</xdr:col>
      <xdr:colOff>504825</xdr:colOff>
      <xdr:row>12</xdr:row>
      <xdr:rowOff>219075</xdr:rowOff>
    </xdr:to>
    <xdr:sp macro="" textlink="">
      <xdr:nvSpPr>
        <xdr:cNvPr id="19" name="설명선: 선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868025" y="5172075"/>
          <a:ext cx="2247900" cy="400050"/>
        </a:xfrm>
        <a:prstGeom prst="borderCallout1">
          <a:avLst>
            <a:gd name="adj1" fmla="val 48982"/>
            <a:gd name="adj2" fmla="val -5812"/>
            <a:gd name="adj3" fmla="val -2616"/>
            <a:gd name="adj4" fmla="val -1773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스크롤이 되어야 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18</xdr:row>
      <xdr:rowOff>247650</xdr:rowOff>
    </xdr:from>
    <xdr:to>
      <xdr:col>3</xdr:col>
      <xdr:colOff>1704975</xdr:colOff>
      <xdr:row>20</xdr:row>
      <xdr:rowOff>114300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4025" y="6648450"/>
          <a:ext cx="2266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전체 칭량 완료</a:t>
          </a:r>
        </a:p>
      </xdr:txBody>
    </xdr:sp>
    <xdr:clientData/>
  </xdr:twoCellAnchor>
  <xdr:twoCellAnchor>
    <xdr:from>
      <xdr:col>4</xdr:col>
      <xdr:colOff>323850</xdr:colOff>
      <xdr:row>18</xdr:row>
      <xdr:rowOff>247650</xdr:rowOff>
    </xdr:from>
    <xdr:to>
      <xdr:col>5</xdr:col>
      <xdr:colOff>1552575</xdr:colOff>
      <xdr:row>20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457700" y="6648450"/>
          <a:ext cx="22574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 취소</a:t>
          </a:r>
        </a:p>
      </xdr:txBody>
    </xdr:sp>
    <xdr:clientData/>
  </xdr:twoCellAnchor>
  <xdr:twoCellAnchor>
    <xdr:from>
      <xdr:col>10</xdr:col>
      <xdr:colOff>104775</xdr:colOff>
      <xdr:row>1</xdr:row>
      <xdr:rowOff>180975</xdr:rowOff>
    </xdr:from>
    <xdr:to>
      <xdr:col>13</xdr:col>
      <xdr:colOff>314325</xdr:colOff>
      <xdr:row>3</xdr:row>
      <xdr:rowOff>314325</xdr:rowOff>
    </xdr:to>
    <xdr:sp macro="" textlink="">
      <xdr:nvSpPr>
        <xdr:cNvPr id="6" name="설명선: 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982450" y="371475"/>
          <a:ext cx="2266950" cy="628650"/>
        </a:xfrm>
        <a:prstGeom prst="borderCallout1">
          <a:avLst>
            <a:gd name="adj1" fmla="val 48982"/>
            <a:gd name="adj2" fmla="val -5812"/>
            <a:gd name="adj3" fmla="val 86778"/>
            <a:gd name="adj4" fmla="val -513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14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4</xdr:row>
      <xdr:rowOff>19050</xdr:rowOff>
    </xdr:from>
    <xdr:to>
      <xdr:col>13</xdr:col>
      <xdr:colOff>314325</xdr:colOff>
      <xdr:row>5</xdr:row>
      <xdr:rowOff>9525</xdr:rowOff>
    </xdr:to>
    <xdr:sp macro="" textlink="">
      <xdr:nvSpPr>
        <xdr:cNvPr id="7" name="설명선: 선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982450" y="1162050"/>
          <a:ext cx="2266950" cy="628650"/>
        </a:xfrm>
        <a:prstGeom prst="borderCallout1">
          <a:avLst>
            <a:gd name="adj1" fmla="val 48982"/>
            <a:gd name="adj2" fmla="val -5812"/>
            <a:gd name="adj3" fmla="val 48900"/>
            <a:gd name="adj4" fmla="val -6228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12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5</xdr:row>
      <xdr:rowOff>152400</xdr:rowOff>
    </xdr:from>
    <xdr:to>
      <xdr:col>13</xdr:col>
      <xdr:colOff>314325</xdr:colOff>
      <xdr:row>7</xdr:row>
      <xdr:rowOff>142875</xdr:rowOff>
    </xdr:to>
    <xdr:sp macro="" textlink="">
      <xdr:nvSpPr>
        <xdr:cNvPr id="8" name="설명선: 선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1982450" y="1933575"/>
          <a:ext cx="2266950" cy="628650"/>
        </a:xfrm>
        <a:prstGeom prst="borderCallout1">
          <a:avLst>
            <a:gd name="adj1" fmla="val 48982"/>
            <a:gd name="adj2" fmla="val -5812"/>
            <a:gd name="adj3" fmla="val 44354"/>
            <a:gd name="adj4" fmla="val -143796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14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7</xdr:row>
      <xdr:rowOff>304800</xdr:rowOff>
    </xdr:from>
    <xdr:to>
      <xdr:col>13</xdr:col>
      <xdr:colOff>314325</xdr:colOff>
      <xdr:row>9</xdr:row>
      <xdr:rowOff>209550</xdr:rowOff>
    </xdr:to>
    <xdr:sp macro="" textlink="">
      <xdr:nvSpPr>
        <xdr:cNvPr id="9" name="설명선: 선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1982450" y="2724150"/>
          <a:ext cx="2266950" cy="628650"/>
        </a:xfrm>
        <a:prstGeom prst="borderCallout1">
          <a:avLst>
            <a:gd name="adj1" fmla="val 48982"/>
            <a:gd name="adj2" fmla="val -5812"/>
            <a:gd name="adj3" fmla="val 39809"/>
            <a:gd name="adj4" fmla="val -5976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12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161925</xdr:colOff>
      <xdr:row>17</xdr:row>
      <xdr:rowOff>285749</xdr:rowOff>
    </xdr:from>
    <xdr:to>
      <xdr:col>13</xdr:col>
      <xdr:colOff>371475</xdr:colOff>
      <xdr:row>20</xdr:row>
      <xdr:rowOff>66674</xdr:rowOff>
    </xdr:to>
    <xdr:sp macro="" textlink="">
      <xdr:nvSpPr>
        <xdr:cNvPr id="10" name="설명선: 선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2039600" y="6324599"/>
          <a:ext cx="2266950" cy="866775"/>
        </a:xfrm>
        <a:prstGeom prst="borderCallout1">
          <a:avLst>
            <a:gd name="adj1" fmla="val 48982"/>
            <a:gd name="adj2" fmla="val -5812"/>
            <a:gd name="adj3" fmla="val -10940"/>
            <a:gd name="adj4" fmla="val -37915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원료명이 많을 경우 밑으로 스크롤 하여 보이지 않는 원료들 내용도 볼 수 있어야 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10</xdr:col>
      <xdr:colOff>142875</xdr:colOff>
      <xdr:row>11</xdr:row>
      <xdr:rowOff>9524</xdr:rowOff>
    </xdr:from>
    <xdr:to>
      <xdr:col>13</xdr:col>
      <xdr:colOff>352425</xdr:colOff>
      <xdr:row>16</xdr:row>
      <xdr:rowOff>180975</xdr:rowOff>
    </xdr:to>
    <xdr:sp macro="" textlink="">
      <xdr:nvSpPr>
        <xdr:cNvPr id="11" name="설명선: 선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2020550" y="3876674"/>
          <a:ext cx="2266950" cy="1981201"/>
        </a:xfrm>
        <a:prstGeom prst="borderCallout1">
          <a:avLst>
            <a:gd name="adj1" fmla="val 48982"/>
            <a:gd name="adj2" fmla="val -5812"/>
            <a:gd name="adj3" fmla="val -28700"/>
            <a:gd name="adj4" fmla="val -5850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벌크 원료의 경우 </a:t>
          </a:r>
          <a:r>
            <a:rPr lang="ko-KR" altLang="en-US" sz="1100" baseline="0"/>
            <a:t> 칭량 리스트에 다른색 라인으로 표시되며  구별되도록 하며 이경우 칭량완료 버튼을 수동으로 더블클릭하면 칭량값이 자동으로 기준량과 같은 수치가 입력되고 색상이 완료 색상으로 바뀌도록 작업합니다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2019300</xdr:colOff>
      <xdr:row>18</xdr:row>
      <xdr:rowOff>257175</xdr:rowOff>
    </xdr:from>
    <xdr:to>
      <xdr:col>6</xdr:col>
      <xdr:colOff>1447801</xdr:colOff>
      <xdr:row>20</xdr:row>
      <xdr:rowOff>123825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81850" y="6657975"/>
          <a:ext cx="2238376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칭량작업 기록서</a:t>
          </a:r>
          <a:endParaRPr lang="en-US" altLang="ko-KR" sz="1400"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18</xdr:row>
      <xdr:rowOff>247650</xdr:rowOff>
    </xdr:from>
    <xdr:to>
      <xdr:col>3</xdr:col>
      <xdr:colOff>1638300</xdr:colOff>
      <xdr:row>20</xdr:row>
      <xdr:rowOff>114300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657350" y="6648450"/>
          <a:ext cx="2266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전체 칭량 완료</a:t>
          </a:r>
        </a:p>
      </xdr:txBody>
    </xdr:sp>
    <xdr:clientData/>
  </xdr:twoCellAnchor>
  <xdr:twoCellAnchor>
    <xdr:from>
      <xdr:col>4</xdr:col>
      <xdr:colOff>257175</xdr:colOff>
      <xdr:row>18</xdr:row>
      <xdr:rowOff>247650</xdr:rowOff>
    </xdr:from>
    <xdr:to>
      <xdr:col>5</xdr:col>
      <xdr:colOff>1485900</xdr:colOff>
      <xdr:row>20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91025" y="6648450"/>
          <a:ext cx="22574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 취소</a:t>
          </a:r>
        </a:p>
      </xdr:txBody>
    </xdr:sp>
    <xdr:clientData/>
  </xdr:twoCellAnchor>
  <xdr:twoCellAnchor>
    <xdr:from>
      <xdr:col>10</xdr:col>
      <xdr:colOff>104775</xdr:colOff>
      <xdr:row>1</xdr:row>
      <xdr:rowOff>180975</xdr:rowOff>
    </xdr:from>
    <xdr:to>
      <xdr:col>13</xdr:col>
      <xdr:colOff>314325</xdr:colOff>
      <xdr:row>3</xdr:row>
      <xdr:rowOff>314325</xdr:rowOff>
    </xdr:to>
    <xdr:sp macro="" textlink="">
      <xdr:nvSpPr>
        <xdr:cNvPr id="6" name="설명선: 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982450" y="371475"/>
          <a:ext cx="2266950" cy="628650"/>
        </a:xfrm>
        <a:prstGeom prst="borderCallout1">
          <a:avLst>
            <a:gd name="adj1" fmla="val 48982"/>
            <a:gd name="adj2" fmla="val -5812"/>
            <a:gd name="adj3" fmla="val 86778"/>
            <a:gd name="adj4" fmla="val -513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14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4</xdr:row>
      <xdr:rowOff>19050</xdr:rowOff>
    </xdr:from>
    <xdr:to>
      <xdr:col>13</xdr:col>
      <xdr:colOff>314325</xdr:colOff>
      <xdr:row>5</xdr:row>
      <xdr:rowOff>9525</xdr:rowOff>
    </xdr:to>
    <xdr:sp macro="" textlink="">
      <xdr:nvSpPr>
        <xdr:cNvPr id="7" name="설명선: 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982450" y="1162050"/>
          <a:ext cx="2266950" cy="628650"/>
        </a:xfrm>
        <a:prstGeom prst="borderCallout1">
          <a:avLst>
            <a:gd name="adj1" fmla="val 48982"/>
            <a:gd name="adj2" fmla="val -5812"/>
            <a:gd name="adj3" fmla="val 48900"/>
            <a:gd name="adj4" fmla="val -6228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12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5</xdr:row>
      <xdr:rowOff>152400</xdr:rowOff>
    </xdr:from>
    <xdr:to>
      <xdr:col>13</xdr:col>
      <xdr:colOff>314325</xdr:colOff>
      <xdr:row>7</xdr:row>
      <xdr:rowOff>142875</xdr:rowOff>
    </xdr:to>
    <xdr:sp macro="" textlink="">
      <xdr:nvSpPr>
        <xdr:cNvPr id="8" name="설명선: 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982450" y="1933575"/>
          <a:ext cx="2266950" cy="628650"/>
        </a:xfrm>
        <a:prstGeom prst="borderCallout1">
          <a:avLst>
            <a:gd name="adj1" fmla="val 48982"/>
            <a:gd name="adj2" fmla="val -5812"/>
            <a:gd name="adj3" fmla="val 44354"/>
            <a:gd name="adj4" fmla="val -143796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14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104775</xdr:colOff>
      <xdr:row>7</xdr:row>
      <xdr:rowOff>304800</xdr:rowOff>
    </xdr:from>
    <xdr:to>
      <xdr:col>13</xdr:col>
      <xdr:colOff>314325</xdr:colOff>
      <xdr:row>9</xdr:row>
      <xdr:rowOff>209550</xdr:rowOff>
    </xdr:to>
    <xdr:sp macro="" textlink="">
      <xdr:nvSpPr>
        <xdr:cNvPr id="9" name="설명선: 선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82450" y="2724150"/>
          <a:ext cx="2266950" cy="628650"/>
        </a:xfrm>
        <a:prstGeom prst="borderCallout1">
          <a:avLst>
            <a:gd name="adj1" fmla="val 48982"/>
            <a:gd name="adj2" fmla="val -5812"/>
            <a:gd name="adj3" fmla="val 39809"/>
            <a:gd name="adj4" fmla="val -5976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</a:t>
          </a:r>
          <a:r>
            <a:rPr lang="en-US" altLang="ko-KR" sz="1100"/>
            <a:t>: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Pretendard Medium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글씨 크기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 12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161925</xdr:colOff>
      <xdr:row>17</xdr:row>
      <xdr:rowOff>285749</xdr:rowOff>
    </xdr:from>
    <xdr:to>
      <xdr:col>13</xdr:col>
      <xdr:colOff>371475</xdr:colOff>
      <xdr:row>20</xdr:row>
      <xdr:rowOff>66674</xdr:rowOff>
    </xdr:to>
    <xdr:sp macro="" textlink="">
      <xdr:nvSpPr>
        <xdr:cNvPr id="10" name="설명선: 선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039600" y="6324599"/>
          <a:ext cx="2266950" cy="866775"/>
        </a:xfrm>
        <a:prstGeom prst="borderCallout1">
          <a:avLst>
            <a:gd name="adj1" fmla="val 48982"/>
            <a:gd name="adj2" fmla="val -5812"/>
            <a:gd name="adj3" fmla="val -10940"/>
            <a:gd name="adj4" fmla="val -37915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원료명이 많을 경우 밑으로 스크롤 하여 보이지 않는 원료들 내용도 볼 수 있어야 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10</xdr:col>
      <xdr:colOff>142875</xdr:colOff>
      <xdr:row>11</xdr:row>
      <xdr:rowOff>9524</xdr:rowOff>
    </xdr:from>
    <xdr:to>
      <xdr:col>13</xdr:col>
      <xdr:colOff>352425</xdr:colOff>
      <xdr:row>16</xdr:row>
      <xdr:rowOff>180975</xdr:rowOff>
    </xdr:to>
    <xdr:sp macro="" textlink="">
      <xdr:nvSpPr>
        <xdr:cNvPr id="11" name="설명선: 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2020550" y="3876674"/>
          <a:ext cx="2266950" cy="1981201"/>
        </a:xfrm>
        <a:prstGeom prst="borderCallout1">
          <a:avLst>
            <a:gd name="adj1" fmla="val 48982"/>
            <a:gd name="adj2" fmla="val -5812"/>
            <a:gd name="adj3" fmla="val -28700"/>
            <a:gd name="adj4" fmla="val -5850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벌크 원료의 경우 </a:t>
          </a:r>
          <a:r>
            <a:rPr lang="ko-KR" altLang="en-US" sz="1100" baseline="0"/>
            <a:t> 칭량 리스트에 다른색 라인으로 표시되며  구별되도록 하며 이경우 칭량완료 버튼을 수동으로 더블클릭하면 칭량값이 자동으로 기준량과 같은 수치가 입력되고 색상이 완료 색상으로 바뀌도록 작업합니다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12</xdr:row>
      <xdr:rowOff>152401</xdr:rowOff>
    </xdr:from>
    <xdr:to>
      <xdr:col>5</xdr:col>
      <xdr:colOff>1171575</xdr:colOff>
      <xdr:row>16</xdr:row>
      <xdr:rowOff>171451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57500" y="4381501"/>
          <a:ext cx="3476625" cy="14668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solidFill>
                <a:schemeClr val="tx1"/>
              </a:solidFill>
              <a:latin typeface="Arial Black" panose="020B0A04020102020204" pitchFamily="34" charset="0"/>
              <a:ea typeface="Pretendard Medium" panose="02000603000000020004" pitchFamily="50" charset="-127"/>
              <a:cs typeface="Pretendard Medium" panose="02000603000000020004" pitchFamily="50" charset="-127"/>
            </a:rPr>
            <a:t>0 g</a:t>
          </a:r>
          <a:endParaRPr lang="ko-KR" altLang="en-US" sz="4400">
            <a:solidFill>
              <a:schemeClr val="tx1"/>
            </a:solidFill>
            <a:latin typeface="Arial Black" panose="020B0A04020102020204" pitchFamily="34" charset="0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  <xdr:twoCellAnchor>
    <xdr:from>
      <xdr:col>3</xdr:col>
      <xdr:colOff>571500</xdr:colOff>
      <xdr:row>8</xdr:row>
      <xdr:rowOff>57150</xdr:rowOff>
    </xdr:from>
    <xdr:to>
      <xdr:col>5</xdr:col>
      <xdr:colOff>2695575</xdr:colOff>
      <xdr:row>9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857500" y="2838450"/>
          <a:ext cx="500062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chemeClr val="tx1"/>
              </a:solidFill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칭량중</a:t>
          </a:r>
          <a:endParaRPr lang="en-US" altLang="ko-KR" sz="1100">
            <a:solidFill>
              <a:schemeClr val="tx1"/>
            </a:solidFill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  <xdr:twoCellAnchor>
    <xdr:from>
      <xdr:col>3</xdr:col>
      <xdr:colOff>561975</xdr:colOff>
      <xdr:row>9</xdr:row>
      <xdr:rowOff>0</xdr:rowOff>
    </xdr:from>
    <xdr:to>
      <xdr:col>5</xdr:col>
      <xdr:colOff>2686051</xdr:colOff>
      <xdr:row>10</xdr:row>
      <xdr:rowOff>257175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47975" y="3143250"/>
          <a:ext cx="5000626" cy="6191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chemeClr val="tx1"/>
              </a:solidFill>
              <a:effectLst/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SODIUM CHLORIDE(NaCl)</a:t>
          </a:r>
          <a:endParaRPr lang="ko-KR" altLang="en-US" sz="1400" b="1">
            <a:solidFill>
              <a:schemeClr val="tx1"/>
            </a:solidFill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  <xdr:twoCellAnchor>
    <xdr:from>
      <xdr:col>3</xdr:col>
      <xdr:colOff>561975</xdr:colOff>
      <xdr:row>10</xdr:row>
      <xdr:rowOff>257175</xdr:rowOff>
    </xdr:from>
    <xdr:to>
      <xdr:col>5</xdr:col>
      <xdr:colOff>2686051</xdr:colOff>
      <xdr:row>12</xdr:row>
      <xdr:rowOff>152400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847975" y="3762375"/>
          <a:ext cx="5000626" cy="6191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기준량</a:t>
          </a:r>
          <a:r>
            <a:rPr lang="en-US" altLang="ko-KR" sz="1400" b="1">
              <a:solidFill>
                <a:schemeClr val="tx1"/>
              </a:solidFill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  :   0.25 g</a:t>
          </a:r>
          <a:endParaRPr lang="ko-KR" altLang="en-US" sz="1400" b="1">
            <a:solidFill>
              <a:schemeClr val="tx1"/>
            </a:solidFill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  <xdr:twoCellAnchor>
    <xdr:from>
      <xdr:col>5</xdr:col>
      <xdr:colOff>1171576</xdr:colOff>
      <xdr:row>12</xdr:row>
      <xdr:rowOff>142875</xdr:rowOff>
    </xdr:from>
    <xdr:to>
      <xdr:col>5</xdr:col>
      <xdr:colOff>2686051</xdr:colOff>
      <xdr:row>16</xdr:row>
      <xdr:rowOff>171450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334126" y="4371975"/>
          <a:ext cx="1514475" cy="14763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chemeClr val="bg1"/>
              </a:solidFill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 완료</a:t>
          </a:r>
        </a:p>
      </xdr:txBody>
    </xdr:sp>
    <xdr:clientData/>
  </xdr:twoCellAnchor>
  <xdr:twoCellAnchor>
    <xdr:from>
      <xdr:col>5</xdr:col>
      <xdr:colOff>1952625</xdr:colOff>
      <xdr:row>18</xdr:row>
      <xdr:rowOff>257175</xdr:rowOff>
    </xdr:from>
    <xdr:to>
      <xdr:col>6</xdr:col>
      <xdr:colOff>1381126</xdr:colOff>
      <xdr:row>20</xdr:row>
      <xdr:rowOff>123825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115175" y="6657975"/>
          <a:ext cx="2238376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1400">
              <a:solidFill>
                <a:schemeClr val="lt1"/>
              </a:solidFill>
              <a:effectLst/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칭량</a:t>
          </a:r>
          <a:r>
            <a:rPr lang="ko-KR" altLang="en-US" sz="1400">
              <a:solidFill>
                <a:schemeClr val="lt1"/>
              </a:solidFill>
              <a:effectLst/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작업</a:t>
          </a:r>
          <a:r>
            <a:rPr lang="ko-KR" altLang="ko-KR" sz="1400">
              <a:solidFill>
                <a:schemeClr val="lt1"/>
              </a:solidFill>
              <a:effectLst/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 기록서</a:t>
          </a:r>
          <a:endParaRPr lang="ko-KR" altLang="ko-KR" sz="1400">
            <a:effectLst/>
            <a:latin typeface="Pretendard Medium" panose="02000603000000020004" pitchFamily="50" charset="-127"/>
            <a:ea typeface="Pretendard Medium" panose="02000603000000020004" pitchFamily="50" charset="-127"/>
            <a:cs typeface="Pretendard Medium" panose="02000603000000020004" pitchFamily="50" charset="-127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26</xdr:row>
      <xdr:rowOff>161925</xdr:rowOff>
    </xdr:from>
    <xdr:to>
      <xdr:col>6</xdr:col>
      <xdr:colOff>466725</xdr:colOff>
      <xdr:row>26</xdr:row>
      <xdr:rowOff>733425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438525" y="8934450"/>
          <a:ext cx="2447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출력</a:t>
          </a:r>
        </a:p>
      </xdr:txBody>
    </xdr:sp>
    <xdr:clientData/>
  </xdr:twoCellAnchor>
  <xdr:twoCellAnchor>
    <xdr:from>
      <xdr:col>12</xdr:col>
      <xdr:colOff>409575</xdr:colOff>
      <xdr:row>4</xdr:row>
      <xdr:rowOff>504825</xdr:rowOff>
    </xdr:from>
    <xdr:to>
      <xdr:col>15</xdr:col>
      <xdr:colOff>619125</xdr:colOff>
      <xdr:row>11</xdr:row>
      <xdr:rowOff>9526</xdr:rowOff>
    </xdr:to>
    <xdr:sp macro="" textlink="">
      <xdr:nvSpPr>
        <xdr:cNvPr id="14" name="설명선: 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1468100" y="1524000"/>
          <a:ext cx="2266950" cy="1981201"/>
        </a:xfrm>
        <a:prstGeom prst="borderCallout1">
          <a:avLst>
            <a:gd name="adj1" fmla="val 48982"/>
            <a:gd name="adj2" fmla="val -5812"/>
            <a:gd name="adj3" fmla="val 11685"/>
            <a:gd name="adj4" fmla="val -761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칭량작업에서 아래쪽 칭량작업 기록서 버튼을 누르면 좌측의 내용들이 엑셀로 저장되어 인쇄할 수 있거나 아니면 팝업창으로  왼쪽의 내용을 띄워서 확인 하고 인쇄할 수 있도록 작업합니다</a:t>
          </a:r>
          <a:r>
            <a:rPr lang="en-US" altLang="ko-KR" sz="1100"/>
            <a:t>. </a:t>
          </a:r>
          <a:endParaRPr lang="ko-KR" altLang="en-US" sz="1100"/>
        </a:p>
      </xdr:txBody>
    </xdr:sp>
    <xdr:clientData/>
  </xdr:twoCellAnchor>
  <xdr:twoCellAnchor>
    <xdr:from>
      <xdr:col>11</xdr:col>
      <xdr:colOff>0</xdr:colOff>
      <xdr:row>19</xdr:row>
      <xdr:rowOff>0</xdr:rowOff>
    </xdr:from>
    <xdr:to>
      <xdr:col>14</xdr:col>
      <xdr:colOff>209550</xdr:colOff>
      <xdr:row>21</xdr:row>
      <xdr:rowOff>47625</xdr:rowOff>
    </xdr:to>
    <xdr:sp macro="" textlink="">
      <xdr:nvSpPr>
        <xdr:cNvPr id="5" name="설명선: 선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372725" y="6238875"/>
          <a:ext cx="2266950" cy="771525"/>
        </a:xfrm>
        <a:prstGeom prst="borderCallout1">
          <a:avLst>
            <a:gd name="adj1" fmla="val 48982"/>
            <a:gd name="adj2" fmla="val -5812"/>
            <a:gd name="adj3" fmla="val -261101"/>
            <a:gd name="adj4" fmla="val -187495"/>
          </a:avLst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함량은 배합비 이기 때문에 대외비여서 삭제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17</xdr:row>
      <xdr:rowOff>95250</xdr:rowOff>
    </xdr:from>
    <xdr:to>
      <xdr:col>5</xdr:col>
      <xdr:colOff>561975</xdr:colOff>
      <xdr:row>18</xdr:row>
      <xdr:rowOff>323850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371725" y="8343900"/>
          <a:ext cx="28289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배합시작</a:t>
          </a:r>
        </a:p>
      </xdr:txBody>
    </xdr:sp>
    <xdr:clientData/>
  </xdr:twoCellAnchor>
  <xdr:twoCellAnchor>
    <xdr:from>
      <xdr:col>5</xdr:col>
      <xdr:colOff>742950</xdr:colOff>
      <xdr:row>17</xdr:row>
      <xdr:rowOff>95250</xdr:rowOff>
    </xdr:from>
    <xdr:to>
      <xdr:col>7</xdr:col>
      <xdr:colOff>561975</xdr:colOff>
      <xdr:row>18</xdr:row>
      <xdr:rowOff>323850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381625" y="8343900"/>
          <a:ext cx="21431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종료</a:t>
          </a:r>
        </a:p>
      </xdr:txBody>
    </xdr:sp>
    <xdr:clientData/>
  </xdr:twoCellAnchor>
  <xdr:twoCellAnchor>
    <xdr:from>
      <xdr:col>11</xdr:col>
      <xdr:colOff>228600</xdr:colOff>
      <xdr:row>13</xdr:row>
      <xdr:rowOff>123825</xdr:rowOff>
    </xdr:from>
    <xdr:to>
      <xdr:col>14</xdr:col>
      <xdr:colOff>419100</xdr:colOff>
      <xdr:row>14</xdr:row>
      <xdr:rowOff>161925</xdr:rowOff>
    </xdr:to>
    <xdr:sp macro="" textlink="">
      <xdr:nvSpPr>
        <xdr:cNvPr id="4" name="설명선: 선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0086975" y="4391025"/>
          <a:ext cx="2247900" cy="400050"/>
        </a:xfrm>
        <a:prstGeom prst="borderCallout1">
          <a:avLst>
            <a:gd name="adj1" fmla="val 48982"/>
            <a:gd name="adj2" fmla="val -5812"/>
            <a:gd name="adj3" fmla="val -2616"/>
            <a:gd name="adj4" fmla="val -1773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스크롤이 되어야 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21</xdr:row>
      <xdr:rowOff>95250</xdr:rowOff>
    </xdr:from>
    <xdr:to>
      <xdr:col>5</xdr:col>
      <xdr:colOff>247650</xdr:colOff>
      <xdr:row>22</xdr:row>
      <xdr:rowOff>323850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057400" y="8343900"/>
          <a:ext cx="28289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배합시작</a:t>
          </a:r>
        </a:p>
      </xdr:txBody>
    </xdr:sp>
    <xdr:clientData/>
  </xdr:twoCellAnchor>
  <xdr:twoCellAnchor>
    <xdr:from>
      <xdr:col>5</xdr:col>
      <xdr:colOff>428625</xdr:colOff>
      <xdr:row>21</xdr:row>
      <xdr:rowOff>95250</xdr:rowOff>
    </xdr:from>
    <xdr:to>
      <xdr:col>7</xdr:col>
      <xdr:colOff>714375</xdr:colOff>
      <xdr:row>22</xdr:row>
      <xdr:rowOff>323850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067300" y="8343900"/>
          <a:ext cx="26098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종료</a:t>
          </a:r>
        </a:p>
      </xdr:txBody>
    </xdr:sp>
    <xdr:clientData/>
  </xdr:twoCellAnchor>
  <xdr:twoCellAnchor>
    <xdr:from>
      <xdr:col>5</xdr:col>
      <xdr:colOff>942975</xdr:colOff>
      <xdr:row>16</xdr:row>
      <xdr:rowOff>304800</xdr:rowOff>
    </xdr:from>
    <xdr:to>
      <xdr:col>7</xdr:col>
      <xdr:colOff>1066800</xdr:colOff>
      <xdr:row>18</xdr:row>
      <xdr:rowOff>152400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581650" y="7105650"/>
          <a:ext cx="24479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출력</a:t>
          </a:r>
        </a:p>
      </xdr:txBody>
    </xdr:sp>
    <xdr:clientData/>
  </xdr:twoCellAnchor>
  <xdr:twoCellAnchor>
    <xdr:from>
      <xdr:col>3</xdr:col>
      <xdr:colOff>1371600</xdr:colOff>
      <xdr:row>14</xdr:row>
      <xdr:rowOff>304800</xdr:rowOff>
    </xdr:from>
    <xdr:to>
      <xdr:col>5</xdr:col>
      <xdr:colOff>781050</xdr:colOff>
      <xdr:row>18</xdr:row>
      <xdr:rowOff>152400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3000375" y="6381750"/>
          <a:ext cx="2419350" cy="12954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solidFill>
                <a:schemeClr val="tx1"/>
              </a:solidFill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0</a:t>
          </a:r>
        </a:p>
      </xdr:txBody>
    </xdr:sp>
    <xdr:clientData/>
  </xdr:twoCellAnchor>
  <xdr:twoCellAnchor>
    <xdr:from>
      <xdr:col>3</xdr:col>
      <xdr:colOff>28575</xdr:colOff>
      <xdr:row>14</xdr:row>
      <xdr:rowOff>304800</xdr:rowOff>
    </xdr:from>
    <xdr:to>
      <xdr:col>3</xdr:col>
      <xdr:colOff>1371600</xdr:colOff>
      <xdr:row>18</xdr:row>
      <xdr:rowOff>152400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657350" y="6381750"/>
          <a:ext cx="1343025" cy="12954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PH</a:t>
          </a:r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값</a:t>
          </a:r>
          <a:r>
            <a:rPr lang="en-US" altLang="ko-KR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 </a:t>
          </a:r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입력</a:t>
          </a:r>
        </a:p>
      </xdr:txBody>
    </xdr:sp>
    <xdr:clientData/>
  </xdr:twoCellAnchor>
  <xdr:twoCellAnchor>
    <xdr:from>
      <xdr:col>5</xdr:col>
      <xdr:colOff>942975</xdr:colOff>
      <xdr:row>14</xdr:row>
      <xdr:rowOff>304800</xdr:rowOff>
    </xdr:from>
    <xdr:to>
      <xdr:col>7</xdr:col>
      <xdr:colOff>1066800</xdr:colOff>
      <xdr:row>16</xdr:row>
      <xdr:rowOff>171450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5581650" y="6381750"/>
          <a:ext cx="244792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latin typeface="Pretendard Medium" panose="02000603000000020004" pitchFamily="50" charset="-127"/>
              <a:ea typeface="Pretendard Medium" panose="02000603000000020004" pitchFamily="50" charset="-127"/>
              <a:cs typeface="Pretendard Medium" panose="02000603000000020004" pitchFamily="50" charset="-127"/>
            </a:rPr>
            <a:t>입력 완료</a:t>
          </a:r>
        </a:p>
      </xdr:txBody>
    </xdr:sp>
    <xdr:clientData/>
  </xdr:twoCellAnchor>
  <xdr:twoCellAnchor>
    <xdr:from>
      <xdr:col>11</xdr:col>
      <xdr:colOff>361950</xdr:colOff>
      <xdr:row>10</xdr:row>
      <xdr:rowOff>200025</xdr:rowOff>
    </xdr:from>
    <xdr:to>
      <xdr:col>14</xdr:col>
      <xdr:colOff>571500</xdr:colOff>
      <xdr:row>13</xdr:row>
      <xdr:rowOff>0</xdr:rowOff>
    </xdr:to>
    <xdr:sp macro="" textlink="">
      <xdr:nvSpPr>
        <xdr:cNvPr id="8" name="설명선: 선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410825" y="4829175"/>
          <a:ext cx="2266950" cy="885825"/>
        </a:xfrm>
        <a:prstGeom prst="borderCallout1">
          <a:avLst>
            <a:gd name="adj1" fmla="val 48982"/>
            <a:gd name="adj2" fmla="val -5812"/>
            <a:gd name="adj3" fmla="val 205739"/>
            <a:gd name="adj4" fmla="val -10178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/>
            <a:t>PH</a:t>
          </a:r>
          <a:r>
            <a:rPr lang="ko-KR" altLang="en-US" sz="1100" baseline="0"/>
            <a:t>값을 입력한 후 입력완료를 눌러야  모든 배합작업이 끝나도록  프로그램 합니다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13</xdr:row>
      <xdr:rowOff>190500</xdr:rowOff>
    </xdr:from>
    <xdr:to>
      <xdr:col>14</xdr:col>
      <xdr:colOff>581025</xdr:colOff>
      <xdr:row>19</xdr:row>
      <xdr:rowOff>66675</xdr:rowOff>
    </xdr:to>
    <xdr:sp macro="" textlink="">
      <xdr:nvSpPr>
        <xdr:cNvPr id="9" name="설명선: 선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420350" y="5905500"/>
          <a:ext cx="2266950" cy="2047875"/>
        </a:xfrm>
        <a:prstGeom prst="borderCallout1">
          <a:avLst>
            <a:gd name="adj1" fmla="val 48982"/>
            <a:gd name="adj2" fmla="val -5812"/>
            <a:gd name="adj3" fmla="val 72261"/>
            <a:gd name="adj4" fmla="val -10262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프로그램을 활용하지 않고 배합작업을 인쇄해서 수동으로  배합작업을 진행 할 수 있도록 인쇄 버튼을 작업 합니다</a:t>
          </a:r>
          <a:r>
            <a:rPr lang="en-US" altLang="ko-KR" sz="1100" baseline="0"/>
            <a:t>. </a:t>
          </a:r>
        </a:p>
        <a:p>
          <a:pPr algn="l"/>
          <a:r>
            <a:rPr lang="ko-KR" altLang="en-US" sz="1100" baseline="0"/>
            <a:t>수동으로 인쇄해서 작업을 한 경우라도 최종적으로 </a:t>
          </a:r>
          <a:r>
            <a:rPr lang="en-US" altLang="ko-KR" sz="1100" baseline="0"/>
            <a:t> </a:t>
          </a:r>
          <a:r>
            <a:rPr lang="ko-KR" altLang="en-US" sz="1100" baseline="0"/>
            <a:t>배합 후 </a:t>
          </a:r>
          <a:r>
            <a:rPr lang="en-US" altLang="ko-KR" sz="1100" baseline="0"/>
            <a:t>PH</a:t>
          </a:r>
          <a:r>
            <a:rPr lang="ko-KR" altLang="en-US" sz="1100" baseline="0"/>
            <a:t>값을 입력해야  배합작업이 완료 됩니다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8</xdr:row>
      <xdr:rowOff>133350</xdr:rowOff>
    </xdr:from>
    <xdr:to>
      <xdr:col>15</xdr:col>
      <xdr:colOff>142875</xdr:colOff>
      <xdr:row>12</xdr:row>
      <xdr:rowOff>19050</xdr:rowOff>
    </xdr:to>
    <xdr:sp macro="" textlink="">
      <xdr:nvSpPr>
        <xdr:cNvPr id="4" name="설명선: 선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7972425" y="1962150"/>
          <a:ext cx="2457450" cy="838200"/>
        </a:xfrm>
        <a:prstGeom prst="borderCallout1">
          <a:avLst>
            <a:gd name="adj1" fmla="val 49601"/>
            <a:gd name="adj2" fmla="val -1315"/>
            <a:gd name="adj3" fmla="val 104389"/>
            <a:gd name="adj4" fmla="val -102021"/>
          </a:avLst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글씨체  </a:t>
          </a:r>
          <a:r>
            <a:rPr lang="en-US" altLang="ko-KR" sz="1100"/>
            <a:t>:  Pretendard Medium</a:t>
          </a:r>
        </a:p>
        <a:p>
          <a:pPr algn="l"/>
          <a:r>
            <a:rPr lang="ko-KR" altLang="en-US" sz="1100"/>
            <a:t>글씨 크기</a:t>
          </a:r>
          <a:r>
            <a:rPr lang="en-US" altLang="ko-KR" sz="1100"/>
            <a:t>:  14</a:t>
          </a:r>
        </a:p>
        <a:p>
          <a:pPr algn="l"/>
          <a:r>
            <a:rPr lang="ko-KR" altLang="en-US" sz="1100"/>
            <a:t>작업지시자 </a:t>
          </a:r>
          <a:r>
            <a:rPr lang="en-US" altLang="ko-KR" sz="1100"/>
            <a:t>/ </a:t>
          </a:r>
          <a:r>
            <a:rPr lang="ko-KR" altLang="en-US" sz="1100"/>
            <a:t>비번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409575</xdr:colOff>
      <xdr:row>36</xdr:row>
      <xdr:rowOff>19050</xdr:rowOff>
    </xdr:from>
    <xdr:to>
      <xdr:col>14</xdr:col>
      <xdr:colOff>619125</xdr:colOff>
      <xdr:row>39</xdr:row>
      <xdr:rowOff>47625</xdr:rowOff>
    </xdr:to>
    <xdr:sp macro="" textlink="">
      <xdr:nvSpPr>
        <xdr:cNvPr id="3" name="설명선: 선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7953375" y="6543675"/>
          <a:ext cx="2266950" cy="685800"/>
        </a:xfrm>
        <a:prstGeom prst="borderCallout1">
          <a:avLst>
            <a:gd name="adj1" fmla="val 48982"/>
            <a:gd name="adj2" fmla="val -5812"/>
            <a:gd name="adj3" fmla="val 138804"/>
            <a:gd name="adj4" fmla="val -10640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원료코드 </a:t>
          </a:r>
          <a:r>
            <a:rPr lang="en-US" altLang="ko-KR" sz="1100"/>
            <a:t>/ </a:t>
          </a:r>
          <a:r>
            <a:rPr lang="ko-KR" altLang="en-US" sz="1100"/>
            <a:t>원료명 </a:t>
          </a:r>
          <a:r>
            <a:rPr lang="en-US" altLang="ko-KR" sz="1100"/>
            <a:t>/ </a:t>
          </a:r>
          <a:r>
            <a:rPr lang="ko-KR" altLang="en-US" sz="1100"/>
            <a:t>구입처 </a:t>
          </a:r>
        </a:p>
      </xdr:txBody>
    </xdr:sp>
    <xdr:clientData/>
  </xdr:twoCellAnchor>
  <xdr:twoCellAnchor>
    <xdr:from>
      <xdr:col>11</xdr:col>
      <xdr:colOff>390525</xdr:colOff>
      <xdr:row>30</xdr:row>
      <xdr:rowOff>85725</xdr:rowOff>
    </xdr:from>
    <xdr:to>
      <xdr:col>14</xdr:col>
      <xdr:colOff>600075</xdr:colOff>
      <xdr:row>33</xdr:row>
      <xdr:rowOff>114300</xdr:rowOff>
    </xdr:to>
    <xdr:sp macro="" textlink="">
      <xdr:nvSpPr>
        <xdr:cNvPr id="5" name="설명선: 선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7934325" y="5295900"/>
          <a:ext cx="2266950" cy="685800"/>
        </a:xfrm>
        <a:prstGeom prst="borderCallout1">
          <a:avLst>
            <a:gd name="adj1" fmla="val 48982"/>
            <a:gd name="adj2" fmla="val -5812"/>
            <a:gd name="adj3" fmla="val 199915"/>
            <a:gd name="adj4" fmla="val -10640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제품코드 </a:t>
          </a:r>
          <a:r>
            <a:rPr lang="en-US" altLang="ko-KR" sz="1100"/>
            <a:t>/ </a:t>
          </a:r>
          <a:r>
            <a:rPr lang="ko-KR" altLang="en-US" sz="1100"/>
            <a:t>제품명  </a:t>
          </a:r>
        </a:p>
      </xdr:txBody>
    </xdr:sp>
    <xdr:clientData/>
  </xdr:twoCellAnchor>
  <xdr:twoCellAnchor>
    <xdr:from>
      <xdr:col>11</xdr:col>
      <xdr:colOff>371475</xdr:colOff>
      <xdr:row>26</xdr:row>
      <xdr:rowOff>19050</xdr:rowOff>
    </xdr:from>
    <xdr:to>
      <xdr:col>14</xdr:col>
      <xdr:colOff>581025</xdr:colOff>
      <xdr:row>29</xdr:row>
      <xdr:rowOff>85725</xdr:rowOff>
    </xdr:to>
    <xdr:sp macro="" textlink="">
      <xdr:nvSpPr>
        <xdr:cNvPr id="6" name="설명선: 선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7915275" y="4419600"/>
          <a:ext cx="2266950" cy="685800"/>
        </a:xfrm>
        <a:prstGeom prst="borderCallout1">
          <a:avLst>
            <a:gd name="adj1" fmla="val 48982"/>
            <a:gd name="adj2" fmla="val -5812"/>
            <a:gd name="adj3" fmla="val 191582"/>
            <a:gd name="adj4" fmla="val -105142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거래처코드 </a:t>
          </a:r>
          <a:r>
            <a:rPr lang="en-US" altLang="ko-KR" sz="1100"/>
            <a:t>/ </a:t>
          </a:r>
          <a:r>
            <a:rPr lang="ko-KR" altLang="en-US" sz="1100"/>
            <a:t>거래처명  </a:t>
          </a:r>
        </a:p>
      </xdr:txBody>
    </xdr:sp>
    <xdr:clientData/>
  </xdr:twoCellAnchor>
  <xdr:twoCellAnchor>
    <xdr:from>
      <xdr:col>11</xdr:col>
      <xdr:colOff>295275</xdr:colOff>
      <xdr:row>21</xdr:row>
      <xdr:rowOff>76200</xdr:rowOff>
    </xdr:from>
    <xdr:to>
      <xdr:col>14</xdr:col>
      <xdr:colOff>504825</xdr:colOff>
      <xdr:row>24</xdr:row>
      <xdr:rowOff>142875</xdr:rowOff>
    </xdr:to>
    <xdr:sp macro="" textlink="">
      <xdr:nvSpPr>
        <xdr:cNvPr id="7" name="설명선: 선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39075" y="3476625"/>
          <a:ext cx="2266950" cy="685800"/>
        </a:xfrm>
        <a:prstGeom prst="borderCallout1">
          <a:avLst>
            <a:gd name="adj1" fmla="val 48982"/>
            <a:gd name="adj2" fmla="val -5812"/>
            <a:gd name="adj3" fmla="val 95749"/>
            <a:gd name="adj4" fmla="val -10220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</a:t>
          </a:r>
          <a:r>
            <a:rPr lang="en-US" altLang="ko-KR" sz="1100"/>
            <a:t>/ </a:t>
          </a:r>
          <a:r>
            <a:rPr lang="ko-KR" altLang="en-US" sz="1100"/>
            <a:t>비번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15</xdr:col>
      <xdr:colOff>209550</xdr:colOff>
      <xdr:row>3</xdr:row>
      <xdr:rowOff>66675</xdr:rowOff>
    </xdr:to>
    <xdr:sp macro="" textlink="">
      <xdr:nvSpPr>
        <xdr:cNvPr id="2" name="설명선: 선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906625" y="390525"/>
          <a:ext cx="2266950" cy="485775"/>
        </a:xfrm>
        <a:prstGeom prst="borderCallout1">
          <a:avLst>
            <a:gd name="adj1" fmla="val 48982"/>
            <a:gd name="adj2" fmla="val -5812"/>
            <a:gd name="adj3" fmla="val 27775"/>
            <a:gd name="adj4" fmla="val -4169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예시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D7" sqref="D7:H9"/>
    </sheetView>
  </sheetViews>
  <sheetFormatPr defaultRowHeight="13.5"/>
  <cols>
    <col min="1" max="16384" width="9" style="6"/>
  </cols>
  <sheetData>
    <row r="2" spans="2:10" ht="39" customHeight="1">
      <c r="B2" s="1"/>
      <c r="C2" s="2" t="s">
        <v>4</v>
      </c>
      <c r="D2" s="3"/>
      <c r="E2" s="3"/>
      <c r="F2" s="3"/>
      <c r="G2" s="3"/>
      <c r="H2" s="4" t="s">
        <v>5</v>
      </c>
      <c r="I2" s="4" t="s">
        <v>6</v>
      </c>
      <c r="J2" s="5" t="s">
        <v>7</v>
      </c>
    </row>
    <row r="3" spans="2:10" ht="15">
      <c r="B3" s="7"/>
      <c r="J3" s="8"/>
    </row>
    <row r="4" spans="2:10" ht="15">
      <c r="B4" s="7"/>
      <c r="J4" s="8"/>
    </row>
    <row r="5" spans="2:10" ht="15">
      <c r="B5" s="7"/>
      <c r="J5" s="8"/>
    </row>
    <row r="6" spans="2:10" ht="15">
      <c r="B6" s="7"/>
      <c r="J6" s="8"/>
    </row>
    <row r="7" spans="2:10">
      <c r="B7" s="7"/>
      <c r="D7" s="153" t="s">
        <v>0</v>
      </c>
      <c r="E7" s="154"/>
      <c r="F7" s="154"/>
      <c r="G7" s="154"/>
      <c r="H7" s="154"/>
      <c r="J7" s="8"/>
    </row>
    <row r="8" spans="2:10">
      <c r="B8" s="7"/>
      <c r="D8" s="154"/>
      <c r="E8" s="154"/>
      <c r="F8" s="154"/>
      <c r="G8" s="154"/>
      <c r="H8" s="154"/>
      <c r="J8" s="8"/>
    </row>
    <row r="9" spans="2:10">
      <c r="B9" s="7"/>
      <c r="D9" s="154"/>
      <c r="E9" s="154"/>
      <c r="F9" s="154"/>
      <c r="G9" s="154"/>
      <c r="H9" s="154"/>
      <c r="J9" s="8"/>
    </row>
    <row r="10" spans="2:10" ht="15">
      <c r="B10" s="7"/>
      <c r="J10" s="8"/>
    </row>
    <row r="11" spans="2:10">
      <c r="B11" s="7"/>
      <c r="D11" s="153" t="s">
        <v>28</v>
      </c>
      <c r="E11" s="153"/>
      <c r="F11" s="153"/>
      <c r="G11" s="153"/>
      <c r="H11" s="153"/>
      <c r="J11" s="8"/>
    </row>
    <row r="12" spans="2:10">
      <c r="B12" s="7"/>
      <c r="D12" s="153"/>
      <c r="E12" s="153"/>
      <c r="F12" s="153"/>
      <c r="G12" s="153"/>
      <c r="H12" s="153"/>
      <c r="J12" s="8"/>
    </row>
    <row r="13" spans="2:10">
      <c r="B13" s="7"/>
      <c r="D13" s="153"/>
      <c r="E13" s="153"/>
      <c r="F13" s="153"/>
      <c r="G13" s="153"/>
      <c r="H13" s="153"/>
      <c r="J13" s="8"/>
    </row>
    <row r="14" spans="2:10" ht="18.75">
      <c r="B14" s="7"/>
      <c r="D14" s="9"/>
      <c r="E14" s="9"/>
      <c r="F14" s="9"/>
      <c r="G14" s="9"/>
      <c r="H14" s="9"/>
      <c r="J14" s="8"/>
    </row>
    <row r="15" spans="2:10">
      <c r="B15" s="7"/>
      <c r="D15" s="153" t="s">
        <v>29</v>
      </c>
      <c r="E15" s="153"/>
      <c r="F15" s="153"/>
      <c r="G15" s="153"/>
      <c r="H15" s="153"/>
      <c r="J15" s="8"/>
    </row>
    <row r="16" spans="2:10">
      <c r="B16" s="7"/>
      <c r="D16" s="153"/>
      <c r="E16" s="153"/>
      <c r="F16" s="153"/>
      <c r="G16" s="153"/>
      <c r="H16" s="153"/>
      <c r="J16" s="8"/>
    </row>
    <row r="17" spans="2:10">
      <c r="B17" s="7"/>
      <c r="D17" s="153"/>
      <c r="E17" s="153"/>
      <c r="F17" s="153"/>
      <c r="G17" s="153"/>
      <c r="H17" s="153"/>
      <c r="J17" s="8"/>
    </row>
    <row r="18" spans="2:10" ht="18.75">
      <c r="B18" s="7"/>
      <c r="D18" s="9"/>
      <c r="E18" s="9"/>
      <c r="F18" s="9"/>
      <c r="G18" s="9"/>
      <c r="H18" s="9"/>
      <c r="J18" s="8"/>
    </row>
    <row r="19" spans="2:10" ht="15" customHeight="1">
      <c r="B19" s="7"/>
      <c r="D19" s="153" t="s">
        <v>2</v>
      </c>
      <c r="E19" s="153"/>
      <c r="F19" s="153"/>
      <c r="G19" s="153"/>
      <c r="H19" s="153"/>
      <c r="J19" s="8"/>
    </row>
    <row r="20" spans="2:10" ht="15" customHeight="1">
      <c r="B20" s="7"/>
      <c r="D20" s="153"/>
      <c r="E20" s="153"/>
      <c r="F20" s="153"/>
      <c r="G20" s="153"/>
      <c r="H20" s="153"/>
      <c r="J20" s="8"/>
    </row>
    <row r="21" spans="2:10" ht="15" customHeight="1">
      <c r="B21" s="7"/>
      <c r="D21" s="153"/>
      <c r="E21" s="153"/>
      <c r="F21" s="153"/>
      <c r="G21" s="153"/>
      <c r="H21" s="153"/>
      <c r="J21" s="8"/>
    </row>
    <row r="22" spans="2:10" ht="18.75">
      <c r="B22" s="7"/>
      <c r="D22" s="9"/>
      <c r="E22" s="9"/>
      <c r="F22" s="9"/>
      <c r="G22" s="9"/>
      <c r="H22" s="9"/>
      <c r="J22" s="8"/>
    </row>
    <row r="23" spans="2:10" ht="16.5" customHeight="1">
      <c r="B23" s="7"/>
      <c r="D23" s="153" t="s">
        <v>3</v>
      </c>
      <c r="E23" s="153"/>
      <c r="F23" s="153"/>
      <c r="G23" s="153"/>
      <c r="H23" s="153"/>
      <c r="J23" s="8"/>
    </row>
    <row r="24" spans="2:10" ht="16.5" customHeight="1">
      <c r="B24" s="7"/>
      <c r="D24" s="153"/>
      <c r="E24" s="153"/>
      <c r="F24" s="153"/>
      <c r="G24" s="153"/>
      <c r="H24" s="153"/>
      <c r="J24" s="8"/>
    </row>
    <row r="25" spans="2:10" ht="16.5" customHeight="1">
      <c r="B25" s="7"/>
      <c r="D25" s="153"/>
      <c r="E25" s="153"/>
      <c r="F25" s="153"/>
      <c r="G25" s="153"/>
      <c r="H25" s="153"/>
      <c r="J25" s="8"/>
    </row>
    <row r="26" spans="2:10" ht="18.75">
      <c r="B26" s="7"/>
      <c r="D26" s="9"/>
      <c r="E26" s="9"/>
      <c r="F26" s="9"/>
      <c r="G26" s="9"/>
      <c r="H26" s="9"/>
      <c r="J26" s="8"/>
    </row>
    <row r="27" spans="2:10" ht="18.75">
      <c r="B27" s="7"/>
      <c r="D27" s="9"/>
      <c r="E27" s="9"/>
      <c r="F27" s="9"/>
      <c r="G27" s="9"/>
      <c r="H27" s="9"/>
      <c r="J27" s="8"/>
    </row>
    <row r="28" spans="2:10" ht="15">
      <c r="B28" s="7"/>
      <c r="J28" s="8"/>
    </row>
    <row r="29" spans="2:10" ht="15">
      <c r="B29" s="7"/>
      <c r="J29" s="8"/>
    </row>
    <row r="30" spans="2:10" ht="15">
      <c r="B30" s="10"/>
      <c r="C30" s="11"/>
      <c r="D30" s="11"/>
      <c r="E30" s="11"/>
      <c r="F30" s="11"/>
      <c r="G30" s="11"/>
      <c r="H30" s="11"/>
      <c r="I30" s="11"/>
      <c r="J30" s="12"/>
    </row>
  </sheetData>
  <mergeCells count="5">
    <mergeCell ref="D23:H25"/>
    <mergeCell ref="D7:H9"/>
    <mergeCell ref="D11:H13"/>
    <mergeCell ref="D15:H17"/>
    <mergeCell ref="D19:H21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"/>
  <sheetViews>
    <sheetView tabSelected="1" workbookViewId="0">
      <selection activeCell="A2" sqref="A2:E6"/>
    </sheetView>
  </sheetViews>
  <sheetFormatPr defaultRowHeight="16.5"/>
  <cols>
    <col min="1" max="1" width="10.25" style="137" customWidth="1"/>
    <col min="2" max="2" width="38.375" style="137" customWidth="1"/>
    <col min="3" max="3" width="23.375" style="137" customWidth="1"/>
    <col min="4" max="4" width="11.875" style="137" customWidth="1"/>
    <col min="5" max="5" width="16.375" style="137" customWidth="1"/>
    <col min="6" max="6" width="11.75" style="137" customWidth="1"/>
    <col min="7" max="7" width="12.75" style="137" customWidth="1"/>
    <col min="8" max="8" width="16" style="137" customWidth="1"/>
    <col min="9" max="9" width="15.25" style="137" customWidth="1"/>
    <col min="10" max="10" width="27.5" style="137" customWidth="1"/>
    <col min="11" max="11" width="23.5" style="137" customWidth="1"/>
    <col min="12" max="12" width="12" customWidth="1"/>
  </cols>
  <sheetData>
    <row r="1" spans="1:11" s="136" customFormat="1" ht="30.75" customHeight="1">
      <c r="A1" s="138" t="s">
        <v>164</v>
      </c>
      <c r="B1" s="138" t="s">
        <v>162</v>
      </c>
      <c r="C1" s="138" t="s">
        <v>119</v>
      </c>
      <c r="D1" s="138" t="s">
        <v>45</v>
      </c>
      <c r="E1" s="138" t="s">
        <v>104</v>
      </c>
      <c r="F1" s="138" t="s">
        <v>103</v>
      </c>
      <c r="G1" s="138" t="s">
        <v>51</v>
      </c>
      <c r="H1" s="138" t="s">
        <v>52</v>
      </c>
      <c r="I1" s="138" t="s">
        <v>70</v>
      </c>
      <c r="J1" s="138" t="s">
        <v>11</v>
      </c>
      <c r="K1" s="138" t="s">
        <v>163</v>
      </c>
    </row>
    <row r="2" spans="1:11">
      <c r="A2" s="137">
        <v>1</v>
      </c>
      <c r="B2" s="143" t="s">
        <v>120</v>
      </c>
      <c r="D2" s="137">
        <v>0.18</v>
      </c>
      <c r="E2" s="137">
        <v>0</v>
      </c>
      <c r="F2" s="137" t="s">
        <v>105</v>
      </c>
      <c r="G2" s="137">
        <v>2</v>
      </c>
      <c r="H2" s="137">
        <v>0</v>
      </c>
      <c r="I2" s="144" t="s">
        <v>116</v>
      </c>
      <c r="J2" s="144" t="s">
        <v>117</v>
      </c>
      <c r="K2" s="144" t="s">
        <v>118</v>
      </c>
    </row>
    <row r="3" spans="1:11">
      <c r="A3" s="137">
        <v>2</v>
      </c>
      <c r="B3" s="143" t="s">
        <v>121</v>
      </c>
      <c r="D3" s="137">
        <v>0.12</v>
      </c>
      <c r="E3" s="137">
        <v>0</v>
      </c>
      <c r="F3" s="137" t="s">
        <v>105</v>
      </c>
      <c r="G3" s="137">
        <v>2</v>
      </c>
      <c r="H3" s="137">
        <v>0</v>
      </c>
    </row>
    <row r="4" spans="1:11">
      <c r="A4" s="137">
        <v>3</v>
      </c>
      <c r="B4" s="143" t="s">
        <v>122</v>
      </c>
      <c r="D4" s="137">
        <v>5.3999999999999999E-2</v>
      </c>
      <c r="E4" s="137">
        <v>0</v>
      </c>
      <c r="F4" s="137" t="s">
        <v>105</v>
      </c>
      <c r="G4" s="137">
        <v>2</v>
      </c>
      <c r="H4" s="137">
        <v>0</v>
      </c>
    </row>
    <row r="5" spans="1:11">
      <c r="A5" s="137">
        <v>4</v>
      </c>
      <c r="B5" s="143" t="s">
        <v>123</v>
      </c>
      <c r="D5" s="137">
        <v>3.5999999999999997E-2</v>
      </c>
      <c r="E5" s="137">
        <v>0</v>
      </c>
      <c r="F5" s="137" t="s">
        <v>105</v>
      </c>
      <c r="G5" s="137">
        <v>2</v>
      </c>
      <c r="H5" s="137">
        <v>0</v>
      </c>
    </row>
    <row r="6" spans="1:11">
      <c r="A6" s="137">
        <v>5</v>
      </c>
      <c r="B6" s="143" t="s">
        <v>124</v>
      </c>
      <c r="D6" s="137">
        <v>5.9999999999999995E-4</v>
      </c>
      <c r="E6" s="137">
        <v>0</v>
      </c>
      <c r="F6" s="137" t="s">
        <v>105</v>
      </c>
      <c r="G6" s="137">
        <v>2</v>
      </c>
      <c r="H6" s="137">
        <v>0</v>
      </c>
    </row>
    <row r="7" spans="1:11">
      <c r="A7" s="137">
        <v>6</v>
      </c>
      <c r="B7" s="143" t="s">
        <v>125</v>
      </c>
      <c r="D7" s="137">
        <v>6.0000000000000002E-5</v>
      </c>
      <c r="E7" s="137">
        <v>0</v>
      </c>
      <c r="F7" s="137" t="s">
        <v>105</v>
      </c>
      <c r="G7" s="137">
        <v>2</v>
      </c>
      <c r="H7" s="137">
        <v>0</v>
      </c>
    </row>
    <row r="8" spans="1:11">
      <c r="A8" s="137">
        <v>7</v>
      </c>
      <c r="B8" s="143" t="s">
        <v>126</v>
      </c>
      <c r="D8" s="137">
        <v>0.18</v>
      </c>
      <c r="E8" s="137">
        <v>0</v>
      </c>
      <c r="F8" s="137" t="s">
        <v>105</v>
      </c>
      <c r="G8" s="137">
        <v>3</v>
      </c>
      <c r="H8" s="137">
        <v>0</v>
      </c>
    </row>
    <row r="9" spans="1:11">
      <c r="A9" s="137">
        <v>8</v>
      </c>
      <c r="B9" s="143" t="s">
        <v>127</v>
      </c>
      <c r="D9" s="137">
        <v>0.03</v>
      </c>
      <c r="E9" s="137">
        <v>0</v>
      </c>
      <c r="F9" s="137" t="s">
        <v>105</v>
      </c>
      <c r="G9" s="137">
        <v>4</v>
      </c>
      <c r="H9" s="137">
        <v>0</v>
      </c>
    </row>
    <row r="10" spans="1:11">
      <c r="A10" s="137">
        <v>9</v>
      </c>
      <c r="B10" s="143" t="s">
        <v>128</v>
      </c>
      <c r="D10" s="137">
        <v>0.03</v>
      </c>
      <c r="E10" s="137">
        <v>0</v>
      </c>
      <c r="F10" s="137" t="s">
        <v>105</v>
      </c>
      <c r="G10" s="137">
        <v>5</v>
      </c>
      <c r="H10" s="137">
        <v>0</v>
      </c>
    </row>
    <row r="11" spans="1:11">
      <c r="A11" s="137">
        <v>10</v>
      </c>
      <c r="B11" s="143" t="s">
        <v>129</v>
      </c>
      <c r="D11" s="137">
        <f>100-(SUM(D2:D10))</f>
        <v>99.369339999999994</v>
      </c>
      <c r="E11" s="137">
        <v>0</v>
      </c>
      <c r="F11" s="137" t="s">
        <v>130</v>
      </c>
      <c r="G11" s="137">
        <v>1</v>
      </c>
      <c r="H11" s="137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33"/>
  <sheetViews>
    <sheetView workbookViewId="0">
      <selection activeCell="Q7" sqref="Q7"/>
    </sheetView>
  </sheetViews>
  <sheetFormatPr defaultRowHeight="16.5"/>
  <cols>
    <col min="1" max="1" width="9" style="69"/>
    <col min="2" max="2" width="10.375" style="69" customWidth="1"/>
    <col min="3" max="3" width="15" style="69" customWidth="1"/>
    <col min="4" max="4" width="7.25" style="69" customWidth="1"/>
    <col min="5" max="5" width="11" style="69" customWidth="1"/>
    <col min="6" max="6" width="6.875" style="69" customWidth="1"/>
    <col min="7" max="7" width="10.625" style="69" customWidth="1"/>
    <col min="8" max="8" width="6.125" style="69" customWidth="1"/>
    <col min="9" max="9" width="11" style="69" customWidth="1"/>
    <col min="10" max="10" width="7.625" style="69" customWidth="1"/>
    <col min="11" max="11" width="23" style="69" customWidth="1"/>
    <col min="12" max="12" width="5.25" style="69" customWidth="1"/>
    <col min="13" max="13" width="9.75" style="69" customWidth="1"/>
    <col min="14" max="16384" width="9" style="69"/>
  </cols>
  <sheetData>
    <row r="1" spans="2:13">
      <c r="B1" s="69" t="s">
        <v>73</v>
      </c>
    </row>
    <row r="2" spans="2:13" ht="24.75" customHeight="1"/>
    <row r="3" spans="2:13" ht="30" customHeight="1">
      <c r="B3" s="84"/>
      <c r="C3" s="88" t="s">
        <v>72</v>
      </c>
      <c r="D3" s="85"/>
      <c r="E3" s="85"/>
      <c r="F3" s="85"/>
      <c r="G3" s="86" t="s">
        <v>23</v>
      </c>
      <c r="H3" s="86"/>
      <c r="I3" s="86"/>
      <c r="J3" s="86"/>
      <c r="K3" s="86"/>
      <c r="L3" s="86"/>
      <c r="M3" s="87"/>
    </row>
    <row r="4" spans="2:13" ht="40.5" customHeight="1">
      <c r="B4" s="74"/>
      <c r="C4" s="48"/>
      <c r="D4" s="48"/>
      <c r="E4" s="48"/>
      <c r="F4" s="48"/>
      <c r="M4" s="75"/>
    </row>
    <row r="5" spans="2:13" s="70" customFormat="1" ht="49.5" customHeight="1">
      <c r="B5" s="76"/>
      <c r="C5" s="89" t="s">
        <v>65</v>
      </c>
      <c r="D5" s="77" t="s">
        <v>68</v>
      </c>
      <c r="E5" s="70" t="s">
        <v>13</v>
      </c>
      <c r="F5" s="77" t="s">
        <v>68</v>
      </c>
      <c r="G5" s="70" t="s">
        <v>69</v>
      </c>
      <c r="H5" s="77" t="s">
        <v>68</v>
      </c>
      <c r="I5" s="70" t="s">
        <v>11</v>
      </c>
      <c r="J5" s="77" t="s">
        <v>75</v>
      </c>
      <c r="K5" s="70" t="s">
        <v>70</v>
      </c>
      <c r="M5" s="78"/>
    </row>
    <row r="6" spans="2:13" s="70" customFormat="1" ht="33.75" customHeight="1">
      <c r="B6" s="76"/>
      <c r="C6" s="89"/>
      <c r="D6" s="77"/>
      <c r="F6" s="77"/>
      <c r="H6" s="77"/>
      <c r="J6" s="77"/>
      <c r="M6" s="78"/>
    </row>
    <row r="7" spans="2:13" s="70" customFormat="1" ht="48" customHeight="1">
      <c r="B7" s="76"/>
      <c r="C7" s="89" t="s">
        <v>66</v>
      </c>
      <c r="D7" s="73"/>
      <c r="E7" s="71"/>
      <c r="F7" s="71"/>
      <c r="G7" s="72"/>
      <c r="I7" s="90" t="s">
        <v>71</v>
      </c>
      <c r="J7" s="73"/>
      <c r="K7" s="71"/>
      <c r="L7" s="72"/>
      <c r="M7" s="78"/>
    </row>
    <row r="8" spans="2:13" s="70" customFormat="1" ht="28.5" customHeight="1">
      <c r="B8" s="76"/>
      <c r="C8" s="89"/>
      <c r="I8" s="79"/>
      <c r="M8" s="78"/>
    </row>
    <row r="9" spans="2:13" s="70" customFormat="1" ht="49.5" customHeight="1">
      <c r="B9" s="76"/>
      <c r="C9" s="89" t="s">
        <v>67</v>
      </c>
      <c r="M9" s="78"/>
    </row>
    <row r="10" spans="2:13">
      <c r="B10" s="80"/>
      <c r="M10" s="75"/>
    </row>
    <row r="11" spans="2:13">
      <c r="B11" s="80"/>
      <c r="M11" s="75"/>
    </row>
    <row r="12" spans="2:13">
      <c r="B12" s="80"/>
      <c r="M12" s="75"/>
    </row>
    <row r="13" spans="2:13">
      <c r="B13" s="80"/>
      <c r="M13" s="75"/>
    </row>
    <row r="14" spans="2:13">
      <c r="B14" s="80"/>
      <c r="M14" s="75"/>
    </row>
    <row r="15" spans="2:13">
      <c r="B15" s="80"/>
      <c r="M15" s="75"/>
    </row>
    <row r="16" spans="2:13">
      <c r="B16" s="80"/>
      <c r="M16" s="75"/>
    </row>
    <row r="17" spans="2:13">
      <c r="B17" s="80"/>
      <c r="M17" s="75"/>
    </row>
    <row r="18" spans="2:13">
      <c r="B18" s="80"/>
      <c r="M18" s="75"/>
    </row>
    <row r="19" spans="2:13">
      <c r="B19" s="80"/>
      <c r="M19" s="75"/>
    </row>
    <row r="20" spans="2:13">
      <c r="B20" s="80"/>
      <c r="M20" s="75"/>
    </row>
    <row r="21" spans="2:13">
      <c r="B21" s="80"/>
      <c r="M21" s="75"/>
    </row>
    <row r="22" spans="2:13">
      <c r="B22" s="80"/>
      <c r="M22" s="75"/>
    </row>
    <row r="23" spans="2:13">
      <c r="B23" s="80"/>
      <c r="M23" s="75"/>
    </row>
    <row r="24" spans="2:13">
      <c r="B24" s="80"/>
      <c r="M24" s="75"/>
    </row>
    <row r="25" spans="2:13">
      <c r="B25" s="80"/>
      <c r="M25" s="75"/>
    </row>
    <row r="26" spans="2:13">
      <c r="B26" s="80"/>
      <c r="M26" s="75"/>
    </row>
    <row r="27" spans="2:13">
      <c r="B27" s="80"/>
      <c r="M27" s="75"/>
    </row>
    <row r="28" spans="2:13">
      <c r="B28" s="80"/>
      <c r="M28" s="75"/>
    </row>
    <row r="29" spans="2:13">
      <c r="B29" s="80"/>
      <c r="M29" s="75"/>
    </row>
    <row r="30" spans="2:13">
      <c r="B30" s="80"/>
      <c r="M30" s="75"/>
    </row>
    <row r="31" spans="2:13">
      <c r="B31" s="80"/>
      <c r="M31" s="75"/>
    </row>
    <row r="32" spans="2:13">
      <c r="B32" s="80"/>
      <c r="M32" s="75"/>
    </row>
    <row r="33" spans="2:13"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3"/>
    </row>
  </sheetData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27"/>
  <sheetViews>
    <sheetView workbookViewId="0">
      <selection activeCell="H28" sqref="H28"/>
    </sheetView>
  </sheetViews>
  <sheetFormatPr defaultRowHeight="16.5"/>
  <cols>
    <col min="1" max="1" width="3" style="69" customWidth="1"/>
    <col min="2" max="2" width="16.625" style="69" customWidth="1"/>
    <col min="3" max="3" width="19" style="69" customWidth="1"/>
    <col min="4" max="4" width="19.25" style="69" customWidth="1"/>
    <col min="5" max="5" width="45.5" style="69" customWidth="1"/>
    <col min="6" max="6" width="22.125" style="69" customWidth="1"/>
    <col min="7" max="7" width="3.625" style="69" customWidth="1"/>
    <col min="8" max="16384" width="9" style="69"/>
  </cols>
  <sheetData>
    <row r="1" spans="2:7">
      <c r="B1" s="69" t="s">
        <v>74</v>
      </c>
    </row>
    <row r="2" spans="2:7" ht="11.25" customHeight="1"/>
    <row r="3" spans="2:7" ht="32.25" customHeight="1">
      <c r="B3" s="96" t="s">
        <v>101</v>
      </c>
      <c r="C3" s="97" t="s">
        <v>47</v>
      </c>
      <c r="D3" s="97" t="s">
        <v>46</v>
      </c>
      <c r="E3" s="97" t="s">
        <v>11</v>
      </c>
      <c r="F3" s="98" t="s">
        <v>48</v>
      </c>
      <c r="G3" s="69" t="s">
        <v>23</v>
      </c>
    </row>
    <row r="4" spans="2:7">
      <c r="B4" s="91"/>
      <c r="C4"/>
      <c r="D4"/>
      <c r="E4"/>
      <c r="F4" s="92"/>
    </row>
    <row r="5" spans="2:7">
      <c r="B5" s="91"/>
      <c r="C5"/>
      <c r="D5"/>
      <c r="E5"/>
      <c r="F5" s="92"/>
    </row>
    <row r="6" spans="2:7">
      <c r="B6" s="91"/>
      <c r="C6"/>
      <c r="D6"/>
      <c r="E6"/>
      <c r="F6" s="92"/>
    </row>
    <row r="7" spans="2:7">
      <c r="B7" s="91"/>
      <c r="C7"/>
      <c r="D7"/>
      <c r="E7"/>
      <c r="F7" s="92"/>
    </row>
    <row r="8" spans="2:7">
      <c r="B8" s="91"/>
      <c r="C8"/>
      <c r="D8"/>
      <c r="E8"/>
      <c r="F8" s="92"/>
    </row>
    <row r="9" spans="2:7">
      <c r="B9" s="91"/>
      <c r="C9"/>
      <c r="D9"/>
      <c r="E9"/>
      <c r="F9" s="92"/>
    </row>
    <row r="10" spans="2:7">
      <c r="B10" s="91"/>
      <c r="C10"/>
      <c r="D10"/>
      <c r="E10"/>
      <c r="F10" s="92"/>
    </row>
    <row r="11" spans="2:7">
      <c r="B11" s="91"/>
      <c r="C11"/>
      <c r="D11"/>
      <c r="E11"/>
      <c r="F11" s="92"/>
    </row>
    <row r="12" spans="2:7">
      <c r="B12" s="91"/>
      <c r="C12"/>
      <c r="D12"/>
      <c r="E12"/>
      <c r="F12" s="92"/>
    </row>
    <row r="13" spans="2:7">
      <c r="B13" s="91"/>
      <c r="C13"/>
      <c r="D13"/>
      <c r="E13"/>
      <c r="F13" s="92"/>
    </row>
    <row r="14" spans="2:7">
      <c r="B14" s="91"/>
      <c r="C14"/>
      <c r="D14"/>
      <c r="E14"/>
      <c r="F14" s="92"/>
    </row>
    <row r="15" spans="2:7">
      <c r="B15" s="91"/>
      <c r="C15"/>
      <c r="D15"/>
      <c r="E15"/>
      <c r="F15" s="92"/>
    </row>
    <row r="16" spans="2:7">
      <c r="B16" s="91"/>
      <c r="C16"/>
      <c r="D16"/>
      <c r="E16"/>
      <c r="F16" s="92"/>
    </row>
    <row r="17" spans="2:6">
      <c r="B17" s="91"/>
      <c r="C17"/>
      <c r="D17"/>
      <c r="E17"/>
      <c r="F17" s="92"/>
    </row>
    <row r="18" spans="2:6">
      <c r="B18" s="91"/>
      <c r="C18"/>
      <c r="D18"/>
      <c r="E18"/>
      <c r="F18" s="92"/>
    </row>
    <row r="19" spans="2:6">
      <c r="B19" s="91"/>
      <c r="C19"/>
      <c r="D19"/>
      <c r="E19"/>
      <c r="F19" s="92"/>
    </row>
    <row r="20" spans="2:6">
      <c r="B20" s="91"/>
      <c r="C20"/>
      <c r="D20"/>
      <c r="E20"/>
      <c r="F20" s="92"/>
    </row>
    <row r="21" spans="2:6">
      <c r="B21" s="91"/>
      <c r="C21"/>
      <c r="D21"/>
      <c r="E21"/>
      <c r="F21" s="92"/>
    </row>
    <row r="22" spans="2:6">
      <c r="B22" s="91"/>
      <c r="C22"/>
      <c r="D22"/>
      <c r="E22"/>
      <c r="F22" s="92"/>
    </row>
    <row r="23" spans="2:6">
      <c r="B23" s="91"/>
      <c r="C23"/>
      <c r="D23"/>
      <c r="E23"/>
      <c r="F23" s="92"/>
    </row>
    <row r="24" spans="2:6">
      <c r="B24" s="91"/>
      <c r="C24"/>
      <c r="D24"/>
      <c r="E24"/>
      <c r="F24" s="92"/>
    </row>
    <row r="25" spans="2:6">
      <c r="B25" s="91"/>
      <c r="C25"/>
      <c r="D25"/>
      <c r="E25"/>
      <c r="F25" s="92"/>
    </row>
    <row r="26" spans="2:6">
      <c r="B26" s="91"/>
      <c r="C26"/>
      <c r="D26"/>
      <c r="E26"/>
      <c r="F26" s="92"/>
    </row>
    <row r="27" spans="2:6">
      <c r="B27" s="93"/>
      <c r="C27" s="94"/>
      <c r="D27" s="94"/>
      <c r="E27" s="94"/>
      <c r="F27" s="95"/>
    </row>
  </sheetData>
  <phoneticPr fontId="1" type="noConversion"/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27"/>
  <sheetViews>
    <sheetView workbookViewId="0">
      <selection activeCell="I32" sqref="I32"/>
    </sheetView>
  </sheetViews>
  <sheetFormatPr defaultRowHeight="16.5"/>
  <cols>
    <col min="1" max="1" width="3" style="69" customWidth="1"/>
    <col min="2" max="2" width="16.625" style="69" customWidth="1"/>
    <col min="3" max="3" width="19" style="69" customWidth="1"/>
    <col min="4" max="4" width="19.25" style="69" customWidth="1"/>
    <col min="5" max="5" width="45.5" style="69" customWidth="1"/>
    <col min="6" max="6" width="22.125" style="69" customWidth="1"/>
    <col min="7" max="7" width="3.625" style="69" customWidth="1"/>
    <col min="8" max="16384" width="9" style="69"/>
  </cols>
  <sheetData>
    <row r="1" spans="2:7">
      <c r="B1" s="69" t="s">
        <v>74</v>
      </c>
    </row>
    <row r="2" spans="2:7" ht="11.25" customHeight="1"/>
    <row r="3" spans="2:7" ht="32.25" customHeight="1">
      <c r="B3" s="96" t="s">
        <v>30</v>
      </c>
      <c r="C3" s="97" t="s">
        <v>47</v>
      </c>
      <c r="D3" s="97" t="s">
        <v>46</v>
      </c>
      <c r="E3" s="97" t="s">
        <v>11</v>
      </c>
      <c r="F3" s="98" t="s">
        <v>49</v>
      </c>
      <c r="G3" s="69" t="s">
        <v>23</v>
      </c>
    </row>
    <row r="4" spans="2:7">
      <c r="B4" s="91"/>
      <c r="C4"/>
      <c r="D4"/>
      <c r="E4"/>
      <c r="F4" s="92"/>
    </row>
    <row r="5" spans="2:7">
      <c r="B5" s="91"/>
      <c r="C5"/>
      <c r="D5"/>
      <c r="E5"/>
      <c r="F5" s="92"/>
    </row>
    <row r="6" spans="2:7">
      <c r="B6" s="91"/>
      <c r="C6"/>
      <c r="D6"/>
      <c r="E6"/>
      <c r="F6" s="92"/>
    </row>
    <row r="7" spans="2:7">
      <c r="B7" s="91"/>
      <c r="C7"/>
      <c r="D7"/>
      <c r="E7"/>
      <c r="F7" s="92"/>
    </row>
    <row r="8" spans="2:7">
      <c r="B8" s="91"/>
      <c r="C8"/>
      <c r="D8"/>
      <c r="E8"/>
      <c r="F8" s="92"/>
    </row>
    <row r="9" spans="2:7">
      <c r="B9" s="91"/>
      <c r="C9"/>
      <c r="D9"/>
      <c r="E9"/>
      <c r="F9" s="92"/>
    </row>
    <row r="10" spans="2:7">
      <c r="B10" s="91"/>
      <c r="C10"/>
      <c r="D10"/>
      <c r="E10"/>
      <c r="F10" s="92"/>
    </row>
    <row r="11" spans="2:7">
      <c r="B11" s="91"/>
      <c r="C11"/>
      <c r="D11"/>
      <c r="E11"/>
      <c r="F11" s="92"/>
    </row>
    <row r="12" spans="2:7">
      <c r="B12" s="91"/>
      <c r="C12"/>
      <c r="D12"/>
      <c r="E12"/>
      <c r="F12" s="92"/>
    </row>
    <row r="13" spans="2:7">
      <c r="B13" s="91"/>
      <c r="C13"/>
      <c r="D13"/>
      <c r="E13"/>
      <c r="F13" s="92"/>
    </row>
    <row r="14" spans="2:7">
      <c r="B14" s="91"/>
      <c r="C14"/>
      <c r="D14"/>
      <c r="E14"/>
      <c r="F14" s="92"/>
    </row>
    <row r="15" spans="2:7">
      <c r="B15" s="91"/>
      <c r="C15"/>
      <c r="D15"/>
      <c r="E15"/>
      <c r="F15" s="92"/>
    </row>
    <row r="16" spans="2:7">
      <c r="B16" s="91"/>
      <c r="C16"/>
      <c r="D16"/>
      <c r="E16"/>
      <c r="F16" s="92"/>
    </row>
    <row r="17" spans="2:6">
      <c r="B17" s="91"/>
      <c r="C17"/>
      <c r="D17"/>
      <c r="E17"/>
      <c r="F17" s="92"/>
    </row>
    <row r="18" spans="2:6">
      <c r="B18" s="91"/>
      <c r="C18"/>
      <c r="D18"/>
      <c r="E18"/>
      <c r="F18" s="92"/>
    </row>
    <row r="19" spans="2:6">
      <c r="B19" s="91"/>
      <c r="C19"/>
      <c r="D19"/>
      <c r="E19"/>
      <c r="F19" s="92"/>
    </row>
    <row r="20" spans="2:6">
      <c r="B20" s="91"/>
      <c r="C20"/>
      <c r="D20"/>
      <c r="E20"/>
      <c r="F20" s="92"/>
    </row>
    <row r="21" spans="2:6">
      <c r="B21" s="91"/>
      <c r="C21"/>
      <c r="D21"/>
      <c r="E21"/>
      <c r="F21" s="92"/>
    </row>
    <row r="22" spans="2:6">
      <c r="B22" s="91"/>
      <c r="C22"/>
      <c r="D22"/>
      <c r="E22"/>
      <c r="F22" s="92"/>
    </row>
    <row r="23" spans="2:6">
      <c r="B23" s="91"/>
      <c r="C23"/>
      <c r="D23"/>
      <c r="E23"/>
      <c r="F23" s="92"/>
    </row>
    <row r="24" spans="2:6">
      <c r="B24" s="91"/>
      <c r="C24"/>
      <c r="D24"/>
      <c r="E24"/>
      <c r="F24" s="92"/>
    </row>
    <row r="25" spans="2:6">
      <c r="B25" s="91"/>
      <c r="C25"/>
      <c r="D25"/>
      <c r="E25"/>
      <c r="F25" s="92"/>
    </row>
    <row r="26" spans="2:6">
      <c r="B26" s="91"/>
      <c r="C26"/>
      <c r="D26"/>
      <c r="E26"/>
      <c r="F26" s="92"/>
    </row>
    <row r="27" spans="2:6">
      <c r="B27" s="93"/>
      <c r="C27" s="94"/>
      <c r="D27" s="94"/>
      <c r="E27" s="94"/>
      <c r="F27" s="95"/>
    </row>
  </sheetData>
  <phoneticPr fontId="1" type="noConversion"/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27"/>
  <sheetViews>
    <sheetView workbookViewId="0">
      <selection activeCell="J17" sqref="J17"/>
    </sheetView>
  </sheetViews>
  <sheetFormatPr defaultRowHeight="16.5"/>
  <cols>
    <col min="1" max="1" width="3" style="69" customWidth="1"/>
    <col min="2" max="2" width="16.625" style="69" customWidth="1"/>
    <col min="3" max="3" width="19" style="69" customWidth="1"/>
    <col min="4" max="4" width="19.25" style="69" customWidth="1"/>
    <col min="5" max="5" width="45.5" style="69" customWidth="1"/>
    <col min="6" max="6" width="22.125" style="69" customWidth="1"/>
    <col min="7" max="7" width="3.625" style="69" customWidth="1"/>
    <col min="8" max="16384" width="9" style="69"/>
  </cols>
  <sheetData>
    <row r="1" spans="2:7">
      <c r="B1" s="69" t="s">
        <v>74</v>
      </c>
    </row>
    <row r="2" spans="2:7" ht="11.25" customHeight="1"/>
    <row r="3" spans="2:7" ht="32.25" customHeight="1">
      <c r="B3" s="96" t="s">
        <v>11</v>
      </c>
      <c r="C3" s="97" t="s">
        <v>47</v>
      </c>
      <c r="D3" s="97" t="s">
        <v>46</v>
      </c>
      <c r="E3" s="97" t="s">
        <v>13</v>
      </c>
      <c r="F3" s="98" t="s">
        <v>48</v>
      </c>
      <c r="G3" s="69" t="s">
        <v>23</v>
      </c>
    </row>
    <row r="4" spans="2:7">
      <c r="B4" s="91"/>
      <c r="C4"/>
      <c r="D4"/>
      <c r="E4"/>
      <c r="F4" s="92"/>
    </row>
    <row r="5" spans="2:7">
      <c r="B5" s="91"/>
      <c r="C5"/>
      <c r="D5"/>
      <c r="E5"/>
      <c r="F5" s="92"/>
    </row>
    <row r="6" spans="2:7">
      <c r="B6" s="91"/>
      <c r="C6"/>
      <c r="D6"/>
      <c r="E6"/>
      <c r="F6" s="92"/>
    </row>
    <row r="7" spans="2:7">
      <c r="B7" s="91"/>
      <c r="C7"/>
      <c r="D7"/>
      <c r="E7"/>
      <c r="F7" s="92"/>
    </row>
    <row r="8" spans="2:7">
      <c r="B8" s="91"/>
      <c r="C8"/>
      <c r="D8"/>
      <c r="E8"/>
      <c r="F8" s="92"/>
    </row>
    <row r="9" spans="2:7">
      <c r="B9" s="91"/>
      <c r="C9"/>
      <c r="D9"/>
      <c r="E9"/>
      <c r="F9" s="92"/>
    </row>
    <row r="10" spans="2:7">
      <c r="B10" s="91"/>
      <c r="C10"/>
      <c r="D10"/>
      <c r="E10"/>
      <c r="F10" s="92"/>
    </row>
    <row r="11" spans="2:7">
      <c r="B11" s="91"/>
      <c r="C11"/>
      <c r="D11"/>
      <c r="E11"/>
      <c r="F11" s="92"/>
    </row>
    <row r="12" spans="2:7">
      <c r="B12" s="91"/>
      <c r="C12"/>
      <c r="D12"/>
      <c r="E12"/>
      <c r="F12" s="92"/>
    </row>
    <row r="13" spans="2:7">
      <c r="B13" s="91"/>
      <c r="C13"/>
      <c r="D13"/>
      <c r="E13"/>
      <c r="F13" s="92"/>
    </row>
    <row r="14" spans="2:7">
      <c r="B14" s="91"/>
      <c r="C14"/>
      <c r="D14"/>
      <c r="E14"/>
      <c r="F14" s="92"/>
    </row>
    <row r="15" spans="2:7">
      <c r="B15" s="91"/>
      <c r="C15"/>
      <c r="D15"/>
      <c r="E15"/>
      <c r="F15" s="92"/>
    </row>
    <row r="16" spans="2:7">
      <c r="B16" s="91"/>
      <c r="C16"/>
      <c r="D16"/>
      <c r="E16"/>
      <c r="F16" s="92"/>
    </row>
    <row r="17" spans="2:6">
      <c r="B17" s="91"/>
      <c r="C17"/>
      <c r="D17"/>
      <c r="E17"/>
      <c r="F17" s="92"/>
    </row>
    <row r="18" spans="2:6">
      <c r="B18" s="91"/>
      <c r="C18"/>
      <c r="D18"/>
      <c r="E18"/>
      <c r="F18" s="92"/>
    </row>
    <row r="19" spans="2:6">
      <c r="B19" s="91"/>
      <c r="C19"/>
      <c r="D19"/>
      <c r="E19"/>
      <c r="F19" s="92"/>
    </row>
    <row r="20" spans="2:6">
      <c r="B20" s="91"/>
      <c r="C20"/>
      <c r="D20"/>
      <c r="E20"/>
      <c r="F20" s="92"/>
    </row>
    <row r="21" spans="2:6">
      <c r="B21" s="91"/>
      <c r="C21"/>
      <c r="D21"/>
      <c r="E21"/>
      <c r="F21" s="92"/>
    </row>
    <row r="22" spans="2:6">
      <c r="B22" s="91"/>
      <c r="C22"/>
      <c r="D22"/>
      <c r="E22"/>
      <c r="F22" s="92"/>
    </row>
    <row r="23" spans="2:6">
      <c r="B23" s="91"/>
      <c r="C23"/>
      <c r="D23"/>
      <c r="E23"/>
      <c r="F23" s="92"/>
    </row>
    <row r="24" spans="2:6">
      <c r="B24" s="91"/>
      <c r="C24"/>
      <c r="D24"/>
      <c r="E24"/>
      <c r="F24" s="92"/>
    </row>
    <row r="25" spans="2:6">
      <c r="B25" s="91"/>
      <c r="C25"/>
      <c r="D25"/>
      <c r="E25"/>
      <c r="F25" s="92"/>
    </row>
    <row r="26" spans="2:6">
      <c r="B26" s="91"/>
      <c r="C26"/>
      <c r="D26"/>
      <c r="E26"/>
      <c r="F26" s="92"/>
    </row>
    <row r="27" spans="2:6">
      <c r="B27" s="93"/>
      <c r="C27" s="94"/>
      <c r="D27" s="94"/>
      <c r="E27" s="94"/>
      <c r="F27" s="95"/>
    </row>
  </sheetData>
  <phoneticPr fontId="1" type="noConversion"/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27"/>
  <sheetViews>
    <sheetView workbookViewId="0">
      <selection activeCell="L22" sqref="L22"/>
    </sheetView>
  </sheetViews>
  <sheetFormatPr defaultRowHeight="16.5"/>
  <cols>
    <col min="1" max="1" width="3" style="69" customWidth="1"/>
    <col min="2" max="2" width="16.625" style="69" customWidth="1"/>
    <col min="3" max="3" width="19" style="69" customWidth="1"/>
    <col min="4" max="4" width="39.875" style="69" customWidth="1"/>
    <col min="5" max="5" width="15.5" style="69" customWidth="1"/>
    <col min="6" max="6" width="22.125" style="69" customWidth="1"/>
    <col min="7" max="7" width="3.625" style="69" customWidth="1"/>
    <col min="8" max="16384" width="9" style="69"/>
  </cols>
  <sheetData>
    <row r="1" spans="2:7">
      <c r="B1" s="69" t="s">
        <v>74</v>
      </c>
    </row>
    <row r="2" spans="2:7" ht="11.25" customHeight="1"/>
    <row r="3" spans="2:7" ht="32.25" customHeight="1">
      <c r="B3" s="96" t="s">
        <v>46</v>
      </c>
      <c r="C3" s="97" t="s">
        <v>47</v>
      </c>
      <c r="D3" s="97" t="s">
        <v>11</v>
      </c>
      <c r="E3" s="97" t="s">
        <v>13</v>
      </c>
      <c r="F3" s="98" t="s">
        <v>48</v>
      </c>
      <c r="G3" s="69" t="s">
        <v>23</v>
      </c>
    </row>
    <row r="4" spans="2:7">
      <c r="B4" s="91"/>
      <c r="C4"/>
      <c r="D4"/>
      <c r="E4"/>
      <c r="F4" s="92"/>
    </row>
    <row r="5" spans="2:7">
      <c r="B5" s="91"/>
      <c r="C5"/>
      <c r="D5"/>
      <c r="E5"/>
      <c r="F5" s="92"/>
    </row>
    <row r="6" spans="2:7">
      <c r="B6" s="91"/>
      <c r="C6"/>
      <c r="D6"/>
      <c r="E6"/>
      <c r="F6" s="92"/>
    </row>
    <row r="7" spans="2:7">
      <c r="B7" s="91"/>
      <c r="C7"/>
      <c r="D7"/>
      <c r="E7"/>
      <c r="F7" s="92"/>
    </row>
    <row r="8" spans="2:7">
      <c r="B8" s="91"/>
      <c r="C8"/>
      <c r="D8"/>
      <c r="E8"/>
      <c r="F8" s="92"/>
    </row>
    <row r="9" spans="2:7">
      <c r="B9" s="91"/>
      <c r="C9"/>
      <c r="D9"/>
      <c r="E9"/>
      <c r="F9" s="92"/>
    </row>
    <row r="10" spans="2:7">
      <c r="B10" s="91"/>
      <c r="C10"/>
      <c r="D10"/>
      <c r="E10"/>
      <c r="F10" s="92"/>
    </row>
    <row r="11" spans="2:7">
      <c r="B11" s="91"/>
      <c r="C11"/>
      <c r="D11"/>
      <c r="E11"/>
      <c r="F11" s="92"/>
    </row>
    <row r="12" spans="2:7">
      <c r="B12" s="91"/>
      <c r="C12"/>
      <c r="D12"/>
      <c r="E12"/>
      <c r="F12" s="92"/>
    </row>
    <row r="13" spans="2:7">
      <c r="B13" s="91"/>
      <c r="C13"/>
      <c r="D13"/>
      <c r="E13"/>
      <c r="F13" s="92"/>
    </row>
    <row r="14" spans="2:7">
      <c r="B14" s="91"/>
      <c r="C14"/>
      <c r="D14"/>
      <c r="E14"/>
      <c r="F14" s="92"/>
    </row>
    <row r="15" spans="2:7">
      <c r="B15" s="91"/>
      <c r="C15"/>
      <c r="D15"/>
      <c r="E15"/>
      <c r="F15" s="92"/>
    </row>
    <row r="16" spans="2:7">
      <c r="B16" s="91"/>
      <c r="C16"/>
      <c r="D16"/>
      <c r="E16"/>
      <c r="F16" s="92"/>
    </row>
    <row r="17" spans="2:6">
      <c r="B17" s="91"/>
      <c r="C17"/>
      <c r="D17"/>
      <c r="E17"/>
      <c r="F17" s="92"/>
    </row>
    <row r="18" spans="2:6">
      <c r="B18" s="91"/>
      <c r="C18"/>
      <c r="D18"/>
      <c r="E18"/>
      <c r="F18" s="92"/>
    </row>
    <row r="19" spans="2:6">
      <c r="B19" s="91"/>
      <c r="C19"/>
      <c r="D19"/>
      <c r="E19"/>
      <c r="F19" s="92"/>
    </row>
    <row r="20" spans="2:6">
      <c r="B20" s="91"/>
      <c r="C20"/>
      <c r="D20"/>
      <c r="E20"/>
      <c r="F20" s="92"/>
    </row>
    <row r="21" spans="2:6">
      <c r="B21" s="91"/>
      <c r="C21"/>
      <c r="D21"/>
      <c r="E21"/>
      <c r="F21" s="92"/>
    </row>
    <row r="22" spans="2:6">
      <c r="B22" s="91"/>
      <c r="C22"/>
      <c r="D22"/>
      <c r="E22"/>
      <c r="F22" s="92"/>
    </row>
    <row r="23" spans="2:6">
      <c r="B23" s="91"/>
      <c r="C23"/>
      <c r="D23"/>
      <c r="E23"/>
      <c r="F23" s="92"/>
    </row>
    <row r="24" spans="2:6">
      <c r="B24" s="91"/>
      <c r="C24"/>
      <c r="D24"/>
      <c r="E24"/>
      <c r="F24" s="92"/>
    </row>
    <row r="25" spans="2:6">
      <c r="B25" s="91"/>
      <c r="C25"/>
      <c r="D25"/>
      <c r="E25"/>
      <c r="F25" s="92"/>
    </row>
    <row r="26" spans="2:6">
      <c r="B26" s="91"/>
      <c r="C26"/>
      <c r="D26"/>
      <c r="E26"/>
      <c r="F26" s="92"/>
    </row>
    <row r="27" spans="2:6">
      <c r="B27" s="93"/>
      <c r="C27" s="94"/>
      <c r="D27" s="94"/>
      <c r="E27" s="94"/>
      <c r="F27" s="95"/>
    </row>
  </sheetData>
  <phoneticPr fontId="1" type="noConversion"/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17"/>
  <sheetViews>
    <sheetView workbookViewId="0">
      <selection activeCell="B22" sqref="B22"/>
    </sheetView>
  </sheetViews>
  <sheetFormatPr defaultRowHeight="13.5"/>
  <cols>
    <col min="1" max="6" width="9" style="6"/>
    <col min="7" max="7" width="34.75" style="6" customWidth="1"/>
    <col min="8" max="8" width="7.5" style="6" customWidth="1"/>
    <col min="9" max="9" width="6.875" style="6" customWidth="1"/>
    <col min="10" max="10" width="7.25" style="6" customWidth="1"/>
    <col min="11" max="16384" width="9" style="6"/>
  </cols>
  <sheetData>
    <row r="2" spans="2:10" ht="39" customHeight="1">
      <c r="B2" s="1"/>
      <c r="C2" s="2" t="s">
        <v>102</v>
      </c>
      <c r="D2" s="3"/>
      <c r="E2" s="3"/>
      <c r="F2" s="3"/>
      <c r="G2" s="3"/>
      <c r="H2" s="4" t="s">
        <v>5</v>
      </c>
      <c r="I2" s="4" t="s">
        <v>6</v>
      </c>
      <c r="J2" s="5" t="s">
        <v>7</v>
      </c>
    </row>
    <row r="3" spans="2:10" ht="15">
      <c r="B3" s="7"/>
      <c r="J3" s="8"/>
    </row>
    <row r="4" spans="2:10" ht="31.5" customHeight="1">
      <c r="B4" s="7">
        <v>1</v>
      </c>
      <c r="C4" s="6" t="s">
        <v>96</v>
      </c>
      <c r="J4" s="8"/>
    </row>
    <row r="5" spans="2:10" ht="31.5" customHeight="1">
      <c r="B5" s="7">
        <v>2</v>
      </c>
      <c r="C5" s="6" t="s">
        <v>98</v>
      </c>
      <c r="J5" s="8"/>
    </row>
    <row r="6" spans="2:10" ht="31.5" customHeight="1">
      <c r="B6" s="7">
        <v>3</v>
      </c>
      <c r="C6" s="6" t="s">
        <v>90</v>
      </c>
      <c r="J6" s="8"/>
    </row>
    <row r="7" spans="2:10" ht="31.5" customHeight="1">
      <c r="B7" s="7">
        <v>4</v>
      </c>
      <c r="C7" s="6" t="s">
        <v>92</v>
      </c>
      <c r="J7" s="8"/>
    </row>
    <row r="8" spans="2:10" ht="31.5" customHeight="1">
      <c r="B8" s="7">
        <v>5</v>
      </c>
      <c r="C8" s="6" t="s">
        <v>94</v>
      </c>
      <c r="D8" s="9"/>
      <c r="E8" s="9"/>
      <c r="F8" s="9"/>
      <c r="G8" s="9"/>
      <c r="H8" s="9"/>
      <c r="J8" s="8"/>
    </row>
    <row r="9" spans="2:10">
      <c r="B9" s="7"/>
      <c r="D9" s="170"/>
      <c r="E9" s="170"/>
      <c r="F9" s="170"/>
      <c r="G9" s="170"/>
      <c r="H9" s="170"/>
      <c r="J9" s="8"/>
    </row>
    <row r="10" spans="2:10">
      <c r="B10" s="7"/>
      <c r="D10" s="170"/>
      <c r="E10" s="170"/>
      <c r="F10" s="170"/>
      <c r="G10" s="170"/>
      <c r="H10" s="170"/>
      <c r="J10" s="8"/>
    </row>
    <row r="11" spans="2:10" ht="16.5" customHeight="1">
      <c r="B11" s="7"/>
      <c r="D11" s="170"/>
      <c r="E11" s="170"/>
      <c r="F11" s="170"/>
      <c r="G11" s="170"/>
      <c r="H11" s="170"/>
      <c r="J11" s="8"/>
    </row>
    <row r="12" spans="2:10" ht="15" customHeight="1">
      <c r="B12" s="7"/>
      <c r="D12" s="170"/>
      <c r="E12" s="170"/>
      <c r="F12" s="170"/>
      <c r="G12" s="170"/>
      <c r="H12" s="170"/>
      <c r="J12" s="8"/>
    </row>
    <row r="13" spans="2:10" ht="15">
      <c r="B13" s="7"/>
      <c r="J13" s="8"/>
    </row>
    <row r="14" spans="2:10" ht="15">
      <c r="B14" s="7"/>
      <c r="J14" s="8"/>
    </row>
    <row r="15" spans="2:10" ht="15">
      <c r="B15" s="7"/>
      <c r="J15" s="8"/>
    </row>
    <row r="16" spans="2:10" ht="15">
      <c r="B16" s="7"/>
      <c r="J16" s="8"/>
    </row>
    <row r="17" spans="2:10" ht="85.5" customHeight="1">
      <c r="B17" s="133"/>
      <c r="C17" s="134"/>
      <c r="D17" s="134"/>
      <c r="E17" s="134"/>
      <c r="F17" s="134"/>
      <c r="G17" s="134"/>
      <c r="H17" s="134"/>
      <c r="I17" s="134"/>
      <c r="J17" s="135"/>
    </row>
  </sheetData>
  <mergeCells count="3">
    <mergeCell ref="D11:H11"/>
    <mergeCell ref="D12:H12"/>
    <mergeCell ref="D9:H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"/>
  <sheetViews>
    <sheetView topLeftCell="A4" workbookViewId="0">
      <selection activeCell="K4" sqref="K4"/>
    </sheetView>
  </sheetViews>
  <sheetFormatPr defaultRowHeight="13.5"/>
  <cols>
    <col min="1" max="1" width="2.5" style="13" customWidth="1"/>
    <col min="2" max="2" width="16.25" style="13" customWidth="1"/>
    <col min="3" max="3" width="13.75" style="13" customWidth="1"/>
    <col min="4" max="5" width="15.25" style="13" customWidth="1"/>
    <col min="6" max="6" width="18.375" style="13" customWidth="1"/>
    <col min="7" max="7" width="15.25" style="13" customWidth="1"/>
    <col min="8" max="8" width="13.5" style="13" customWidth="1"/>
    <col min="9" max="9" width="11.5" style="13" customWidth="1"/>
    <col min="10" max="10" width="13.25" style="13" customWidth="1"/>
    <col min="11" max="11" width="3.625" style="13" customWidth="1"/>
    <col min="12" max="16384" width="9" style="13"/>
  </cols>
  <sheetData>
    <row r="2" spans="2:11" ht="27.75" customHeight="1">
      <c r="B2" s="23" t="s">
        <v>44</v>
      </c>
      <c r="C2" s="24"/>
      <c r="D2" s="24"/>
      <c r="E2" s="24"/>
      <c r="F2" s="24"/>
      <c r="G2" s="24"/>
      <c r="H2" s="99" t="s">
        <v>23</v>
      </c>
      <c r="I2" s="99" t="s">
        <v>22</v>
      </c>
      <c r="J2" s="24"/>
      <c r="K2" s="25"/>
    </row>
    <row r="3" spans="2:11" s="26" customFormat="1" ht="36" customHeight="1">
      <c r="B3" s="32" t="s">
        <v>8</v>
      </c>
      <c r="C3" s="33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16</v>
      </c>
      <c r="K3" s="34"/>
    </row>
    <row r="4" spans="2:11" s="14" customFormat="1" ht="28.5" customHeight="1">
      <c r="B4" s="16">
        <v>45736</v>
      </c>
      <c r="C4" s="14" t="s">
        <v>43</v>
      </c>
      <c r="D4" s="17">
        <v>0.38611111111111113</v>
      </c>
      <c r="E4" s="14" t="s">
        <v>19</v>
      </c>
      <c r="F4" s="14">
        <v>2000</v>
      </c>
      <c r="G4" s="14" t="s">
        <v>20</v>
      </c>
      <c r="H4" s="14" t="s">
        <v>21</v>
      </c>
      <c r="I4" s="27" t="s">
        <v>17</v>
      </c>
      <c r="J4" s="28" t="s">
        <v>18</v>
      </c>
      <c r="K4" s="100" t="s">
        <v>41</v>
      </c>
    </row>
    <row r="5" spans="2:11" ht="28.5" customHeight="1">
      <c r="B5" s="18"/>
      <c r="K5" s="101"/>
    </row>
    <row r="6" spans="2:11" ht="28.5" customHeight="1">
      <c r="B6" s="18"/>
      <c r="C6" s="30" t="s">
        <v>79</v>
      </c>
      <c r="D6" s="24"/>
      <c r="E6" s="24"/>
      <c r="F6" s="24"/>
      <c r="G6" s="25"/>
      <c r="K6" s="45"/>
    </row>
    <row r="7" spans="2:11" ht="28.5" customHeight="1">
      <c r="B7" s="18"/>
      <c r="C7" s="18"/>
      <c r="G7" s="19"/>
      <c r="K7" s="45"/>
    </row>
    <row r="8" spans="2:11" ht="45.75" customHeight="1">
      <c r="B8" s="18"/>
      <c r="C8" s="29" t="s">
        <v>24</v>
      </c>
      <c r="G8" s="19"/>
      <c r="K8" s="45"/>
    </row>
    <row r="9" spans="2:11" ht="45.75" customHeight="1">
      <c r="B9" s="18"/>
      <c r="C9" s="29" t="s">
        <v>25</v>
      </c>
      <c r="G9" s="19"/>
      <c r="K9" s="45"/>
    </row>
    <row r="10" spans="2:11" ht="45.75" customHeight="1">
      <c r="B10" s="18"/>
      <c r="C10" s="29" t="s">
        <v>26</v>
      </c>
      <c r="G10" s="19"/>
      <c r="K10" s="45"/>
    </row>
    <row r="11" spans="2:11" ht="45.75" customHeight="1">
      <c r="B11" s="18"/>
      <c r="C11" s="29" t="s">
        <v>27</v>
      </c>
      <c r="G11" s="19"/>
      <c r="K11" s="45"/>
    </row>
    <row r="12" spans="2:11" ht="45.75" customHeight="1">
      <c r="B12" s="18"/>
      <c r="C12" s="29"/>
      <c r="G12" s="19"/>
      <c r="K12" s="45"/>
    </row>
    <row r="13" spans="2:11" ht="28.5" customHeight="1">
      <c r="B13" s="18"/>
      <c r="C13" s="20"/>
      <c r="D13" s="21"/>
      <c r="E13" s="21"/>
      <c r="F13" s="21"/>
      <c r="G13" s="22"/>
      <c r="K13" s="45"/>
    </row>
    <row r="14" spans="2:11" ht="28.5" customHeight="1">
      <c r="B14" s="18"/>
      <c r="K14" s="102" t="s">
        <v>23</v>
      </c>
    </row>
    <row r="15" spans="2:11" ht="28.5" customHeight="1">
      <c r="B15" s="18"/>
      <c r="J15" s="19"/>
      <c r="K15" s="104" t="s">
        <v>42</v>
      </c>
    </row>
    <row r="16" spans="2:11" ht="28.5" customHeight="1">
      <c r="B16" s="52"/>
      <c r="C16" s="54"/>
      <c r="D16" s="54"/>
      <c r="E16" s="54"/>
      <c r="F16" s="54"/>
      <c r="G16" s="54"/>
      <c r="H16" s="54"/>
      <c r="I16" s="54"/>
      <c r="J16" s="54"/>
      <c r="K16" s="61"/>
    </row>
    <row r="17" spans="2:11" ht="28.5" customHeight="1">
      <c r="B17" s="18"/>
      <c r="K17" s="19"/>
    </row>
    <row r="18" spans="2:11" ht="28.5" customHeight="1">
      <c r="B18" s="20"/>
      <c r="C18" s="21"/>
      <c r="D18" s="21"/>
      <c r="E18" s="21"/>
      <c r="F18" s="21"/>
      <c r="G18" s="21"/>
      <c r="H18" s="21"/>
      <c r="I18" s="21"/>
      <c r="J18" s="21"/>
      <c r="K18" s="22"/>
    </row>
  </sheetData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1"/>
  <sheetViews>
    <sheetView workbookViewId="0">
      <selection activeCell="G26" sqref="G26"/>
    </sheetView>
  </sheetViews>
  <sheetFormatPr defaultRowHeight="13.5"/>
  <cols>
    <col min="1" max="2" width="2.5" style="13" customWidth="1"/>
    <col min="3" max="3" width="25" style="13" customWidth="1"/>
    <col min="4" max="4" width="24.25" style="13" customWidth="1"/>
    <col min="5" max="5" width="13.5" style="13" customWidth="1"/>
    <col min="6" max="6" width="36.875" style="13" customWidth="1"/>
    <col min="7" max="8" width="19.875" style="13" customWidth="1"/>
    <col min="9" max="9" width="2.5" style="13" customWidth="1"/>
    <col min="10" max="16384" width="9" style="13"/>
  </cols>
  <sheetData>
    <row r="2" spans="2:9" ht="27.75" customHeight="1">
      <c r="B2" s="23"/>
      <c r="C2" s="99" t="s">
        <v>28</v>
      </c>
      <c r="D2" s="24"/>
      <c r="E2" s="24"/>
      <c r="F2" s="99" t="s">
        <v>23</v>
      </c>
      <c r="G2" s="24"/>
      <c r="H2" s="108" t="s">
        <v>55</v>
      </c>
      <c r="I2" s="25"/>
    </row>
    <row r="3" spans="2:9" ht="11.25" customHeight="1">
      <c r="B3" s="18"/>
      <c r="F3" s="42"/>
      <c r="I3" s="19"/>
    </row>
    <row r="4" spans="2:9" s="26" customFormat="1" ht="36" customHeight="1">
      <c r="B4" s="37"/>
      <c r="C4" s="32" t="s">
        <v>8</v>
      </c>
      <c r="D4" s="33"/>
      <c r="E4" s="33"/>
      <c r="F4" s="145" t="s">
        <v>11</v>
      </c>
      <c r="G4" s="145"/>
      <c r="H4" s="34" t="s">
        <v>131</v>
      </c>
      <c r="I4" s="38"/>
    </row>
    <row r="5" spans="2:9" s="14" customFormat="1" ht="50.25" customHeight="1">
      <c r="B5" s="39"/>
      <c r="C5" s="55">
        <v>45736</v>
      </c>
      <c r="D5" s="155" t="str">
        <f>'BOM 엑셀입력'!J2</f>
        <v>지베_베이직물티슈_80매 캡</v>
      </c>
      <c r="E5" s="155"/>
      <c r="F5" s="155"/>
      <c r="G5" s="155"/>
      <c r="H5" s="57">
        <v>2000000</v>
      </c>
      <c r="I5" s="15"/>
    </row>
    <row r="6" spans="2:9" ht="13.5" customHeight="1">
      <c r="B6" s="18"/>
      <c r="I6" s="19"/>
    </row>
    <row r="7" spans="2:9" ht="36.75" customHeight="1">
      <c r="B7" s="43"/>
      <c r="C7" s="159" t="s">
        <v>30</v>
      </c>
      <c r="D7" s="159"/>
      <c r="E7" s="33" t="s">
        <v>76</v>
      </c>
      <c r="F7" s="33" t="s">
        <v>77</v>
      </c>
      <c r="G7" s="33"/>
      <c r="H7" s="33" t="s">
        <v>50</v>
      </c>
      <c r="I7" s="31"/>
    </row>
    <row r="8" spans="2:9" ht="28.5" customHeight="1">
      <c r="B8" s="52"/>
      <c r="C8" s="160" t="s">
        <v>31</v>
      </c>
      <c r="D8" s="160"/>
      <c r="E8" s="53">
        <v>0.25</v>
      </c>
      <c r="F8" s="54">
        <v>0.25</v>
      </c>
      <c r="G8" s="46" t="s">
        <v>53</v>
      </c>
      <c r="H8" s="47" t="s">
        <v>54</v>
      </c>
      <c r="I8" s="44" t="s">
        <v>41</v>
      </c>
    </row>
    <row r="9" spans="2:9" ht="28.5" customHeight="1">
      <c r="B9" s="18"/>
      <c r="C9" s="156" t="s">
        <v>32</v>
      </c>
      <c r="D9" s="156"/>
      <c r="E9" s="48">
        <v>0.25</v>
      </c>
      <c r="F9" s="13">
        <v>0.25</v>
      </c>
      <c r="G9" s="46" t="s">
        <v>53</v>
      </c>
      <c r="H9" s="47" t="s">
        <v>54</v>
      </c>
      <c r="I9" s="45"/>
    </row>
    <row r="10" spans="2:9" ht="28.5" customHeight="1">
      <c r="B10" s="18"/>
      <c r="C10" s="158" t="s">
        <v>33</v>
      </c>
      <c r="D10" s="158"/>
      <c r="E10" s="50">
        <v>120</v>
      </c>
      <c r="F10" s="51">
        <v>120</v>
      </c>
      <c r="G10" s="46" t="s">
        <v>53</v>
      </c>
      <c r="H10" s="47" t="s">
        <v>54</v>
      </c>
      <c r="I10" s="45"/>
    </row>
    <row r="11" spans="2:9" ht="28.5" customHeight="1">
      <c r="B11" s="18"/>
      <c r="C11" s="156" t="s">
        <v>56</v>
      </c>
      <c r="D11" s="156"/>
      <c r="E11" s="48">
        <v>0.25</v>
      </c>
      <c r="F11" s="13">
        <v>0</v>
      </c>
      <c r="G11" s="46" t="s">
        <v>53</v>
      </c>
      <c r="H11" s="46" t="s">
        <v>54</v>
      </c>
      <c r="I11" s="45"/>
    </row>
    <row r="12" spans="2:9" ht="28.5" customHeight="1">
      <c r="B12" s="18"/>
      <c r="C12" s="156" t="s">
        <v>34</v>
      </c>
      <c r="D12" s="156"/>
      <c r="E12" s="48">
        <v>0.5</v>
      </c>
      <c r="F12" s="13">
        <v>0</v>
      </c>
      <c r="G12" s="46" t="s">
        <v>53</v>
      </c>
      <c r="H12" s="46" t="s">
        <v>54</v>
      </c>
      <c r="I12" s="45"/>
    </row>
    <row r="13" spans="2:9" ht="28.5" customHeight="1">
      <c r="B13" s="18"/>
      <c r="C13" s="156" t="s">
        <v>35</v>
      </c>
      <c r="D13" s="156"/>
      <c r="E13" s="48">
        <v>1.25</v>
      </c>
      <c r="F13" s="13">
        <v>0</v>
      </c>
      <c r="G13" s="46" t="s">
        <v>53</v>
      </c>
      <c r="H13" s="46" t="s">
        <v>54</v>
      </c>
      <c r="I13" s="45"/>
    </row>
    <row r="14" spans="2:9" ht="28.5" customHeight="1">
      <c r="B14" s="18"/>
      <c r="C14" s="156" t="s">
        <v>36</v>
      </c>
      <c r="D14" s="156"/>
      <c r="E14" s="48">
        <v>1.25</v>
      </c>
      <c r="F14" s="13">
        <v>0</v>
      </c>
      <c r="G14" s="46" t="s">
        <v>53</v>
      </c>
      <c r="H14" s="46" t="s">
        <v>54</v>
      </c>
      <c r="I14" s="45"/>
    </row>
    <row r="15" spans="2:9" ht="28.5" customHeight="1">
      <c r="B15" s="18"/>
      <c r="C15" s="156" t="s">
        <v>37</v>
      </c>
      <c r="D15" s="156"/>
      <c r="E15" s="48">
        <v>1.25</v>
      </c>
      <c r="F15" s="13">
        <v>0</v>
      </c>
      <c r="G15" s="46" t="s">
        <v>53</v>
      </c>
      <c r="H15" s="46" t="s">
        <v>54</v>
      </c>
      <c r="I15" s="45"/>
    </row>
    <row r="16" spans="2:9" ht="28.5" customHeight="1">
      <c r="B16" s="18"/>
      <c r="C16" s="156" t="s">
        <v>38</v>
      </c>
      <c r="D16" s="156"/>
      <c r="E16" s="58">
        <v>2</v>
      </c>
      <c r="F16" s="13">
        <v>0</v>
      </c>
      <c r="G16" s="46" t="s">
        <v>53</v>
      </c>
      <c r="H16" s="46" t="s">
        <v>54</v>
      </c>
      <c r="I16" s="45"/>
    </row>
    <row r="17" spans="2:9" ht="28.5" customHeight="1">
      <c r="B17" s="18"/>
      <c r="C17" s="156" t="s">
        <v>39</v>
      </c>
      <c r="D17" s="156"/>
      <c r="E17" s="48">
        <v>1.5</v>
      </c>
      <c r="F17" s="13">
        <v>0</v>
      </c>
      <c r="G17" s="46" t="s">
        <v>53</v>
      </c>
      <c r="H17" s="46" t="s">
        <v>54</v>
      </c>
      <c r="I17" s="45"/>
    </row>
    <row r="18" spans="2:9" ht="28.5" customHeight="1">
      <c r="B18" s="20"/>
      <c r="C18" s="157" t="s">
        <v>40</v>
      </c>
      <c r="D18" s="157"/>
      <c r="E18" s="49">
        <v>12.5</v>
      </c>
      <c r="F18" s="21">
        <v>0</v>
      </c>
      <c r="G18" s="46" t="s">
        <v>53</v>
      </c>
      <c r="H18" s="46" t="s">
        <v>54</v>
      </c>
      <c r="I18" s="44" t="s">
        <v>42</v>
      </c>
    </row>
    <row r="19" spans="2:9" ht="28.5" customHeight="1">
      <c r="B19" s="18"/>
      <c r="I19" s="19"/>
    </row>
    <row r="20" spans="2:9" ht="28.5" customHeight="1">
      <c r="B20" s="18"/>
      <c r="I20" s="19"/>
    </row>
    <row r="21" spans="2:9" ht="28.5" customHeight="1">
      <c r="B21" s="20"/>
      <c r="C21" s="21"/>
      <c r="D21" s="21"/>
      <c r="E21" s="21"/>
      <c r="F21" s="21"/>
      <c r="G21" s="21"/>
      <c r="H21" s="21"/>
      <c r="I21" s="22"/>
    </row>
  </sheetData>
  <mergeCells count="13">
    <mergeCell ref="D5:G5"/>
    <mergeCell ref="C17:D17"/>
    <mergeCell ref="C18:D18"/>
    <mergeCell ref="C11:D11"/>
    <mergeCell ref="C12:D12"/>
    <mergeCell ref="C13:D13"/>
    <mergeCell ref="C14:D14"/>
    <mergeCell ref="C15:D15"/>
    <mergeCell ref="C16:D16"/>
    <mergeCell ref="C10:D10"/>
    <mergeCell ref="C7:D7"/>
    <mergeCell ref="C8:D8"/>
    <mergeCell ref="C9:D9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1"/>
  <sheetViews>
    <sheetView workbookViewId="0">
      <selection activeCell="Q8" sqref="Q8"/>
    </sheetView>
  </sheetViews>
  <sheetFormatPr defaultRowHeight="13.5"/>
  <cols>
    <col min="1" max="2" width="2.5" style="13" customWidth="1"/>
    <col min="3" max="3" width="25" style="13" customWidth="1"/>
    <col min="4" max="4" width="24.25" style="13" customWidth="1"/>
    <col min="5" max="5" width="13.5" style="13" customWidth="1"/>
    <col min="6" max="6" width="36.875" style="13" customWidth="1"/>
    <col min="7" max="8" width="19.875" style="13" customWidth="1"/>
    <col min="9" max="9" width="2.5" style="13" customWidth="1"/>
    <col min="10" max="16384" width="9" style="13"/>
  </cols>
  <sheetData>
    <row r="2" spans="2:9" ht="27.75" customHeight="1">
      <c r="B2" s="40"/>
      <c r="C2" s="36" t="s">
        <v>28</v>
      </c>
      <c r="D2" s="35"/>
      <c r="E2" s="35"/>
      <c r="F2" s="36" t="s">
        <v>23</v>
      </c>
      <c r="G2" s="35"/>
      <c r="H2" s="59" t="s">
        <v>55</v>
      </c>
      <c r="I2" s="41"/>
    </row>
    <row r="3" spans="2:9" ht="11.25" customHeight="1">
      <c r="B3" s="18"/>
      <c r="F3" s="42"/>
      <c r="I3" s="19"/>
    </row>
    <row r="4" spans="2:9" s="26" customFormat="1" ht="36" customHeight="1">
      <c r="B4" s="37"/>
      <c r="C4" s="32" t="s">
        <v>8</v>
      </c>
      <c r="D4" s="33"/>
      <c r="E4" s="33"/>
      <c r="F4" s="145" t="s">
        <v>11</v>
      </c>
      <c r="G4" s="145"/>
      <c r="H4" s="34" t="s">
        <v>132</v>
      </c>
      <c r="I4" s="38"/>
    </row>
    <row r="5" spans="2:9" s="14" customFormat="1" ht="50.25" customHeight="1">
      <c r="B5" s="39"/>
      <c r="C5" s="55">
        <v>45736</v>
      </c>
      <c r="D5" s="139"/>
      <c r="E5" s="56"/>
      <c r="F5" s="146" t="str">
        <f>'BOM 엑셀입력'!J2</f>
        <v>지베_베이직물티슈_80매 캡</v>
      </c>
      <c r="G5" s="146"/>
      <c r="H5" s="57">
        <v>2000000</v>
      </c>
      <c r="I5" s="15"/>
    </row>
    <row r="6" spans="2:9" ht="13.5" customHeight="1">
      <c r="B6" s="18"/>
      <c r="I6" s="19"/>
    </row>
    <row r="7" spans="2:9" ht="36.75" customHeight="1">
      <c r="B7" s="43"/>
      <c r="C7" s="159" t="s">
        <v>30</v>
      </c>
      <c r="D7" s="159"/>
      <c r="E7" s="33" t="s">
        <v>78</v>
      </c>
      <c r="F7" s="33" t="s">
        <v>77</v>
      </c>
      <c r="G7" s="33"/>
      <c r="H7" s="33" t="s">
        <v>50</v>
      </c>
      <c r="I7" s="31"/>
    </row>
    <row r="8" spans="2:9" ht="28.5" customHeight="1">
      <c r="B8" s="52"/>
      <c r="C8" s="160" t="s">
        <v>31</v>
      </c>
      <c r="D8" s="160"/>
      <c r="E8" s="53">
        <v>0.25</v>
      </c>
      <c r="F8" s="54">
        <v>0.25</v>
      </c>
      <c r="G8" s="46" t="s">
        <v>53</v>
      </c>
      <c r="H8" s="47" t="s">
        <v>54</v>
      </c>
      <c r="I8" s="44" t="s">
        <v>41</v>
      </c>
    </row>
    <row r="9" spans="2:9" ht="28.5" customHeight="1">
      <c r="B9" s="18"/>
      <c r="C9" s="156" t="s">
        <v>32</v>
      </c>
      <c r="D9" s="156"/>
      <c r="E9" s="48">
        <v>0.25</v>
      </c>
      <c r="F9" s="13">
        <v>0.25</v>
      </c>
      <c r="G9" s="46" t="s">
        <v>53</v>
      </c>
      <c r="H9" s="47" t="s">
        <v>54</v>
      </c>
      <c r="I9" s="45"/>
    </row>
    <row r="10" spans="2:9" ht="28.5" customHeight="1">
      <c r="B10" s="18"/>
      <c r="C10" s="158" t="s">
        <v>33</v>
      </c>
      <c r="D10" s="158"/>
      <c r="E10" s="50">
        <v>120</v>
      </c>
      <c r="F10" s="51">
        <v>120</v>
      </c>
      <c r="G10" s="46" t="s">
        <v>53</v>
      </c>
      <c r="H10" s="47" t="s">
        <v>54</v>
      </c>
      <c r="I10" s="45"/>
    </row>
    <row r="11" spans="2:9" ht="28.5" customHeight="1">
      <c r="B11" s="18"/>
      <c r="C11" s="156" t="s">
        <v>56</v>
      </c>
      <c r="D11" s="156"/>
      <c r="E11" s="48">
        <v>0.25</v>
      </c>
      <c r="F11" s="13">
        <v>0</v>
      </c>
      <c r="G11" s="46" t="s">
        <v>53</v>
      </c>
      <c r="H11" s="46" t="s">
        <v>54</v>
      </c>
      <c r="I11" s="45"/>
    </row>
    <row r="12" spans="2:9" ht="28.5" customHeight="1">
      <c r="B12" s="18"/>
      <c r="C12" s="156" t="s">
        <v>34</v>
      </c>
      <c r="D12" s="156"/>
      <c r="E12" s="48">
        <v>0.5</v>
      </c>
      <c r="F12" s="13">
        <v>0</v>
      </c>
      <c r="G12" s="46" t="s">
        <v>53</v>
      </c>
      <c r="H12" s="46" t="s">
        <v>54</v>
      </c>
      <c r="I12" s="45"/>
    </row>
    <row r="13" spans="2:9" ht="28.5" customHeight="1">
      <c r="B13" s="18"/>
      <c r="C13" s="156" t="s">
        <v>35</v>
      </c>
      <c r="D13" s="156"/>
      <c r="E13" s="48">
        <v>1.25</v>
      </c>
      <c r="F13" s="13">
        <v>0</v>
      </c>
      <c r="G13" s="46" t="s">
        <v>53</v>
      </c>
      <c r="H13" s="46" t="s">
        <v>54</v>
      </c>
      <c r="I13" s="45"/>
    </row>
    <row r="14" spans="2:9" ht="28.5" customHeight="1">
      <c r="B14" s="18"/>
      <c r="C14" s="156" t="s">
        <v>36</v>
      </c>
      <c r="D14" s="156"/>
      <c r="E14" s="48">
        <v>1.25</v>
      </c>
      <c r="F14" s="13">
        <v>0</v>
      </c>
      <c r="G14" s="46" t="s">
        <v>53</v>
      </c>
      <c r="H14" s="46" t="s">
        <v>54</v>
      </c>
      <c r="I14" s="45"/>
    </row>
    <row r="15" spans="2:9" ht="28.5" customHeight="1">
      <c r="B15" s="18"/>
      <c r="C15" s="156" t="s">
        <v>37</v>
      </c>
      <c r="D15" s="156"/>
      <c r="E15" s="48">
        <v>1.25</v>
      </c>
      <c r="F15" s="13">
        <v>0</v>
      </c>
      <c r="G15" s="46" t="s">
        <v>53</v>
      </c>
      <c r="H15" s="46" t="s">
        <v>54</v>
      </c>
      <c r="I15" s="45"/>
    </row>
    <row r="16" spans="2:9" ht="28.5" customHeight="1">
      <c r="B16" s="18"/>
      <c r="C16" s="156" t="s">
        <v>38</v>
      </c>
      <c r="D16" s="156"/>
      <c r="E16" s="58">
        <v>2</v>
      </c>
      <c r="F16" s="13">
        <v>0</v>
      </c>
      <c r="G16" s="46" t="s">
        <v>53</v>
      </c>
      <c r="H16" s="46" t="s">
        <v>54</v>
      </c>
      <c r="I16" s="45"/>
    </row>
    <row r="17" spans="2:9" ht="28.5" customHeight="1">
      <c r="B17" s="18"/>
      <c r="C17" s="156" t="s">
        <v>39</v>
      </c>
      <c r="D17" s="156"/>
      <c r="E17" s="48">
        <v>1.5</v>
      </c>
      <c r="F17" s="13">
        <v>0</v>
      </c>
      <c r="G17" s="46" t="s">
        <v>53</v>
      </c>
      <c r="H17" s="46" t="s">
        <v>54</v>
      </c>
      <c r="I17" s="45"/>
    </row>
    <row r="18" spans="2:9" ht="28.5" customHeight="1">
      <c r="B18" s="20"/>
      <c r="C18" s="157" t="s">
        <v>40</v>
      </c>
      <c r="D18" s="157"/>
      <c r="E18" s="49">
        <v>12.5</v>
      </c>
      <c r="F18" s="21">
        <v>0</v>
      </c>
      <c r="G18" s="46" t="s">
        <v>53</v>
      </c>
      <c r="H18" s="46" t="s">
        <v>54</v>
      </c>
      <c r="I18" s="44" t="s">
        <v>42</v>
      </c>
    </row>
    <row r="19" spans="2:9" ht="28.5" customHeight="1">
      <c r="B19" s="18"/>
      <c r="I19" s="19"/>
    </row>
    <row r="20" spans="2:9" ht="28.5" customHeight="1">
      <c r="B20" s="18"/>
      <c r="I20" s="19"/>
    </row>
    <row r="21" spans="2:9" ht="28.5" customHeight="1">
      <c r="B21" s="20"/>
      <c r="C21" s="21"/>
      <c r="D21" s="21"/>
      <c r="E21" s="21"/>
      <c r="F21" s="21"/>
      <c r="G21" s="21"/>
      <c r="H21" s="21"/>
      <c r="I21" s="22"/>
    </row>
  </sheetData>
  <mergeCells count="12">
    <mergeCell ref="C10:D10"/>
    <mergeCell ref="C7:D7"/>
    <mergeCell ref="C8:D8"/>
    <mergeCell ref="C9:D9"/>
    <mergeCell ref="C17:D17"/>
    <mergeCell ref="C18:D18"/>
    <mergeCell ref="C11:D11"/>
    <mergeCell ref="C12:D12"/>
    <mergeCell ref="C13:D13"/>
    <mergeCell ref="C14:D14"/>
    <mergeCell ref="C15:D15"/>
    <mergeCell ref="C16:D16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7"/>
  <sheetViews>
    <sheetView workbookViewId="0">
      <selection activeCell="N23" sqref="N23"/>
    </sheetView>
  </sheetViews>
  <sheetFormatPr defaultRowHeight="13.5"/>
  <cols>
    <col min="1" max="2" width="2.5" style="13" customWidth="1"/>
    <col min="3" max="3" width="7.625" style="13" customWidth="1"/>
    <col min="4" max="4" width="20" style="13" customWidth="1"/>
    <col min="5" max="5" width="12" style="13" customWidth="1"/>
    <col min="6" max="6" width="26.5" style="13" customWidth="1"/>
    <col min="7" max="7" width="20.5" style="13" customWidth="1"/>
    <col min="8" max="8" width="13.125" style="13" customWidth="1"/>
    <col min="9" max="9" width="19.875" style="13" customWidth="1"/>
    <col min="10" max="10" width="2.5" style="13" customWidth="1"/>
    <col min="11" max="16384" width="9" style="13"/>
  </cols>
  <sheetData>
    <row r="2" spans="2:10" ht="27.75" customHeight="1">
      <c r="B2" s="23"/>
      <c r="C2" s="161" t="s">
        <v>88</v>
      </c>
      <c r="D2" s="161"/>
      <c r="E2" s="24"/>
      <c r="F2" s="24"/>
      <c r="G2" s="99" t="s">
        <v>23</v>
      </c>
      <c r="H2" s="24"/>
      <c r="I2" s="108" t="s">
        <v>22</v>
      </c>
      <c r="J2" s="25"/>
    </row>
    <row r="3" spans="2:10" ht="11.25" customHeight="1">
      <c r="B3" s="18"/>
      <c r="G3" s="42"/>
      <c r="J3" s="19"/>
    </row>
    <row r="4" spans="2:10" s="14" customFormat="1" ht="26.25" customHeight="1">
      <c r="B4" s="39"/>
      <c r="C4" s="163" t="s">
        <v>11</v>
      </c>
      <c r="D4" s="162"/>
      <c r="E4" s="162"/>
      <c r="F4" s="129" t="s">
        <v>81</v>
      </c>
      <c r="G4" s="116" t="s">
        <v>82</v>
      </c>
      <c r="H4" s="116" t="s">
        <v>84</v>
      </c>
      <c r="I4" s="117" t="s">
        <v>83</v>
      </c>
      <c r="J4" s="15"/>
    </row>
    <row r="5" spans="2:10" s="14" customFormat="1" ht="50.25" customHeight="1">
      <c r="B5" s="39"/>
      <c r="C5" s="164" t="str">
        <f>'BOM 엑셀입력'!J2</f>
        <v>지베_베이직물티슈_80매 캡</v>
      </c>
      <c r="D5" s="165"/>
      <c r="E5" s="165"/>
      <c r="F5" s="113" t="s">
        <v>23</v>
      </c>
      <c r="G5" s="21" t="s">
        <v>85</v>
      </c>
      <c r="H5" s="114" t="s">
        <v>43</v>
      </c>
      <c r="I5" s="115">
        <v>2000</v>
      </c>
      <c r="J5" s="15"/>
    </row>
    <row r="6" spans="2:10" s="14" customFormat="1" ht="21" customHeight="1">
      <c r="B6" s="39"/>
      <c r="D6" s="60"/>
      <c r="F6" s="17"/>
      <c r="J6" s="15"/>
    </row>
    <row r="7" spans="2:10" s="14" customFormat="1" ht="30.75" customHeight="1">
      <c r="B7" s="39"/>
      <c r="C7" s="124"/>
      <c r="D7" s="130" t="s">
        <v>86</v>
      </c>
      <c r="E7" s="116"/>
      <c r="F7" s="118"/>
      <c r="G7" s="116"/>
      <c r="H7" s="116"/>
      <c r="I7" s="117"/>
      <c r="J7" s="15"/>
    </row>
    <row r="8" spans="2:10" ht="23.25" customHeight="1">
      <c r="B8" s="18"/>
      <c r="C8" s="52">
        <v>1</v>
      </c>
      <c r="D8" s="126" t="s">
        <v>97</v>
      </c>
      <c r="E8" s="54"/>
      <c r="F8" s="127"/>
      <c r="G8" s="54"/>
      <c r="H8" s="54"/>
      <c r="I8" s="61"/>
      <c r="J8" s="19"/>
    </row>
    <row r="9" spans="2:10" ht="23.25" customHeight="1">
      <c r="B9" s="18"/>
      <c r="C9" s="18">
        <v>2</v>
      </c>
      <c r="D9" s="125" t="s">
        <v>99</v>
      </c>
      <c r="F9" s="62"/>
      <c r="I9" s="19"/>
      <c r="J9" s="19"/>
    </row>
    <row r="10" spans="2:10" ht="23.25" customHeight="1">
      <c r="B10" s="18"/>
      <c r="C10" s="18">
        <v>3</v>
      </c>
      <c r="D10" s="125" t="s">
        <v>91</v>
      </c>
      <c r="F10" s="62"/>
      <c r="I10" s="19"/>
      <c r="J10" s="19"/>
    </row>
    <row r="11" spans="2:10" ht="23.25" customHeight="1">
      <c r="B11" s="18"/>
      <c r="C11" s="18">
        <v>4</v>
      </c>
      <c r="D11" s="125" t="s">
        <v>93</v>
      </c>
      <c r="F11" s="62"/>
      <c r="I11" s="19"/>
      <c r="J11" s="19"/>
    </row>
    <row r="12" spans="2:10" ht="23.25" customHeight="1">
      <c r="B12" s="18"/>
      <c r="C12" s="20">
        <v>5</v>
      </c>
      <c r="D12" s="128" t="s">
        <v>95</v>
      </c>
      <c r="E12" s="21"/>
      <c r="F12" s="63"/>
      <c r="G12" s="21"/>
      <c r="H12" s="21"/>
      <c r="I12" s="22"/>
      <c r="J12" s="19"/>
    </row>
    <row r="13" spans="2:10" ht="13.5" customHeight="1">
      <c r="B13" s="18"/>
      <c r="J13" s="19"/>
    </row>
    <row r="14" spans="2:10" s="14" customFormat="1" ht="36.75" customHeight="1">
      <c r="B14" s="124"/>
      <c r="C14" s="116" t="s">
        <v>89</v>
      </c>
      <c r="D14" s="116" t="s">
        <v>87</v>
      </c>
      <c r="E14" s="162" t="s">
        <v>30</v>
      </c>
      <c r="F14" s="162"/>
      <c r="G14" s="116"/>
      <c r="H14" s="116" t="s">
        <v>76</v>
      </c>
      <c r="I14" s="116" t="s">
        <v>77</v>
      </c>
      <c r="J14" s="117"/>
    </row>
    <row r="15" spans="2:10" ht="28.5" customHeight="1">
      <c r="B15" s="52"/>
      <c r="C15" s="54">
        <v>1</v>
      </c>
      <c r="D15" s="120"/>
      <c r="E15" s="120" t="s">
        <v>31</v>
      </c>
      <c r="F15" s="53"/>
      <c r="G15" s="123"/>
      <c r="H15" s="53">
        <v>0.25</v>
      </c>
      <c r="I15" s="54"/>
      <c r="J15" s="44" t="s">
        <v>41</v>
      </c>
    </row>
    <row r="16" spans="2:10" ht="28.5" customHeight="1">
      <c r="B16" s="18"/>
      <c r="C16" s="13">
        <v>2</v>
      </c>
      <c r="D16" s="119"/>
      <c r="E16" s="119" t="s">
        <v>32</v>
      </c>
      <c r="F16" s="48"/>
      <c r="G16" s="122"/>
      <c r="H16" s="48">
        <v>0.25</v>
      </c>
      <c r="J16" s="45"/>
    </row>
    <row r="17" spans="2:10" ht="28.5" customHeight="1">
      <c r="B17" s="18"/>
      <c r="C17" s="13">
        <v>3</v>
      </c>
      <c r="D17" s="121"/>
      <c r="E17" s="121" t="s">
        <v>33</v>
      </c>
      <c r="F17" s="50"/>
      <c r="G17" s="50"/>
      <c r="H17" s="50">
        <v>120</v>
      </c>
      <c r="J17" s="45"/>
    </row>
    <row r="18" spans="2:10" ht="28.5" customHeight="1">
      <c r="B18" s="18"/>
      <c r="C18" s="13">
        <v>4</v>
      </c>
      <c r="D18" s="119"/>
      <c r="E18" s="119" t="s">
        <v>56</v>
      </c>
      <c r="F18" s="48"/>
      <c r="G18" s="122"/>
      <c r="H18" s="48">
        <v>0.25</v>
      </c>
      <c r="J18" s="45"/>
    </row>
    <row r="19" spans="2:10" ht="28.5" customHeight="1">
      <c r="B19" s="18"/>
      <c r="C19" s="13">
        <v>5</v>
      </c>
      <c r="D19" s="119"/>
      <c r="E19" s="119" t="s">
        <v>34</v>
      </c>
      <c r="F19" s="48"/>
      <c r="G19" s="122"/>
      <c r="H19" s="48">
        <v>0.5</v>
      </c>
      <c r="J19" s="45"/>
    </row>
    <row r="20" spans="2:10" ht="28.5" customHeight="1">
      <c r="B20" s="18"/>
      <c r="C20" s="13">
        <v>6</v>
      </c>
      <c r="D20" s="119"/>
      <c r="E20" s="119" t="s">
        <v>35</v>
      </c>
      <c r="F20" s="48"/>
      <c r="G20" s="122"/>
      <c r="H20" s="48">
        <v>1.25</v>
      </c>
      <c r="J20" s="45"/>
    </row>
    <row r="21" spans="2:10" ht="28.5" customHeight="1">
      <c r="B21" s="18"/>
      <c r="C21" s="13">
        <v>7</v>
      </c>
      <c r="D21" s="119"/>
      <c r="E21" s="119" t="s">
        <v>36</v>
      </c>
      <c r="F21" s="48"/>
      <c r="G21" s="122"/>
      <c r="H21" s="48">
        <v>1.25</v>
      </c>
      <c r="J21" s="45"/>
    </row>
    <row r="22" spans="2:10" ht="28.5" customHeight="1">
      <c r="B22" s="18"/>
      <c r="C22" s="13">
        <v>8</v>
      </c>
      <c r="D22" s="119"/>
      <c r="E22" s="119" t="s">
        <v>37</v>
      </c>
      <c r="F22" s="48"/>
      <c r="G22" s="122"/>
      <c r="H22" s="48">
        <v>1.25</v>
      </c>
      <c r="J22" s="45"/>
    </row>
    <row r="23" spans="2:10" ht="28.5" customHeight="1">
      <c r="B23" s="18"/>
      <c r="C23" s="13">
        <v>9</v>
      </c>
      <c r="D23" s="119"/>
      <c r="E23" s="119" t="s">
        <v>38</v>
      </c>
      <c r="F23" s="58"/>
      <c r="G23" s="122"/>
      <c r="H23" s="58">
        <v>2</v>
      </c>
      <c r="J23" s="45"/>
    </row>
    <row r="24" spans="2:10" ht="28.5" customHeight="1">
      <c r="B24" s="18"/>
      <c r="C24" s="13">
        <v>10</v>
      </c>
      <c r="D24" s="119"/>
      <c r="E24" s="119" t="s">
        <v>39</v>
      </c>
      <c r="F24" s="48"/>
      <c r="G24" s="122"/>
      <c r="H24" s="48">
        <v>1.5</v>
      </c>
      <c r="J24" s="45"/>
    </row>
    <row r="25" spans="2:10" ht="28.5" customHeight="1">
      <c r="B25" s="18"/>
      <c r="C25" s="13">
        <v>11</v>
      </c>
      <c r="D25" s="119"/>
      <c r="E25" s="119" t="s">
        <v>40</v>
      </c>
      <c r="F25" s="48"/>
      <c r="G25" s="122"/>
      <c r="H25" s="58">
        <v>2</v>
      </c>
      <c r="J25" s="45"/>
    </row>
    <row r="26" spans="2:10" ht="28.5" customHeight="1">
      <c r="B26" s="20"/>
      <c r="C26" s="21"/>
      <c r="D26" s="21"/>
      <c r="E26" s="21"/>
      <c r="F26" s="21"/>
      <c r="G26" s="21"/>
      <c r="H26" s="21"/>
      <c r="I26" s="21"/>
      <c r="J26" s="44" t="s">
        <v>42</v>
      </c>
    </row>
    <row r="27" spans="2:10" ht="73.5" customHeight="1">
      <c r="B27" s="131"/>
      <c r="C27" s="105"/>
      <c r="D27" s="105"/>
      <c r="E27" s="105"/>
      <c r="F27" s="132" t="s">
        <v>100</v>
      </c>
      <c r="G27" s="105"/>
      <c r="H27" s="105"/>
      <c r="I27" s="105"/>
      <c r="J27" s="103"/>
    </row>
  </sheetData>
  <mergeCells count="4">
    <mergeCell ref="C2:D2"/>
    <mergeCell ref="E14:F14"/>
    <mergeCell ref="C4:E4"/>
    <mergeCell ref="C5:E5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20"/>
  <sheetViews>
    <sheetView workbookViewId="0">
      <selection activeCell="F6" sqref="F6"/>
    </sheetView>
  </sheetViews>
  <sheetFormatPr defaultRowHeight="13.5"/>
  <cols>
    <col min="1" max="1" width="2.5" style="13" customWidth="1"/>
    <col min="2" max="2" width="15.25" style="13" customWidth="1"/>
    <col min="3" max="3" width="3.625" style="13" customWidth="1"/>
    <col min="4" max="4" width="20" style="13" customWidth="1"/>
    <col min="5" max="5" width="19.5" style="13" customWidth="1"/>
    <col min="6" max="8" width="15.25" style="13" customWidth="1"/>
    <col min="9" max="9" width="3.125" style="13" customWidth="1"/>
    <col min="10" max="10" width="15.25" style="13" customWidth="1"/>
    <col min="11" max="11" width="4.375" style="13" customWidth="1"/>
    <col min="12" max="16384" width="9" style="13"/>
  </cols>
  <sheetData>
    <row r="2" spans="2:11" ht="27.75" customHeight="1">
      <c r="B2" s="23" t="s">
        <v>80</v>
      </c>
      <c r="C2" s="24"/>
      <c r="D2" s="24"/>
      <c r="E2" s="24"/>
      <c r="F2" s="24"/>
      <c r="G2" s="24"/>
      <c r="H2" s="161" t="s">
        <v>22</v>
      </c>
      <c r="I2" s="161"/>
      <c r="J2" s="161"/>
      <c r="K2" s="25"/>
    </row>
    <row r="3" spans="2:11" s="26" customFormat="1" ht="36" customHeight="1">
      <c r="B3" s="32" t="s">
        <v>8</v>
      </c>
      <c r="C3" s="33"/>
      <c r="D3" s="33" t="s">
        <v>9</v>
      </c>
      <c r="E3" s="33" t="s">
        <v>10</v>
      </c>
      <c r="F3" s="33" t="s">
        <v>11</v>
      </c>
      <c r="G3" s="33" t="s">
        <v>133</v>
      </c>
      <c r="H3" s="33" t="s">
        <v>61</v>
      </c>
      <c r="I3" s="33"/>
      <c r="J3" s="33" t="s">
        <v>60</v>
      </c>
      <c r="K3" s="34"/>
    </row>
    <row r="4" spans="2:11" s="14" customFormat="1" ht="28.5" customHeight="1">
      <c r="B4" s="16">
        <v>45736</v>
      </c>
      <c r="C4" s="60"/>
      <c r="D4" s="14" t="s">
        <v>43</v>
      </c>
      <c r="E4" s="17">
        <v>0.38611111111111113</v>
      </c>
      <c r="F4" s="14" t="s">
        <v>19</v>
      </c>
      <c r="G4" s="14">
        <v>2000000</v>
      </c>
      <c r="H4" s="14" t="s">
        <v>20</v>
      </c>
      <c r="J4" s="14" t="s">
        <v>21</v>
      </c>
      <c r="K4" s="100" t="s">
        <v>41</v>
      </c>
    </row>
    <row r="5" spans="2:11" ht="28.5" customHeight="1">
      <c r="B5" s="18"/>
      <c r="K5" s="101"/>
    </row>
    <row r="6" spans="2:11" ht="28.5" customHeight="1">
      <c r="B6" s="18"/>
      <c r="G6" s="42"/>
      <c r="K6" s="45"/>
    </row>
    <row r="7" spans="2:11" ht="15" customHeight="1">
      <c r="B7" s="18"/>
      <c r="K7" s="45"/>
    </row>
    <row r="8" spans="2:11" ht="28.5" customHeight="1">
      <c r="B8" s="18"/>
      <c r="K8" s="45"/>
    </row>
    <row r="9" spans="2:11" ht="28.5" customHeight="1">
      <c r="B9" s="18"/>
      <c r="E9" s="62"/>
      <c r="K9" s="45"/>
    </row>
    <row r="10" spans="2:11" ht="14.25" customHeight="1">
      <c r="B10" s="18"/>
      <c r="K10" s="45"/>
    </row>
    <row r="11" spans="2:11" ht="28.5" customHeight="1">
      <c r="B11" s="18"/>
      <c r="D11" s="14"/>
      <c r="E11" s="14"/>
      <c r="F11" s="14"/>
      <c r="G11" s="14"/>
      <c r="H11" s="14"/>
      <c r="K11" s="45"/>
    </row>
    <row r="12" spans="2:11" ht="28.5" customHeight="1">
      <c r="B12" s="18"/>
      <c r="D12" s="66"/>
      <c r="K12" s="45"/>
    </row>
    <row r="13" spans="2:11" ht="28.5" customHeight="1">
      <c r="B13" s="18"/>
      <c r="D13" s="66"/>
      <c r="K13" s="45"/>
    </row>
    <row r="14" spans="2:11" ht="28.5" customHeight="1">
      <c r="B14" s="18"/>
      <c r="D14" s="66"/>
      <c r="K14" s="106" t="s">
        <v>23</v>
      </c>
    </row>
    <row r="15" spans="2:11" ht="28.5" customHeight="1">
      <c r="B15" s="18"/>
      <c r="D15" s="66"/>
      <c r="K15" s="106" t="s">
        <v>23</v>
      </c>
    </row>
    <row r="16" spans="2:11" ht="28.5" customHeight="1">
      <c r="B16" s="18"/>
      <c r="K16" s="107" t="s">
        <v>42</v>
      </c>
    </row>
    <row r="17" spans="2:11" ht="18.75" customHeight="1">
      <c r="B17" s="52"/>
      <c r="C17" s="54"/>
      <c r="D17" s="54"/>
      <c r="E17" s="54"/>
      <c r="F17" s="54"/>
      <c r="G17" s="54"/>
      <c r="H17" s="54"/>
      <c r="I17" s="54"/>
      <c r="J17" s="54"/>
      <c r="K17" s="61"/>
    </row>
    <row r="18" spans="2:11" ht="28.5" customHeight="1">
      <c r="B18" s="18"/>
      <c r="K18" s="19"/>
    </row>
    <row r="19" spans="2:11" ht="28.5" customHeight="1">
      <c r="B19" s="18"/>
      <c r="K19" s="19"/>
    </row>
    <row r="20" spans="2:11" ht="21.75" customHeight="1">
      <c r="B20" s="20"/>
      <c r="C20" s="21"/>
      <c r="D20" s="21"/>
      <c r="E20" s="21"/>
      <c r="F20" s="21"/>
      <c r="G20" s="21"/>
      <c r="H20" s="21"/>
      <c r="I20" s="21"/>
      <c r="J20" s="21"/>
      <c r="K20" s="22"/>
    </row>
  </sheetData>
  <mergeCells count="1">
    <mergeCell ref="H2:J2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4"/>
  <sheetViews>
    <sheetView workbookViewId="0">
      <selection activeCell="S16" sqref="S16"/>
    </sheetView>
  </sheetViews>
  <sheetFormatPr defaultRowHeight="13.5"/>
  <cols>
    <col min="1" max="1" width="2.5" style="13" customWidth="1"/>
    <col min="2" max="2" width="15.25" style="13" customWidth="1"/>
    <col min="3" max="3" width="3.625" style="13" customWidth="1"/>
    <col min="4" max="4" width="20" style="13" customWidth="1"/>
    <col min="5" max="5" width="19.5" style="13" customWidth="1"/>
    <col min="6" max="8" width="15.25" style="13" customWidth="1"/>
    <col min="9" max="9" width="3.125" style="13" customWidth="1"/>
    <col min="10" max="10" width="13.125" style="13" customWidth="1"/>
    <col min="11" max="11" width="4.75" style="13" customWidth="1"/>
    <col min="12" max="16384" width="9" style="13"/>
  </cols>
  <sheetData>
    <row r="2" spans="2:11" ht="27.75" customHeight="1">
      <c r="B2" s="40" t="s">
        <v>80</v>
      </c>
      <c r="C2" s="35"/>
      <c r="D2" s="35"/>
      <c r="E2" s="35"/>
      <c r="F2" s="35"/>
      <c r="G2" s="35"/>
      <c r="H2" s="166" t="s">
        <v>22</v>
      </c>
      <c r="I2" s="166"/>
      <c r="J2" s="166"/>
      <c r="K2" s="41"/>
    </row>
    <row r="3" spans="2:11" s="26" customFormat="1" ht="36" customHeight="1">
      <c r="B3" s="32" t="s">
        <v>8</v>
      </c>
      <c r="C3" s="33"/>
      <c r="D3" s="167" t="s">
        <v>11</v>
      </c>
      <c r="E3" s="167"/>
      <c r="F3" s="167"/>
      <c r="G3" s="33" t="s">
        <v>132</v>
      </c>
      <c r="H3" s="33" t="s">
        <v>61</v>
      </c>
      <c r="I3" s="33"/>
      <c r="J3" s="33" t="s">
        <v>60</v>
      </c>
      <c r="K3" s="34"/>
    </row>
    <row r="4" spans="2:11" s="14" customFormat="1" ht="28.5" customHeight="1">
      <c r="B4" s="109">
        <v>45736</v>
      </c>
      <c r="C4" s="110"/>
      <c r="D4" s="168" t="str">
        <f>'BOM 엑셀입력'!J2</f>
        <v>지베_베이직물티슈_80매 캡</v>
      </c>
      <c r="E4" s="168"/>
      <c r="F4" s="168"/>
      <c r="G4" s="111">
        <v>2000000</v>
      </c>
      <c r="H4" s="111" t="s">
        <v>20</v>
      </c>
      <c r="I4" s="111"/>
      <c r="J4" s="112" t="s">
        <v>21</v>
      </c>
      <c r="K4" s="100" t="s">
        <v>41</v>
      </c>
    </row>
    <row r="5" spans="2:11" ht="28.5" customHeight="1">
      <c r="B5" s="18"/>
      <c r="K5" s="101"/>
    </row>
    <row r="6" spans="2:11" ht="28.5" customHeight="1">
      <c r="B6" s="18"/>
      <c r="C6" s="23"/>
      <c r="D6" s="24" t="s">
        <v>57</v>
      </c>
      <c r="E6" s="24"/>
      <c r="F6" s="24"/>
      <c r="G6" s="99" t="s">
        <v>55</v>
      </c>
      <c r="H6" s="24"/>
      <c r="I6" s="25"/>
      <c r="K6" s="45"/>
    </row>
    <row r="7" spans="2:11" ht="28.5" customHeight="1">
      <c r="B7" s="18"/>
      <c r="C7" s="64"/>
      <c r="D7" s="67" t="s">
        <v>30</v>
      </c>
      <c r="E7" s="67"/>
      <c r="F7" s="67" t="s">
        <v>59</v>
      </c>
      <c r="G7" s="67" t="s">
        <v>62</v>
      </c>
      <c r="H7" s="67" t="s">
        <v>58</v>
      </c>
      <c r="I7" s="65"/>
      <c r="K7" s="45"/>
    </row>
    <row r="8" spans="2:11" ht="28.5" customHeight="1">
      <c r="B8" s="18"/>
      <c r="C8" s="18"/>
      <c r="D8" s="66" t="s">
        <v>144</v>
      </c>
      <c r="F8" s="13">
        <v>1</v>
      </c>
      <c r="H8" s="68" t="s">
        <v>63</v>
      </c>
      <c r="I8" s="19"/>
      <c r="K8" s="45"/>
    </row>
    <row r="9" spans="2:11" ht="28.5" customHeight="1">
      <c r="B9" s="18"/>
      <c r="C9" s="18"/>
      <c r="D9" s="66" t="s">
        <v>146</v>
      </c>
      <c r="F9" s="13">
        <v>1</v>
      </c>
      <c r="H9" s="68" t="s">
        <v>63</v>
      </c>
      <c r="I9" s="19"/>
      <c r="K9" s="45"/>
    </row>
    <row r="10" spans="2:11" ht="28.5" customHeight="1">
      <c r="B10" s="18"/>
      <c r="C10" s="18"/>
      <c r="D10" s="66" t="s">
        <v>151</v>
      </c>
      <c r="F10" s="13">
        <v>2</v>
      </c>
      <c r="H10" s="13" t="s">
        <v>64</v>
      </c>
      <c r="I10" s="19"/>
      <c r="K10" s="45"/>
    </row>
    <row r="11" spans="2:11" ht="28.5" customHeight="1">
      <c r="B11" s="18"/>
      <c r="C11" s="18"/>
      <c r="D11" s="66" t="s">
        <v>153</v>
      </c>
      <c r="F11" s="13">
        <v>3</v>
      </c>
      <c r="G11" s="62">
        <v>0.41666666666666669</v>
      </c>
      <c r="H11" s="13" t="s">
        <v>64</v>
      </c>
      <c r="I11" s="19"/>
      <c r="K11" s="45"/>
    </row>
    <row r="12" spans="2:11" ht="28.5" customHeight="1">
      <c r="B12" s="18"/>
      <c r="C12" s="18"/>
      <c r="D12" s="66" t="s">
        <v>155</v>
      </c>
      <c r="F12" s="13">
        <v>3</v>
      </c>
      <c r="H12" s="13" t="s">
        <v>64</v>
      </c>
      <c r="I12" s="19"/>
      <c r="K12" s="45"/>
    </row>
    <row r="13" spans="2:11" ht="28.5" customHeight="1">
      <c r="B13" s="18"/>
      <c r="C13" s="18"/>
      <c r="D13" s="66" t="s">
        <v>157</v>
      </c>
      <c r="F13" s="13">
        <v>4</v>
      </c>
      <c r="G13" s="62">
        <v>0.22916666666666666</v>
      </c>
      <c r="H13" s="13" t="s">
        <v>64</v>
      </c>
      <c r="I13" s="19"/>
      <c r="K13" s="45"/>
    </row>
    <row r="14" spans="2:11" ht="28.5" customHeight="1">
      <c r="B14" s="18"/>
      <c r="C14" s="18"/>
      <c r="D14" s="66" t="s">
        <v>159</v>
      </c>
      <c r="F14" s="13">
        <v>5</v>
      </c>
      <c r="H14" s="13" t="s">
        <v>64</v>
      </c>
      <c r="I14" s="19"/>
      <c r="K14" s="45"/>
    </row>
    <row r="15" spans="2:11" ht="28.5" customHeight="1">
      <c r="B15" s="18"/>
      <c r="C15" s="18"/>
      <c r="D15" s="66"/>
      <c r="I15" s="19"/>
      <c r="K15" s="45"/>
    </row>
    <row r="16" spans="2:11" ht="28.5" customHeight="1">
      <c r="B16" s="18"/>
      <c r="C16" s="18"/>
      <c r="D16" s="66"/>
      <c r="I16" s="19"/>
      <c r="K16" s="45"/>
    </row>
    <row r="17" spans="2:11" ht="28.5" customHeight="1">
      <c r="B17" s="18"/>
      <c r="C17" s="18"/>
      <c r="D17" s="66"/>
      <c r="I17" s="19"/>
      <c r="K17" s="45"/>
    </row>
    <row r="18" spans="2:11" ht="28.5" customHeight="1">
      <c r="B18" s="18"/>
      <c r="C18" s="18"/>
      <c r="D18" s="66"/>
      <c r="I18" s="19"/>
      <c r="K18" s="45"/>
    </row>
    <row r="19" spans="2:11" ht="28.5" customHeight="1">
      <c r="B19" s="18"/>
      <c r="C19" s="20"/>
      <c r="D19" s="21"/>
      <c r="E19" s="21"/>
      <c r="F19" s="21"/>
      <c r="G19" s="21"/>
      <c r="H19" s="21"/>
      <c r="I19" s="22"/>
      <c r="K19" s="102" t="s">
        <v>23</v>
      </c>
    </row>
    <row r="20" spans="2:11" ht="28.5" customHeight="1">
      <c r="B20" s="20"/>
      <c r="C20" s="21"/>
      <c r="D20" s="21"/>
      <c r="E20" s="21"/>
      <c r="F20" s="21"/>
      <c r="G20" s="21"/>
      <c r="H20" s="21"/>
      <c r="I20" s="21"/>
      <c r="J20" s="21"/>
      <c r="K20" s="100" t="s">
        <v>42</v>
      </c>
    </row>
    <row r="21" spans="2:11" ht="28.5" customHeight="1">
      <c r="B21" s="52"/>
      <c r="C21" s="54"/>
      <c r="D21" s="54"/>
      <c r="E21" s="54"/>
      <c r="F21" s="54"/>
      <c r="G21" s="54"/>
      <c r="H21" s="54"/>
      <c r="I21" s="54"/>
      <c r="J21" s="54"/>
      <c r="K21" s="61"/>
    </row>
    <row r="22" spans="2:11" ht="28.5" customHeight="1">
      <c r="B22" s="18"/>
      <c r="K22" s="19"/>
    </row>
    <row r="23" spans="2:11" ht="28.5" customHeight="1">
      <c r="B23" s="18"/>
      <c r="K23" s="19"/>
    </row>
    <row r="24" spans="2:11" ht="28.5" customHeight="1">
      <c r="B24" s="20"/>
      <c r="C24" s="21"/>
      <c r="D24" s="21"/>
      <c r="E24" s="21"/>
      <c r="F24" s="21"/>
      <c r="G24" s="21"/>
      <c r="H24" s="21"/>
      <c r="I24" s="21"/>
      <c r="J24" s="21"/>
      <c r="K24" s="22"/>
    </row>
  </sheetData>
  <mergeCells count="3">
    <mergeCell ref="H2:J2"/>
    <mergeCell ref="D3:F3"/>
    <mergeCell ref="D4:F4"/>
  </mergeCells>
  <phoneticPr fontId="1" type="noConversion"/>
  <pageMargins left="0.7" right="0.7" top="0.75" bottom="0.75" header="0.3" footer="0.3"/>
  <pageSetup paperSize="260" orientation="portrait" horizontalDpi="203" verticalDpi="20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5"/>
  <sheetViews>
    <sheetView workbookViewId="0">
      <selection activeCell="G20" sqref="G20"/>
    </sheetView>
  </sheetViews>
  <sheetFormatPr defaultRowHeight="16.5"/>
  <cols>
    <col min="2" max="2" width="25.5" bestFit="1" customWidth="1"/>
    <col min="7" max="7" width="12.375" bestFit="1" customWidth="1"/>
  </cols>
  <sheetData>
    <row r="2" spans="2:7">
      <c r="B2" s="147" t="s">
        <v>134</v>
      </c>
      <c r="C2" s="169" t="s">
        <v>136</v>
      </c>
      <c r="D2" s="169"/>
      <c r="E2" s="169" t="s">
        <v>138</v>
      </c>
      <c r="F2" s="169"/>
      <c r="G2" s="147" t="s">
        <v>139</v>
      </c>
    </row>
    <row r="3" spans="2:7">
      <c r="B3" s="147" t="s">
        <v>135</v>
      </c>
      <c r="C3" s="169" t="s">
        <v>137</v>
      </c>
      <c r="D3" s="169"/>
      <c r="E3" s="169">
        <v>2000000</v>
      </c>
      <c r="F3" s="169"/>
      <c r="G3" s="147" t="s">
        <v>140</v>
      </c>
    </row>
    <row r="5" spans="2:7">
      <c r="B5" s="147" t="s">
        <v>141</v>
      </c>
      <c r="C5" s="147" t="s">
        <v>143</v>
      </c>
      <c r="D5" s="147" t="s">
        <v>142</v>
      </c>
      <c r="E5" s="147" t="s">
        <v>148</v>
      </c>
      <c r="F5" s="147" t="s">
        <v>149</v>
      </c>
      <c r="G5" s="147" t="s">
        <v>150</v>
      </c>
    </row>
    <row r="6" spans="2:7">
      <c r="B6" s="147" t="s">
        <v>145</v>
      </c>
      <c r="C6" s="148">
        <v>0.25</v>
      </c>
      <c r="D6" s="148">
        <v>0.25</v>
      </c>
      <c r="E6" s="149">
        <v>1</v>
      </c>
      <c r="F6" s="149"/>
      <c r="G6" s="147"/>
    </row>
    <row r="7" spans="2:7">
      <c r="B7" s="147" t="s">
        <v>147</v>
      </c>
      <c r="C7" s="148">
        <v>0.25</v>
      </c>
      <c r="D7" s="148">
        <v>0.25</v>
      </c>
      <c r="E7" s="149">
        <v>1</v>
      </c>
      <c r="F7" s="149"/>
      <c r="G7" s="147"/>
    </row>
    <row r="8" spans="2:7">
      <c r="B8" s="147" t="s">
        <v>152</v>
      </c>
      <c r="C8" s="151">
        <v>120</v>
      </c>
      <c r="D8" s="151">
        <v>120</v>
      </c>
      <c r="E8" s="149">
        <v>2</v>
      </c>
      <c r="F8" s="149"/>
      <c r="G8" s="147"/>
    </row>
    <row r="9" spans="2:7">
      <c r="B9" s="147" t="s">
        <v>154</v>
      </c>
      <c r="C9" s="148">
        <v>0.25</v>
      </c>
      <c r="D9" s="148">
        <v>0.25</v>
      </c>
      <c r="E9" s="149">
        <v>3</v>
      </c>
      <c r="F9" s="150">
        <v>0.41666666666666669</v>
      </c>
      <c r="G9" s="147"/>
    </row>
    <row r="10" spans="2:7">
      <c r="B10" s="147" t="s">
        <v>156</v>
      </c>
      <c r="C10" s="148">
        <v>0.5</v>
      </c>
      <c r="D10" s="148">
        <v>0.5</v>
      </c>
      <c r="E10" s="149">
        <v>3</v>
      </c>
      <c r="F10" s="149"/>
      <c r="G10" s="147"/>
    </row>
    <row r="11" spans="2:7">
      <c r="B11" s="147" t="s">
        <v>158</v>
      </c>
      <c r="C11" s="148">
        <v>1.25</v>
      </c>
      <c r="D11" s="148">
        <v>1.25</v>
      </c>
      <c r="E11" s="149">
        <v>4</v>
      </c>
      <c r="F11" s="150">
        <v>0.22916666666666666</v>
      </c>
      <c r="G11" s="147"/>
    </row>
    <row r="12" spans="2:7">
      <c r="B12" s="147" t="s">
        <v>160</v>
      </c>
      <c r="C12" s="148">
        <v>1.25</v>
      </c>
      <c r="D12" s="148">
        <v>1.25</v>
      </c>
      <c r="E12" s="149">
        <v>5</v>
      </c>
      <c r="F12" s="149"/>
      <c r="G12" s="147"/>
    </row>
    <row r="13" spans="2:7">
      <c r="C13" s="48"/>
    </row>
    <row r="14" spans="2:7">
      <c r="C14" s="58"/>
      <c r="G14" s="152" t="s">
        <v>161</v>
      </c>
    </row>
    <row r="15" spans="2:7">
      <c r="C15" s="48"/>
      <c r="G15" s="147"/>
    </row>
  </sheetData>
  <mergeCells count="4">
    <mergeCell ref="C2:D2"/>
    <mergeCell ref="C3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51"/>
  <sheetViews>
    <sheetView workbookViewId="0">
      <selection activeCell="D44" sqref="D44:H46"/>
    </sheetView>
  </sheetViews>
  <sheetFormatPr defaultRowHeight="13.5"/>
  <cols>
    <col min="1" max="16384" width="9" style="6"/>
  </cols>
  <sheetData>
    <row r="2" spans="2:10" ht="39" customHeight="1">
      <c r="B2" s="1"/>
      <c r="C2" s="2" t="s">
        <v>114</v>
      </c>
      <c r="D2" s="3"/>
      <c r="E2" s="3"/>
      <c r="F2" s="3"/>
      <c r="G2" s="3"/>
      <c r="H2" s="4" t="s">
        <v>5</v>
      </c>
      <c r="I2" s="4" t="s">
        <v>6</v>
      </c>
      <c r="J2" s="5" t="s">
        <v>7</v>
      </c>
    </row>
    <row r="3" spans="2:10" ht="15">
      <c r="B3" s="140"/>
      <c r="C3" s="141"/>
      <c r="D3" s="141"/>
      <c r="E3" s="141"/>
      <c r="F3" s="141"/>
      <c r="G3" s="141"/>
      <c r="H3" s="141"/>
      <c r="I3" s="141"/>
      <c r="J3" s="142"/>
    </row>
    <row r="4" spans="2:10" ht="15">
      <c r="B4" s="7"/>
      <c r="J4" s="8"/>
    </row>
    <row r="5" spans="2:10" ht="15">
      <c r="B5" s="7"/>
      <c r="J5" s="8"/>
    </row>
    <row r="6" spans="2:10" ht="15">
      <c r="B6" s="7"/>
      <c r="J6" s="8"/>
    </row>
    <row r="7" spans="2:10" ht="15">
      <c r="B7" s="7"/>
      <c r="J7" s="8"/>
    </row>
    <row r="8" spans="2:10">
      <c r="B8" s="7"/>
      <c r="D8" s="153" t="s">
        <v>1</v>
      </c>
      <c r="E8" s="154"/>
      <c r="F8" s="154"/>
      <c r="G8" s="154"/>
      <c r="H8" s="154"/>
      <c r="J8" s="8"/>
    </row>
    <row r="9" spans="2:10">
      <c r="B9" s="7"/>
      <c r="D9" s="154"/>
      <c r="E9" s="154"/>
      <c r="F9" s="154"/>
      <c r="G9" s="154"/>
      <c r="H9" s="154"/>
      <c r="J9" s="8"/>
    </row>
    <row r="10" spans="2:10">
      <c r="B10" s="7"/>
      <c r="D10" s="154"/>
      <c r="E10" s="154"/>
      <c r="F10" s="154"/>
      <c r="G10" s="154"/>
      <c r="H10" s="154"/>
      <c r="J10" s="8"/>
    </row>
    <row r="11" spans="2:10" ht="15">
      <c r="B11" s="7"/>
      <c r="J11" s="8"/>
    </row>
    <row r="12" spans="2:10">
      <c r="B12" s="7"/>
      <c r="D12" s="153" t="s">
        <v>109</v>
      </c>
      <c r="E12" s="154"/>
      <c r="F12" s="154"/>
      <c r="G12" s="154"/>
      <c r="H12" s="154"/>
      <c r="J12" s="8"/>
    </row>
    <row r="13" spans="2:10">
      <c r="B13" s="7"/>
      <c r="D13" s="154"/>
      <c r="E13" s="154"/>
      <c r="F13" s="154"/>
      <c r="G13" s="154"/>
      <c r="H13" s="154"/>
      <c r="J13" s="8"/>
    </row>
    <row r="14" spans="2:10">
      <c r="B14" s="7"/>
      <c r="D14" s="154"/>
      <c r="E14" s="154"/>
      <c r="F14" s="154"/>
      <c r="G14" s="154"/>
      <c r="H14" s="154"/>
      <c r="J14" s="8"/>
    </row>
    <row r="15" spans="2:10" ht="15">
      <c r="B15" s="7"/>
      <c r="J15" s="8"/>
    </row>
    <row r="16" spans="2:10">
      <c r="B16" s="7"/>
      <c r="D16" s="153" t="s">
        <v>110</v>
      </c>
      <c r="E16" s="153"/>
      <c r="F16" s="153"/>
      <c r="G16" s="153"/>
      <c r="H16" s="153"/>
      <c r="J16" s="8"/>
    </row>
    <row r="17" spans="2:10">
      <c r="B17" s="7"/>
      <c r="D17" s="153"/>
      <c r="E17" s="153"/>
      <c r="F17" s="153"/>
      <c r="G17" s="153"/>
      <c r="H17" s="153"/>
      <c r="J17" s="8"/>
    </row>
    <row r="18" spans="2:10">
      <c r="B18" s="7"/>
      <c r="D18" s="153"/>
      <c r="E18" s="153"/>
      <c r="F18" s="153"/>
      <c r="G18" s="153"/>
      <c r="H18" s="153"/>
      <c r="J18" s="8"/>
    </row>
    <row r="19" spans="2:10" ht="18.75">
      <c r="B19" s="7"/>
      <c r="D19" s="9"/>
      <c r="E19" s="9"/>
      <c r="F19" s="9"/>
      <c r="G19" s="9"/>
      <c r="H19" s="9"/>
      <c r="J19" s="8"/>
    </row>
    <row r="20" spans="2:10">
      <c r="B20" s="7"/>
      <c r="D20" s="153" t="s">
        <v>111</v>
      </c>
      <c r="E20" s="153"/>
      <c r="F20" s="153"/>
      <c r="G20" s="153"/>
      <c r="H20" s="153"/>
      <c r="J20" s="8"/>
    </row>
    <row r="21" spans="2:10">
      <c r="B21" s="7"/>
      <c r="D21" s="153"/>
      <c r="E21" s="153"/>
      <c r="F21" s="153"/>
      <c r="G21" s="153"/>
      <c r="H21" s="153"/>
      <c r="J21" s="8"/>
    </row>
    <row r="22" spans="2:10">
      <c r="B22" s="7"/>
      <c r="D22" s="153"/>
      <c r="E22" s="153"/>
      <c r="F22" s="153"/>
      <c r="G22" s="153"/>
      <c r="H22" s="153"/>
      <c r="J22" s="8"/>
    </row>
    <row r="23" spans="2:10" ht="18.75">
      <c r="B23" s="7"/>
      <c r="D23" s="9"/>
      <c r="E23" s="9"/>
      <c r="F23" s="9"/>
      <c r="G23" s="9"/>
      <c r="H23" s="9"/>
      <c r="J23" s="8"/>
    </row>
    <row r="24" spans="2:10">
      <c r="B24" s="7"/>
      <c r="D24" s="153" t="s">
        <v>113</v>
      </c>
      <c r="E24" s="153"/>
      <c r="F24" s="153"/>
      <c r="G24" s="153"/>
      <c r="H24" s="153"/>
      <c r="J24" s="8"/>
    </row>
    <row r="25" spans="2:10">
      <c r="B25" s="7"/>
      <c r="D25" s="153"/>
      <c r="E25" s="153"/>
      <c r="F25" s="153"/>
      <c r="G25" s="153"/>
      <c r="H25" s="153"/>
      <c r="J25" s="8"/>
    </row>
    <row r="26" spans="2:10">
      <c r="B26" s="7"/>
      <c r="D26" s="153"/>
      <c r="E26" s="153"/>
      <c r="F26" s="153"/>
      <c r="G26" s="153"/>
      <c r="H26" s="153"/>
      <c r="J26" s="8"/>
    </row>
    <row r="27" spans="2:10" ht="18.75">
      <c r="B27" s="7"/>
      <c r="D27" s="9"/>
      <c r="E27" s="9"/>
      <c r="F27" s="9"/>
      <c r="G27" s="9"/>
      <c r="H27" s="9"/>
      <c r="J27" s="8"/>
    </row>
    <row r="28" spans="2:10">
      <c r="B28" s="7"/>
      <c r="D28" s="153" t="s">
        <v>112</v>
      </c>
      <c r="E28" s="153"/>
      <c r="F28" s="153"/>
      <c r="G28" s="153"/>
      <c r="H28" s="153"/>
      <c r="J28" s="8"/>
    </row>
    <row r="29" spans="2:10">
      <c r="B29" s="7"/>
      <c r="D29" s="153"/>
      <c r="E29" s="153"/>
      <c r="F29" s="153"/>
      <c r="G29" s="153"/>
      <c r="H29" s="153"/>
      <c r="J29" s="8"/>
    </row>
    <row r="30" spans="2:10">
      <c r="B30" s="7"/>
      <c r="D30" s="153"/>
      <c r="E30" s="153"/>
      <c r="F30" s="153"/>
      <c r="G30" s="153"/>
      <c r="H30" s="153"/>
      <c r="J30" s="8"/>
    </row>
    <row r="31" spans="2:10" ht="18.75">
      <c r="B31" s="7"/>
      <c r="D31" s="9"/>
      <c r="E31" s="9"/>
      <c r="F31" s="9"/>
      <c r="G31" s="9"/>
      <c r="H31" s="9"/>
      <c r="J31" s="8"/>
    </row>
    <row r="32" spans="2:10" ht="16.5" customHeight="1">
      <c r="B32" s="7"/>
      <c r="D32" s="153" t="s">
        <v>107</v>
      </c>
      <c r="E32" s="153"/>
      <c r="F32" s="153"/>
      <c r="G32" s="153"/>
      <c r="H32" s="153"/>
      <c r="J32" s="8"/>
    </row>
    <row r="33" spans="2:10" ht="16.5" customHeight="1">
      <c r="B33" s="7"/>
      <c r="D33" s="153"/>
      <c r="E33" s="153"/>
      <c r="F33" s="153"/>
      <c r="G33" s="153"/>
      <c r="H33" s="153"/>
      <c r="J33" s="8"/>
    </row>
    <row r="34" spans="2:10" ht="16.5" customHeight="1">
      <c r="B34" s="7"/>
      <c r="D34" s="153"/>
      <c r="E34" s="153"/>
      <c r="F34" s="153"/>
      <c r="G34" s="153"/>
      <c r="H34" s="153"/>
      <c r="J34" s="8"/>
    </row>
    <row r="35" spans="2:10" ht="18.75">
      <c r="B35" s="7"/>
      <c r="D35" s="9"/>
      <c r="E35" s="9"/>
      <c r="F35" s="9"/>
      <c r="G35" s="9"/>
      <c r="H35" s="9"/>
      <c r="J35" s="8"/>
    </row>
    <row r="36" spans="2:10" ht="16.5" customHeight="1">
      <c r="B36" s="7"/>
      <c r="D36" s="153" t="s">
        <v>108</v>
      </c>
      <c r="E36" s="153"/>
      <c r="F36" s="153"/>
      <c r="G36" s="153"/>
      <c r="H36" s="153"/>
      <c r="J36" s="8"/>
    </row>
    <row r="37" spans="2:10" ht="16.5" customHeight="1">
      <c r="B37" s="7"/>
      <c r="D37" s="153"/>
      <c r="E37" s="153"/>
      <c r="F37" s="153"/>
      <c r="G37" s="153"/>
      <c r="H37" s="153"/>
      <c r="J37" s="8"/>
    </row>
    <row r="38" spans="2:10" ht="16.5" customHeight="1">
      <c r="B38" s="7"/>
      <c r="D38" s="153"/>
      <c r="E38" s="153"/>
      <c r="F38" s="153"/>
      <c r="G38" s="153"/>
      <c r="H38" s="153"/>
      <c r="J38" s="8"/>
    </row>
    <row r="39" spans="2:10" ht="18.75">
      <c r="B39" s="7"/>
      <c r="D39" s="9"/>
      <c r="E39" s="9"/>
      <c r="F39" s="9"/>
      <c r="G39" s="9"/>
      <c r="H39" s="9"/>
      <c r="J39" s="8"/>
    </row>
    <row r="40" spans="2:10" ht="15" customHeight="1">
      <c r="B40" s="7"/>
      <c r="D40" s="153" t="s">
        <v>106</v>
      </c>
      <c r="E40" s="153"/>
      <c r="F40" s="153"/>
      <c r="G40" s="153"/>
      <c r="H40" s="153"/>
      <c r="J40" s="8"/>
    </row>
    <row r="41" spans="2:10" ht="15" customHeight="1">
      <c r="B41" s="7"/>
      <c r="D41" s="153"/>
      <c r="E41" s="153"/>
      <c r="F41" s="153"/>
      <c r="G41" s="153"/>
      <c r="H41" s="153"/>
      <c r="J41" s="8"/>
    </row>
    <row r="42" spans="2:10" ht="15" customHeight="1">
      <c r="B42" s="7"/>
      <c r="D42" s="153"/>
      <c r="E42" s="153"/>
      <c r="F42" s="153"/>
      <c r="G42" s="153"/>
      <c r="H42" s="153"/>
      <c r="J42" s="8"/>
    </row>
    <row r="43" spans="2:10" ht="21" customHeight="1">
      <c r="B43" s="7"/>
      <c r="J43" s="8"/>
    </row>
    <row r="44" spans="2:10" ht="15" customHeight="1">
      <c r="B44" s="7"/>
      <c r="D44" s="153" t="s">
        <v>115</v>
      </c>
      <c r="E44" s="153"/>
      <c r="F44" s="153"/>
      <c r="G44" s="153"/>
      <c r="H44" s="153"/>
      <c r="J44" s="8"/>
    </row>
    <row r="45" spans="2:10" ht="15" customHeight="1">
      <c r="B45" s="7"/>
      <c r="D45" s="153"/>
      <c r="E45" s="153"/>
      <c r="F45" s="153"/>
      <c r="G45" s="153"/>
      <c r="H45" s="153"/>
      <c r="J45" s="8"/>
    </row>
    <row r="46" spans="2:10" ht="15" customHeight="1">
      <c r="B46" s="7"/>
      <c r="D46" s="153"/>
      <c r="E46" s="153"/>
      <c r="F46" s="153"/>
      <c r="G46" s="153"/>
      <c r="H46" s="153"/>
      <c r="J46" s="8"/>
    </row>
    <row r="47" spans="2:10" ht="15">
      <c r="B47" s="7"/>
      <c r="J47" s="8"/>
    </row>
    <row r="48" spans="2:10" ht="15">
      <c r="B48" s="7"/>
      <c r="J48" s="8"/>
    </row>
    <row r="49" spans="2:10" ht="15">
      <c r="B49" s="7"/>
      <c r="J49" s="8"/>
    </row>
    <row r="50" spans="2:10" ht="15">
      <c r="B50" s="7"/>
      <c r="J50" s="8"/>
    </row>
    <row r="51" spans="2:10" ht="15">
      <c r="B51" s="10"/>
      <c r="C51" s="11"/>
      <c r="D51" s="11"/>
      <c r="E51" s="11"/>
      <c r="F51" s="11"/>
      <c r="G51" s="11"/>
      <c r="H51" s="11"/>
      <c r="I51" s="11"/>
      <c r="J51" s="12"/>
    </row>
  </sheetData>
  <mergeCells count="10">
    <mergeCell ref="D8:H10"/>
    <mergeCell ref="D44:H46"/>
    <mergeCell ref="D36:H38"/>
    <mergeCell ref="D40:H42"/>
    <mergeCell ref="D12:H14"/>
    <mergeCell ref="D16:H18"/>
    <mergeCell ref="D20:H22"/>
    <mergeCell ref="D24:H26"/>
    <mergeCell ref="D28:H30"/>
    <mergeCell ref="D32:H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메인메뉴</vt:lpstr>
      <vt:lpstr>작업지시</vt:lpstr>
      <vt:lpstr>칭량작업</vt:lpstr>
      <vt:lpstr>칭량작업 팝업창</vt:lpstr>
      <vt:lpstr>칭량작업 기록서</vt:lpstr>
      <vt:lpstr>배합작업</vt:lpstr>
      <vt:lpstr>배합작업 팝업창</vt:lpstr>
      <vt:lpstr>배합작업 출력</vt:lpstr>
      <vt:lpstr>(관리자모드)기초자료 입력</vt:lpstr>
      <vt:lpstr>BOM 엑셀입력</vt:lpstr>
      <vt:lpstr>내역조회</vt:lpstr>
      <vt:lpstr>배합가마명 검색 팝업창</vt:lpstr>
      <vt:lpstr>원료명 검색</vt:lpstr>
      <vt:lpstr>제품명 검색 팝업창</vt:lpstr>
      <vt:lpstr>거래처 검색 팝업창</vt:lpstr>
      <vt:lpstr>작업전 점검사항 입력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D nce</cp:lastModifiedBy>
  <dcterms:created xsi:type="dcterms:W3CDTF">2025-03-25T10:13:06Z</dcterms:created>
  <dcterms:modified xsi:type="dcterms:W3CDTF">2025-05-17T09:26:42Z</dcterms:modified>
</cp:coreProperties>
</file>