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-13\Documents\soal ujikom\FILE PENDUKUNG SOAL\"/>
    </mc:Choice>
  </mc:AlternateContent>
  <bookViews>
    <workbookView xWindow="1380" yWindow="1035" windowWidth="11520" windowHeight="7995" tabRatio="743" firstSheet="1" activeTab="6"/>
  </bookViews>
  <sheets>
    <sheet name="List Daftar Kebutuhan Pengguna" sheetId="8" r:id="rId1"/>
    <sheet name="Daftar kebutuhan alat dan bahan" sheetId="7" r:id="rId2"/>
    <sheet name="Estimasi Bandwidth" sheetId="4" r:id="rId3"/>
    <sheet name="Perencanaan pengkabelan" sheetId="5" r:id="rId4"/>
    <sheet name="Perencanaan pengalamatan" sheetId="2" r:id="rId5"/>
    <sheet name="Pengembangan Jaringan" sheetId="9" r:id="rId6"/>
    <sheet name="Acuan Alat dan Bahan" sheetId="1" r:id="rId7"/>
  </sheets>
  <externalReferences>
    <externalReference r:id="rId8"/>
  </externalReferences>
  <definedNames>
    <definedName name="_xlnm.Print_Area" localSheetId="3">'Perencanaan pengkabelan'!$A$2:$H$64</definedName>
    <definedName name="_xlnm.Print_Titles" localSheetId="6">'Acuan Alat dan Bahan'!$4:$4</definedName>
    <definedName name="_xlnm.Print_Titles" localSheetId="1">'Daftar kebutuhan alat dan bahan'!$4:$4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7" l="1"/>
  <c r="I8" i="7"/>
  <c r="I7" i="7"/>
  <c r="I6" i="7"/>
  <c r="C6" i="9" l="1"/>
  <c r="I5" i="7"/>
  <c r="H5" i="4" l="1"/>
  <c r="I10" i="7"/>
  <c r="I11" i="7"/>
  <c r="I12" i="7"/>
  <c r="I13" i="7" l="1"/>
  <c r="H7" i="4" l="1"/>
  <c r="H8" i="4"/>
  <c r="H64" i="5" l="1"/>
  <c r="H6" i="4" l="1"/>
  <c r="H9" i="4"/>
  <c r="H10" i="4" l="1"/>
  <c r="H11" i="4" s="1"/>
</calcChain>
</file>

<file path=xl/sharedStrings.xml><?xml version="1.0" encoding="utf-8"?>
<sst xmlns="http://schemas.openxmlformats.org/spreadsheetml/2006/main" count="271" uniqueCount="149">
  <si>
    <t>No</t>
  </si>
  <si>
    <t>Nama Perangkat</t>
  </si>
  <si>
    <t>Spesifikasi</t>
  </si>
  <si>
    <t>Harga</t>
  </si>
  <si>
    <t>Jumlah / satuan</t>
  </si>
  <si>
    <t>Total</t>
  </si>
  <si>
    <t>Merk/Vendor Standar Produk</t>
  </si>
  <si>
    <t>IP Address</t>
  </si>
  <si>
    <t>Device</t>
  </si>
  <si>
    <t>Purpose</t>
  </si>
  <si>
    <t>Network</t>
  </si>
  <si>
    <t>Netmask</t>
  </si>
  <si>
    <t>gateway</t>
  </si>
  <si>
    <t>Broadcast</t>
  </si>
  <si>
    <t>Fungsi</t>
  </si>
  <si>
    <t>Gedung/Ruangan</t>
  </si>
  <si>
    <t>Jumlah Komputer</t>
  </si>
  <si>
    <t>Bandwidth yang dibutuhkan</t>
  </si>
  <si>
    <t>Minimal Bandwidth/user(komputer)</t>
  </si>
  <si>
    <t>kbps</t>
  </si>
  <si>
    <t>Kbps</t>
  </si>
  <si>
    <t>PC</t>
  </si>
  <si>
    <t>Bandwidth Keseluruhan</t>
  </si>
  <si>
    <t>Perangkat Sumber</t>
  </si>
  <si>
    <t>Jenis Konfigurasi Kabel</t>
  </si>
  <si>
    <t>Perangkat Tujuan</t>
  </si>
  <si>
    <t>Konektor</t>
  </si>
  <si>
    <t>Jumlah</t>
  </si>
  <si>
    <t>Standar Konfigurasi Kabel Yang digunakan pilih : (T568A/T568B)</t>
  </si>
  <si>
    <t>Router</t>
  </si>
  <si>
    <t>1 unit</t>
  </si>
  <si>
    <t>Jenis Kabel</t>
  </si>
  <si>
    <t>Total Kabel UTP</t>
  </si>
  <si>
    <t>Menghubungkan beberapa jaringan</t>
  </si>
  <si>
    <t xml:space="preserve"> Mbps</t>
  </si>
  <si>
    <t>Switch</t>
  </si>
  <si>
    <t>Menghubungkan semua PC Departemen Produksi ke Jaringan NOC Gedung B</t>
  </si>
  <si>
    <t>16 port 10/100 Mbps</t>
  </si>
  <si>
    <t>D-link</t>
  </si>
  <si>
    <t>1 Buah</t>
  </si>
  <si>
    <t>Printer LAN</t>
  </si>
  <si>
    <t>Server</t>
  </si>
  <si>
    <t>Modem</t>
  </si>
  <si>
    <t>Rack Server</t>
  </si>
  <si>
    <t>Access Point Outdor</t>
  </si>
  <si>
    <t>Antena Grid</t>
  </si>
  <si>
    <t>Patch Panel</t>
  </si>
  <si>
    <t>Kebutuhan Perangkat Jaringan</t>
  </si>
  <si>
    <t>Menghubungkan semua PC Payment ke Jaringan NOC Gedung A</t>
  </si>
  <si>
    <t>Menghubungkan jaringan ruang Paymen dan Server Paymen ke Router Ether3</t>
  </si>
  <si>
    <t>PC Client</t>
  </si>
  <si>
    <t>DELL Inspiron</t>
  </si>
  <si>
    <t>Komputer user (end user) Departemen Produksi</t>
  </si>
  <si>
    <t>20 Unit</t>
  </si>
  <si>
    <t>Komputer user (end user) Marketing</t>
  </si>
  <si>
    <t>Komputer user (end user) Paymen (Keuangan)</t>
  </si>
  <si>
    <t>6 Unit</t>
  </si>
  <si>
    <t>Printer Brother MFC-J3720</t>
  </si>
  <si>
    <t>A3, 1200 x 6000 dpi, Black/White 35 ppm Print, Color 27 ppm Print, 2400 x 2400 dpi Scan, Black/White 23 cpm Copy, Color 20 cpm Copy, Tray 1# 250, ADF, Fax</t>
  </si>
  <si>
    <t>1 Unit</t>
  </si>
  <si>
    <t>Printer LAN Marketing</t>
  </si>
  <si>
    <t>Printer LAN HRD</t>
  </si>
  <si>
    <t>Printer LAN Paymen (Keuangan)</t>
  </si>
  <si>
    <t>Server pertukaran data, backup penyimpanan dan Server Paymen</t>
  </si>
  <si>
    <t xml:space="preserve">Mikrotik Routerboard </t>
  </si>
  <si>
    <t xml:space="preserve"> Intel Xeon Processor 
 Intel® Xeon® Processor E3-1225 v5 (4 Cores, 3.30 GHz, 8M Cache) 
1 x 4GB UDIMM, 2133 MT/s, Low Volt, Single Rank, x4 Data Width 
1 x 500GB 7.2K Entry SATA 3.5in LFF 
DVD-RW SATA </t>
  </si>
  <si>
    <t>Dell PowerEdge</t>
  </si>
  <si>
    <t>2 Unit</t>
  </si>
  <si>
    <t xml:space="preserve">ADSL(Asymetric Digital Subscribe Line),Interface : 4 10/100/1000Mbps RJ45 Ports(802.3z)
1 RJ11 Port
2 USB 2.0 Ports </t>
  </si>
  <si>
    <t>Mengakses internet dan menggunakan telepon analog secara bersama-sama</t>
  </si>
  <si>
    <t>Menyimpan perangkat jaringan</t>
  </si>
  <si>
    <t xml:space="preserve">ABBA </t>
  </si>
  <si>
    <t>TP-link</t>
  </si>
  <si>
    <t>19" Open Rack 25U [O25G/B]</t>
  </si>
  <si>
    <t>Ubiquiti Unifi AP Outdoor + 2,4Ghz Mimo</t>
  </si>
  <si>
    <t>Menghubungkan dari Gedung A ke Gedung B</t>
  </si>
  <si>
    <t>Ubiquiti</t>
  </si>
  <si>
    <t>Menghubungkan dari Gedung B ke Gedung A</t>
  </si>
  <si>
    <t>Merapihkan penyambungan kabel dari luar ruangan ke perangkat jaringan di ruang NOC</t>
  </si>
  <si>
    <t>AMP</t>
  </si>
  <si>
    <t>Patch Panel AMP Cat 5 24 Port</t>
  </si>
  <si>
    <t>Penguat Sinyal dari Access Point</t>
  </si>
  <si>
    <t>Antena Grid 24dBi 2.4GHz ( Antena Wifi,Antena Grid)</t>
  </si>
  <si>
    <t xml:space="preserve">SGA </t>
  </si>
  <si>
    <t>RJ 45</t>
  </si>
  <si>
    <t xml:space="preserve">Straight  </t>
  </si>
  <si>
    <t>T568B</t>
  </si>
  <si>
    <t>UTP Cat 6</t>
  </si>
  <si>
    <t>PC Build Up
- CPU Dual Core
- Ram 2GB
- HDD 250GB
- Monitor LCD
- Keyboard
- Mouse
- Kabel Power
- Kabel VGA</t>
  </si>
  <si>
    <t>Pigtail</t>
  </si>
  <si>
    <t>Menghubungkan Acess Point ke Antena Grid</t>
  </si>
  <si>
    <t>2.4GHz 802.11 g/b &amp; 5GHz 802.11 n/a
0.5m Low Loss kabel LMR-200</t>
  </si>
  <si>
    <t>Harga Satuan</t>
  </si>
  <si>
    <t>NIS :</t>
  </si>
  <si>
    <t>Nama :</t>
  </si>
  <si>
    <t>Harga Total</t>
  </si>
  <si>
    <t>Satuan</t>
  </si>
  <si>
    <t>dst</t>
  </si>
  <si>
    <t>TOTAL</t>
  </si>
  <si>
    <t>Perencanaan Pengkabelan</t>
  </si>
  <si>
    <t>Perencanaan Pengalamatan</t>
  </si>
  <si>
    <t>Perencanaan Bandwidth</t>
  </si>
  <si>
    <t>Daftar  Kebutuhan Pengguna</t>
  </si>
  <si>
    <t>Kebutuhan Pengguna</t>
  </si>
  <si>
    <r>
      <t xml:space="preserve">Keterangan </t>
    </r>
    <r>
      <rPr>
        <b/>
        <sz val="8"/>
        <color theme="1"/>
        <rFont val="Calibri"/>
        <family val="2"/>
        <scheme val="minor"/>
      </rPr>
      <t>(*.disi Jika diperlukan)</t>
    </r>
  </si>
  <si>
    <t>Jaringan Internet</t>
  </si>
  <si>
    <t xml:space="preserve"> </t>
  </si>
  <si>
    <t xml:space="preserve">Nama : </t>
  </si>
  <si>
    <t>Jaringan Admin</t>
  </si>
  <si>
    <t>5 PC Client + 8 Port Switch</t>
  </si>
  <si>
    <t>Unit</t>
  </si>
  <si>
    <t>UP GRADE PERANGKAT JARINGAN</t>
  </si>
  <si>
    <t>Catatan : Upgrade perangkat hanya pada perangkat yang dapat diupgrade, yg tidak bisa tidak perlu diupgrade</t>
  </si>
  <si>
    <t xml:space="preserve">Nama Perangkat </t>
  </si>
  <si>
    <t>Perngkat lama</t>
  </si>
  <si>
    <t>Spesifikasi/fitur</t>
  </si>
  <si>
    <t>Perangkat Baru</t>
  </si>
  <si>
    <t>16 port 10/100/1000 Mbps</t>
  </si>
  <si>
    <t>192.168.0.1</t>
  </si>
  <si>
    <t>255.255.255.0</t>
  </si>
  <si>
    <t>192.168.0.0</t>
  </si>
  <si>
    <t>192.168.0.255</t>
  </si>
  <si>
    <t>Mikrotik RB951 IEEE 802.3.u , 5 interface 10/100Mbps</t>
  </si>
  <si>
    <t>Acuan Alat dan Bahan</t>
  </si>
  <si>
    <t>Jaringan Tamu</t>
  </si>
  <si>
    <t>Jaringan Staff Administrasi</t>
  </si>
  <si>
    <t>Jaringan Staff Keuangan</t>
  </si>
  <si>
    <t>Jaringan Server</t>
  </si>
  <si>
    <t>Internet / ISP</t>
  </si>
  <si>
    <t>1 Access Point</t>
  </si>
  <si>
    <t>Nama : Wisnu Sukmana Putra</t>
  </si>
  <si>
    <t>10 PC client + 16 port Switch</t>
  </si>
  <si>
    <t>1 Komputer Server</t>
  </si>
  <si>
    <t>5 PC Client + 8 Port Switch manageable</t>
  </si>
  <si>
    <t>Komputer user (end user)</t>
  </si>
  <si>
    <t>Menghubungkan jaringan Administrasi</t>
  </si>
  <si>
    <t>8 port 10/100 Mbps</t>
  </si>
  <si>
    <t>8 port 10/100 Mbps managable</t>
  </si>
  <si>
    <t>Menghubungkan jaringan Keuangan</t>
  </si>
  <si>
    <t>Menghubungkan jaringan Admin</t>
  </si>
  <si>
    <t xml:space="preserve">Agar bisa terkoneksi dengan internet </t>
  </si>
  <si>
    <t>Monitoring jaringan menggunakan cacti</t>
  </si>
  <si>
    <t>Menghubungkan jaringan tamu</t>
  </si>
  <si>
    <t>Jaringan Administrasi</t>
  </si>
  <si>
    <t>Jaringan Keuangan</t>
  </si>
  <si>
    <t>Access Point</t>
  </si>
  <si>
    <t>Client</t>
  </si>
  <si>
    <t>Switch Admin</t>
  </si>
  <si>
    <t>1 Modem + 1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</si>
</sst>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_-;\-&quot;Rp&quot;* #,##0_-;_-&quot;Rp&quot;* &quot;-&quot;_-;_-@_-"/>
    <numFmt numFmtId="165" formatCode="_-[$Rp-421]* #,##0.00_-;\-[$Rp-421]* #,##0.00_-;_-[$Rp-421]* &quot;-&quot;??_-;_-@_-"/>
  </numFmts>
  <fonts count="1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color theme="1"/>
      <name val="Tahoma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0" fontId="4" fillId="0" borderId="0" xfId="0" applyFont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3" xfId="1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3" xfId="0" quotePrefix="1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164" fontId="4" fillId="0" borderId="16" xfId="0" applyNumberFormat="1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left" vertical="center" wrapText="1"/>
    </xf>
    <xf numFmtId="164" fontId="4" fillId="0" borderId="13" xfId="0" applyNumberFormat="1" applyFont="1" applyBorder="1" applyAlignment="1">
      <alignment horizontal="left" vertical="center" wrapText="1"/>
    </xf>
    <xf numFmtId="164" fontId="4" fillId="0" borderId="14" xfId="0" applyNumberFormat="1" applyFont="1" applyBorder="1" applyAlignment="1">
      <alignment horizontal="left" vertical="center" wrapText="1"/>
    </xf>
    <xf numFmtId="164" fontId="0" fillId="0" borderId="0" xfId="0" applyNumberFormat="1"/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0" fontId="4" fillId="0" borderId="17" xfId="1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164" fontId="4" fillId="0" borderId="17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165" fontId="8" fillId="0" borderId="16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165" fontId="6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8" fillId="0" borderId="13" xfId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8" fillId="0" borderId="14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3" fontId="6" fillId="0" borderId="13" xfId="0" applyNumberFormat="1" applyFont="1" applyBorder="1" applyAlignment="1">
      <alignment horizontal="center" vertical="center" wrapText="1"/>
    </xf>
    <xf numFmtId="3" fontId="8" fillId="0" borderId="13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/>
    </xf>
    <xf numFmtId="0" fontId="1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6" fillId="0" borderId="12" xfId="0" applyFont="1" applyBorder="1"/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KJ%20-%20SMKN%202%20TASIKMALAYA\PELATIHAN%20UJI%20KOMPETENSI%20IN\File%20Pendukung%20Soal\RencanaJaringanV3%20Iwan%20Setiaw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Daftar Kebutuhan Pengguna"/>
      <sheetName val="Perangkat Jaringan"/>
      <sheetName val="Dokumen PerencanaanPengalamatan"/>
      <sheetName val="estimasiBandwidth"/>
      <sheetName val="Perencanaan Pengkabelan"/>
      <sheetName val="Pengembangan Jaringan"/>
    </sheetNames>
    <sheetDataSet>
      <sheetData sheetId="0"/>
      <sheetData sheetId="1">
        <row r="5">
          <cell r="E5" t="str">
            <v>16 port 10/100 Mbps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30" zoomScaleNormal="130" workbookViewId="0">
      <selection activeCell="C10" sqref="C10"/>
    </sheetView>
  </sheetViews>
  <sheetFormatPr defaultRowHeight="15" x14ac:dyDescent="0.25"/>
  <cols>
    <col min="1" max="1" width="5" style="63" customWidth="1"/>
    <col min="2" max="2" width="54" customWidth="1"/>
    <col min="3" max="3" width="24.28515625" customWidth="1"/>
  </cols>
  <sheetData>
    <row r="1" spans="1:3" x14ac:dyDescent="0.25">
      <c r="C1" s="76" t="s">
        <v>130</v>
      </c>
    </row>
    <row r="2" spans="1:3" ht="18.75" x14ac:dyDescent="0.3">
      <c r="A2" s="89" t="s">
        <v>102</v>
      </c>
      <c r="B2" s="89"/>
      <c r="C2" s="89"/>
    </row>
    <row r="4" spans="1:3" s="73" customFormat="1" ht="31.5" customHeight="1" x14ac:dyDescent="0.25">
      <c r="A4" s="64" t="s">
        <v>0</v>
      </c>
      <c r="B4" s="64" t="s">
        <v>103</v>
      </c>
      <c r="C4" s="24" t="s">
        <v>104</v>
      </c>
    </row>
    <row r="5" spans="1:3" s="74" customFormat="1" ht="39.75" customHeight="1" x14ac:dyDescent="0.25">
      <c r="A5" s="65">
        <v>1</v>
      </c>
      <c r="B5" s="66" t="s">
        <v>108</v>
      </c>
      <c r="C5" s="67" t="s">
        <v>109</v>
      </c>
    </row>
    <row r="6" spans="1:3" s="75" customFormat="1" ht="39.75" customHeight="1" x14ac:dyDescent="0.25">
      <c r="A6" s="68">
        <v>2</v>
      </c>
      <c r="B6" s="69" t="s">
        <v>124</v>
      </c>
      <c r="C6" s="70" t="s">
        <v>129</v>
      </c>
    </row>
    <row r="7" spans="1:3" s="74" customFormat="1" ht="30" customHeight="1" x14ac:dyDescent="0.25">
      <c r="A7" s="68">
        <v>3</v>
      </c>
      <c r="B7" s="71" t="s">
        <v>125</v>
      </c>
      <c r="C7" s="67" t="s">
        <v>131</v>
      </c>
    </row>
    <row r="8" spans="1:3" s="74" customFormat="1" ht="39.75" customHeight="1" x14ac:dyDescent="0.25">
      <c r="A8" s="68">
        <v>4</v>
      </c>
      <c r="B8" s="71" t="s">
        <v>126</v>
      </c>
      <c r="C8" s="67" t="s">
        <v>133</v>
      </c>
    </row>
    <row r="9" spans="1:3" s="74" customFormat="1" ht="39.75" customHeight="1" x14ac:dyDescent="0.25">
      <c r="A9" s="68">
        <v>5</v>
      </c>
      <c r="B9" s="71" t="s">
        <v>127</v>
      </c>
      <c r="C9" s="72" t="s">
        <v>132</v>
      </c>
    </row>
    <row r="10" spans="1:3" s="74" customFormat="1" ht="39.75" customHeight="1" x14ac:dyDescent="0.25">
      <c r="A10" s="68">
        <v>6</v>
      </c>
      <c r="B10" s="71" t="s">
        <v>128</v>
      </c>
      <c r="C10" s="72" t="s">
        <v>148</v>
      </c>
    </row>
    <row r="11" spans="1:3" x14ac:dyDescent="0.25">
      <c r="A11" s="63" t="s">
        <v>106</v>
      </c>
    </row>
  </sheetData>
  <mergeCells count="1">
    <mergeCell ref="A2:C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Normal="85" zoomScaleSheetLayoutView="100" workbookViewId="0">
      <selection activeCell="A13" sqref="A13:H13"/>
    </sheetView>
  </sheetViews>
  <sheetFormatPr defaultRowHeight="14.25" x14ac:dyDescent="0.2"/>
  <cols>
    <col min="1" max="1" width="5.85546875" style="28" customWidth="1"/>
    <col min="2" max="2" width="19" style="28" bestFit="1" customWidth="1"/>
    <col min="3" max="3" width="35.5703125" style="28" customWidth="1"/>
    <col min="4" max="4" width="30.7109375" style="28" customWidth="1"/>
    <col min="5" max="5" width="15.28515625" style="28" customWidth="1"/>
    <col min="6" max="7" width="9.85546875" style="41" customWidth="1"/>
    <col min="8" max="8" width="19.5703125" style="42" customWidth="1"/>
    <col min="9" max="9" width="22" style="42" customWidth="1"/>
    <col min="10" max="16384" width="9.140625" style="28"/>
  </cols>
  <sheetData>
    <row r="1" spans="1:9" s="26" customFormat="1" ht="22.5" customHeight="1" thickBot="1" x14ac:dyDescent="0.3">
      <c r="A1" s="91" t="s">
        <v>93</v>
      </c>
      <c r="B1" s="92"/>
      <c r="F1" s="27"/>
      <c r="G1" s="27"/>
      <c r="H1" s="91" t="s">
        <v>130</v>
      </c>
      <c r="I1" s="92"/>
    </row>
    <row r="2" spans="1:9" s="53" customFormat="1" ht="18" x14ac:dyDescent="0.25">
      <c r="A2" s="90" t="s">
        <v>47</v>
      </c>
      <c r="B2" s="90"/>
      <c r="C2" s="90"/>
      <c r="D2" s="90"/>
      <c r="E2" s="90"/>
      <c r="F2" s="90"/>
      <c r="G2" s="90"/>
      <c r="H2" s="90"/>
      <c r="I2" s="90"/>
    </row>
    <row r="4" spans="1:9" ht="42.75" x14ac:dyDescent="0.2">
      <c r="A4" s="29" t="s">
        <v>0</v>
      </c>
      <c r="B4" s="29" t="s">
        <v>1</v>
      </c>
      <c r="C4" s="29" t="s">
        <v>14</v>
      </c>
      <c r="D4" s="29" t="s">
        <v>2</v>
      </c>
      <c r="E4" s="29" t="s">
        <v>6</v>
      </c>
      <c r="F4" s="29" t="s">
        <v>27</v>
      </c>
      <c r="G4" s="29" t="s">
        <v>96</v>
      </c>
      <c r="H4" s="30" t="s">
        <v>92</v>
      </c>
      <c r="I4" s="30" t="s">
        <v>95</v>
      </c>
    </row>
    <row r="5" spans="1:9" s="34" customFormat="1" ht="135" x14ac:dyDescent="0.25">
      <c r="A5" s="31">
        <v>1</v>
      </c>
      <c r="B5" s="3" t="s">
        <v>50</v>
      </c>
      <c r="C5" s="3" t="s">
        <v>134</v>
      </c>
      <c r="D5" s="3" t="s">
        <v>88</v>
      </c>
      <c r="E5" s="3" t="s">
        <v>51</v>
      </c>
      <c r="F5" s="2">
        <v>20</v>
      </c>
      <c r="G5" s="2" t="s">
        <v>110</v>
      </c>
      <c r="H5" s="33">
        <v>7500000</v>
      </c>
      <c r="I5" s="33">
        <f>F5*H5</f>
        <v>150000000</v>
      </c>
    </row>
    <row r="6" spans="1:9" s="34" customFormat="1" ht="33" customHeight="1" x14ac:dyDescent="0.25">
      <c r="A6" s="4">
        <v>2</v>
      </c>
      <c r="B6" s="7" t="s">
        <v>29</v>
      </c>
      <c r="C6" s="5" t="s">
        <v>33</v>
      </c>
      <c r="D6" s="5" t="s">
        <v>122</v>
      </c>
      <c r="E6" s="5" t="s">
        <v>64</v>
      </c>
      <c r="F6" s="5">
        <v>1</v>
      </c>
      <c r="G6" s="16" t="s">
        <v>110</v>
      </c>
      <c r="H6" s="16">
        <v>1600000</v>
      </c>
      <c r="I6" s="37">
        <f>F6*H6</f>
        <v>1600000</v>
      </c>
    </row>
    <row r="7" spans="1:9" s="34" customFormat="1" ht="30" x14ac:dyDescent="0.25">
      <c r="A7" s="36">
        <v>3</v>
      </c>
      <c r="B7" s="7" t="s">
        <v>35</v>
      </c>
      <c r="C7" s="5" t="s">
        <v>135</v>
      </c>
      <c r="D7" s="5" t="s">
        <v>37</v>
      </c>
      <c r="E7" s="5" t="s">
        <v>38</v>
      </c>
      <c r="F7" s="5">
        <v>1</v>
      </c>
      <c r="G7" s="16" t="s">
        <v>110</v>
      </c>
      <c r="H7" s="16">
        <v>1200000</v>
      </c>
      <c r="I7" s="37">
        <f>F7*H7</f>
        <v>1200000</v>
      </c>
    </row>
    <row r="8" spans="1:9" s="34" customFormat="1" ht="33" customHeight="1" x14ac:dyDescent="0.25">
      <c r="A8" s="31">
        <v>4</v>
      </c>
      <c r="B8" s="7" t="s">
        <v>35</v>
      </c>
      <c r="C8" s="5" t="s">
        <v>138</v>
      </c>
      <c r="D8" s="5" t="s">
        <v>137</v>
      </c>
      <c r="E8" s="5" t="s">
        <v>38</v>
      </c>
      <c r="F8" s="5">
        <v>1</v>
      </c>
      <c r="G8" s="16" t="s">
        <v>110</v>
      </c>
      <c r="H8" s="16">
        <v>600000</v>
      </c>
      <c r="I8" s="37">
        <f>F8*H8</f>
        <v>600000</v>
      </c>
    </row>
    <row r="9" spans="1:9" s="34" customFormat="1" ht="33.75" customHeight="1" x14ac:dyDescent="0.25">
      <c r="A9" s="4">
        <v>5</v>
      </c>
      <c r="B9" s="7" t="s">
        <v>35</v>
      </c>
      <c r="C9" s="5" t="s">
        <v>139</v>
      </c>
      <c r="D9" s="5" t="s">
        <v>136</v>
      </c>
      <c r="E9" s="5" t="s">
        <v>38</v>
      </c>
      <c r="F9" s="5">
        <v>1</v>
      </c>
      <c r="G9" s="16" t="s">
        <v>110</v>
      </c>
      <c r="H9" s="16">
        <v>360000</v>
      </c>
      <c r="I9" s="37">
        <f>F9*H9</f>
        <v>360000</v>
      </c>
    </row>
    <row r="10" spans="1:9" s="34" customFormat="1" ht="90" x14ac:dyDescent="0.25">
      <c r="A10" s="36">
        <v>6</v>
      </c>
      <c r="B10" s="7" t="s">
        <v>42</v>
      </c>
      <c r="C10" s="5" t="s">
        <v>140</v>
      </c>
      <c r="D10" s="5" t="s">
        <v>68</v>
      </c>
      <c r="E10" s="5" t="s">
        <v>72</v>
      </c>
      <c r="F10" s="5">
        <v>1</v>
      </c>
      <c r="G10" s="16" t="s">
        <v>110</v>
      </c>
      <c r="H10" s="16">
        <v>1030000</v>
      </c>
      <c r="I10" s="37">
        <f t="shared" ref="I10:I12" si="0">F10*H10</f>
        <v>1030000</v>
      </c>
    </row>
    <row r="11" spans="1:9" s="34" customFormat="1" ht="30" x14ac:dyDescent="0.25">
      <c r="A11" s="31">
        <v>7</v>
      </c>
      <c r="B11" s="7" t="s">
        <v>44</v>
      </c>
      <c r="C11" s="6" t="s">
        <v>142</v>
      </c>
      <c r="D11" s="5" t="s">
        <v>74</v>
      </c>
      <c r="E11" s="7" t="s">
        <v>76</v>
      </c>
      <c r="F11" s="5">
        <v>1</v>
      </c>
      <c r="G11" s="16" t="s">
        <v>110</v>
      </c>
      <c r="H11" s="16">
        <v>3000000</v>
      </c>
      <c r="I11" s="37">
        <f t="shared" si="0"/>
        <v>3000000</v>
      </c>
    </row>
    <row r="12" spans="1:9" s="34" customFormat="1" ht="120" x14ac:dyDescent="0.25">
      <c r="A12" s="4">
        <v>8</v>
      </c>
      <c r="B12" s="5" t="s">
        <v>41</v>
      </c>
      <c r="C12" s="5" t="s">
        <v>141</v>
      </c>
      <c r="D12" s="5" t="s">
        <v>65</v>
      </c>
      <c r="E12" s="5" t="s">
        <v>66</v>
      </c>
      <c r="F12" s="5">
        <v>1</v>
      </c>
      <c r="G12" s="16" t="s">
        <v>110</v>
      </c>
      <c r="H12" s="16">
        <v>12000000</v>
      </c>
      <c r="I12" s="37">
        <f t="shared" si="0"/>
        <v>12000000</v>
      </c>
    </row>
    <row r="13" spans="1:9" s="34" customFormat="1" x14ac:dyDescent="0.25">
      <c r="A13" s="93" t="s">
        <v>98</v>
      </c>
      <c r="B13" s="94"/>
      <c r="C13" s="94"/>
      <c r="D13" s="94"/>
      <c r="E13" s="94"/>
      <c r="F13" s="94"/>
      <c r="G13" s="94"/>
      <c r="H13" s="95"/>
      <c r="I13" s="40">
        <f>SUM(I5:I12)</f>
        <v>169790000</v>
      </c>
    </row>
    <row r="14" spans="1:9" s="34" customFormat="1" x14ac:dyDescent="0.2">
      <c r="A14" s="28"/>
      <c r="B14" s="28"/>
      <c r="C14" s="28"/>
      <c r="D14" s="28"/>
      <c r="E14" s="28"/>
      <c r="F14" s="41"/>
      <c r="G14" s="41"/>
      <c r="H14" s="42"/>
      <c r="I14" s="42"/>
    </row>
    <row r="15" spans="1:9" s="34" customFormat="1" x14ac:dyDescent="0.2">
      <c r="A15" s="28"/>
      <c r="B15" s="28"/>
      <c r="C15" s="28"/>
      <c r="D15" s="28"/>
      <c r="E15" s="28"/>
      <c r="F15" s="41"/>
      <c r="G15" s="41"/>
      <c r="H15" s="42"/>
      <c r="I15" s="42"/>
    </row>
    <row r="16" spans="1:9" s="34" customFormat="1" x14ac:dyDescent="0.2">
      <c r="A16" s="28"/>
      <c r="B16" s="28"/>
      <c r="C16" s="28"/>
      <c r="D16" s="28"/>
      <c r="E16" s="28"/>
      <c r="F16" s="41"/>
      <c r="G16" s="41"/>
      <c r="H16" s="42"/>
      <c r="I16" s="42"/>
    </row>
    <row r="17" spans="1:9" s="34" customFormat="1" x14ac:dyDescent="0.2">
      <c r="A17" s="28"/>
      <c r="B17" s="28"/>
      <c r="C17" s="28"/>
      <c r="D17" s="28"/>
      <c r="E17" s="28"/>
      <c r="F17" s="41"/>
      <c r="G17" s="41"/>
      <c r="H17" s="42"/>
      <c r="I17" s="42"/>
    </row>
    <row r="18" spans="1:9" s="34" customFormat="1" x14ac:dyDescent="0.2">
      <c r="A18" s="28"/>
      <c r="B18" s="28"/>
      <c r="C18" s="28"/>
      <c r="D18" s="28"/>
      <c r="E18" s="28"/>
      <c r="F18" s="41"/>
      <c r="G18" s="41"/>
      <c r="H18" s="42"/>
      <c r="I18" s="42"/>
    </row>
    <row r="19" spans="1:9" s="34" customFormat="1" x14ac:dyDescent="0.2">
      <c r="A19" s="28"/>
      <c r="B19" s="28"/>
      <c r="C19" s="28"/>
      <c r="D19" s="28"/>
      <c r="E19" s="28"/>
      <c r="F19" s="41"/>
      <c r="G19" s="41"/>
      <c r="H19" s="42"/>
      <c r="I19" s="42"/>
    </row>
    <row r="20" spans="1:9" s="34" customFormat="1" x14ac:dyDescent="0.2">
      <c r="A20" s="28"/>
      <c r="B20" s="28"/>
      <c r="C20" s="28"/>
      <c r="D20" s="28"/>
      <c r="E20" s="28"/>
      <c r="F20" s="41"/>
      <c r="G20" s="41"/>
      <c r="H20" s="42"/>
      <c r="I20" s="42"/>
    </row>
    <row r="21" spans="1:9" s="34" customFormat="1" x14ac:dyDescent="0.2">
      <c r="A21" s="28"/>
      <c r="B21" s="28"/>
      <c r="C21" s="28"/>
      <c r="D21" s="28"/>
      <c r="E21" s="28"/>
      <c r="F21" s="41"/>
      <c r="G21" s="41"/>
      <c r="H21" s="42"/>
      <c r="I21" s="42"/>
    </row>
    <row r="22" spans="1:9" s="34" customFormat="1" x14ac:dyDescent="0.2">
      <c r="A22" s="28"/>
      <c r="B22" s="28"/>
      <c r="C22" s="28"/>
      <c r="D22" s="28"/>
      <c r="E22" s="28"/>
      <c r="F22" s="41"/>
      <c r="G22" s="41"/>
      <c r="H22" s="42"/>
      <c r="I22" s="42"/>
    </row>
    <row r="23" spans="1:9" s="34" customFormat="1" x14ac:dyDescent="0.2">
      <c r="A23" s="28"/>
      <c r="B23" s="28"/>
      <c r="C23" s="28"/>
      <c r="D23" s="28"/>
      <c r="E23" s="28"/>
      <c r="F23" s="41"/>
      <c r="G23" s="41"/>
      <c r="H23" s="42"/>
      <c r="I23" s="42"/>
    </row>
    <row r="24" spans="1:9" s="34" customFormat="1" x14ac:dyDescent="0.2">
      <c r="A24" s="28"/>
      <c r="B24" s="28"/>
      <c r="C24" s="28"/>
      <c r="D24" s="28"/>
      <c r="E24" s="28"/>
      <c r="F24" s="41"/>
      <c r="G24" s="41"/>
      <c r="H24" s="42"/>
      <c r="I24" s="42"/>
    </row>
    <row r="25" spans="1:9" s="34" customFormat="1" x14ac:dyDescent="0.2">
      <c r="A25" s="28"/>
      <c r="B25" s="28"/>
      <c r="C25" s="28"/>
      <c r="D25" s="28"/>
      <c r="E25" s="28"/>
      <c r="F25" s="41"/>
      <c r="G25" s="41"/>
      <c r="H25" s="42"/>
      <c r="I25" s="42"/>
    </row>
    <row r="26" spans="1:9" s="34" customFormat="1" x14ac:dyDescent="0.2">
      <c r="A26" s="28"/>
      <c r="B26" s="28"/>
      <c r="C26" s="28"/>
      <c r="D26" s="28"/>
      <c r="E26" s="28"/>
      <c r="F26" s="41"/>
      <c r="G26" s="41"/>
      <c r="H26" s="42"/>
      <c r="I26" s="42"/>
    </row>
    <row r="27" spans="1:9" s="34" customFormat="1" x14ac:dyDescent="0.2">
      <c r="A27" s="28"/>
      <c r="B27" s="28"/>
      <c r="C27" s="28"/>
      <c r="D27" s="28"/>
      <c r="E27" s="28"/>
      <c r="F27" s="41"/>
      <c r="G27" s="41"/>
      <c r="H27" s="42"/>
      <c r="I27" s="42"/>
    </row>
    <row r="28" spans="1:9" s="34" customFormat="1" x14ac:dyDescent="0.2">
      <c r="A28" s="28"/>
      <c r="B28" s="28"/>
      <c r="C28" s="28"/>
      <c r="D28" s="28"/>
      <c r="E28" s="28"/>
      <c r="F28" s="41"/>
      <c r="G28" s="41"/>
      <c r="H28" s="42"/>
      <c r="I28" s="42"/>
    </row>
    <row r="29" spans="1:9" s="34" customFormat="1" x14ac:dyDescent="0.2">
      <c r="A29" s="28"/>
      <c r="B29" s="28"/>
      <c r="C29" s="28"/>
      <c r="D29" s="28"/>
      <c r="E29" s="28"/>
      <c r="F29" s="41"/>
      <c r="G29" s="41"/>
      <c r="H29" s="42"/>
      <c r="I29" s="42"/>
    </row>
    <row r="30" spans="1:9" s="26" customFormat="1" ht="20.25" customHeight="1" x14ac:dyDescent="0.2">
      <c r="A30" s="28"/>
      <c r="B30" s="28"/>
      <c r="C30" s="28"/>
      <c r="D30" s="28"/>
      <c r="E30" s="28"/>
      <c r="F30" s="41"/>
      <c r="G30" s="41"/>
      <c r="H30" s="42"/>
      <c r="I30" s="42"/>
    </row>
  </sheetData>
  <mergeCells count="4">
    <mergeCell ref="A2:I2"/>
    <mergeCell ref="A1:B1"/>
    <mergeCell ref="A13:H13"/>
    <mergeCell ref="H1:I1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2" fitToHeight="3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workbookViewId="0">
      <selection activeCell="M4" sqref="M4"/>
    </sheetView>
  </sheetViews>
  <sheetFormatPr defaultRowHeight="14.25" x14ac:dyDescent="0.2"/>
  <cols>
    <col min="1" max="1" width="4.7109375" style="28" customWidth="1"/>
    <col min="2" max="2" width="18" style="28" customWidth="1"/>
    <col min="3" max="3" width="24.85546875" style="28" customWidth="1"/>
    <col min="4" max="4" width="8.7109375" style="28" customWidth="1"/>
    <col min="5" max="5" width="5.5703125" style="28" customWidth="1"/>
    <col min="6" max="6" width="11.140625" style="28" customWidth="1"/>
    <col min="7" max="7" width="6.85546875" style="28" customWidth="1"/>
    <col min="8" max="8" width="9.28515625" style="28" customWidth="1"/>
    <col min="9" max="9" width="7.28515625" style="41" customWidth="1"/>
    <col min="10" max="16384" width="9.140625" style="28"/>
  </cols>
  <sheetData>
    <row r="1" spans="1:9" s="26" customFormat="1" ht="24.75" customHeight="1" thickBot="1" x14ac:dyDescent="0.3">
      <c r="A1" s="91" t="s">
        <v>93</v>
      </c>
      <c r="B1" s="92"/>
      <c r="F1" s="97" t="s">
        <v>130</v>
      </c>
      <c r="G1" s="98"/>
      <c r="H1" s="98"/>
      <c r="I1" s="99"/>
    </row>
    <row r="2" spans="1:9" s="53" customFormat="1" ht="18" x14ac:dyDescent="0.25">
      <c r="A2" s="96" t="s">
        <v>101</v>
      </c>
      <c r="B2" s="96"/>
      <c r="C2" s="96"/>
      <c r="D2" s="96"/>
      <c r="E2" s="96"/>
      <c r="F2" s="96"/>
      <c r="G2" s="96"/>
      <c r="H2" s="96"/>
      <c r="I2" s="96"/>
    </row>
    <row r="3" spans="1:9" x14ac:dyDescent="0.2">
      <c r="A3" s="61"/>
      <c r="B3" s="61"/>
      <c r="C3" s="61"/>
      <c r="D3" s="61"/>
      <c r="E3" s="61"/>
      <c r="F3" s="61"/>
      <c r="G3" s="61"/>
      <c r="H3" s="61"/>
      <c r="I3" s="61"/>
    </row>
    <row r="4" spans="1:9" ht="45" customHeight="1" x14ac:dyDescent="0.2">
      <c r="A4" s="110" t="s">
        <v>0</v>
      </c>
      <c r="B4" s="110" t="s">
        <v>10</v>
      </c>
      <c r="C4" s="110" t="s">
        <v>15</v>
      </c>
      <c r="D4" s="111" t="s">
        <v>16</v>
      </c>
      <c r="E4" s="112"/>
      <c r="F4" s="111" t="s">
        <v>18</v>
      </c>
      <c r="G4" s="112"/>
      <c r="H4" s="111" t="s">
        <v>17</v>
      </c>
      <c r="I4" s="112"/>
    </row>
    <row r="5" spans="1:9" x14ac:dyDescent="0.2">
      <c r="A5" s="62">
        <v>1</v>
      </c>
      <c r="B5" s="116" t="s">
        <v>50</v>
      </c>
      <c r="C5" s="116" t="s">
        <v>108</v>
      </c>
      <c r="D5" s="62">
        <v>5</v>
      </c>
      <c r="E5" s="62" t="s">
        <v>21</v>
      </c>
      <c r="F5" s="62">
        <v>2048</v>
      </c>
      <c r="G5" s="62" t="s">
        <v>20</v>
      </c>
      <c r="H5" s="62">
        <f>D5*F5</f>
        <v>10240</v>
      </c>
      <c r="I5" s="62" t="s">
        <v>19</v>
      </c>
    </row>
    <row r="6" spans="1:9" x14ac:dyDescent="0.2">
      <c r="A6" s="62">
        <v>2</v>
      </c>
      <c r="B6" s="116" t="s">
        <v>50</v>
      </c>
      <c r="C6" s="116" t="s">
        <v>143</v>
      </c>
      <c r="D6" s="62">
        <v>10</v>
      </c>
      <c r="E6" s="62" t="s">
        <v>21</v>
      </c>
      <c r="F6" s="62">
        <v>1024</v>
      </c>
      <c r="G6" s="62" t="s">
        <v>20</v>
      </c>
      <c r="H6" s="62">
        <f t="shared" ref="H6:H9" si="0">D6*F6</f>
        <v>10240</v>
      </c>
      <c r="I6" s="62" t="s">
        <v>19</v>
      </c>
    </row>
    <row r="7" spans="1:9" x14ac:dyDescent="0.2">
      <c r="A7" s="62">
        <v>3</v>
      </c>
      <c r="B7" s="116" t="s">
        <v>50</v>
      </c>
      <c r="C7" s="116" t="s">
        <v>144</v>
      </c>
      <c r="D7" s="62">
        <v>5</v>
      </c>
      <c r="E7" s="62" t="s">
        <v>21</v>
      </c>
      <c r="F7" s="62">
        <v>1024</v>
      </c>
      <c r="G7" s="62" t="s">
        <v>20</v>
      </c>
      <c r="H7" s="62">
        <f t="shared" si="0"/>
        <v>5120</v>
      </c>
      <c r="I7" s="62" t="s">
        <v>19</v>
      </c>
    </row>
    <row r="8" spans="1:9" ht="28.5" x14ac:dyDescent="0.2">
      <c r="A8" s="62">
        <v>4</v>
      </c>
      <c r="B8" s="116" t="s">
        <v>145</v>
      </c>
      <c r="C8" s="116" t="s">
        <v>124</v>
      </c>
      <c r="D8" s="62">
        <v>50</v>
      </c>
      <c r="E8" s="62" t="s">
        <v>146</v>
      </c>
      <c r="F8" s="62">
        <v>512</v>
      </c>
      <c r="G8" s="62" t="s">
        <v>20</v>
      </c>
      <c r="H8" s="62">
        <f t="shared" si="0"/>
        <v>25600</v>
      </c>
      <c r="I8" s="62" t="s">
        <v>19</v>
      </c>
    </row>
    <row r="9" spans="1:9" x14ac:dyDescent="0.2">
      <c r="A9" s="62">
        <v>5</v>
      </c>
      <c r="B9" s="116" t="s">
        <v>41</v>
      </c>
      <c r="C9" s="116" t="s">
        <v>127</v>
      </c>
      <c r="D9" s="62">
        <v>1</v>
      </c>
      <c r="E9" s="62" t="s">
        <v>21</v>
      </c>
      <c r="F9" s="62">
        <v>10240</v>
      </c>
      <c r="G9" s="62" t="s">
        <v>20</v>
      </c>
      <c r="H9" s="62">
        <f t="shared" si="0"/>
        <v>10240</v>
      </c>
      <c r="I9" s="62" t="s">
        <v>20</v>
      </c>
    </row>
    <row r="10" spans="1:9" x14ac:dyDescent="0.2">
      <c r="A10" s="113"/>
      <c r="B10" s="114" t="s">
        <v>5</v>
      </c>
      <c r="C10" s="114" t="s">
        <v>22</v>
      </c>
      <c r="D10" s="114"/>
      <c r="E10" s="114"/>
      <c r="F10" s="114"/>
      <c r="G10" s="114"/>
      <c r="H10" s="113">
        <f>SUM(H5:H9)</f>
        <v>61440</v>
      </c>
      <c r="I10" s="115" t="s">
        <v>20</v>
      </c>
    </row>
    <row r="11" spans="1:9" x14ac:dyDescent="0.2">
      <c r="H11" s="62">
        <f>H10/1000</f>
        <v>61.44</v>
      </c>
      <c r="I11" s="51" t="s">
        <v>34</v>
      </c>
    </row>
    <row r="12" spans="1:9" x14ac:dyDescent="0.2">
      <c r="H12" s="43"/>
    </row>
  </sheetData>
  <mergeCells count="6">
    <mergeCell ref="H4:I4"/>
    <mergeCell ref="F4:G4"/>
    <mergeCell ref="D4:E4"/>
    <mergeCell ref="A2:I2"/>
    <mergeCell ref="A1:B1"/>
    <mergeCell ref="F1:I1"/>
  </mergeCells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showGridLines="0" zoomScaleNormal="100" zoomScaleSheetLayoutView="100" workbookViewId="0">
      <selection activeCell="C6" sqref="C6"/>
    </sheetView>
  </sheetViews>
  <sheetFormatPr defaultRowHeight="14.25" x14ac:dyDescent="0.2"/>
  <cols>
    <col min="1" max="1" width="6.5703125" style="41" customWidth="1"/>
    <col min="2" max="2" width="27" style="28" customWidth="1"/>
    <col min="3" max="3" width="24.5703125" style="28" customWidth="1"/>
    <col min="4" max="4" width="12.85546875" style="28" customWidth="1"/>
    <col min="5" max="5" width="16.7109375" style="28" customWidth="1"/>
    <col min="6" max="6" width="18.5703125" style="28" customWidth="1"/>
    <col min="7" max="7" width="21" style="28" customWidth="1"/>
    <col min="8" max="8" width="10.28515625" style="28" customWidth="1"/>
    <col min="9" max="16384" width="9.140625" style="28"/>
  </cols>
  <sheetData>
    <row r="1" spans="1:9" s="26" customFormat="1" ht="25.5" customHeight="1" thickBot="1" x14ac:dyDescent="0.3">
      <c r="A1" s="91" t="s">
        <v>93</v>
      </c>
      <c r="B1" s="92"/>
      <c r="F1" s="27"/>
      <c r="G1" s="91" t="s">
        <v>94</v>
      </c>
      <c r="H1" s="92"/>
      <c r="I1" s="27"/>
    </row>
    <row r="2" spans="1:9" s="53" customFormat="1" ht="18" x14ac:dyDescent="0.25">
      <c r="A2" s="96" t="s">
        <v>99</v>
      </c>
      <c r="B2" s="96"/>
      <c r="C2" s="96"/>
      <c r="D2" s="96"/>
      <c r="E2" s="96"/>
      <c r="F2" s="96"/>
      <c r="G2" s="96"/>
      <c r="H2" s="96"/>
    </row>
    <row r="4" spans="1:9" ht="71.25" x14ac:dyDescent="0.2">
      <c r="A4" s="29" t="s">
        <v>0</v>
      </c>
      <c r="B4" s="29" t="s">
        <v>23</v>
      </c>
      <c r="C4" s="29" t="s">
        <v>25</v>
      </c>
      <c r="D4" s="29" t="s">
        <v>26</v>
      </c>
      <c r="E4" s="29" t="s">
        <v>31</v>
      </c>
      <c r="F4" s="29" t="s">
        <v>24</v>
      </c>
      <c r="G4" s="29" t="s">
        <v>28</v>
      </c>
      <c r="H4" s="29" t="s">
        <v>27</v>
      </c>
      <c r="I4" s="43"/>
    </row>
    <row r="5" spans="1:9" ht="17.25" customHeight="1" x14ac:dyDescent="0.2">
      <c r="A5" s="31">
        <v>1</v>
      </c>
      <c r="B5" s="32" t="s">
        <v>42</v>
      </c>
      <c r="C5" s="32" t="s">
        <v>29</v>
      </c>
      <c r="D5" s="31" t="s">
        <v>84</v>
      </c>
      <c r="E5" s="31" t="s">
        <v>87</v>
      </c>
      <c r="F5" s="31" t="s">
        <v>85</v>
      </c>
      <c r="G5" s="44" t="s">
        <v>86</v>
      </c>
      <c r="H5" s="31">
        <v>1</v>
      </c>
    </row>
    <row r="6" spans="1:9" ht="17.25" customHeight="1" x14ac:dyDescent="0.2">
      <c r="A6" s="45"/>
      <c r="B6" s="46" t="s">
        <v>29</v>
      </c>
      <c r="C6" s="46" t="s">
        <v>147</v>
      </c>
      <c r="D6" s="31"/>
      <c r="E6" s="31"/>
      <c r="F6" s="31"/>
      <c r="G6" s="44"/>
      <c r="H6" s="36"/>
    </row>
    <row r="7" spans="1:9" ht="17.25" customHeight="1" x14ac:dyDescent="0.2">
      <c r="A7" s="45"/>
      <c r="B7" s="46"/>
      <c r="C7" s="46"/>
      <c r="D7" s="31"/>
      <c r="E7" s="31"/>
      <c r="F7" s="31"/>
      <c r="G7" s="44"/>
      <c r="H7" s="36"/>
    </row>
    <row r="8" spans="1:9" ht="17.25" customHeight="1" x14ac:dyDescent="0.2">
      <c r="A8" s="45"/>
      <c r="B8" s="46"/>
      <c r="C8" s="46"/>
      <c r="D8" s="31"/>
      <c r="E8" s="31"/>
      <c r="F8" s="31"/>
      <c r="G8" s="44"/>
      <c r="H8" s="36"/>
    </row>
    <row r="9" spans="1:9" ht="17.25" customHeight="1" x14ac:dyDescent="0.2">
      <c r="A9" s="45"/>
      <c r="B9" s="35"/>
      <c r="C9" s="46"/>
      <c r="D9" s="36"/>
      <c r="E9" s="36"/>
      <c r="F9" s="36"/>
      <c r="G9" s="47"/>
      <c r="H9" s="36"/>
    </row>
    <row r="10" spans="1:9" ht="17.25" customHeight="1" x14ac:dyDescent="0.2">
      <c r="A10" s="45"/>
      <c r="B10" s="46"/>
      <c r="C10" s="46"/>
      <c r="D10" s="36"/>
      <c r="E10" s="36"/>
      <c r="F10" s="36"/>
      <c r="G10" s="47"/>
      <c r="H10" s="36"/>
    </row>
    <row r="11" spans="1:9" ht="17.25" customHeight="1" x14ac:dyDescent="0.2">
      <c r="A11" s="45"/>
      <c r="B11" s="46"/>
      <c r="C11" s="46"/>
      <c r="D11" s="36"/>
      <c r="E11" s="36"/>
      <c r="F11" s="36"/>
      <c r="G11" s="47"/>
      <c r="H11" s="36"/>
    </row>
    <row r="12" spans="1:9" ht="17.25" customHeight="1" x14ac:dyDescent="0.2">
      <c r="A12" s="45"/>
      <c r="B12" s="46"/>
      <c r="C12" s="46"/>
      <c r="D12" s="36"/>
      <c r="E12" s="36"/>
      <c r="F12" s="36"/>
      <c r="G12" s="47"/>
      <c r="H12" s="36"/>
    </row>
    <row r="13" spans="1:9" ht="17.25" customHeight="1" x14ac:dyDescent="0.2">
      <c r="A13" s="45"/>
      <c r="B13" s="46"/>
      <c r="C13" s="46"/>
      <c r="D13" s="36"/>
      <c r="E13" s="36"/>
      <c r="F13" s="36"/>
      <c r="G13" s="47"/>
      <c r="H13" s="36"/>
    </row>
    <row r="14" spans="1:9" ht="17.25" customHeight="1" x14ac:dyDescent="0.2">
      <c r="A14" s="45"/>
      <c r="B14" s="46"/>
      <c r="C14" s="46"/>
      <c r="D14" s="36"/>
      <c r="E14" s="36"/>
      <c r="F14" s="36"/>
      <c r="G14" s="47"/>
      <c r="H14" s="36"/>
    </row>
    <row r="15" spans="1:9" ht="17.25" customHeight="1" x14ac:dyDescent="0.2">
      <c r="A15" s="45"/>
      <c r="B15" s="46"/>
      <c r="C15" s="46"/>
      <c r="D15" s="36"/>
      <c r="E15" s="36"/>
      <c r="F15" s="36"/>
      <c r="G15" s="47"/>
      <c r="H15" s="36"/>
    </row>
    <row r="16" spans="1:9" ht="17.25" customHeight="1" x14ac:dyDescent="0.2">
      <c r="A16" s="45"/>
      <c r="B16" s="46"/>
      <c r="C16" s="46"/>
      <c r="D16" s="36"/>
      <c r="E16" s="36"/>
      <c r="F16" s="36"/>
      <c r="G16" s="47"/>
      <c r="H16" s="36"/>
    </row>
    <row r="17" spans="1:8" ht="17.25" customHeight="1" x14ac:dyDescent="0.2">
      <c r="A17" s="45"/>
      <c r="B17" s="46"/>
      <c r="C17" s="46"/>
      <c r="D17" s="36"/>
      <c r="E17" s="36"/>
      <c r="F17" s="36"/>
      <c r="G17" s="47"/>
      <c r="H17" s="36"/>
    </row>
    <row r="18" spans="1:8" ht="17.25" customHeight="1" x14ac:dyDescent="0.2">
      <c r="A18" s="45"/>
      <c r="B18" s="46"/>
      <c r="C18" s="46"/>
      <c r="D18" s="36"/>
      <c r="E18" s="36"/>
      <c r="F18" s="36"/>
      <c r="G18" s="47"/>
      <c r="H18" s="36"/>
    </row>
    <row r="19" spans="1:8" ht="17.25" customHeight="1" x14ac:dyDescent="0.2">
      <c r="A19" s="45"/>
      <c r="B19" s="46"/>
      <c r="C19" s="46"/>
      <c r="D19" s="36"/>
      <c r="E19" s="36"/>
      <c r="F19" s="36"/>
      <c r="G19" s="47"/>
      <c r="H19" s="36"/>
    </row>
    <row r="20" spans="1:8" ht="17.25" customHeight="1" x14ac:dyDescent="0.2">
      <c r="A20" s="45"/>
      <c r="B20" s="46"/>
      <c r="C20" s="46"/>
      <c r="D20" s="36"/>
      <c r="E20" s="36"/>
      <c r="F20" s="36"/>
      <c r="G20" s="47"/>
      <c r="H20" s="36"/>
    </row>
    <row r="21" spans="1:8" ht="17.25" customHeight="1" x14ac:dyDescent="0.2">
      <c r="A21" s="45"/>
      <c r="B21" s="46"/>
      <c r="C21" s="46"/>
      <c r="D21" s="36"/>
      <c r="E21" s="36"/>
      <c r="F21" s="36"/>
      <c r="G21" s="47"/>
      <c r="H21" s="36"/>
    </row>
    <row r="22" spans="1:8" ht="17.25" customHeight="1" x14ac:dyDescent="0.2">
      <c r="A22" s="45"/>
      <c r="B22" s="46"/>
      <c r="C22" s="46"/>
      <c r="D22" s="36"/>
      <c r="E22" s="36"/>
      <c r="F22" s="36"/>
      <c r="G22" s="47"/>
      <c r="H22" s="36"/>
    </row>
    <row r="23" spans="1:8" ht="17.25" customHeight="1" x14ac:dyDescent="0.2">
      <c r="A23" s="45"/>
      <c r="B23" s="46"/>
      <c r="C23" s="46"/>
      <c r="D23" s="36"/>
      <c r="E23" s="36"/>
      <c r="F23" s="36"/>
      <c r="G23" s="47"/>
      <c r="H23" s="36"/>
    </row>
    <row r="24" spans="1:8" ht="17.25" customHeight="1" x14ac:dyDescent="0.2">
      <c r="A24" s="45"/>
      <c r="B24" s="46"/>
      <c r="C24" s="46"/>
      <c r="D24" s="36"/>
      <c r="E24" s="36"/>
      <c r="F24" s="36"/>
      <c r="G24" s="47"/>
      <c r="H24" s="36"/>
    </row>
    <row r="25" spans="1:8" ht="17.25" customHeight="1" x14ac:dyDescent="0.2">
      <c r="A25" s="45"/>
      <c r="B25" s="46"/>
      <c r="C25" s="46"/>
      <c r="D25" s="36"/>
      <c r="E25" s="36"/>
      <c r="F25" s="36"/>
      <c r="G25" s="47"/>
      <c r="H25" s="36"/>
    </row>
    <row r="26" spans="1:8" ht="17.25" customHeight="1" x14ac:dyDescent="0.2">
      <c r="A26" s="45"/>
      <c r="B26" s="46"/>
      <c r="C26" s="46"/>
      <c r="D26" s="36"/>
      <c r="E26" s="36"/>
      <c r="F26" s="36"/>
      <c r="G26" s="47"/>
      <c r="H26" s="36"/>
    </row>
    <row r="27" spans="1:8" ht="17.25" customHeight="1" x14ac:dyDescent="0.2">
      <c r="A27" s="45"/>
      <c r="B27" s="46"/>
      <c r="C27" s="46"/>
      <c r="D27" s="36"/>
      <c r="E27" s="36"/>
      <c r="F27" s="36"/>
      <c r="G27" s="47"/>
      <c r="H27" s="36"/>
    </row>
    <row r="28" spans="1:8" ht="17.25" customHeight="1" x14ac:dyDescent="0.2">
      <c r="A28" s="45"/>
      <c r="B28" s="46"/>
      <c r="C28" s="46"/>
      <c r="D28" s="36"/>
      <c r="E28" s="36"/>
      <c r="F28" s="36"/>
      <c r="G28" s="47"/>
      <c r="H28" s="36"/>
    </row>
    <row r="29" spans="1:8" ht="17.25" customHeight="1" x14ac:dyDescent="0.2">
      <c r="A29" s="45"/>
      <c r="B29" s="46"/>
      <c r="C29" s="46"/>
      <c r="D29" s="36"/>
      <c r="E29" s="36"/>
      <c r="F29" s="36"/>
      <c r="G29" s="47"/>
      <c r="H29" s="36"/>
    </row>
    <row r="30" spans="1:8" ht="17.25" customHeight="1" x14ac:dyDescent="0.2">
      <c r="A30" s="45"/>
      <c r="B30" s="46"/>
      <c r="C30" s="46"/>
      <c r="D30" s="36"/>
      <c r="E30" s="36"/>
      <c r="F30" s="36"/>
      <c r="G30" s="47"/>
      <c r="H30" s="36"/>
    </row>
    <row r="31" spans="1:8" ht="17.25" customHeight="1" x14ac:dyDescent="0.2">
      <c r="A31" s="45"/>
      <c r="B31" s="46"/>
      <c r="C31" s="46"/>
      <c r="D31" s="36"/>
      <c r="E31" s="36"/>
      <c r="F31" s="36"/>
      <c r="G31" s="47"/>
      <c r="H31" s="36"/>
    </row>
    <row r="32" spans="1:8" ht="17.25" customHeight="1" x14ac:dyDescent="0.2">
      <c r="A32" s="45"/>
      <c r="B32" s="46"/>
      <c r="C32" s="46"/>
      <c r="D32" s="36"/>
      <c r="E32" s="36"/>
      <c r="F32" s="36"/>
      <c r="G32" s="47"/>
      <c r="H32" s="36"/>
    </row>
    <row r="33" spans="1:8" ht="17.25" customHeight="1" x14ac:dyDescent="0.2">
      <c r="A33" s="45"/>
      <c r="B33" s="46"/>
      <c r="C33" s="46"/>
      <c r="D33" s="36"/>
      <c r="E33" s="36"/>
      <c r="F33" s="36"/>
      <c r="G33" s="47"/>
      <c r="H33" s="36"/>
    </row>
    <row r="34" spans="1:8" ht="17.25" customHeight="1" x14ac:dyDescent="0.2">
      <c r="A34" s="45"/>
      <c r="B34" s="46"/>
      <c r="C34" s="46"/>
      <c r="D34" s="36"/>
      <c r="E34" s="36"/>
      <c r="F34" s="36"/>
      <c r="G34" s="47"/>
      <c r="H34" s="36"/>
    </row>
    <row r="35" spans="1:8" ht="17.25" customHeight="1" x14ac:dyDescent="0.2">
      <c r="A35" s="45"/>
      <c r="B35" s="46"/>
      <c r="C35" s="46"/>
      <c r="D35" s="36"/>
      <c r="E35" s="36"/>
      <c r="F35" s="36"/>
      <c r="G35" s="47"/>
      <c r="H35" s="36"/>
    </row>
    <row r="36" spans="1:8" ht="17.25" customHeight="1" x14ac:dyDescent="0.2">
      <c r="A36" s="45"/>
      <c r="B36" s="46"/>
      <c r="C36" s="46"/>
      <c r="D36" s="36"/>
      <c r="E36" s="36"/>
      <c r="F36" s="36"/>
      <c r="G36" s="47"/>
      <c r="H36" s="36"/>
    </row>
    <row r="37" spans="1:8" ht="17.25" customHeight="1" x14ac:dyDescent="0.2">
      <c r="A37" s="45"/>
      <c r="B37" s="46"/>
      <c r="C37" s="46"/>
      <c r="D37" s="36"/>
      <c r="E37" s="36"/>
      <c r="F37" s="36"/>
      <c r="G37" s="47"/>
      <c r="H37" s="36"/>
    </row>
    <row r="38" spans="1:8" ht="17.25" customHeight="1" x14ac:dyDescent="0.2">
      <c r="A38" s="45"/>
      <c r="B38" s="46"/>
      <c r="C38" s="46"/>
      <c r="D38" s="36"/>
      <c r="E38" s="36"/>
      <c r="F38" s="36"/>
      <c r="G38" s="47"/>
      <c r="H38" s="36"/>
    </row>
    <row r="39" spans="1:8" ht="17.25" customHeight="1" x14ac:dyDescent="0.2">
      <c r="A39" s="45"/>
      <c r="B39" s="46"/>
      <c r="C39" s="46"/>
      <c r="D39" s="36"/>
      <c r="E39" s="36"/>
      <c r="F39" s="36"/>
      <c r="G39" s="47"/>
      <c r="H39" s="36"/>
    </row>
    <row r="40" spans="1:8" ht="17.25" customHeight="1" x14ac:dyDescent="0.2">
      <c r="A40" s="45"/>
      <c r="B40" s="46"/>
      <c r="C40" s="46"/>
      <c r="D40" s="36"/>
      <c r="E40" s="36"/>
      <c r="F40" s="36"/>
      <c r="G40" s="47"/>
      <c r="H40" s="36"/>
    </row>
    <row r="41" spans="1:8" ht="17.25" customHeight="1" x14ac:dyDescent="0.2">
      <c r="A41" s="45"/>
      <c r="B41" s="46"/>
      <c r="C41" s="46"/>
      <c r="D41" s="36"/>
      <c r="E41" s="36"/>
      <c r="F41" s="36"/>
      <c r="G41" s="47"/>
      <c r="H41" s="36"/>
    </row>
    <row r="42" spans="1:8" ht="17.25" customHeight="1" x14ac:dyDescent="0.2">
      <c r="A42" s="45"/>
      <c r="B42" s="46"/>
      <c r="C42" s="46"/>
      <c r="D42" s="36"/>
      <c r="E42" s="36"/>
      <c r="F42" s="36"/>
      <c r="G42" s="47"/>
      <c r="H42" s="36"/>
    </row>
    <row r="43" spans="1:8" ht="17.25" customHeight="1" x14ac:dyDescent="0.2">
      <c r="A43" s="45"/>
      <c r="B43" s="46"/>
      <c r="C43" s="46"/>
      <c r="D43" s="36"/>
      <c r="E43" s="36"/>
      <c r="F43" s="36"/>
      <c r="G43" s="47"/>
      <c r="H43" s="36"/>
    </row>
    <row r="44" spans="1:8" ht="17.25" customHeight="1" x14ac:dyDescent="0.2">
      <c r="A44" s="45"/>
      <c r="B44" s="46"/>
      <c r="C44" s="46"/>
      <c r="D44" s="36"/>
      <c r="E44" s="36"/>
      <c r="F44" s="36"/>
      <c r="G44" s="47"/>
      <c r="H44" s="36"/>
    </row>
    <row r="45" spans="1:8" ht="17.25" customHeight="1" x14ac:dyDescent="0.2">
      <c r="A45" s="45"/>
      <c r="B45" s="46"/>
      <c r="C45" s="46"/>
      <c r="D45" s="36"/>
      <c r="E45" s="36"/>
      <c r="F45" s="36"/>
      <c r="G45" s="47"/>
      <c r="H45" s="36"/>
    </row>
    <row r="46" spans="1:8" ht="17.25" customHeight="1" x14ac:dyDescent="0.2">
      <c r="A46" s="45"/>
      <c r="B46" s="46"/>
      <c r="C46" s="46"/>
      <c r="D46" s="36"/>
      <c r="E46" s="36"/>
      <c r="F46" s="36"/>
      <c r="G46" s="47"/>
      <c r="H46" s="36"/>
    </row>
    <row r="47" spans="1:8" ht="17.25" customHeight="1" x14ac:dyDescent="0.2">
      <c r="A47" s="45"/>
      <c r="B47" s="46"/>
      <c r="C47" s="46"/>
      <c r="D47" s="36"/>
      <c r="E47" s="36"/>
      <c r="F47" s="36"/>
      <c r="G47" s="47"/>
      <c r="H47" s="36"/>
    </row>
    <row r="48" spans="1:8" ht="17.25" customHeight="1" x14ac:dyDescent="0.2">
      <c r="A48" s="45"/>
      <c r="B48" s="46"/>
      <c r="C48" s="46"/>
      <c r="D48" s="36"/>
      <c r="E48" s="36"/>
      <c r="F48" s="36"/>
      <c r="G48" s="47"/>
      <c r="H48" s="36"/>
    </row>
    <row r="49" spans="1:8" ht="17.25" customHeight="1" x14ac:dyDescent="0.2">
      <c r="A49" s="45"/>
      <c r="B49" s="46"/>
      <c r="C49" s="46"/>
      <c r="D49" s="36"/>
      <c r="E49" s="36"/>
      <c r="F49" s="36"/>
      <c r="G49" s="47"/>
      <c r="H49" s="36"/>
    </row>
    <row r="50" spans="1:8" ht="17.25" customHeight="1" x14ac:dyDescent="0.2">
      <c r="A50" s="45"/>
      <c r="B50" s="46"/>
      <c r="C50" s="46"/>
      <c r="D50" s="36"/>
      <c r="E50" s="36"/>
      <c r="F50" s="36"/>
      <c r="G50" s="47"/>
      <c r="H50" s="36"/>
    </row>
    <row r="51" spans="1:8" ht="17.25" customHeight="1" x14ac:dyDescent="0.2">
      <c r="A51" s="45"/>
      <c r="B51" s="46"/>
      <c r="C51" s="46"/>
      <c r="D51" s="36"/>
      <c r="E51" s="36"/>
      <c r="F51" s="36"/>
      <c r="G51" s="47"/>
      <c r="H51" s="36"/>
    </row>
    <row r="52" spans="1:8" ht="17.25" customHeight="1" x14ac:dyDescent="0.2">
      <c r="A52" s="45"/>
      <c r="B52" s="46"/>
      <c r="C52" s="46"/>
      <c r="D52" s="36"/>
      <c r="E52" s="36"/>
      <c r="F52" s="36"/>
      <c r="G52" s="47"/>
      <c r="H52" s="36"/>
    </row>
    <row r="53" spans="1:8" ht="17.25" customHeight="1" x14ac:dyDescent="0.2">
      <c r="A53" s="45"/>
      <c r="B53" s="46"/>
      <c r="C53" s="46"/>
      <c r="D53" s="36"/>
      <c r="E53" s="36"/>
      <c r="F53" s="36"/>
      <c r="G53" s="47"/>
      <c r="H53" s="36"/>
    </row>
    <row r="54" spans="1:8" ht="17.25" customHeight="1" x14ac:dyDescent="0.2">
      <c r="A54" s="45"/>
      <c r="B54" s="46"/>
      <c r="C54" s="46"/>
      <c r="D54" s="36"/>
      <c r="E54" s="36"/>
      <c r="F54" s="36"/>
      <c r="G54" s="47"/>
      <c r="H54" s="36"/>
    </row>
    <row r="55" spans="1:8" ht="17.25" customHeight="1" x14ac:dyDescent="0.2">
      <c r="A55" s="45"/>
      <c r="B55" s="46"/>
      <c r="C55" s="46"/>
      <c r="D55" s="36"/>
      <c r="E55" s="36"/>
      <c r="F55" s="36"/>
      <c r="G55" s="47"/>
      <c r="H55" s="36"/>
    </row>
    <row r="56" spans="1:8" ht="17.25" customHeight="1" x14ac:dyDescent="0.2">
      <c r="A56" s="45"/>
      <c r="B56" s="46"/>
      <c r="C56" s="46"/>
      <c r="D56" s="36"/>
      <c r="E56" s="36"/>
      <c r="F56" s="36"/>
      <c r="G56" s="47"/>
      <c r="H56" s="36"/>
    </row>
    <row r="57" spans="1:8" ht="17.25" customHeight="1" x14ac:dyDescent="0.2">
      <c r="A57" s="45"/>
      <c r="B57" s="46"/>
      <c r="C57" s="46"/>
      <c r="D57" s="36"/>
      <c r="E57" s="36"/>
      <c r="F57" s="36"/>
      <c r="G57" s="47"/>
      <c r="H57" s="36"/>
    </row>
    <row r="58" spans="1:8" ht="17.25" customHeight="1" x14ac:dyDescent="0.2">
      <c r="A58" s="45"/>
      <c r="B58" s="46"/>
      <c r="C58" s="46"/>
      <c r="D58" s="36"/>
      <c r="E58" s="36"/>
      <c r="F58" s="36"/>
      <c r="G58" s="47"/>
      <c r="H58" s="36"/>
    </row>
    <row r="59" spans="1:8" ht="17.25" customHeight="1" x14ac:dyDescent="0.2">
      <c r="A59" s="45"/>
      <c r="B59" s="46"/>
      <c r="C59" s="46"/>
      <c r="D59" s="36"/>
      <c r="E59" s="36"/>
      <c r="F59" s="36"/>
      <c r="G59" s="47"/>
      <c r="H59" s="36"/>
    </row>
    <row r="60" spans="1:8" ht="17.25" customHeight="1" x14ac:dyDescent="0.2">
      <c r="A60" s="45"/>
      <c r="B60" s="46"/>
      <c r="C60" s="46"/>
      <c r="D60" s="36"/>
      <c r="E60" s="36"/>
      <c r="F60" s="36"/>
      <c r="G60" s="47"/>
      <c r="H60" s="36"/>
    </row>
    <row r="61" spans="1:8" ht="17.25" customHeight="1" x14ac:dyDescent="0.2">
      <c r="A61" s="45"/>
      <c r="B61" s="46"/>
      <c r="C61" s="46"/>
      <c r="D61" s="36"/>
      <c r="E61" s="36"/>
      <c r="F61" s="36"/>
      <c r="G61" s="47"/>
      <c r="H61" s="36"/>
    </row>
    <row r="62" spans="1:8" ht="17.25" customHeight="1" x14ac:dyDescent="0.2">
      <c r="A62" s="45"/>
      <c r="B62" s="46"/>
      <c r="C62" s="46"/>
      <c r="D62" s="36"/>
      <c r="E62" s="36"/>
      <c r="F62" s="36"/>
      <c r="G62" s="47"/>
      <c r="H62" s="36"/>
    </row>
    <row r="63" spans="1:8" ht="17.25" customHeight="1" x14ac:dyDescent="0.2">
      <c r="A63" s="48"/>
      <c r="B63" s="39"/>
      <c r="C63" s="49"/>
      <c r="D63" s="38"/>
      <c r="E63" s="38"/>
      <c r="F63" s="38"/>
      <c r="G63" s="50"/>
      <c r="H63" s="38"/>
    </row>
    <row r="64" spans="1:8" ht="17.25" customHeight="1" x14ac:dyDescent="0.2">
      <c r="A64" s="100" t="s">
        <v>32</v>
      </c>
      <c r="B64" s="100"/>
      <c r="C64" s="100"/>
      <c r="D64" s="100"/>
      <c r="E64" s="100"/>
      <c r="F64" s="100"/>
      <c r="G64" s="100"/>
      <c r="H64" s="51">
        <f>SUM(H5:H53,H56:H63)</f>
        <v>1</v>
      </c>
    </row>
    <row r="65" spans="2:8" x14ac:dyDescent="0.2">
      <c r="B65" s="52"/>
      <c r="C65" s="52"/>
      <c r="D65" s="52"/>
      <c r="E65" s="52"/>
      <c r="F65" s="52"/>
      <c r="G65" s="52"/>
      <c r="H65" s="52"/>
    </row>
    <row r="66" spans="2:8" x14ac:dyDescent="0.2">
      <c r="B66" s="52"/>
      <c r="C66" s="52"/>
      <c r="D66" s="52"/>
      <c r="E66" s="52"/>
      <c r="F66" s="52"/>
      <c r="G66" s="52"/>
      <c r="H66" s="52"/>
    </row>
    <row r="67" spans="2:8" x14ac:dyDescent="0.2">
      <c r="B67" s="52"/>
      <c r="C67" s="52"/>
      <c r="D67" s="52"/>
      <c r="E67" s="52"/>
      <c r="F67" s="52"/>
      <c r="G67" s="52"/>
      <c r="H67" s="52"/>
    </row>
    <row r="68" spans="2:8" x14ac:dyDescent="0.2">
      <c r="B68" s="52"/>
      <c r="C68" s="52"/>
      <c r="D68" s="52"/>
      <c r="E68" s="52"/>
      <c r="F68" s="52"/>
      <c r="G68" s="52"/>
      <c r="H68" s="52"/>
    </row>
    <row r="69" spans="2:8" x14ac:dyDescent="0.2">
      <c r="B69" s="52"/>
      <c r="C69" s="52"/>
      <c r="D69" s="52"/>
      <c r="E69" s="52"/>
      <c r="F69" s="52"/>
      <c r="G69" s="52"/>
      <c r="H69" s="52"/>
    </row>
    <row r="70" spans="2:8" x14ac:dyDescent="0.2">
      <c r="B70" s="52"/>
      <c r="C70" s="52"/>
      <c r="D70" s="52"/>
      <c r="E70" s="52"/>
      <c r="F70" s="52"/>
      <c r="G70" s="52"/>
      <c r="H70" s="52"/>
    </row>
    <row r="71" spans="2:8" x14ac:dyDescent="0.2">
      <c r="B71" s="52"/>
      <c r="C71" s="52"/>
      <c r="D71" s="52"/>
      <c r="E71" s="52"/>
      <c r="F71" s="52"/>
      <c r="G71" s="52"/>
      <c r="H71" s="52"/>
    </row>
    <row r="72" spans="2:8" x14ac:dyDescent="0.2">
      <c r="B72" s="52"/>
      <c r="C72" s="52"/>
      <c r="D72" s="52"/>
      <c r="E72" s="52"/>
      <c r="F72" s="52"/>
      <c r="G72" s="52"/>
      <c r="H72" s="52"/>
    </row>
    <row r="73" spans="2:8" x14ac:dyDescent="0.2">
      <c r="B73" s="52"/>
      <c r="C73" s="52"/>
      <c r="D73" s="52"/>
      <c r="E73" s="52"/>
      <c r="F73" s="52"/>
      <c r="G73" s="52"/>
      <c r="H73" s="52"/>
    </row>
    <row r="74" spans="2:8" x14ac:dyDescent="0.2">
      <c r="B74" s="52"/>
      <c r="C74" s="52"/>
      <c r="D74" s="52"/>
      <c r="E74" s="52"/>
      <c r="F74" s="52"/>
      <c r="G74" s="52"/>
      <c r="H74" s="52"/>
    </row>
    <row r="75" spans="2:8" x14ac:dyDescent="0.2">
      <c r="B75" s="52"/>
      <c r="C75" s="52"/>
      <c r="D75" s="52"/>
      <c r="E75" s="52"/>
      <c r="F75" s="52"/>
      <c r="G75" s="52"/>
      <c r="H75" s="52"/>
    </row>
    <row r="76" spans="2:8" x14ac:dyDescent="0.2">
      <c r="B76" s="52"/>
      <c r="C76" s="52"/>
      <c r="D76" s="52"/>
      <c r="E76" s="52"/>
      <c r="F76" s="52"/>
      <c r="G76" s="52"/>
      <c r="H76" s="52"/>
    </row>
    <row r="77" spans="2:8" x14ac:dyDescent="0.2">
      <c r="B77" s="52"/>
      <c r="C77" s="52"/>
      <c r="D77" s="52"/>
      <c r="E77" s="52"/>
      <c r="F77" s="52"/>
      <c r="G77" s="52"/>
      <c r="H77" s="52"/>
    </row>
    <row r="78" spans="2:8" x14ac:dyDescent="0.2">
      <c r="B78" s="52"/>
      <c r="C78" s="52"/>
      <c r="D78" s="52"/>
      <c r="E78" s="52"/>
      <c r="F78" s="52"/>
      <c r="G78" s="52"/>
      <c r="H78" s="52"/>
    </row>
    <row r="79" spans="2:8" x14ac:dyDescent="0.2">
      <c r="B79" s="52"/>
      <c r="C79" s="52"/>
      <c r="D79" s="52"/>
      <c r="E79" s="52"/>
      <c r="F79" s="52"/>
      <c r="G79" s="52"/>
      <c r="H79" s="52"/>
    </row>
    <row r="80" spans="2:8" x14ac:dyDescent="0.2">
      <c r="B80" s="52"/>
      <c r="C80" s="52"/>
      <c r="D80" s="52"/>
      <c r="E80" s="52"/>
      <c r="F80" s="52"/>
      <c r="G80" s="52"/>
      <c r="H80" s="52"/>
    </row>
    <row r="81" spans="2:8" x14ac:dyDescent="0.2">
      <c r="B81" s="52"/>
      <c r="C81" s="52"/>
      <c r="D81" s="52"/>
      <c r="E81" s="52"/>
      <c r="F81" s="52"/>
      <c r="G81" s="52"/>
      <c r="H81" s="52"/>
    </row>
    <row r="82" spans="2:8" x14ac:dyDescent="0.2">
      <c r="B82" s="52"/>
      <c r="C82" s="52"/>
      <c r="D82" s="52"/>
      <c r="E82" s="52"/>
      <c r="F82" s="52"/>
      <c r="G82" s="52"/>
      <c r="H82" s="52"/>
    </row>
    <row r="83" spans="2:8" x14ac:dyDescent="0.2">
      <c r="B83" s="52"/>
      <c r="C83" s="52"/>
      <c r="D83" s="52"/>
      <c r="E83" s="52"/>
      <c r="F83" s="52"/>
      <c r="G83" s="52"/>
      <c r="H83" s="52"/>
    </row>
    <row r="84" spans="2:8" x14ac:dyDescent="0.2">
      <c r="B84" s="52"/>
      <c r="C84" s="52"/>
      <c r="D84" s="52"/>
      <c r="E84" s="52"/>
      <c r="F84" s="52"/>
      <c r="G84" s="52"/>
      <c r="H84" s="52"/>
    </row>
    <row r="85" spans="2:8" x14ac:dyDescent="0.2">
      <c r="B85" s="52"/>
      <c r="C85" s="52"/>
      <c r="D85" s="52"/>
      <c r="E85" s="52"/>
      <c r="F85" s="52"/>
      <c r="G85" s="52"/>
      <c r="H85" s="52"/>
    </row>
    <row r="86" spans="2:8" x14ac:dyDescent="0.2">
      <c r="B86" s="52"/>
      <c r="C86" s="52"/>
      <c r="D86" s="52"/>
      <c r="E86" s="52"/>
      <c r="F86" s="52"/>
      <c r="G86" s="52"/>
      <c r="H86" s="52"/>
    </row>
    <row r="87" spans="2:8" x14ac:dyDescent="0.2">
      <c r="B87" s="52"/>
      <c r="C87" s="52"/>
      <c r="D87" s="52"/>
      <c r="E87" s="52"/>
      <c r="F87" s="52"/>
      <c r="G87" s="52"/>
      <c r="H87" s="52"/>
    </row>
    <row r="88" spans="2:8" x14ac:dyDescent="0.2">
      <c r="B88" s="52"/>
      <c r="C88" s="52"/>
      <c r="D88" s="52"/>
      <c r="E88" s="52"/>
      <c r="F88" s="52"/>
      <c r="G88" s="52"/>
      <c r="H88" s="52"/>
    </row>
    <row r="89" spans="2:8" x14ac:dyDescent="0.2">
      <c r="B89" s="52"/>
      <c r="C89" s="52"/>
      <c r="D89" s="52"/>
      <c r="E89" s="52"/>
      <c r="F89" s="52"/>
      <c r="G89" s="52"/>
      <c r="H89" s="52"/>
    </row>
    <row r="90" spans="2:8" x14ac:dyDescent="0.2">
      <c r="B90" s="52"/>
      <c r="C90" s="52"/>
      <c r="D90" s="52"/>
      <c r="E90" s="52"/>
      <c r="F90" s="52"/>
      <c r="G90" s="52"/>
      <c r="H90" s="52"/>
    </row>
    <row r="91" spans="2:8" x14ac:dyDescent="0.2">
      <c r="B91" s="52"/>
      <c r="C91" s="52"/>
      <c r="D91" s="52"/>
      <c r="E91" s="52"/>
      <c r="F91" s="52"/>
      <c r="G91" s="52"/>
      <c r="H91" s="52"/>
    </row>
    <row r="92" spans="2:8" x14ac:dyDescent="0.2">
      <c r="B92" s="52"/>
      <c r="C92" s="52"/>
      <c r="D92" s="52"/>
      <c r="E92" s="52"/>
      <c r="F92" s="52"/>
      <c r="G92" s="52"/>
      <c r="H92" s="52"/>
    </row>
    <row r="93" spans="2:8" x14ac:dyDescent="0.2">
      <c r="B93" s="52"/>
      <c r="C93" s="52"/>
      <c r="D93" s="52"/>
      <c r="E93" s="52"/>
      <c r="F93" s="52"/>
      <c r="G93" s="52"/>
      <c r="H93" s="52"/>
    </row>
    <row r="94" spans="2:8" x14ac:dyDescent="0.2">
      <c r="B94" s="52"/>
      <c r="C94" s="52"/>
      <c r="D94" s="52"/>
      <c r="E94" s="52"/>
      <c r="F94" s="52"/>
      <c r="G94" s="52"/>
      <c r="H94" s="52"/>
    </row>
    <row r="95" spans="2:8" x14ac:dyDescent="0.2">
      <c r="B95" s="52"/>
      <c r="C95" s="52"/>
      <c r="D95" s="52"/>
      <c r="E95" s="52"/>
      <c r="F95" s="52"/>
      <c r="G95" s="52"/>
      <c r="H95" s="52"/>
    </row>
    <row r="96" spans="2:8" x14ac:dyDescent="0.2">
      <c r="B96" s="52"/>
      <c r="C96" s="52"/>
      <c r="D96" s="52"/>
      <c r="E96" s="52"/>
      <c r="F96" s="52"/>
      <c r="G96" s="52"/>
      <c r="H96" s="52"/>
    </row>
    <row r="97" spans="2:8" x14ac:dyDescent="0.2">
      <c r="B97" s="52"/>
      <c r="C97" s="52"/>
      <c r="D97" s="52"/>
      <c r="E97" s="52"/>
      <c r="F97" s="52"/>
      <c r="G97" s="52"/>
      <c r="H97" s="52"/>
    </row>
    <row r="98" spans="2:8" x14ac:dyDescent="0.2">
      <c r="B98" s="52"/>
      <c r="C98" s="52"/>
      <c r="D98" s="52"/>
      <c r="E98" s="52"/>
      <c r="F98" s="52"/>
      <c r="G98" s="52"/>
      <c r="H98" s="52"/>
    </row>
    <row r="99" spans="2:8" x14ac:dyDescent="0.2">
      <c r="B99" s="52"/>
      <c r="C99" s="52"/>
      <c r="D99" s="52"/>
      <c r="E99" s="52"/>
      <c r="F99" s="52"/>
      <c r="G99" s="52"/>
      <c r="H99" s="52"/>
    </row>
    <row r="100" spans="2:8" x14ac:dyDescent="0.2">
      <c r="B100" s="52"/>
      <c r="C100" s="52"/>
      <c r="D100" s="52"/>
      <c r="E100" s="52"/>
      <c r="F100" s="52"/>
      <c r="G100" s="52"/>
      <c r="H100" s="52"/>
    </row>
    <row r="101" spans="2:8" x14ac:dyDescent="0.2">
      <c r="B101" s="52"/>
      <c r="C101" s="52"/>
      <c r="D101" s="52"/>
      <c r="E101" s="52"/>
      <c r="F101" s="52"/>
      <c r="G101" s="52"/>
      <c r="H101" s="52"/>
    </row>
    <row r="102" spans="2:8" x14ac:dyDescent="0.2">
      <c r="B102" s="52"/>
      <c r="C102" s="52"/>
      <c r="D102" s="52"/>
      <c r="E102" s="52"/>
      <c r="F102" s="52"/>
      <c r="G102" s="52"/>
      <c r="H102" s="52"/>
    </row>
    <row r="103" spans="2:8" x14ac:dyDescent="0.2">
      <c r="B103" s="52"/>
      <c r="C103" s="52"/>
      <c r="D103" s="52"/>
      <c r="E103" s="52"/>
      <c r="F103" s="52"/>
      <c r="G103" s="52"/>
      <c r="H103" s="52"/>
    </row>
    <row r="104" spans="2:8" x14ac:dyDescent="0.2">
      <c r="B104" s="52"/>
      <c r="C104" s="52"/>
      <c r="D104" s="52"/>
      <c r="E104" s="52"/>
      <c r="F104" s="52"/>
      <c r="G104" s="52"/>
      <c r="H104" s="52"/>
    </row>
    <row r="105" spans="2:8" x14ac:dyDescent="0.2">
      <c r="B105" s="52"/>
      <c r="C105" s="52"/>
      <c r="D105" s="52"/>
      <c r="E105" s="52"/>
      <c r="F105" s="52"/>
      <c r="G105" s="52"/>
      <c r="H105" s="52"/>
    </row>
    <row r="106" spans="2:8" x14ac:dyDescent="0.2">
      <c r="B106" s="52"/>
      <c r="C106" s="52"/>
      <c r="D106" s="52"/>
      <c r="E106" s="52"/>
      <c r="F106" s="52"/>
      <c r="G106" s="52"/>
      <c r="H106" s="52"/>
    </row>
    <row r="107" spans="2:8" x14ac:dyDescent="0.2">
      <c r="B107" s="52"/>
      <c r="C107" s="52"/>
      <c r="D107" s="52"/>
      <c r="E107" s="52"/>
      <c r="F107" s="52"/>
      <c r="G107" s="52"/>
      <c r="H107" s="52"/>
    </row>
    <row r="108" spans="2:8" x14ac:dyDescent="0.2">
      <c r="B108" s="52"/>
      <c r="C108" s="52"/>
      <c r="D108" s="52"/>
      <c r="E108" s="52"/>
      <c r="F108" s="52"/>
      <c r="G108" s="52"/>
      <c r="H108" s="52"/>
    </row>
    <row r="109" spans="2:8" x14ac:dyDescent="0.2">
      <c r="B109" s="52"/>
      <c r="C109" s="52"/>
      <c r="D109" s="52"/>
      <c r="E109" s="52"/>
      <c r="F109" s="52"/>
      <c r="G109" s="52"/>
      <c r="H109" s="52"/>
    </row>
    <row r="110" spans="2:8" x14ac:dyDescent="0.2">
      <c r="B110" s="52"/>
      <c r="C110" s="52"/>
      <c r="D110" s="52"/>
      <c r="E110" s="52"/>
      <c r="F110" s="52"/>
      <c r="G110" s="52"/>
      <c r="H110" s="52"/>
    </row>
    <row r="111" spans="2:8" x14ac:dyDescent="0.2">
      <c r="B111" s="52"/>
      <c r="C111" s="52"/>
      <c r="D111" s="52"/>
      <c r="E111" s="52"/>
      <c r="F111" s="52"/>
      <c r="G111" s="52"/>
      <c r="H111" s="52"/>
    </row>
    <row r="112" spans="2:8" x14ac:dyDescent="0.2">
      <c r="B112" s="52"/>
      <c r="C112" s="52"/>
      <c r="D112" s="52"/>
      <c r="E112" s="52"/>
      <c r="F112" s="52"/>
      <c r="G112" s="52"/>
      <c r="H112" s="52"/>
    </row>
    <row r="113" spans="2:8" x14ac:dyDescent="0.2">
      <c r="B113" s="52"/>
      <c r="C113" s="52"/>
      <c r="D113" s="52"/>
      <c r="E113" s="52"/>
      <c r="F113" s="52"/>
      <c r="G113" s="52"/>
      <c r="H113" s="52"/>
    </row>
    <row r="114" spans="2:8" x14ac:dyDescent="0.2">
      <c r="B114" s="52"/>
      <c r="C114" s="52"/>
      <c r="D114" s="52"/>
      <c r="E114" s="52"/>
      <c r="F114" s="52"/>
      <c r="G114" s="52"/>
      <c r="H114" s="52"/>
    </row>
    <row r="115" spans="2:8" x14ac:dyDescent="0.2">
      <c r="B115" s="52"/>
      <c r="C115" s="52"/>
      <c r="D115" s="52"/>
      <c r="E115" s="52"/>
      <c r="F115" s="52"/>
      <c r="G115" s="52"/>
      <c r="H115" s="52"/>
    </row>
    <row r="116" spans="2:8" x14ac:dyDescent="0.2">
      <c r="B116" s="52"/>
      <c r="C116" s="52"/>
      <c r="D116" s="52"/>
      <c r="E116" s="52"/>
      <c r="F116" s="52"/>
      <c r="G116" s="52"/>
      <c r="H116" s="52"/>
    </row>
    <row r="117" spans="2:8" x14ac:dyDescent="0.2">
      <c r="B117" s="52"/>
      <c r="C117" s="52"/>
      <c r="D117" s="52"/>
      <c r="E117" s="52"/>
      <c r="F117" s="52"/>
      <c r="G117" s="52"/>
      <c r="H117" s="52"/>
    </row>
    <row r="118" spans="2:8" x14ac:dyDescent="0.2">
      <c r="B118" s="52"/>
      <c r="C118" s="52"/>
      <c r="D118" s="52"/>
      <c r="E118" s="52"/>
      <c r="F118" s="52"/>
      <c r="G118" s="52"/>
      <c r="H118" s="52"/>
    </row>
    <row r="119" spans="2:8" x14ac:dyDescent="0.2">
      <c r="B119" s="52"/>
      <c r="C119" s="52"/>
      <c r="D119" s="52"/>
      <c r="E119" s="52"/>
      <c r="F119" s="52"/>
      <c r="G119" s="52"/>
      <c r="H119" s="52"/>
    </row>
    <row r="120" spans="2:8" x14ac:dyDescent="0.2">
      <c r="B120" s="52"/>
      <c r="C120" s="52"/>
      <c r="D120" s="52"/>
      <c r="E120" s="52"/>
      <c r="F120" s="52"/>
      <c r="G120" s="52"/>
      <c r="H120" s="52"/>
    </row>
    <row r="121" spans="2:8" x14ac:dyDescent="0.2">
      <c r="B121" s="52"/>
      <c r="C121" s="52"/>
      <c r="D121" s="52"/>
      <c r="E121" s="52"/>
      <c r="F121" s="52"/>
      <c r="G121" s="52"/>
      <c r="H121" s="52"/>
    </row>
    <row r="122" spans="2:8" x14ac:dyDescent="0.2">
      <c r="B122" s="52"/>
      <c r="C122" s="52"/>
      <c r="D122" s="52"/>
      <c r="E122" s="52"/>
      <c r="F122" s="52"/>
      <c r="G122" s="52"/>
      <c r="H122" s="52"/>
    </row>
    <row r="123" spans="2:8" x14ac:dyDescent="0.2">
      <c r="B123" s="52"/>
      <c r="C123" s="52"/>
      <c r="D123" s="52"/>
      <c r="E123" s="52"/>
      <c r="F123" s="52"/>
      <c r="G123" s="52"/>
      <c r="H123" s="52"/>
    </row>
    <row r="124" spans="2:8" x14ac:dyDescent="0.2">
      <c r="B124" s="52"/>
      <c r="C124" s="52"/>
      <c r="D124" s="52"/>
      <c r="E124" s="52"/>
      <c r="F124" s="52"/>
      <c r="G124" s="52"/>
      <c r="H124" s="52"/>
    </row>
    <row r="125" spans="2:8" x14ac:dyDescent="0.2">
      <c r="B125" s="52"/>
      <c r="C125" s="52"/>
      <c r="D125" s="52"/>
      <c r="E125" s="52"/>
      <c r="F125" s="52"/>
      <c r="G125" s="52"/>
      <c r="H125" s="52"/>
    </row>
    <row r="126" spans="2:8" x14ac:dyDescent="0.2">
      <c r="B126" s="52"/>
      <c r="C126" s="52"/>
      <c r="D126" s="52"/>
      <c r="E126" s="52"/>
      <c r="F126" s="52"/>
      <c r="G126" s="52"/>
      <c r="H126" s="52"/>
    </row>
    <row r="127" spans="2:8" x14ac:dyDescent="0.2">
      <c r="B127" s="52"/>
      <c r="C127" s="52"/>
      <c r="D127" s="52"/>
      <c r="E127" s="52"/>
      <c r="F127" s="52"/>
      <c r="G127" s="52"/>
      <c r="H127" s="52"/>
    </row>
    <row r="128" spans="2:8" x14ac:dyDescent="0.2">
      <c r="B128" s="52"/>
      <c r="C128" s="52"/>
      <c r="D128" s="52"/>
      <c r="E128" s="52"/>
      <c r="F128" s="52"/>
      <c r="G128" s="52"/>
      <c r="H128" s="52"/>
    </row>
    <row r="129" spans="2:8" x14ac:dyDescent="0.2">
      <c r="B129" s="52"/>
      <c r="C129" s="52"/>
      <c r="D129" s="52"/>
      <c r="E129" s="52"/>
      <c r="F129" s="52"/>
      <c r="G129" s="52"/>
      <c r="H129" s="52"/>
    </row>
    <row r="130" spans="2:8" x14ac:dyDescent="0.2">
      <c r="B130" s="52"/>
      <c r="C130" s="52"/>
      <c r="D130" s="52"/>
      <c r="E130" s="52"/>
      <c r="F130" s="52"/>
      <c r="G130" s="52"/>
      <c r="H130" s="52"/>
    </row>
    <row r="131" spans="2:8" x14ac:dyDescent="0.2">
      <c r="B131" s="52"/>
      <c r="C131" s="52"/>
      <c r="D131" s="52"/>
      <c r="E131" s="52"/>
      <c r="F131" s="52"/>
      <c r="G131" s="52"/>
      <c r="H131" s="52"/>
    </row>
    <row r="132" spans="2:8" x14ac:dyDescent="0.2">
      <c r="B132" s="52"/>
      <c r="C132" s="52"/>
      <c r="D132" s="52"/>
      <c r="E132" s="52"/>
      <c r="F132" s="52"/>
      <c r="G132" s="52"/>
      <c r="H132" s="52"/>
    </row>
    <row r="133" spans="2:8" x14ac:dyDescent="0.2">
      <c r="B133" s="52"/>
      <c r="C133" s="52"/>
      <c r="D133" s="52"/>
      <c r="E133" s="52"/>
      <c r="F133" s="52"/>
      <c r="G133" s="52"/>
      <c r="H133" s="52"/>
    </row>
    <row r="134" spans="2:8" x14ac:dyDescent="0.2">
      <c r="B134" s="52"/>
      <c r="C134" s="52"/>
      <c r="D134" s="52"/>
      <c r="E134" s="52"/>
      <c r="F134" s="52"/>
      <c r="G134" s="52"/>
      <c r="H134" s="52"/>
    </row>
    <row r="135" spans="2:8" x14ac:dyDescent="0.2">
      <c r="B135" s="52"/>
      <c r="C135" s="52"/>
      <c r="D135" s="52"/>
      <c r="E135" s="52"/>
      <c r="F135" s="52"/>
      <c r="G135" s="52"/>
      <c r="H135" s="52"/>
    </row>
    <row r="136" spans="2:8" x14ac:dyDescent="0.2">
      <c r="B136" s="52"/>
      <c r="C136" s="52"/>
      <c r="D136" s="52"/>
      <c r="E136" s="52"/>
      <c r="F136" s="52"/>
      <c r="G136" s="52"/>
      <c r="H136" s="52"/>
    </row>
    <row r="137" spans="2:8" x14ac:dyDescent="0.2">
      <c r="B137" s="52"/>
      <c r="C137" s="52"/>
      <c r="D137" s="52"/>
      <c r="E137" s="52"/>
      <c r="F137" s="52"/>
      <c r="G137" s="52"/>
      <c r="H137" s="52"/>
    </row>
    <row r="138" spans="2:8" x14ac:dyDescent="0.2">
      <c r="B138" s="52"/>
      <c r="C138" s="52"/>
      <c r="D138" s="52"/>
      <c r="E138" s="52"/>
      <c r="F138" s="52"/>
      <c r="G138" s="52"/>
      <c r="H138" s="52"/>
    </row>
    <row r="139" spans="2:8" x14ac:dyDescent="0.2">
      <c r="B139" s="52"/>
      <c r="C139" s="52"/>
      <c r="D139" s="52"/>
      <c r="E139" s="52"/>
      <c r="F139" s="52"/>
      <c r="G139" s="52"/>
      <c r="H139" s="52"/>
    </row>
    <row r="140" spans="2:8" x14ac:dyDescent="0.2">
      <c r="B140" s="52"/>
      <c r="C140" s="52"/>
      <c r="D140" s="52"/>
      <c r="E140" s="52"/>
      <c r="F140" s="52"/>
      <c r="G140" s="52"/>
      <c r="H140" s="52"/>
    </row>
    <row r="141" spans="2:8" x14ac:dyDescent="0.2">
      <c r="B141" s="52"/>
      <c r="C141" s="52"/>
      <c r="D141" s="52"/>
      <c r="E141" s="52"/>
      <c r="F141" s="52"/>
      <c r="G141" s="52"/>
      <c r="H141" s="52"/>
    </row>
  </sheetData>
  <mergeCells count="4">
    <mergeCell ref="A64:G64"/>
    <mergeCell ref="A1:B1"/>
    <mergeCell ref="A2:H2"/>
    <mergeCell ref="G1:H1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horizontalDpi="4294967293" verticalDpi="0" r:id="rId1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showGridLines="0" zoomScale="115" zoomScaleNormal="115" workbookViewId="0">
      <selection activeCell="B11" sqref="B11"/>
    </sheetView>
  </sheetViews>
  <sheetFormatPr defaultRowHeight="14.25" x14ac:dyDescent="0.2"/>
  <cols>
    <col min="1" max="1" width="29.28515625" style="43" customWidth="1"/>
    <col min="2" max="2" width="15" style="43" bestFit="1" customWidth="1"/>
    <col min="3" max="3" width="17" style="43" bestFit="1" customWidth="1"/>
    <col min="4" max="4" width="15" style="43" bestFit="1" customWidth="1"/>
    <col min="5" max="6" width="17" style="43" bestFit="1" customWidth="1"/>
    <col min="7" max="7" width="24.140625" style="43" customWidth="1"/>
    <col min="8" max="16384" width="9.140625" style="54"/>
  </cols>
  <sheetData>
    <row r="1" spans="1:8" s="26" customFormat="1" ht="21.75" customHeight="1" thickBot="1" x14ac:dyDescent="0.3">
      <c r="A1" s="91" t="s">
        <v>93</v>
      </c>
      <c r="B1" s="92"/>
      <c r="F1" s="91" t="s">
        <v>94</v>
      </c>
      <c r="G1" s="92"/>
      <c r="H1" s="27"/>
    </row>
    <row r="2" spans="1:8" s="57" customFormat="1" ht="18" x14ac:dyDescent="0.25">
      <c r="A2" s="101" t="s">
        <v>100</v>
      </c>
      <c r="B2" s="101"/>
      <c r="C2" s="101"/>
      <c r="D2" s="101"/>
      <c r="E2" s="101"/>
      <c r="F2" s="101"/>
      <c r="G2" s="101"/>
    </row>
    <row r="4" spans="1:8" s="43" customFormat="1" ht="24" customHeight="1" x14ac:dyDescent="0.25">
      <c r="A4" s="56" t="s">
        <v>7</v>
      </c>
      <c r="B4" s="56" t="s">
        <v>10</v>
      </c>
      <c r="C4" s="56" t="s">
        <v>11</v>
      </c>
      <c r="D4" s="56" t="s">
        <v>12</v>
      </c>
      <c r="E4" s="56" t="s">
        <v>13</v>
      </c>
      <c r="F4" s="56" t="s">
        <v>8</v>
      </c>
      <c r="G4" s="56" t="s">
        <v>9</v>
      </c>
    </row>
    <row r="5" spans="1:8" s="55" customFormat="1" x14ac:dyDescent="0.25">
      <c r="A5" s="45" t="s">
        <v>118</v>
      </c>
      <c r="B5" s="45" t="s">
        <v>120</v>
      </c>
      <c r="C5" s="58" t="s">
        <v>119</v>
      </c>
      <c r="D5" s="36"/>
      <c r="E5" s="45" t="s">
        <v>121</v>
      </c>
      <c r="F5" s="45" t="s">
        <v>42</v>
      </c>
      <c r="G5" s="45" t="s">
        <v>105</v>
      </c>
    </row>
    <row r="6" spans="1:8" s="55" customFormat="1" x14ac:dyDescent="0.25">
      <c r="A6" s="45" t="s">
        <v>97</v>
      </c>
      <c r="B6" s="45"/>
      <c r="C6" s="58"/>
      <c r="D6" s="45"/>
      <c r="E6" s="45"/>
      <c r="F6" s="45"/>
      <c r="G6" s="45"/>
    </row>
    <row r="7" spans="1:8" s="55" customFormat="1" x14ac:dyDescent="0.25">
      <c r="A7" s="45"/>
      <c r="B7" s="45"/>
      <c r="C7" s="58"/>
      <c r="D7" s="36"/>
      <c r="E7" s="45"/>
      <c r="F7" s="45"/>
      <c r="G7" s="45"/>
    </row>
    <row r="8" spans="1:8" s="55" customFormat="1" x14ac:dyDescent="0.25">
      <c r="A8" s="45"/>
      <c r="B8" s="45"/>
      <c r="C8" s="58"/>
      <c r="D8" s="36"/>
      <c r="E8" s="45"/>
      <c r="F8" s="45"/>
      <c r="G8" s="45"/>
    </row>
    <row r="9" spans="1:8" s="55" customFormat="1" x14ac:dyDescent="0.25">
      <c r="A9" s="45"/>
      <c r="B9" s="45"/>
      <c r="C9" s="58"/>
      <c r="D9" s="36"/>
      <c r="E9" s="45"/>
      <c r="F9" s="45"/>
      <c r="G9" s="45"/>
    </row>
    <row r="10" spans="1:8" s="55" customFormat="1" x14ac:dyDescent="0.25">
      <c r="A10" s="45"/>
      <c r="B10" s="45"/>
      <c r="C10" s="58"/>
      <c r="D10" s="36"/>
      <c r="E10" s="45"/>
      <c r="F10" s="45"/>
      <c r="G10" s="45"/>
    </row>
    <row r="11" spans="1:8" s="55" customFormat="1" x14ac:dyDescent="0.25">
      <c r="A11" s="45"/>
      <c r="B11" s="45"/>
      <c r="C11" s="58"/>
      <c r="D11" s="36"/>
      <c r="E11" s="45"/>
      <c r="F11" s="45"/>
      <c r="G11" s="45"/>
    </row>
    <row r="12" spans="1:8" s="55" customFormat="1" x14ac:dyDescent="0.25">
      <c r="A12" s="45"/>
      <c r="B12" s="45"/>
      <c r="C12" s="58"/>
      <c r="D12" s="36"/>
      <c r="E12" s="45"/>
      <c r="F12" s="45"/>
      <c r="G12" s="45"/>
    </row>
    <row r="13" spans="1:8" s="55" customFormat="1" x14ac:dyDescent="0.25">
      <c r="A13" s="45"/>
      <c r="B13" s="45"/>
      <c r="C13" s="58"/>
      <c r="D13" s="36"/>
      <c r="E13" s="45"/>
      <c r="F13" s="45"/>
      <c r="G13" s="45"/>
    </row>
    <row r="14" spans="1:8" s="55" customFormat="1" x14ac:dyDescent="0.25">
      <c r="A14" s="45"/>
      <c r="B14" s="45"/>
      <c r="C14" s="58"/>
      <c r="D14" s="36"/>
      <c r="E14" s="45"/>
      <c r="F14" s="45"/>
      <c r="G14" s="45"/>
    </row>
    <row r="15" spans="1:8" s="55" customFormat="1" x14ac:dyDescent="0.25">
      <c r="A15" s="45"/>
      <c r="B15" s="45"/>
      <c r="C15" s="58"/>
      <c r="D15" s="36"/>
      <c r="E15" s="45"/>
      <c r="F15" s="45"/>
      <c r="G15" s="45"/>
    </row>
    <row r="16" spans="1:8" s="55" customFormat="1" x14ac:dyDescent="0.25">
      <c r="A16" s="45"/>
      <c r="B16" s="45"/>
      <c r="C16" s="58"/>
      <c r="D16" s="36"/>
      <c r="E16" s="45"/>
      <c r="F16" s="45"/>
      <c r="G16" s="45"/>
    </row>
    <row r="17" spans="1:7" s="55" customFormat="1" x14ac:dyDescent="0.25">
      <c r="A17" s="45"/>
      <c r="B17" s="45"/>
      <c r="C17" s="58"/>
      <c r="D17" s="36"/>
      <c r="E17" s="45"/>
      <c r="F17" s="45"/>
      <c r="G17" s="45"/>
    </row>
    <row r="18" spans="1:7" s="55" customFormat="1" x14ac:dyDescent="0.25">
      <c r="A18" s="45"/>
      <c r="B18" s="45"/>
      <c r="C18" s="58"/>
      <c r="D18" s="36"/>
      <c r="E18" s="45"/>
      <c r="F18" s="45"/>
      <c r="G18" s="45"/>
    </row>
    <row r="19" spans="1:7" s="55" customFormat="1" x14ac:dyDescent="0.25">
      <c r="A19" s="45"/>
      <c r="B19" s="45"/>
      <c r="C19" s="58"/>
      <c r="D19" s="36"/>
      <c r="E19" s="45"/>
      <c r="F19" s="45"/>
      <c r="G19" s="45"/>
    </row>
    <row r="20" spans="1:7" s="55" customFormat="1" x14ac:dyDescent="0.25">
      <c r="A20" s="45"/>
      <c r="B20" s="45"/>
      <c r="C20" s="58"/>
      <c r="D20" s="36"/>
      <c r="E20" s="45"/>
      <c r="F20" s="45"/>
      <c r="G20" s="45"/>
    </row>
    <row r="21" spans="1:7" s="55" customFormat="1" x14ac:dyDescent="0.25">
      <c r="A21" s="45"/>
      <c r="B21" s="45"/>
      <c r="C21" s="58"/>
      <c r="D21" s="36"/>
      <c r="E21" s="45"/>
      <c r="F21" s="45"/>
      <c r="G21" s="45"/>
    </row>
    <row r="22" spans="1:7" s="55" customFormat="1" x14ac:dyDescent="0.25">
      <c r="A22" s="45"/>
      <c r="B22" s="45"/>
      <c r="C22" s="58"/>
      <c r="D22" s="36"/>
      <c r="E22" s="45"/>
      <c r="F22" s="45"/>
      <c r="G22" s="45"/>
    </row>
    <row r="23" spans="1:7" s="55" customFormat="1" x14ac:dyDescent="0.25">
      <c r="A23" s="45"/>
      <c r="B23" s="45"/>
      <c r="C23" s="58"/>
      <c r="D23" s="36"/>
      <c r="E23" s="45"/>
      <c r="F23" s="45"/>
      <c r="G23" s="45"/>
    </row>
    <row r="24" spans="1:7" s="55" customFormat="1" x14ac:dyDescent="0.25">
      <c r="A24" s="45"/>
      <c r="B24" s="45"/>
      <c r="C24" s="58"/>
      <c r="D24" s="36"/>
      <c r="E24" s="45"/>
      <c r="F24" s="45"/>
      <c r="G24" s="45"/>
    </row>
    <row r="25" spans="1:7" s="55" customFormat="1" x14ac:dyDescent="0.25">
      <c r="A25" s="45"/>
      <c r="B25" s="45"/>
      <c r="C25" s="58"/>
      <c r="D25" s="36"/>
      <c r="E25" s="45"/>
      <c r="F25" s="45"/>
      <c r="G25" s="45"/>
    </row>
    <row r="26" spans="1:7" s="55" customFormat="1" x14ac:dyDescent="0.25">
      <c r="A26" s="45"/>
      <c r="B26" s="45"/>
      <c r="C26" s="58"/>
      <c r="D26" s="36"/>
      <c r="E26" s="45"/>
      <c r="F26" s="45"/>
      <c r="G26" s="45"/>
    </row>
    <row r="27" spans="1:7" s="55" customFormat="1" x14ac:dyDescent="0.25">
      <c r="A27" s="45"/>
      <c r="B27" s="45"/>
      <c r="C27" s="58"/>
      <c r="D27" s="36"/>
      <c r="E27" s="45"/>
      <c r="F27" s="45"/>
      <c r="G27" s="45"/>
    </row>
    <row r="28" spans="1:7" s="55" customFormat="1" x14ac:dyDescent="0.25">
      <c r="A28" s="45"/>
      <c r="B28" s="45"/>
      <c r="C28" s="58"/>
      <c r="D28" s="36"/>
      <c r="E28" s="45"/>
      <c r="F28" s="45"/>
      <c r="G28" s="45"/>
    </row>
    <row r="29" spans="1:7" s="55" customFormat="1" x14ac:dyDescent="0.25">
      <c r="A29" s="45"/>
      <c r="B29" s="45"/>
      <c r="C29" s="58"/>
      <c r="D29" s="36"/>
      <c r="E29" s="45"/>
      <c r="F29" s="45"/>
      <c r="G29" s="45"/>
    </row>
    <row r="30" spans="1:7" s="55" customFormat="1" x14ac:dyDescent="0.25">
      <c r="A30" s="45"/>
      <c r="B30" s="45"/>
      <c r="C30" s="58"/>
      <c r="D30" s="36"/>
      <c r="E30" s="45"/>
      <c r="F30" s="45"/>
      <c r="G30" s="45"/>
    </row>
    <row r="31" spans="1:7" s="55" customFormat="1" x14ac:dyDescent="0.25">
      <c r="A31" s="45"/>
      <c r="B31" s="45"/>
      <c r="C31" s="58"/>
      <c r="D31" s="36"/>
      <c r="E31" s="45"/>
      <c r="F31" s="45"/>
      <c r="G31" s="45"/>
    </row>
    <row r="32" spans="1:7" s="55" customFormat="1" x14ac:dyDescent="0.25">
      <c r="A32" s="45"/>
      <c r="B32" s="45"/>
      <c r="C32" s="58"/>
      <c r="D32" s="36"/>
      <c r="E32" s="45"/>
      <c r="F32" s="45"/>
      <c r="G32" s="45"/>
    </row>
    <row r="33" spans="1:7" s="55" customFormat="1" x14ac:dyDescent="0.25">
      <c r="A33" s="45"/>
      <c r="B33" s="45"/>
      <c r="C33" s="58"/>
      <c r="D33" s="36"/>
      <c r="E33" s="45"/>
      <c r="F33" s="45"/>
      <c r="G33" s="45"/>
    </row>
    <row r="34" spans="1:7" s="55" customFormat="1" x14ac:dyDescent="0.25">
      <c r="A34" s="36"/>
      <c r="B34" s="36"/>
      <c r="C34" s="59"/>
      <c r="D34" s="36"/>
      <c r="E34" s="36"/>
      <c r="F34" s="45"/>
      <c r="G34" s="45"/>
    </row>
    <row r="35" spans="1:7" s="55" customFormat="1" x14ac:dyDescent="0.25">
      <c r="A35" s="36"/>
      <c r="B35" s="36"/>
      <c r="C35" s="59"/>
      <c r="D35" s="36"/>
      <c r="E35" s="36"/>
      <c r="F35" s="45"/>
      <c r="G35" s="45"/>
    </row>
    <row r="36" spans="1:7" s="55" customFormat="1" x14ac:dyDescent="0.25">
      <c r="A36" s="36"/>
      <c r="B36" s="36"/>
      <c r="C36" s="59"/>
      <c r="D36" s="36"/>
      <c r="E36" s="36"/>
      <c r="F36" s="45"/>
      <c r="G36" s="45"/>
    </row>
    <row r="37" spans="1:7" s="55" customFormat="1" x14ac:dyDescent="0.25">
      <c r="A37" s="36"/>
      <c r="B37" s="36"/>
      <c r="C37" s="59"/>
      <c r="D37" s="36"/>
      <c r="E37" s="36"/>
      <c r="F37" s="45"/>
      <c r="G37" s="45"/>
    </row>
    <row r="38" spans="1:7" s="55" customFormat="1" x14ac:dyDescent="0.25">
      <c r="A38" s="36"/>
      <c r="B38" s="36"/>
      <c r="C38" s="59"/>
      <c r="D38" s="36"/>
      <c r="E38" s="36"/>
      <c r="F38" s="45"/>
      <c r="G38" s="45"/>
    </row>
    <row r="39" spans="1:7" s="55" customFormat="1" x14ac:dyDescent="0.25">
      <c r="A39" s="36"/>
      <c r="B39" s="36"/>
      <c r="C39" s="59"/>
      <c r="D39" s="36"/>
      <c r="E39" s="36"/>
      <c r="F39" s="45"/>
      <c r="G39" s="45"/>
    </row>
    <row r="40" spans="1:7" s="55" customFormat="1" x14ac:dyDescent="0.25">
      <c r="A40" s="36"/>
      <c r="B40" s="36"/>
      <c r="C40" s="59"/>
      <c r="D40" s="36"/>
      <c r="E40" s="36"/>
      <c r="F40" s="45"/>
      <c r="G40" s="45"/>
    </row>
    <row r="41" spans="1:7" s="55" customFormat="1" x14ac:dyDescent="0.25">
      <c r="A41" s="36"/>
      <c r="B41" s="36"/>
      <c r="C41" s="59"/>
      <c r="D41" s="36"/>
      <c r="E41" s="36"/>
      <c r="F41" s="36"/>
      <c r="G41" s="45"/>
    </row>
    <row r="42" spans="1:7" s="55" customFormat="1" x14ac:dyDescent="0.25">
      <c r="A42" s="36"/>
      <c r="B42" s="36"/>
      <c r="C42" s="59"/>
      <c r="D42" s="36"/>
      <c r="E42" s="36"/>
      <c r="F42" s="36"/>
      <c r="G42" s="45"/>
    </row>
    <row r="43" spans="1:7" s="55" customFormat="1" x14ac:dyDescent="0.25">
      <c r="A43" s="36"/>
      <c r="B43" s="36"/>
      <c r="C43" s="59"/>
      <c r="D43" s="36"/>
      <c r="E43" s="36"/>
      <c r="F43" s="36"/>
      <c r="G43" s="45"/>
    </row>
    <row r="44" spans="1:7" s="55" customFormat="1" x14ac:dyDescent="0.25">
      <c r="A44" s="36"/>
      <c r="B44" s="36"/>
      <c r="C44" s="59"/>
      <c r="D44" s="36"/>
      <c r="E44" s="36"/>
      <c r="F44" s="36"/>
      <c r="G44" s="45"/>
    </row>
    <row r="45" spans="1:7" s="55" customFormat="1" x14ac:dyDescent="0.25">
      <c r="A45" s="36"/>
      <c r="B45" s="36"/>
      <c r="C45" s="59"/>
      <c r="D45" s="36"/>
      <c r="E45" s="36"/>
      <c r="F45" s="36"/>
      <c r="G45" s="45"/>
    </row>
    <row r="46" spans="1:7" s="55" customFormat="1" x14ac:dyDescent="0.25">
      <c r="A46" s="36"/>
      <c r="B46" s="36"/>
      <c r="C46" s="59"/>
      <c r="D46" s="36"/>
      <c r="E46" s="36"/>
      <c r="F46" s="36"/>
      <c r="G46" s="45"/>
    </row>
    <row r="47" spans="1:7" s="55" customFormat="1" x14ac:dyDescent="0.25">
      <c r="A47" s="36"/>
      <c r="B47" s="36"/>
      <c r="C47" s="59"/>
      <c r="D47" s="36"/>
      <c r="E47" s="36"/>
      <c r="F47" s="36"/>
      <c r="G47" s="45"/>
    </row>
    <row r="48" spans="1:7" s="55" customFormat="1" x14ac:dyDescent="0.25">
      <c r="A48" s="36"/>
      <c r="B48" s="36"/>
      <c r="C48" s="59"/>
      <c r="D48" s="36"/>
      <c r="E48" s="36"/>
      <c r="F48" s="36"/>
      <c r="G48" s="45"/>
    </row>
    <row r="49" spans="1:7" s="55" customFormat="1" x14ac:dyDescent="0.25">
      <c r="A49" s="36"/>
      <c r="B49" s="36"/>
      <c r="C49" s="59"/>
      <c r="D49" s="36"/>
      <c r="E49" s="36"/>
      <c r="F49" s="36"/>
      <c r="G49" s="45"/>
    </row>
    <row r="50" spans="1:7" s="55" customFormat="1" x14ac:dyDescent="0.25">
      <c r="A50" s="36"/>
      <c r="B50" s="36"/>
      <c r="C50" s="59"/>
      <c r="D50" s="36"/>
      <c r="E50" s="36"/>
      <c r="F50" s="36"/>
      <c r="G50" s="45"/>
    </row>
    <row r="51" spans="1:7" s="55" customFormat="1" x14ac:dyDescent="0.25">
      <c r="A51" s="36"/>
      <c r="B51" s="36"/>
      <c r="C51" s="59"/>
      <c r="D51" s="36"/>
      <c r="E51" s="36"/>
      <c r="F51" s="36"/>
      <c r="G51" s="45"/>
    </row>
    <row r="52" spans="1:7" s="55" customFormat="1" x14ac:dyDescent="0.25">
      <c r="A52" s="36"/>
      <c r="B52" s="36"/>
      <c r="C52" s="59"/>
      <c r="D52" s="36"/>
      <c r="E52" s="36"/>
      <c r="F52" s="36"/>
      <c r="G52" s="45"/>
    </row>
    <row r="53" spans="1:7" s="55" customFormat="1" x14ac:dyDescent="0.25">
      <c r="A53" s="36"/>
      <c r="B53" s="36"/>
      <c r="C53" s="59"/>
      <c r="D53" s="36"/>
      <c r="E53" s="36"/>
      <c r="F53" s="36"/>
      <c r="G53" s="45"/>
    </row>
    <row r="54" spans="1:7" s="55" customFormat="1" x14ac:dyDescent="0.25">
      <c r="A54" s="38"/>
      <c r="B54" s="38"/>
      <c r="C54" s="60"/>
      <c r="D54" s="38"/>
      <c r="E54" s="38"/>
      <c r="F54" s="38"/>
      <c r="G54" s="48"/>
    </row>
  </sheetData>
  <mergeCells count="3">
    <mergeCell ref="A1:B1"/>
    <mergeCell ref="F1:G1"/>
    <mergeCell ref="A2:G2"/>
  </mergeCells>
  <phoneticPr fontId="13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66" fitToHeight="4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6" sqref="C6"/>
    </sheetView>
  </sheetViews>
  <sheetFormatPr defaultRowHeight="15" x14ac:dyDescent="0.25"/>
  <cols>
    <col min="1" max="1" width="9.42578125" customWidth="1"/>
    <col min="2" max="3" width="24.140625" customWidth="1"/>
    <col min="4" max="5" width="24.140625" style="77" customWidth="1"/>
  </cols>
  <sheetData>
    <row r="1" spans="1:6" x14ac:dyDescent="0.25">
      <c r="A1" s="88" t="s">
        <v>93</v>
      </c>
      <c r="E1" s="78" t="s">
        <v>107</v>
      </c>
      <c r="F1" s="79"/>
    </row>
    <row r="2" spans="1:6" ht="18.75" x14ac:dyDescent="0.3">
      <c r="A2" s="89" t="s">
        <v>111</v>
      </c>
      <c r="B2" s="89"/>
      <c r="C2" s="89"/>
      <c r="D2" s="89"/>
      <c r="E2" s="89"/>
    </row>
    <row r="3" spans="1:6" x14ac:dyDescent="0.25">
      <c r="A3" s="102" t="s">
        <v>112</v>
      </c>
      <c r="B3" s="102"/>
      <c r="C3" s="102"/>
      <c r="D3" s="102"/>
      <c r="E3" s="102"/>
    </row>
    <row r="4" spans="1:6" s="63" customFormat="1" x14ac:dyDescent="0.25">
      <c r="A4" s="103" t="s">
        <v>0</v>
      </c>
      <c r="B4" s="105" t="s">
        <v>113</v>
      </c>
      <c r="C4" s="106"/>
      <c r="D4" s="106"/>
      <c r="E4" s="107"/>
    </row>
    <row r="5" spans="1:6" s="63" customFormat="1" x14ac:dyDescent="0.25">
      <c r="A5" s="104"/>
      <c r="B5" s="80" t="s">
        <v>114</v>
      </c>
      <c r="C5" s="80" t="s">
        <v>115</v>
      </c>
      <c r="D5" s="81" t="s">
        <v>116</v>
      </c>
      <c r="E5" s="81" t="s">
        <v>115</v>
      </c>
    </row>
    <row r="6" spans="1:6" x14ac:dyDescent="0.25">
      <c r="A6" s="82">
        <v>1</v>
      </c>
      <c r="B6" s="83" t="s">
        <v>35</v>
      </c>
      <c r="C6" s="84" t="str">
        <f>'[1]Perangkat Jaringan'!E5</f>
        <v>16 port 10/100 Mbps</v>
      </c>
      <c r="D6" s="83" t="s">
        <v>35</v>
      </c>
      <c r="E6" s="84" t="s">
        <v>117</v>
      </c>
    </row>
    <row r="7" spans="1:6" x14ac:dyDescent="0.25">
      <c r="A7" s="82"/>
      <c r="B7" s="83" t="s">
        <v>97</v>
      </c>
      <c r="C7" s="84"/>
      <c r="D7" s="83"/>
      <c r="E7" s="84"/>
    </row>
    <row r="8" spans="1:6" x14ac:dyDescent="0.25">
      <c r="A8" s="82"/>
      <c r="B8" s="83"/>
      <c r="C8" s="84"/>
      <c r="D8" s="83"/>
      <c r="E8" s="85"/>
    </row>
    <row r="9" spans="1:6" x14ac:dyDescent="0.25">
      <c r="A9" s="82"/>
      <c r="B9" s="83"/>
      <c r="C9" s="84"/>
      <c r="D9" s="83"/>
      <c r="E9" s="86"/>
    </row>
    <row r="10" spans="1:6" s="87" customFormat="1" x14ac:dyDescent="0.25">
      <c r="A10" s="82"/>
      <c r="B10" s="83"/>
      <c r="C10" s="84"/>
      <c r="D10" s="83"/>
      <c r="E10" s="84"/>
    </row>
    <row r="11" spans="1:6" x14ac:dyDescent="0.25">
      <c r="A11" s="82"/>
      <c r="B11" s="83"/>
      <c r="C11" s="84"/>
      <c r="D11" s="83"/>
      <c r="E11" s="84"/>
    </row>
    <row r="12" spans="1:6" s="87" customFormat="1" x14ac:dyDescent="0.25">
      <c r="A12" s="82"/>
      <c r="B12" s="83"/>
      <c r="C12" s="84"/>
      <c r="D12" s="83"/>
      <c r="E12" s="84"/>
    </row>
    <row r="13" spans="1:6" x14ac:dyDescent="0.25">
      <c r="A13" s="82"/>
      <c r="B13" s="83"/>
      <c r="C13" s="84"/>
      <c r="D13" s="83"/>
      <c r="E13" s="86"/>
    </row>
    <row r="14" spans="1:6" x14ac:dyDescent="0.25">
      <c r="A14" s="82"/>
      <c r="B14" s="83"/>
      <c r="C14" s="84"/>
      <c r="D14" s="83"/>
      <c r="E14" s="86"/>
    </row>
    <row r="15" spans="1:6" x14ac:dyDescent="0.25">
      <c r="A15" s="82"/>
      <c r="B15" s="83"/>
      <c r="C15" s="84"/>
      <c r="D15" s="83"/>
      <c r="E15" s="86"/>
    </row>
    <row r="16" spans="1:6" x14ac:dyDescent="0.25">
      <c r="A16" s="82"/>
      <c r="B16" s="83"/>
      <c r="C16" s="84"/>
      <c r="D16" s="83"/>
      <c r="E16" s="86"/>
    </row>
  </sheetData>
  <mergeCells count="4">
    <mergeCell ref="A2:E2"/>
    <mergeCell ref="A3:E3"/>
    <mergeCell ref="A4:A5"/>
    <mergeCell ref="B4:E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topLeftCell="A4" zoomScale="130" zoomScaleNormal="130" zoomScaleSheetLayoutView="100" workbookViewId="0">
      <selection activeCell="I6" sqref="I6"/>
    </sheetView>
  </sheetViews>
  <sheetFormatPr defaultRowHeight="15" x14ac:dyDescent="0.25"/>
  <cols>
    <col min="1" max="1" width="5.85546875" customWidth="1"/>
    <col min="2" max="2" width="19" bestFit="1" customWidth="1"/>
    <col min="3" max="3" width="35.5703125" customWidth="1"/>
    <col min="4" max="4" width="30.7109375" customWidth="1"/>
    <col min="5" max="5" width="15.28515625" customWidth="1"/>
    <col min="6" max="6" width="9.85546875" customWidth="1"/>
    <col min="7" max="7" width="17.28515625" style="18" customWidth="1"/>
  </cols>
  <sheetData>
    <row r="1" spans="1:7" x14ac:dyDescent="0.25">
      <c r="F1" s="109"/>
      <c r="G1" s="109"/>
    </row>
    <row r="2" spans="1:7" ht="18.75" x14ac:dyDescent="0.25">
      <c r="A2" s="108" t="s">
        <v>123</v>
      </c>
      <c r="B2" s="108"/>
      <c r="C2" s="108"/>
      <c r="D2" s="108"/>
      <c r="E2" s="108"/>
      <c r="F2" s="108"/>
      <c r="G2" s="108"/>
    </row>
    <row r="4" spans="1:7" ht="30" x14ac:dyDescent="0.25">
      <c r="A4" s="24" t="s">
        <v>0</v>
      </c>
      <c r="B4" s="24" t="s">
        <v>1</v>
      </c>
      <c r="C4" s="24" t="s">
        <v>14</v>
      </c>
      <c r="D4" s="24" t="s">
        <v>2</v>
      </c>
      <c r="E4" s="24" t="s">
        <v>6</v>
      </c>
      <c r="F4" s="24" t="s">
        <v>4</v>
      </c>
      <c r="G4" s="25" t="s">
        <v>3</v>
      </c>
    </row>
    <row r="5" spans="1:7" s="1" customFormat="1" ht="45" x14ac:dyDescent="0.25">
      <c r="A5" s="2"/>
      <c r="B5" s="3" t="s">
        <v>35</v>
      </c>
      <c r="C5" s="3" t="s">
        <v>36</v>
      </c>
      <c r="D5" s="3" t="s">
        <v>37</v>
      </c>
      <c r="E5" s="3" t="s">
        <v>38</v>
      </c>
      <c r="F5" s="3" t="s">
        <v>39</v>
      </c>
      <c r="G5" s="14">
        <v>1200000</v>
      </c>
    </row>
    <row r="6" spans="1:7" s="1" customFormat="1" ht="135" x14ac:dyDescent="0.25">
      <c r="A6" s="12"/>
      <c r="B6" s="13" t="s">
        <v>50</v>
      </c>
      <c r="C6" s="13" t="s">
        <v>52</v>
      </c>
      <c r="D6" s="5" t="s">
        <v>88</v>
      </c>
      <c r="E6" s="13" t="s">
        <v>51</v>
      </c>
      <c r="F6" s="13" t="s">
        <v>59</v>
      </c>
      <c r="G6" s="15">
        <v>7500000</v>
      </c>
    </row>
    <row r="7" spans="1:7" s="1" customFormat="1" ht="135" x14ac:dyDescent="0.25">
      <c r="A7" s="4"/>
      <c r="B7" s="5" t="s">
        <v>50</v>
      </c>
      <c r="C7" s="5" t="s">
        <v>54</v>
      </c>
      <c r="D7" s="5" t="s">
        <v>88</v>
      </c>
      <c r="E7" s="5" t="s">
        <v>51</v>
      </c>
      <c r="F7" s="5" t="s">
        <v>53</v>
      </c>
      <c r="G7" s="16">
        <v>7500000</v>
      </c>
    </row>
    <row r="8" spans="1:7" s="1" customFormat="1" ht="90" x14ac:dyDescent="0.25">
      <c r="A8" s="4"/>
      <c r="B8" s="5" t="s">
        <v>40</v>
      </c>
      <c r="C8" s="6" t="s">
        <v>60</v>
      </c>
      <c r="D8" s="5" t="s">
        <v>58</v>
      </c>
      <c r="E8" s="5" t="s">
        <v>57</v>
      </c>
      <c r="F8" s="5" t="s">
        <v>59</v>
      </c>
      <c r="G8" s="16">
        <v>6500000</v>
      </c>
    </row>
    <row r="9" spans="1:7" s="1" customFormat="1" ht="90" x14ac:dyDescent="0.25">
      <c r="A9" s="4"/>
      <c r="B9" s="5" t="s">
        <v>40</v>
      </c>
      <c r="C9" s="6" t="s">
        <v>61</v>
      </c>
      <c r="D9" s="5" t="s">
        <v>58</v>
      </c>
      <c r="E9" s="5" t="s">
        <v>57</v>
      </c>
      <c r="F9" s="5" t="s">
        <v>59</v>
      </c>
      <c r="G9" s="16">
        <v>6500000</v>
      </c>
    </row>
    <row r="10" spans="1:7" s="1" customFormat="1" ht="30" x14ac:dyDescent="0.25">
      <c r="A10" s="4"/>
      <c r="B10" s="5" t="s">
        <v>35</v>
      </c>
      <c r="C10" s="5" t="s">
        <v>48</v>
      </c>
      <c r="D10" s="5" t="s">
        <v>37</v>
      </c>
      <c r="E10" s="5" t="s">
        <v>38</v>
      </c>
      <c r="F10" s="5" t="s">
        <v>39</v>
      </c>
      <c r="G10" s="16">
        <v>1200000</v>
      </c>
    </row>
    <row r="11" spans="1:7" s="1" customFormat="1" ht="135" x14ac:dyDescent="0.25">
      <c r="A11" s="4"/>
      <c r="B11" s="5" t="s">
        <v>50</v>
      </c>
      <c r="C11" s="5" t="s">
        <v>55</v>
      </c>
      <c r="D11" s="5" t="s">
        <v>88</v>
      </c>
      <c r="E11" s="5" t="s">
        <v>51</v>
      </c>
      <c r="F11" s="5" t="s">
        <v>56</v>
      </c>
      <c r="G11" s="16">
        <v>7500000</v>
      </c>
    </row>
    <row r="12" spans="1:7" s="1" customFormat="1" ht="90" x14ac:dyDescent="0.25">
      <c r="A12" s="4"/>
      <c r="B12" s="5" t="s">
        <v>40</v>
      </c>
      <c r="C12" s="6" t="s">
        <v>62</v>
      </c>
      <c r="D12" s="5" t="s">
        <v>58</v>
      </c>
      <c r="E12" s="5" t="s">
        <v>57</v>
      </c>
      <c r="F12" s="5" t="s">
        <v>59</v>
      </c>
      <c r="G12" s="16">
        <v>6500000</v>
      </c>
    </row>
    <row r="13" spans="1:7" s="1" customFormat="1" ht="45" x14ac:dyDescent="0.25">
      <c r="A13" s="4"/>
      <c r="B13" s="7" t="s">
        <v>35</v>
      </c>
      <c r="C13" s="5" t="s">
        <v>49</v>
      </c>
      <c r="D13" s="5" t="s">
        <v>37</v>
      </c>
      <c r="E13" s="5" t="s">
        <v>38</v>
      </c>
      <c r="F13" s="5" t="s">
        <v>39</v>
      </c>
      <c r="G13" s="16">
        <v>1200000</v>
      </c>
    </row>
    <row r="14" spans="1:7" s="1" customFormat="1" ht="30" x14ac:dyDescent="0.25">
      <c r="A14" s="4"/>
      <c r="B14" s="7" t="s">
        <v>29</v>
      </c>
      <c r="C14" s="5" t="s">
        <v>33</v>
      </c>
      <c r="D14" s="5" t="s">
        <v>122</v>
      </c>
      <c r="E14" s="5" t="s">
        <v>64</v>
      </c>
      <c r="F14" s="5" t="s">
        <v>30</v>
      </c>
      <c r="G14" s="16">
        <v>1600000</v>
      </c>
    </row>
    <row r="15" spans="1:7" s="1" customFormat="1" ht="120" x14ac:dyDescent="0.25">
      <c r="A15" s="4"/>
      <c r="B15" s="5" t="s">
        <v>41</v>
      </c>
      <c r="C15" s="5" t="s">
        <v>63</v>
      </c>
      <c r="D15" s="5" t="s">
        <v>65</v>
      </c>
      <c r="E15" s="5" t="s">
        <v>66</v>
      </c>
      <c r="F15" s="5" t="s">
        <v>67</v>
      </c>
      <c r="G15" s="16">
        <v>12000000</v>
      </c>
    </row>
    <row r="16" spans="1:7" s="1" customFormat="1" ht="90" x14ac:dyDescent="0.25">
      <c r="A16" s="4"/>
      <c r="B16" s="7" t="s">
        <v>42</v>
      </c>
      <c r="C16" s="5" t="s">
        <v>69</v>
      </c>
      <c r="D16" s="5" t="s">
        <v>68</v>
      </c>
      <c r="E16" s="5" t="s">
        <v>72</v>
      </c>
      <c r="F16" s="5" t="s">
        <v>59</v>
      </c>
      <c r="G16" s="16">
        <v>1030000</v>
      </c>
    </row>
    <row r="17" spans="1:7" s="1" customFormat="1" x14ac:dyDescent="0.25">
      <c r="A17" s="4"/>
      <c r="B17" s="7" t="s">
        <v>43</v>
      </c>
      <c r="C17" s="5" t="s">
        <v>70</v>
      </c>
      <c r="D17" s="5" t="s">
        <v>73</v>
      </c>
      <c r="E17" s="8" t="s">
        <v>71</v>
      </c>
      <c r="F17" s="5" t="s">
        <v>59</v>
      </c>
      <c r="G17" s="16">
        <v>12000000</v>
      </c>
    </row>
    <row r="18" spans="1:7" s="1" customFormat="1" ht="30" x14ac:dyDescent="0.25">
      <c r="A18" s="4"/>
      <c r="B18" s="7" t="s">
        <v>44</v>
      </c>
      <c r="C18" s="6" t="s">
        <v>75</v>
      </c>
      <c r="D18" s="5" t="s">
        <v>74</v>
      </c>
      <c r="E18" s="7" t="s">
        <v>76</v>
      </c>
      <c r="F18" s="5" t="s">
        <v>59</v>
      </c>
      <c r="G18" s="16">
        <v>3000000</v>
      </c>
    </row>
    <row r="19" spans="1:7" s="1" customFormat="1" ht="45" x14ac:dyDescent="0.25">
      <c r="A19" s="4"/>
      <c r="B19" s="7" t="s">
        <v>89</v>
      </c>
      <c r="C19" s="21" t="s">
        <v>90</v>
      </c>
      <c r="D19" s="22" t="s">
        <v>91</v>
      </c>
      <c r="E19" s="20"/>
      <c r="F19" s="22" t="s">
        <v>39</v>
      </c>
      <c r="G19" s="23">
        <v>100000</v>
      </c>
    </row>
    <row r="20" spans="1:7" s="1" customFormat="1" ht="30" x14ac:dyDescent="0.25">
      <c r="A20" s="4"/>
      <c r="B20" s="7" t="s">
        <v>45</v>
      </c>
      <c r="C20" s="5" t="s">
        <v>81</v>
      </c>
      <c r="D20" s="5" t="s">
        <v>82</v>
      </c>
      <c r="E20" s="5" t="s">
        <v>83</v>
      </c>
      <c r="F20" s="5" t="s">
        <v>59</v>
      </c>
      <c r="G20" s="16">
        <v>400000</v>
      </c>
    </row>
    <row r="21" spans="1:7" s="1" customFormat="1" ht="45" x14ac:dyDescent="0.25">
      <c r="A21" s="4"/>
      <c r="B21" s="7" t="s">
        <v>46</v>
      </c>
      <c r="C21" s="5" t="s">
        <v>78</v>
      </c>
      <c r="D21" s="5" t="s">
        <v>80</v>
      </c>
      <c r="E21" s="5" t="s">
        <v>79</v>
      </c>
      <c r="F21" s="5" t="s">
        <v>59</v>
      </c>
      <c r="G21" s="16">
        <v>2000000</v>
      </c>
    </row>
    <row r="22" spans="1:7" s="1" customFormat="1" x14ac:dyDescent="0.25">
      <c r="A22" s="4"/>
      <c r="B22" s="7" t="s">
        <v>43</v>
      </c>
      <c r="C22" s="6" t="s">
        <v>70</v>
      </c>
      <c r="D22" s="5" t="s">
        <v>73</v>
      </c>
      <c r="E22" s="7" t="s">
        <v>71</v>
      </c>
      <c r="F22" s="5" t="s">
        <v>59</v>
      </c>
      <c r="G22" s="16">
        <v>12000000</v>
      </c>
    </row>
    <row r="23" spans="1:7" s="1" customFormat="1" ht="30" x14ac:dyDescent="0.25">
      <c r="A23" s="4"/>
      <c r="B23" s="7" t="s">
        <v>44</v>
      </c>
      <c r="C23" s="6" t="s">
        <v>77</v>
      </c>
      <c r="D23" s="5" t="s">
        <v>74</v>
      </c>
      <c r="E23" s="7" t="s">
        <v>76</v>
      </c>
      <c r="F23" s="5" t="s">
        <v>59</v>
      </c>
      <c r="G23" s="16">
        <v>3000000</v>
      </c>
    </row>
    <row r="24" spans="1:7" s="1" customFormat="1" ht="45" x14ac:dyDescent="0.25">
      <c r="A24" s="19"/>
      <c r="B24" s="20" t="s">
        <v>89</v>
      </c>
      <c r="C24" s="21" t="s">
        <v>90</v>
      </c>
      <c r="D24" s="22" t="s">
        <v>91</v>
      </c>
      <c r="E24" s="20"/>
      <c r="F24" s="22" t="s">
        <v>39</v>
      </c>
      <c r="G24" s="23">
        <v>100000</v>
      </c>
    </row>
    <row r="25" spans="1:7" s="1" customFormat="1" ht="30" x14ac:dyDescent="0.25">
      <c r="A25" s="9"/>
      <c r="B25" s="11" t="s">
        <v>45</v>
      </c>
      <c r="C25" s="10" t="s">
        <v>81</v>
      </c>
      <c r="D25" s="10" t="s">
        <v>82</v>
      </c>
      <c r="E25" s="10" t="s">
        <v>83</v>
      </c>
      <c r="F25" s="10" t="s">
        <v>59</v>
      </c>
      <c r="G25" s="17">
        <v>400000</v>
      </c>
    </row>
  </sheetData>
  <mergeCells count="2">
    <mergeCell ref="A2:G2"/>
    <mergeCell ref="F1:G1"/>
  </mergeCells>
  <printOptions horizontalCentered="1"/>
  <pageMargins left="0.39370078740157483" right="0.39370078740157483" top="0.39370078740157483" bottom="0.39370078740157483" header="0.31496062992125984" footer="0.31496062992125984"/>
  <pageSetup paperSize="9" fitToHeight="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List Daftar Kebutuhan Pengguna</vt:lpstr>
      <vt:lpstr>Daftar kebutuhan alat dan bahan</vt:lpstr>
      <vt:lpstr>Estimasi Bandwidth</vt:lpstr>
      <vt:lpstr>Perencanaan pengkabelan</vt:lpstr>
      <vt:lpstr>Perencanaan pengalamatan</vt:lpstr>
      <vt:lpstr>Pengembangan Jaringan</vt:lpstr>
      <vt:lpstr>Acuan Alat dan Bahan</vt:lpstr>
      <vt:lpstr>'Perencanaan pengkabelan'!Print_Area</vt:lpstr>
      <vt:lpstr>'Acuan Alat dan Bahan'!Print_Titles</vt:lpstr>
      <vt:lpstr>'Daftar kebutuhan alat dan bahan'!Print_Titles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DEPARTEMEN</dc:creator>
  <cp:lastModifiedBy>User-13</cp:lastModifiedBy>
  <cp:lastPrinted>2020-03-05T01:00:06Z</cp:lastPrinted>
  <dcterms:created xsi:type="dcterms:W3CDTF">2017-09-02T16:41:14Z</dcterms:created>
  <dcterms:modified xsi:type="dcterms:W3CDTF">2022-03-16T04:38:53Z</dcterms:modified>
</cp:coreProperties>
</file>