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sar\Documents\GitHub\Hospital-smart-bracelet\"/>
    </mc:Choice>
  </mc:AlternateContent>
  <bookViews>
    <workbookView xWindow="0" yWindow="0" windowWidth="17256" windowHeight="5928"/>
  </bookViews>
  <sheets>
    <sheet name="Componentes HSB" sheetId="1" r:id="rId1"/>
    <sheet name="Componentes Baliza" sheetId="2" r:id="rId2"/>
    <sheet name="Fotos componente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  <c r="G4" i="2"/>
  <c r="G6" i="2" s="1"/>
  <c r="H4" i="1"/>
  <c r="H5" i="1"/>
  <c r="C31" i="1" s="1"/>
  <c r="E31" i="1" s="1"/>
  <c r="H6" i="1"/>
  <c r="H7" i="1"/>
  <c r="H8" i="1"/>
  <c r="H9" i="1"/>
  <c r="C29" i="1" s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3" i="1"/>
  <c r="C30" i="1" l="1"/>
  <c r="E30" i="1" s="1"/>
  <c r="E29" i="1"/>
  <c r="H26" i="1"/>
  <c r="C32" i="1" l="1"/>
  <c r="E32" i="1"/>
</calcChain>
</file>

<file path=xl/sharedStrings.xml><?xml version="1.0" encoding="utf-8"?>
<sst xmlns="http://schemas.openxmlformats.org/spreadsheetml/2006/main" count="141" uniqueCount="47">
  <si>
    <t>Componentes HSB</t>
  </si>
  <si>
    <t>Componentes Baliza</t>
  </si>
  <si>
    <t>ESP32s</t>
  </si>
  <si>
    <t>Producto</t>
  </si>
  <si>
    <t>HM10</t>
  </si>
  <si>
    <t>PCB</t>
  </si>
  <si>
    <t>Sensor Acelerómetro de 3 Ejes ADXL335 GY61</t>
  </si>
  <si>
    <t>Sensor Digital de Temperatura DS18B20</t>
  </si>
  <si>
    <t>Sensor Proximidad QRD1114</t>
  </si>
  <si>
    <t>Link</t>
  </si>
  <si>
    <t>Precio Unidad</t>
  </si>
  <si>
    <t>Precio Total</t>
  </si>
  <si>
    <t>Micro ATMEGA328P TQFP-32</t>
  </si>
  <si>
    <t>Cantidad Requerida</t>
  </si>
  <si>
    <t>Condensador 22pF 50V encapsulado 0805</t>
  </si>
  <si>
    <t>Capacitor electrolítico aluminio 680uF 16V SMD</t>
  </si>
  <si>
    <t>TOTAL</t>
  </si>
  <si>
    <t>URL Página</t>
  </si>
  <si>
    <t>Cantidad Actual</t>
  </si>
  <si>
    <t>Ardobot</t>
  </si>
  <si>
    <t>Didacticaselectronicas</t>
  </si>
  <si>
    <t>Proveedor</t>
  </si>
  <si>
    <t>https://www.didacticaselectronicas.com/index.php/robotica/seguidores-de-linea-1/sensor-optico-reflectivo-sensor-seguidor-de-linea-seguidores-de-lineas-seguimiento-lineal-infrarrojo-infra-rojo-%C3%B3ptico-infrarrojo-line-tracking-reflex-vishay-sen-00246-detail</t>
  </si>
  <si>
    <t>https://www.didacticaselectronicas.com/index.php/componentes-pasivos/capacitores/electrolitico-aluminio/montaje-superficial-smd-1/capacitor-electrol%C3%ADtico-aluminio-680uf-16v-smd-capacitor-capacitores-condensadores-condensador-filtros-filtro-electrol%C3%ADticos-aluminio-superficial-superficiales-smd-uwt1c681mnl1gs-detail</t>
  </si>
  <si>
    <t>-</t>
  </si>
  <si>
    <t>Total</t>
  </si>
  <si>
    <t>Vistronica</t>
  </si>
  <si>
    <t>Envío</t>
  </si>
  <si>
    <t>Batería Litio-Polímero 3.7V 850mAh</t>
  </si>
  <si>
    <t>Módulo Bluetooth 4.0 HM-10 CC2540/CC2541 BLE Rs232</t>
  </si>
  <si>
    <t>Monitor de ritmo cardíaco PPM SEN0203</t>
  </si>
  <si>
    <t>Resistencia 10KΩ 1206 SMD 1/4W</t>
  </si>
  <si>
    <t>Resistencia 4.7KΩ 1206 SMD 1/4W</t>
  </si>
  <si>
    <t>Resistencia 1KΩ 1206 SMD 1/4W</t>
  </si>
  <si>
    <t>Pulsador pequeño SMD 4 pines - 1mm</t>
  </si>
  <si>
    <t>Resistencia 330KΩ 1206 SMD 1/4W</t>
  </si>
  <si>
    <t>Cristal 16 MHz superficial Ref: CRT-16MHZ-SMD</t>
  </si>
  <si>
    <t>Resistencia 2KΩ 1206 SMD 1/4W</t>
  </si>
  <si>
    <t>Resistencia 680KΩ 1206 SMD 1/4W</t>
  </si>
  <si>
    <t>Capacitor cerámico 0.1uF 50V encapsulado 0805</t>
  </si>
  <si>
    <t>Cargador micro-USB para batería litio - 3.7v</t>
  </si>
  <si>
    <t>Modulo de carga inalambrica - 5V / 600mA</t>
  </si>
  <si>
    <t>Conector Macho JST PH 2 Posiciones (recto)</t>
  </si>
  <si>
    <t>Cable JST PH 2 lineas</t>
  </si>
  <si>
    <t>Componente</t>
  </si>
  <si>
    <t>Imagen</t>
  </si>
  <si>
    <t>Imagén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</si>
</sst>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-&quot;$&quot;\ * #,##0_-;\-&quot;$&quot;\ * #,##0_-;_-&quot;$&quot;\ * &quot;-&quot;_-;_-@_-"/>
    <numFmt numFmtId="44" formatCode="_-&quot;$&quot;\ * #,##0.00_-;\-&quot;$&quot;\ * #,##0.00_-;_-&quot;$&quot;\ * &quot;-&quot;??_-;_-@_-"/>
    <numFmt numFmtId="164" formatCode="_-&quot;$&quot;\ * #,##0.00_-;\-&quot;$&quot;\ * #,##0.00_-;_-&quot;$&quot;\ * &quot;-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0" fillId="0" borderId="1" xfId="0" applyFill="1" applyBorder="1"/>
    <xf numFmtId="0" fontId="3" fillId="0" borderId="0" xfId="2"/>
    <xf numFmtId="0" fontId="3" fillId="0" borderId="1" xfId="2" applyBorder="1"/>
    <xf numFmtId="164" fontId="0" fillId="0" borderId="1" xfId="1" applyNumberFormat="1" applyFont="1" applyBorder="1"/>
    <xf numFmtId="44" fontId="0" fillId="0" borderId="1" xfId="0" applyNumberFormat="1" applyBorder="1"/>
    <xf numFmtId="42" fontId="0" fillId="0" borderId="1" xfId="1" applyFont="1" applyBorder="1"/>
    <xf numFmtId="0" fontId="2" fillId="0" borderId="1" xfId="0" applyFont="1" applyBorder="1"/>
    <xf numFmtId="44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4" fontId="0" fillId="0" borderId="0" xfId="0" applyNumberFormat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4" xfId="0" applyBorder="1"/>
    <xf numFmtId="0" fontId="3" fillId="0" borderId="4" xfId="2" applyBorder="1"/>
  </cellXfs>
  <cellStyles count="3">
    <cellStyle name="Hipervínculo" xfId="2" builtinId="8"/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342900</xdr:colOff>
      <xdr:row>1</xdr:row>
      <xdr:rowOff>102276</xdr:rowOff>
    </xdr:from>
    <xdr:to>
      <xdr:col>1</xdr:col>
      <xdr:colOff>1562100</xdr:colOff>
      <xdr:row>1</xdr:row>
      <xdr:rowOff>1369636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70960" y="102276"/>
          <a:ext cx="1219200" cy="1267360"/>
        </a:xfrm>
        <a:prstGeom prst="rect">
          <a:avLst/>
        </a:prstGeom>
      </xdr:spPr>
    </xdr:pic>
    <xdr:clientData/>
  </xdr:twoCellAnchor>
  <xdr:twoCellAnchor editAs="oneCell">
    <xdr:from>
      <xdr:col>1</xdr:col>
      <xdr:colOff>213360</xdr:colOff>
      <xdr:row>2</xdr:row>
      <xdr:rowOff>152400</xdr:rowOff>
    </xdr:from>
    <xdr:to>
      <xdr:col>1</xdr:col>
      <xdr:colOff>1636466</xdr:colOff>
      <xdr:row>2</xdr:row>
      <xdr:rowOff>1333181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41420" y="1592580"/>
          <a:ext cx="1423106" cy="1180781"/>
        </a:xfrm>
        <a:prstGeom prst="rect">
          <a:avLst/>
        </a:prstGeom>
      </xdr:spPr>
    </xdr:pic>
    <xdr:clientData/>
  </xdr:twoCellAnchor>
  <xdr:twoCellAnchor editAs="oneCell">
    <xdr:from>
      <xdr:col>1</xdr:col>
      <xdr:colOff>198121</xdr:colOff>
      <xdr:row>3</xdr:row>
      <xdr:rowOff>69813</xdr:rowOff>
    </xdr:from>
    <xdr:to>
      <xdr:col>1</xdr:col>
      <xdr:colOff>1645920</xdr:colOff>
      <xdr:row>3</xdr:row>
      <xdr:rowOff>1359839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26181" y="2950173"/>
          <a:ext cx="1447799" cy="1290026"/>
        </a:xfrm>
        <a:prstGeom prst="rect">
          <a:avLst/>
        </a:prstGeom>
      </xdr:spPr>
    </xdr:pic>
    <xdr:clientData/>
  </xdr:twoCellAnchor>
  <xdr:twoCellAnchor editAs="oneCell">
    <xdr:from>
      <xdr:col>1</xdr:col>
      <xdr:colOff>480061</xdr:colOff>
      <xdr:row>4</xdr:row>
      <xdr:rowOff>139550</xdr:rowOff>
    </xdr:from>
    <xdr:to>
      <xdr:col>1</xdr:col>
      <xdr:colOff>1434353</xdr:colOff>
      <xdr:row>4</xdr:row>
      <xdr:rowOff>1352147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12155" y="4469503"/>
          <a:ext cx="954292" cy="1212597"/>
        </a:xfrm>
        <a:prstGeom prst="rect">
          <a:avLst/>
        </a:prstGeom>
      </xdr:spPr>
    </xdr:pic>
    <xdr:clientData/>
  </xdr:twoCellAnchor>
  <xdr:twoCellAnchor editAs="oneCell">
    <xdr:from>
      <xdr:col>1</xdr:col>
      <xdr:colOff>385482</xdr:colOff>
      <xdr:row>5</xdr:row>
      <xdr:rowOff>215153</xdr:rowOff>
    </xdr:from>
    <xdr:to>
      <xdr:col>1</xdr:col>
      <xdr:colOff>1473338</xdr:colOff>
      <xdr:row>5</xdr:row>
      <xdr:rowOff>1072067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17576" y="5988424"/>
          <a:ext cx="1087856" cy="856914"/>
        </a:xfrm>
        <a:prstGeom prst="rect">
          <a:avLst/>
        </a:prstGeom>
      </xdr:spPr>
    </xdr:pic>
    <xdr:clientData/>
  </xdr:twoCellAnchor>
  <xdr:twoCellAnchor editAs="oneCell">
    <xdr:from>
      <xdr:col>1</xdr:col>
      <xdr:colOff>412377</xdr:colOff>
      <xdr:row>6</xdr:row>
      <xdr:rowOff>100008</xdr:rowOff>
    </xdr:from>
    <xdr:to>
      <xdr:col>1</xdr:col>
      <xdr:colOff>1515037</xdr:colOff>
      <xdr:row>6</xdr:row>
      <xdr:rowOff>1336013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944471" y="7316596"/>
          <a:ext cx="1102660" cy="1236005"/>
        </a:xfrm>
        <a:prstGeom prst="rect">
          <a:avLst/>
        </a:prstGeom>
      </xdr:spPr>
    </xdr:pic>
    <xdr:clientData/>
  </xdr:twoCellAnchor>
  <xdr:twoCellAnchor editAs="oneCell">
    <xdr:from>
      <xdr:col>2</xdr:col>
      <xdr:colOff>179295</xdr:colOff>
      <xdr:row>6</xdr:row>
      <xdr:rowOff>233083</xdr:rowOff>
    </xdr:from>
    <xdr:to>
      <xdr:col>2</xdr:col>
      <xdr:colOff>1626079</xdr:colOff>
      <xdr:row>6</xdr:row>
      <xdr:rowOff>1324939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647766" y="7449671"/>
          <a:ext cx="1446784" cy="1091856"/>
        </a:xfrm>
        <a:prstGeom prst="rect">
          <a:avLst/>
        </a:prstGeom>
      </xdr:spPr>
    </xdr:pic>
    <xdr:clientData/>
  </xdr:twoCellAnchor>
  <xdr:twoCellAnchor editAs="oneCell">
    <xdr:from>
      <xdr:col>1</xdr:col>
      <xdr:colOff>376518</xdr:colOff>
      <xdr:row>7</xdr:row>
      <xdr:rowOff>160593</xdr:rowOff>
    </xdr:from>
    <xdr:to>
      <xdr:col>1</xdr:col>
      <xdr:colOff>1541929</xdr:colOff>
      <xdr:row>7</xdr:row>
      <xdr:rowOff>1274284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908612" y="8820499"/>
          <a:ext cx="1165411" cy="1113691"/>
        </a:xfrm>
        <a:prstGeom prst="rect">
          <a:avLst/>
        </a:prstGeom>
      </xdr:spPr>
    </xdr:pic>
    <xdr:clientData/>
  </xdr:twoCellAnchor>
  <xdr:twoCellAnchor editAs="oneCell">
    <xdr:from>
      <xdr:col>1</xdr:col>
      <xdr:colOff>430305</xdr:colOff>
      <xdr:row>8</xdr:row>
      <xdr:rowOff>322730</xdr:rowOff>
    </xdr:from>
    <xdr:to>
      <xdr:col>1</xdr:col>
      <xdr:colOff>1518161</xdr:colOff>
      <xdr:row>8</xdr:row>
      <xdr:rowOff>1179644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62399" y="10425954"/>
          <a:ext cx="1087856" cy="856914"/>
        </a:xfrm>
        <a:prstGeom prst="rect">
          <a:avLst/>
        </a:prstGeom>
      </xdr:spPr>
    </xdr:pic>
    <xdr:clientData/>
  </xdr:twoCellAnchor>
  <xdr:twoCellAnchor editAs="oneCell">
    <xdr:from>
      <xdr:col>1</xdr:col>
      <xdr:colOff>215153</xdr:colOff>
      <xdr:row>10</xdr:row>
      <xdr:rowOff>125245</xdr:rowOff>
    </xdr:from>
    <xdr:to>
      <xdr:col>1</xdr:col>
      <xdr:colOff>1604682</xdr:colOff>
      <xdr:row>10</xdr:row>
      <xdr:rowOff>1287817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747247" y="13115104"/>
          <a:ext cx="1389529" cy="1162572"/>
        </a:xfrm>
        <a:prstGeom prst="rect">
          <a:avLst/>
        </a:prstGeom>
      </xdr:spPr>
    </xdr:pic>
    <xdr:clientData/>
  </xdr:twoCellAnchor>
  <xdr:twoCellAnchor editAs="oneCell">
    <xdr:from>
      <xdr:col>1</xdr:col>
      <xdr:colOff>439269</xdr:colOff>
      <xdr:row>9</xdr:row>
      <xdr:rowOff>286872</xdr:rowOff>
    </xdr:from>
    <xdr:to>
      <xdr:col>1</xdr:col>
      <xdr:colOff>1527125</xdr:colOff>
      <xdr:row>9</xdr:row>
      <xdr:rowOff>1143786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71363" y="11833413"/>
          <a:ext cx="1087856" cy="856914"/>
        </a:xfrm>
        <a:prstGeom prst="rect">
          <a:avLst/>
        </a:prstGeom>
      </xdr:spPr>
    </xdr:pic>
    <xdr:clientData/>
  </xdr:twoCellAnchor>
  <xdr:twoCellAnchor editAs="oneCell">
    <xdr:from>
      <xdr:col>1</xdr:col>
      <xdr:colOff>430304</xdr:colOff>
      <xdr:row>11</xdr:row>
      <xdr:rowOff>277907</xdr:rowOff>
    </xdr:from>
    <xdr:to>
      <xdr:col>1</xdr:col>
      <xdr:colOff>1518160</xdr:colOff>
      <xdr:row>11</xdr:row>
      <xdr:rowOff>1134821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62398" y="14711083"/>
          <a:ext cx="1087856" cy="856914"/>
        </a:xfrm>
        <a:prstGeom prst="rect">
          <a:avLst/>
        </a:prstGeom>
      </xdr:spPr>
    </xdr:pic>
    <xdr:clientData/>
  </xdr:twoCellAnchor>
  <xdr:twoCellAnchor editAs="oneCell">
    <xdr:from>
      <xdr:col>1</xdr:col>
      <xdr:colOff>358586</xdr:colOff>
      <xdr:row>12</xdr:row>
      <xdr:rowOff>89284</xdr:rowOff>
    </xdr:from>
    <xdr:to>
      <xdr:col>1</xdr:col>
      <xdr:colOff>1649506</xdr:colOff>
      <xdr:row>12</xdr:row>
      <xdr:rowOff>1236768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890680" y="15965778"/>
          <a:ext cx="1290920" cy="1147484"/>
        </a:xfrm>
        <a:prstGeom prst="rect">
          <a:avLst/>
        </a:prstGeom>
      </xdr:spPr>
    </xdr:pic>
    <xdr:clientData/>
  </xdr:twoCellAnchor>
  <xdr:twoCellAnchor editAs="oneCell">
    <xdr:from>
      <xdr:col>1</xdr:col>
      <xdr:colOff>286869</xdr:colOff>
      <xdr:row>13</xdr:row>
      <xdr:rowOff>193669</xdr:rowOff>
    </xdr:from>
    <xdr:to>
      <xdr:col>1</xdr:col>
      <xdr:colOff>1568824</xdr:colOff>
      <xdr:row>13</xdr:row>
      <xdr:rowOff>1351382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818963" y="17513481"/>
          <a:ext cx="1281955" cy="1157713"/>
        </a:xfrm>
        <a:prstGeom prst="rect">
          <a:avLst/>
        </a:prstGeom>
      </xdr:spPr>
    </xdr:pic>
    <xdr:clientData/>
  </xdr:twoCellAnchor>
  <xdr:twoCellAnchor editAs="oneCell">
    <xdr:from>
      <xdr:col>1</xdr:col>
      <xdr:colOff>484094</xdr:colOff>
      <xdr:row>14</xdr:row>
      <xdr:rowOff>304800</xdr:rowOff>
    </xdr:from>
    <xdr:to>
      <xdr:col>1</xdr:col>
      <xdr:colOff>1571950</xdr:colOff>
      <xdr:row>14</xdr:row>
      <xdr:rowOff>1161714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016188" y="19067929"/>
          <a:ext cx="1087856" cy="856914"/>
        </a:xfrm>
        <a:prstGeom prst="rect">
          <a:avLst/>
        </a:prstGeom>
      </xdr:spPr>
    </xdr:pic>
    <xdr:clientData/>
  </xdr:twoCellAnchor>
  <xdr:twoCellAnchor editAs="oneCell">
    <xdr:from>
      <xdr:col>1</xdr:col>
      <xdr:colOff>475129</xdr:colOff>
      <xdr:row>15</xdr:row>
      <xdr:rowOff>286871</xdr:rowOff>
    </xdr:from>
    <xdr:to>
      <xdr:col>1</xdr:col>
      <xdr:colOff>1562985</xdr:colOff>
      <xdr:row>15</xdr:row>
      <xdr:rowOff>1143785</xdr:rowOff>
    </xdr:to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007223" y="20493318"/>
          <a:ext cx="1087856" cy="856914"/>
        </a:xfrm>
        <a:prstGeom prst="rect">
          <a:avLst/>
        </a:prstGeom>
      </xdr:spPr>
    </xdr:pic>
    <xdr:clientData/>
  </xdr:twoCellAnchor>
  <xdr:twoCellAnchor editAs="oneCell">
    <xdr:from>
      <xdr:col>1</xdr:col>
      <xdr:colOff>385483</xdr:colOff>
      <xdr:row>16</xdr:row>
      <xdr:rowOff>161364</xdr:rowOff>
    </xdr:from>
    <xdr:to>
      <xdr:col>1</xdr:col>
      <xdr:colOff>1667438</xdr:colOff>
      <xdr:row>16</xdr:row>
      <xdr:rowOff>1319077</xdr:rowOff>
    </xdr:to>
    <xdr:pic>
      <xdr:nvPicPr>
        <xdr:cNvPr id="19" name="Imagen 1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917577" y="21811129"/>
          <a:ext cx="1281955" cy="1157713"/>
        </a:xfrm>
        <a:prstGeom prst="rect">
          <a:avLst/>
        </a:prstGeom>
      </xdr:spPr>
    </xdr:pic>
    <xdr:clientData/>
  </xdr:twoCellAnchor>
  <xdr:twoCellAnchor editAs="oneCell">
    <xdr:from>
      <xdr:col>1</xdr:col>
      <xdr:colOff>107576</xdr:colOff>
      <xdr:row>18</xdr:row>
      <xdr:rowOff>114581</xdr:rowOff>
    </xdr:from>
    <xdr:to>
      <xdr:col>1</xdr:col>
      <xdr:colOff>1891553</xdr:colOff>
      <xdr:row>18</xdr:row>
      <xdr:rowOff>1406613</xdr:rowOff>
    </xdr:to>
    <xdr:pic>
      <xdr:nvPicPr>
        <xdr:cNvPr id="20" name="Imagen 19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639670" y="24650981"/>
          <a:ext cx="1783977" cy="1292032"/>
        </a:xfrm>
        <a:prstGeom prst="rect">
          <a:avLst/>
        </a:prstGeom>
      </xdr:spPr>
    </xdr:pic>
    <xdr:clientData/>
  </xdr:twoCellAnchor>
  <xdr:twoCellAnchor editAs="oneCell">
    <xdr:from>
      <xdr:col>1</xdr:col>
      <xdr:colOff>340658</xdr:colOff>
      <xdr:row>17</xdr:row>
      <xdr:rowOff>72090</xdr:rowOff>
    </xdr:from>
    <xdr:to>
      <xdr:col>1</xdr:col>
      <xdr:colOff>1586753</xdr:colOff>
      <xdr:row>17</xdr:row>
      <xdr:rowOff>1175988</xdr:rowOff>
    </xdr:to>
    <xdr:pic>
      <xdr:nvPicPr>
        <xdr:cNvPr id="21" name="Imagen 20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872752" y="23165172"/>
          <a:ext cx="1246095" cy="1103898"/>
        </a:xfrm>
        <a:prstGeom prst="rect">
          <a:avLst/>
        </a:prstGeom>
      </xdr:spPr>
    </xdr:pic>
    <xdr:clientData/>
  </xdr:twoCellAnchor>
  <xdr:twoCellAnchor editAs="oneCell">
    <xdr:from>
      <xdr:col>1</xdr:col>
      <xdr:colOff>188259</xdr:colOff>
      <xdr:row>19</xdr:row>
      <xdr:rowOff>98612</xdr:rowOff>
    </xdr:from>
    <xdr:to>
      <xdr:col>1</xdr:col>
      <xdr:colOff>1837764</xdr:colOff>
      <xdr:row>19</xdr:row>
      <xdr:rowOff>1359181</xdr:rowOff>
    </xdr:to>
    <xdr:pic>
      <xdr:nvPicPr>
        <xdr:cNvPr id="22" name="Imagen 21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720353" y="26078330"/>
          <a:ext cx="1649505" cy="1260569"/>
        </a:xfrm>
        <a:prstGeom prst="rect">
          <a:avLst/>
        </a:prstGeom>
      </xdr:spPr>
    </xdr:pic>
    <xdr:clientData/>
  </xdr:twoCellAnchor>
  <xdr:twoCellAnchor editAs="oneCell">
    <xdr:from>
      <xdr:col>1</xdr:col>
      <xdr:colOff>376517</xdr:colOff>
      <xdr:row>20</xdr:row>
      <xdr:rowOff>121802</xdr:rowOff>
    </xdr:from>
    <xdr:to>
      <xdr:col>1</xdr:col>
      <xdr:colOff>1452282</xdr:colOff>
      <xdr:row>20</xdr:row>
      <xdr:rowOff>1419417</xdr:rowOff>
    </xdr:to>
    <xdr:pic>
      <xdr:nvPicPr>
        <xdr:cNvPr id="23" name="Imagen 22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908611" y="27544837"/>
          <a:ext cx="1075765" cy="1297615"/>
        </a:xfrm>
        <a:prstGeom prst="rect">
          <a:avLst/>
        </a:prstGeom>
      </xdr:spPr>
    </xdr:pic>
    <xdr:clientData/>
  </xdr:twoCellAnchor>
  <xdr:twoCellAnchor editAs="oneCell">
    <xdr:from>
      <xdr:col>1</xdr:col>
      <xdr:colOff>125506</xdr:colOff>
      <xdr:row>21</xdr:row>
      <xdr:rowOff>179294</xdr:rowOff>
    </xdr:from>
    <xdr:to>
      <xdr:col>1</xdr:col>
      <xdr:colOff>1837765</xdr:colOff>
      <xdr:row>21</xdr:row>
      <xdr:rowOff>1413044</xdr:rowOff>
    </xdr:to>
    <xdr:pic>
      <xdr:nvPicPr>
        <xdr:cNvPr id="24" name="Imagen 23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657600" y="29045647"/>
          <a:ext cx="1712259" cy="1233750"/>
        </a:xfrm>
        <a:prstGeom prst="rect">
          <a:avLst/>
        </a:prstGeom>
      </xdr:spPr>
    </xdr:pic>
    <xdr:clientData/>
  </xdr:twoCellAnchor>
  <xdr:twoCellAnchor editAs="oneCell">
    <xdr:from>
      <xdr:col>1</xdr:col>
      <xdr:colOff>439272</xdr:colOff>
      <xdr:row>22</xdr:row>
      <xdr:rowOff>134172</xdr:rowOff>
    </xdr:from>
    <xdr:to>
      <xdr:col>1</xdr:col>
      <xdr:colOff>1407459</xdr:colOff>
      <xdr:row>22</xdr:row>
      <xdr:rowOff>1296667</xdr:rowOff>
    </xdr:to>
    <xdr:pic>
      <xdr:nvPicPr>
        <xdr:cNvPr id="25" name="Imagen 24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3971366" y="30443843"/>
          <a:ext cx="968187" cy="11624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dacticaselectronicas.com/index.php/baterias-cargadores/recargables-1/tipo-lipo-1/3-7v/bater%C3%ADa-litio-pol%C3%ADmero-3-7v-850mah-ion-pol-357090-3-7-2500ma-recargable-litio-pol%C3%ADmero-1s-pila-4848-detail" TargetMode="External"/><Relationship Id="rId13" Type="http://schemas.openxmlformats.org/officeDocument/2006/relationships/hyperlink" Target="https://www.didacticaselectronicas.com/index.php/componentes-pasivos/resistencias/montaje-superficial-smd/1206-1/resistencias-1206-330-ohm-smd-14w-resistencia-superficial-1206-detail" TargetMode="External"/><Relationship Id="rId18" Type="http://schemas.openxmlformats.org/officeDocument/2006/relationships/hyperlink" Target="https://www.didacticaselectronicas.com/index.php/robotica/seguidores-de-linea-1/sensor-optico-reflectivo-sensor-seguidor-de-linea-seguidores-de-lineas-seguimiento-lineal-infrarrojo-infra-rojo-%C3%B3ptico-infrarrojo-line-tracking-reflex-vishay-sen-00246-detail" TargetMode="External"/><Relationship Id="rId3" Type="http://schemas.openxmlformats.org/officeDocument/2006/relationships/hyperlink" Target="https://www.didacticaselectronicas.com/index.php/sensores/temperatura/termometro-digital-de-resolucion-programable-to-92-sensor-sensores-de-temperatura-termometros-digitales-ds18b20-to92-to-92-detail" TargetMode="External"/><Relationship Id="rId7" Type="http://schemas.openxmlformats.org/officeDocument/2006/relationships/hyperlink" Target="https://www.didacticaselectronicas.com/index.php/componentes-pasivos/cristales-y-osciladores/cristal-16-mhz-superficial2016-02-08-04-34-49_-smd-oscilador-resonador-detail" TargetMode="External"/><Relationship Id="rId12" Type="http://schemas.openxmlformats.org/officeDocument/2006/relationships/hyperlink" Target="https://www.didacticaselectronicas.com/index.php/componentes-pasivos/resistencias/montaje-superficial-smd/1206-1/resistencias-1206-smd-4-7k-1-4w-superficial-1206-detail" TargetMode="External"/><Relationship Id="rId17" Type="http://schemas.openxmlformats.org/officeDocument/2006/relationships/hyperlink" Target="https://www.didacticaselectronicas.com/index.php/componentes-pasivos/capacitores/electrolitico-aluminio/montaje-superficial-smd-1/capacitor-electrol%C3%ADtico-aluminio-680uf-16v-smd-capacitor-capacitores-condensadores-condensador-filtros-filtro-electrol%C3%ADticos-aluminio-superficial-superficiales-smd-uwt1c681mnl1gs-detail" TargetMode="External"/><Relationship Id="rId2" Type="http://schemas.openxmlformats.org/officeDocument/2006/relationships/hyperlink" Target="https://www.didacticaselectronicas.com/index.php/sensores/biomedicos/monitor-ritmo-cardiaco-sensor-sensores-de-medidor-pulso-card%C3%ADaco-ritmo-card%C3%ADaco-frecuencia-card%C3%ADaca-ecg-electrocardiograma-biose%C3%B1ales-dfrobot-detail" TargetMode="External"/><Relationship Id="rId16" Type="http://schemas.openxmlformats.org/officeDocument/2006/relationships/hyperlink" Target="https://www.didacticaselectronicas.com/index.php/sensores/acelerometros-gyros/modulo-acelerometro-adxl335-tarjetas-sensores-aceler%C3%B3metros-3-ejes-3-grados-3dof-3-dof-imu-adxl335-detail" TargetMode="External"/><Relationship Id="rId1" Type="http://schemas.openxmlformats.org/officeDocument/2006/relationships/hyperlink" Target="https://www.didacticaselectronicas.com/index.php/microcontroladores/atmel/microcontrolador-atmel-atmega328p-mcu-tqfp-32-detail" TargetMode="External"/><Relationship Id="rId6" Type="http://schemas.openxmlformats.org/officeDocument/2006/relationships/hyperlink" Target="https://www.ardobot.co/modulo-bluetooth-4-0-hm-10-cc2540-cc2541-ble-rs232.html" TargetMode="External"/><Relationship Id="rId11" Type="http://schemas.openxmlformats.org/officeDocument/2006/relationships/hyperlink" Target="https://www.didacticaselectronicas.com/index.php/suiches-y-conectores/conectores2016-02-07-20-36-39_/jst-1/conector-macho-ph-2-posiciones-recto-conector-ph-jst-conector-bater%C3%ADas-lipo-2-dos-pines-rectos-2-posiciones-macho-detail" TargetMode="External"/><Relationship Id="rId5" Type="http://schemas.openxmlformats.org/officeDocument/2006/relationships/hyperlink" Target="https://www.didacticaselectronicas.com/~didactic/index.php/componentes-pasivos/capacitores/ceramicos/capacitor-ceramico-01uf-50v-encapsulado-0805-condensadores-capacitores-condensador-capacitor-filtros-filtro-ceramicos-smd-superficial-0805-detail" TargetMode="External"/><Relationship Id="rId15" Type="http://schemas.openxmlformats.org/officeDocument/2006/relationships/hyperlink" Target="https://www.ardobot.co/modulo-de-carga-inalambrica-5v-600ma.html" TargetMode="External"/><Relationship Id="rId10" Type="http://schemas.openxmlformats.org/officeDocument/2006/relationships/hyperlink" Target="https://www.didacticaselectronicas.com/index.php/cables/con-conector/jst/cable-doble-con-conector-hembra-jst-ph-2p-a%C3%A9reo-dos-lineas-pololu-cable-doble-jst-ph-detail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didacticaselectronicas.com/index.php/componentes-pasivos/capacitores/ceramicos/capacitor-ceramico-22pf-50v-encapsulado-0805-caondensadores-capacitores-capacitor-condensador-filtros-filtro-ceramicos-22p-smd-superficial-0805-detail" TargetMode="External"/><Relationship Id="rId9" Type="http://schemas.openxmlformats.org/officeDocument/2006/relationships/hyperlink" Target="https://www.didacticaselectronicas.com/index.php/suiches-y-conectores/suiches/pulsadores/pulsador-peque%C3%B1o-smd-4-pines-1mm-interruptor-switch-suiche-pulsador-montaje-superficial-smd-suiche-pulsador-1-mm-4-pines-detail" TargetMode="External"/><Relationship Id="rId14" Type="http://schemas.openxmlformats.org/officeDocument/2006/relationships/hyperlink" Target="https://www.didacticaselectronicas.com/index.php/baterias-cargadores/cargadores-1/tp4056-3-cargador-micro-usb-para-bater%C3%ADa-litio-3-7v-1s-cargador-control-carga-descarga-micro-usb-bater%C3%ADa-litio-pol%C3%ADmero-lipo-detai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ardobot.co/modulo-bluetooth-4-0-hm-10-cc2540-cc2541-ble-rs232.html" TargetMode="External"/><Relationship Id="rId1" Type="http://schemas.openxmlformats.org/officeDocument/2006/relationships/hyperlink" Target="https://www.ardobot.co/board-de-desarrollo-con-modulo-esp32-wifi-bluetooth-ble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C3" sqref="C3"/>
    </sheetView>
  </sheetViews>
  <sheetFormatPr baseColWidth="10" defaultRowHeight="14.4" x14ac:dyDescent="0.3"/>
  <cols>
    <col min="1" max="1" width="48.109375" bestFit="1" customWidth="1"/>
    <col min="2" max="2" width="28.109375" customWidth="1"/>
    <col min="3" max="3" width="15.109375" customWidth="1"/>
    <col min="4" max="4" width="19.33203125" bestFit="1" customWidth="1"/>
    <col min="5" max="5" width="12.88671875" style="12" customWidth="1"/>
    <col min="6" max="6" width="12" style="12" customWidth="1"/>
    <col min="7" max="7" width="14.5546875" customWidth="1"/>
    <col min="8" max="8" width="12.77734375" bestFit="1" customWidth="1"/>
  </cols>
  <sheetData>
    <row r="1" spans="1:9" x14ac:dyDescent="0.3">
      <c r="A1" s="10" t="s">
        <v>0</v>
      </c>
      <c r="B1" s="10"/>
      <c r="C1" s="10"/>
      <c r="D1" s="10"/>
      <c r="E1" s="10"/>
      <c r="F1" s="10"/>
      <c r="G1" s="10"/>
      <c r="H1" s="10"/>
    </row>
    <row r="2" spans="1:9" s="17" customFormat="1" ht="31.8" customHeight="1" x14ac:dyDescent="0.3">
      <c r="A2" s="15" t="s">
        <v>3</v>
      </c>
      <c r="B2" s="15" t="s">
        <v>46</v>
      </c>
      <c r="C2" s="16" t="s">
        <v>17</v>
      </c>
      <c r="D2" s="16" t="s">
        <v>21</v>
      </c>
      <c r="E2" s="15" t="s">
        <v>18</v>
      </c>
      <c r="F2" s="15" t="s">
        <v>13</v>
      </c>
      <c r="G2" s="16" t="s">
        <v>10</v>
      </c>
      <c r="H2" s="16" t="s">
        <v>11</v>
      </c>
    </row>
    <row r="3" spans="1:9" x14ac:dyDescent="0.3">
      <c r="A3" s="1" t="s">
        <v>5</v>
      </c>
      <c r="B3" s="4"/>
      <c r="C3" s="30"/>
      <c r="D3" s="1"/>
      <c r="E3" s="18">
        <v>5</v>
      </c>
      <c r="F3" s="18">
        <v>0</v>
      </c>
      <c r="G3" s="5">
        <v>0</v>
      </c>
      <c r="H3" s="6">
        <f>G3*F3</f>
        <v>0</v>
      </c>
    </row>
    <row r="4" spans="1:9" x14ac:dyDescent="0.3">
      <c r="A4" s="1" t="s">
        <v>29</v>
      </c>
      <c r="B4" s="4" t="s">
        <v>45</v>
      </c>
      <c r="C4" s="31" t="s">
        <v>9</v>
      </c>
      <c r="D4" s="1" t="s">
        <v>19</v>
      </c>
      <c r="E4" s="18">
        <v>2</v>
      </c>
      <c r="F4" s="18">
        <v>2</v>
      </c>
      <c r="G4" s="5">
        <v>27500</v>
      </c>
      <c r="H4" s="6">
        <f t="shared" ref="H4:H25" si="0">G4*F4</f>
        <v>55000</v>
      </c>
    </row>
    <row r="5" spans="1:9" x14ac:dyDescent="0.3">
      <c r="A5" s="25" t="s">
        <v>12</v>
      </c>
      <c r="B5" s="4" t="s">
        <v>45</v>
      </c>
      <c r="C5" s="31" t="s">
        <v>9</v>
      </c>
      <c r="D5" s="1" t="s">
        <v>20</v>
      </c>
      <c r="E5" s="18">
        <v>3</v>
      </c>
      <c r="F5" s="18">
        <v>2</v>
      </c>
      <c r="G5" s="5">
        <v>12257</v>
      </c>
      <c r="H5" s="6">
        <f t="shared" si="0"/>
        <v>24514</v>
      </c>
    </row>
    <row r="6" spans="1:9" x14ac:dyDescent="0.3">
      <c r="A6" s="24" t="s">
        <v>30</v>
      </c>
      <c r="B6" s="4" t="s">
        <v>45</v>
      </c>
      <c r="C6" s="31" t="s">
        <v>9</v>
      </c>
      <c r="D6" s="1" t="s">
        <v>20</v>
      </c>
      <c r="E6" s="18">
        <v>1</v>
      </c>
      <c r="F6" s="18">
        <v>3</v>
      </c>
      <c r="G6" s="5">
        <v>83300</v>
      </c>
      <c r="H6" s="6">
        <f t="shared" si="0"/>
        <v>249900</v>
      </c>
    </row>
    <row r="7" spans="1:9" x14ac:dyDescent="0.3">
      <c r="A7" s="24" t="s">
        <v>7</v>
      </c>
      <c r="B7" s="4" t="s">
        <v>45</v>
      </c>
      <c r="C7" s="31" t="s">
        <v>9</v>
      </c>
      <c r="D7" s="1" t="s">
        <v>20</v>
      </c>
      <c r="E7" s="18">
        <v>3</v>
      </c>
      <c r="F7" s="18">
        <v>2</v>
      </c>
      <c r="G7" s="5">
        <v>4403</v>
      </c>
      <c r="H7" s="6">
        <f t="shared" si="0"/>
        <v>8806</v>
      </c>
    </row>
    <row r="8" spans="1:9" x14ac:dyDescent="0.3">
      <c r="A8" s="1" t="s">
        <v>32</v>
      </c>
      <c r="B8" s="4" t="s">
        <v>45</v>
      </c>
      <c r="C8" s="31" t="s">
        <v>9</v>
      </c>
      <c r="D8" s="1" t="s">
        <v>20</v>
      </c>
      <c r="E8" s="18">
        <v>0</v>
      </c>
      <c r="F8" s="18">
        <v>10</v>
      </c>
      <c r="G8" s="5">
        <v>49.98</v>
      </c>
      <c r="H8" s="6">
        <f t="shared" si="0"/>
        <v>499.79999999999995</v>
      </c>
    </row>
    <row r="9" spans="1:9" x14ac:dyDescent="0.3">
      <c r="A9" s="1" t="s">
        <v>6</v>
      </c>
      <c r="B9" s="4" t="s">
        <v>45</v>
      </c>
      <c r="C9" s="31" t="s">
        <v>9</v>
      </c>
      <c r="D9" s="1" t="s">
        <v>26</v>
      </c>
      <c r="E9" s="18">
        <v>3</v>
      </c>
      <c r="F9" s="18">
        <v>3</v>
      </c>
      <c r="G9" s="5">
        <v>13299.44</v>
      </c>
      <c r="H9" s="6">
        <f t="shared" si="0"/>
        <v>39898.32</v>
      </c>
    </row>
    <row r="10" spans="1:9" x14ac:dyDescent="0.3">
      <c r="A10" s="2" t="s">
        <v>8</v>
      </c>
      <c r="B10" s="4" t="s">
        <v>45</v>
      </c>
      <c r="C10" s="3" t="s">
        <v>22</v>
      </c>
      <c r="D10" s="1" t="s">
        <v>20</v>
      </c>
      <c r="E10" s="18">
        <v>1</v>
      </c>
      <c r="F10" s="18">
        <v>4</v>
      </c>
      <c r="G10" s="5">
        <v>1785</v>
      </c>
      <c r="H10" s="6">
        <f t="shared" si="0"/>
        <v>7140</v>
      </c>
    </row>
    <row r="11" spans="1:9" x14ac:dyDescent="0.3">
      <c r="A11" s="1" t="s">
        <v>31</v>
      </c>
      <c r="B11" s="4" t="s">
        <v>45</v>
      </c>
      <c r="C11" s="30"/>
      <c r="D11" s="1"/>
      <c r="E11" s="18"/>
      <c r="F11" s="18">
        <v>0</v>
      </c>
      <c r="G11" s="5">
        <v>0</v>
      </c>
      <c r="H11" s="6">
        <f t="shared" si="0"/>
        <v>0</v>
      </c>
    </row>
    <row r="12" spans="1:9" x14ac:dyDescent="0.3">
      <c r="A12" s="1" t="s">
        <v>33</v>
      </c>
      <c r="B12" s="4" t="s">
        <v>45</v>
      </c>
      <c r="C12" s="30"/>
      <c r="D12" s="1"/>
      <c r="E12" s="18"/>
      <c r="F12" s="18">
        <v>0</v>
      </c>
      <c r="G12" s="5">
        <v>0</v>
      </c>
      <c r="H12" s="6">
        <f t="shared" si="0"/>
        <v>0</v>
      </c>
    </row>
    <row r="13" spans="1:9" x14ac:dyDescent="0.3">
      <c r="A13" s="2" t="s">
        <v>34</v>
      </c>
      <c r="B13" s="4" t="s">
        <v>45</v>
      </c>
      <c r="C13" s="31" t="s">
        <v>9</v>
      </c>
      <c r="D13" s="1" t="s">
        <v>20</v>
      </c>
      <c r="E13" s="18">
        <v>11</v>
      </c>
      <c r="F13" s="18">
        <v>10</v>
      </c>
      <c r="G13" s="5">
        <v>330.2</v>
      </c>
      <c r="H13" s="6">
        <f t="shared" si="0"/>
        <v>3302</v>
      </c>
      <c r="I13" s="3"/>
    </row>
    <row r="14" spans="1:9" x14ac:dyDescent="0.3">
      <c r="A14" s="1" t="s">
        <v>35</v>
      </c>
      <c r="B14" s="4" t="s">
        <v>45</v>
      </c>
      <c r="C14" s="31" t="s">
        <v>9</v>
      </c>
      <c r="D14" s="1" t="s">
        <v>20</v>
      </c>
      <c r="E14" s="18"/>
      <c r="F14" s="18">
        <v>10</v>
      </c>
      <c r="G14" s="5">
        <v>49.98</v>
      </c>
      <c r="H14" s="6">
        <f t="shared" si="0"/>
        <v>499.79999999999995</v>
      </c>
    </row>
    <row r="15" spans="1:9" x14ac:dyDescent="0.3">
      <c r="A15" s="2" t="s">
        <v>36</v>
      </c>
      <c r="B15" s="4" t="s">
        <v>45</v>
      </c>
      <c r="C15" s="31" t="s">
        <v>9</v>
      </c>
      <c r="D15" s="1" t="s">
        <v>20</v>
      </c>
      <c r="E15" s="18">
        <v>4</v>
      </c>
      <c r="F15" s="18">
        <v>10</v>
      </c>
      <c r="G15" s="5">
        <v>404.6</v>
      </c>
      <c r="H15" s="6">
        <f t="shared" si="0"/>
        <v>4046</v>
      </c>
    </row>
    <row r="16" spans="1:9" x14ac:dyDescent="0.3">
      <c r="A16" s="24" t="s">
        <v>14</v>
      </c>
      <c r="B16" s="4" t="s">
        <v>45</v>
      </c>
      <c r="C16" s="31" t="s">
        <v>9</v>
      </c>
      <c r="D16" s="1" t="s">
        <v>20</v>
      </c>
      <c r="E16" s="18">
        <v>10</v>
      </c>
      <c r="F16" s="18">
        <v>10</v>
      </c>
      <c r="G16" s="5">
        <v>70.209999999999994</v>
      </c>
      <c r="H16" s="6">
        <f t="shared" si="0"/>
        <v>702.09999999999991</v>
      </c>
    </row>
    <row r="17" spans="1:8" x14ac:dyDescent="0.3">
      <c r="A17" s="1" t="s">
        <v>37</v>
      </c>
      <c r="B17" s="4" t="s">
        <v>45</v>
      </c>
      <c r="C17" s="30"/>
      <c r="D17" s="1"/>
      <c r="E17" s="18"/>
      <c r="F17" s="18">
        <v>0</v>
      </c>
      <c r="G17" s="5">
        <v>0</v>
      </c>
      <c r="H17" s="6">
        <f t="shared" si="0"/>
        <v>0</v>
      </c>
    </row>
    <row r="18" spans="1:8" x14ac:dyDescent="0.3">
      <c r="A18" s="1" t="s">
        <v>38</v>
      </c>
      <c r="B18" s="4" t="s">
        <v>45</v>
      </c>
      <c r="C18" s="30"/>
      <c r="D18" s="1"/>
      <c r="E18" s="18"/>
      <c r="F18" s="18">
        <v>0</v>
      </c>
      <c r="G18" s="5">
        <v>0</v>
      </c>
      <c r="H18" s="6">
        <f t="shared" si="0"/>
        <v>0</v>
      </c>
    </row>
    <row r="19" spans="1:8" x14ac:dyDescent="0.3">
      <c r="A19" s="2" t="s">
        <v>39</v>
      </c>
      <c r="B19" s="4" t="s">
        <v>45</v>
      </c>
      <c r="C19" s="31" t="s">
        <v>9</v>
      </c>
      <c r="D19" s="1" t="s">
        <v>20</v>
      </c>
      <c r="E19" s="18">
        <v>1</v>
      </c>
      <c r="F19" s="18">
        <v>10</v>
      </c>
      <c r="G19" s="5">
        <v>40.46</v>
      </c>
      <c r="H19" s="6">
        <f t="shared" si="0"/>
        <v>404.6</v>
      </c>
    </row>
    <row r="20" spans="1:8" x14ac:dyDescent="0.3">
      <c r="A20" s="2" t="s">
        <v>28</v>
      </c>
      <c r="B20" s="4" t="s">
        <v>45</v>
      </c>
      <c r="C20" s="31" t="s">
        <v>9</v>
      </c>
      <c r="D20" s="1" t="s">
        <v>20</v>
      </c>
      <c r="E20" s="18">
        <v>2</v>
      </c>
      <c r="F20" s="18">
        <v>2</v>
      </c>
      <c r="G20" s="5">
        <v>17850</v>
      </c>
      <c r="H20" s="6">
        <f t="shared" si="0"/>
        <v>35700</v>
      </c>
    </row>
    <row r="21" spans="1:8" x14ac:dyDescent="0.3">
      <c r="A21" s="2" t="s">
        <v>40</v>
      </c>
      <c r="B21" s="4" t="s">
        <v>45</v>
      </c>
      <c r="C21" s="31" t="s">
        <v>9</v>
      </c>
      <c r="D21" s="1" t="s">
        <v>20</v>
      </c>
      <c r="E21" s="18">
        <v>1</v>
      </c>
      <c r="F21" s="18">
        <v>3</v>
      </c>
      <c r="G21" s="5">
        <v>3808</v>
      </c>
      <c r="H21" s="6">
        <f t="shared" si="0"/>
        <v>11424</v>
      </c>
    </row>
    <row r="22" spans="1:8" x14ac:dyDescent="0.3">
      <c r="A22" s="2" t="s">
        <v>41</v>
      </c>
      <c r="B22" s="4" t="s">
        <v>45</v>
      </c>
      <c r="C22" s="31" t="s">
        <v>9</v>
      </c>
      <c r="D22" s="1" t="s">
        <v>19</v>
      </c>
      <c r="E22" s="18">
        <v>1</v>
      </c>
      <c r="F22" s="18">
        <v>1</v>
      </c>
      <c r="G22" s="5">
        <v>38250</v>
      </c>
      <c r="H22" s="6">
        <f t="shared" si="0"/>
        <v>38250</v>
      </c>
    </row>
    <row r="23" spans="1:8" x14ac:dyDescent="0.3">
      <c r="A23" s="2" t="s">
        <v>42</v>
      </c>
      <c r="B23" s="4" t="s">
        <v>45</v>
      </c>
      <c r="C23" s="31" t="s">
        <v>9</v>
      </c>
      <c r="D23" s="1" t="s">
        <v>20</v>
      </c>
      <c r="E23" s="18">
        <v>1</v>
      </c>
      <c r="F23" s="18">
        <v>5</v>
      </c>
      <c r="G23" s="5">
        <v>737.8</v>
      </c>
      <c r="H23" s="6">
        <f t="shared" si="0"/>
        <v>3689</v>
      </c>
    </row>
    <row r="24" spans="1:8" x14ac:dyDescent="0.3">
      <c r="A24" s="24" t="s">
        <v>43</v>
      </c>
      <c r="B24" s="4" t="s">
        <v>45</v>
      </c>
      <c r="C24" s="31" t="s">
        <v>9</v>
      </c>
      <c r="D24" s="1" t="s">
        <v>20</v>
      </c>
      <c r="E24" s="18">
        <v>1</v>
      </c>
      <c r="F24" s="18">
        <v>5</v>
      </c>
      <c r="G24" s="5">
        <v>1190</v>
      </c>
      <c r="H24" s="6">
        <f t="shared" si="0"/>
        <v>5950</v>
      </c>
    </row>
    <row r="25" spans="1:8" x14ac:dyDescent="0.3">
      <c r="A25" s="1" t="s">
        <v>15</v>
      </c>
      <c r="B25" s="4" t="s">
        <v>45</v>
      </c>
      <c r="C25" s="3" t="s">
        <v>23</v>
      </c>
      <c r="D25" s="1" t="s">
        <v>20</v>
      </c>
      <c r="E25" s="18">
        <v>1</v>
      </c>
      <c r="F25" s="18">
        <v>4</v>
      </c>
      <c r="G25" s="5">
        <v>749.7</v>
      </c>
      <c r="H25" s="6">
        <f t="shared" si="0"/>
        <v>2998.8</v>
      </c>
    </row>
    <row r="26" spans="1:8" x14ac:dyDescent="0.3">
      <c r="G26" s="8" t="s">
        <v>16</v>
      </c>
      <c r="H26" s="9">
        <f>SUM(H3:H25)</f>
        <v>492724.41999999993</v>
      </c>
    </row>
    <row r="28" spans="1:8" x14ac:dyDescent="0.3">
      <c r="A28" s="13" t="s">
        <v>21</v>
      </c>
      <c r="B28" s="13"/>
      <c r="C28" s="13" t="s">
        <v>25</v>
      </c>
      <c r="D28" s="13" t="s">
        <v>27</v>
      </c>
      <c r="E28" s="12" t="s">
        <v>25</v>
      </c>
    </row>
    <row r="29" spans="1:8" x14ac:dyDescent="0.3">
      <c r="A29" s="1" t="s">
        <v>26</v>
      </c>
      <c r="B29" s="1"/>
      <c r="C29" s="6">
        <f>H9</f>
        <v>39898.32</v>
      </c>
      <c r="D29" s="6">
        <v>11500</v>
      </c>
      <c r="E29" s="23">
        <f>SUM(D29+C29)</f>
        <v>51398.32</v>
      </c>
    </row>
    <row r="30" spans="1:8" x14ac:dyDescent="0.3">
      <c r="A30" s="1" t="s">
        <v>19</v>
      </c>
      <c r="B30" s="1"/>
      <c r="C30" s="6">
        <f>SUM(H4,H22)</f>
        <v>93250</v>
      </c>
      <c r="D30" s="6">
        <v>13000</v>
      </c>
      <c r="E30" s="23">
        <f t="shared" ref="E30:E31" si="1">SUM(D30+C30)</f>
        <v>106250</v>
      </c>
    </row>
    <row r="31" spans="1:8" x14ac:dyDescent="0.3">
      <c r="A31" s="1" t="s">
        <v>20</v>
      </c>
      <c r="B31" s="1"/>
      <c r="C31" s="6">
        <f>SUM(H5:H8,H10,H13,H14:H16,H19:H21,H23:H25)</f>
        <v>359576.09999999992</v>
      </c>
      <c r="D31" s="6">
        <v>11900</v>
      </c>
      <c r="E31" s="23">
        <f t="shared" si="1"/>
        <v>371476.09999999992</v>
      </c>
    </row>
    <row r="32" spans="1:8" x14ac:dyDescent="0.3">
      <c r="A32" s="1" t="s">
        <v>25</v>
      </c>
      <c r="B32" s="1"/>
      <c r="C32" s="6">
        <f>SUM(C29:C31)</f>
        <v>492724.41999999993</v>
      </c>
      <c r="D32" s="1"/>
      <c r="E32" s="23">
        <f>SUM(E29:E31)</f>
        <v>529124.41999999993</v>
      </c>
    </row>
  </sheetData>
  <mergeCells count="1">
    <mergeCell ref="A1:H1"/>
  </mergeCells>
  <hyperlinks>
    <hyperlink ref="C5" r:id="rId1"/>
    <hyperlink ref="C6" r:id="rId2"/>
    <hyperlink ref="C7" r:id="rId3"/>
    <hyperlink ref="C16" r:id="rId4"/>
    <hyperlink ref="C19" r:id="rId5"/>
    <hyperlink ref="C4" r:id="rId6"/>
    <hyperlink ref="C15" r:id="rId7"/>
    <hyperlink ref="C20" r:id="rId8"/>
    <hyperlink ref="C13" r:id="rId9"/>
    <hyperlink ref="C24" r:id="rId10"/>
    <hyperlink ref="C23" r:id="rId11"/>
    <hyperlink ref="C8" r:id="rId12"/>
    <hyperlink ref="C14" r:id="rId13"/>
    <hyperlink ref="C21" r:id="rId14"/>
    <hyperlink ref="C22" r:id="rId15"/>
    <hyperlink ref="C9" r:id="rId16"/>
    <hyperlink ref="C25" r:id="rId17" display="https://www.didacticaselectronicas.com/index.php/componentes-pasivos/capacitores/electrolitico-aluminio/montaje-superficial-smd-1/capacitor-electrol%C3%ADtico-aluminio-680uf-16v-smd-capacitor-capacitores-condensadores-condensador-filtros-filtro-electrol%C3%ADticos-aluminio-superficial-superficiales-smd-uwt1c681mnl1gs-detail"/>
    <hyperlink ref="C10" r:id="rId18" display="https://www.didacticaselectronicas.com/index.php/robotica/seguidores-de-linea-1/sensor-optico-reflectivo-sensor-seguidor-de-linea-seguidores-de-lineas-seguimiento-lineal-infrarrojo-infra-rojo-%C3%B3ptico-infrarrojo-line-tracking-reflex-vishay-sen-00246-detail"/>
    <hyperlink ref="B4:B25" location="'Fotos componentes'!A1" display="Imagen"/>
  </hyperlinks>
  <pageMargins left="0.7" right="0.7" top="0.75" bottom="0.75" header="0.3" footer="0.3"/>
  <pageSetup paperSize="9" orientation="portrait" horizontalDpi="1200" verticalDpi="1200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1"/>
    </sheetView>
  </sheetViews>
  <sheetFormatPr baseColWidth="10" defaultRowHeight="14.4" x14ac:dyDescent="0.3"/>
  <cols>
    <col min="1" max="1" width="11" customWidth="1"/>
    <col min="2" max="2" width="12" customWidth="1"/>
    <col min="3" max="3" width="11.44140625" customWidth="1"/>
    <col min="4" max="4" width="11.88671875" customWidth="1"/>
    <col min="5" max="5" width="12.5546875" customWidth="1"/>
    <col min="6" max="6" width="12.33203125" bestFit="1" customWidth="1"/>
    <col min="7" max="7" width="11.77734375" bestFit="1" customWidth="1"/>
  </cols>
  <sheetData>
    <row r="1" spans="1:7" x14ac:dyDescent="0.3">
      <c r="A1" s="11" t="s">
        <v>1</v>
      </c>
      <c r="B1" s="11"/>
      <c r="C1" s="11"/>
      <c r="D1" s="11"/>
      <c r="E1" s="11"/>
      <c r="F1" s="11"/>
      <c r="G1" s="11"/>
    </row>
    <row r="2" spans="1:7" s="17" customFormat="1" ht="34.799999999999997" customHeight="1" x14ac:dyDescent="0.3">
      <c r="A2" s="19" t="s">
        <v>3</v>
      </c>
      <c r="B2" s="16" t="s">
        <v>17</v>
      </c>
      <c r="C2" s="20" t="s">
        <v>21</v>
      </c>
      <c r="D2" s="19" t="s">
        <v>18</v>
      </c>
      <c r="E2" s="19" t="s">
        <v>13</v>
      </c>
      <c r="F2" s="21" t="s">
        <v>10</v>
      </c>
      <c r="G2" s="21" t="s">
        <v>11</v>
      </c>
    </row>
    <row r="3" spans="1:7" x14ac:dyDescent="0.3">
      <c r="A3" s="1" t="s">
        <v>5</v>
      </c>
      <c r="B3" s="18" t="s">
        <v>24</v>
      </c>
      <c r="C3" s="18" t="s">
        <v>24</v>
      </c>
      <c r="D3" s="22">
        <v>1</v>
      </c>
      <c r="E3" s="22">
        <v>0</v>
      </c>
      <c r="F3" s="7">
        <v>0</v>
      </c>
      <c r="G3" s="7">
        <v>0</v>
      </c>
    </row>
    <row r="4" spans="1:7" x14ac:dyDescent="0.3">
      <c r="A4" s="1" t="s">
        <v>2</v>
      </c>
      <c r="B4" s="4" t="s">
        <v>9</v>
      </c>
      <c r="C4" s="1" t="s">
        <v>19</v>
      </c>
      <c r="D4" s="22">
        <v>4</v>
      </c>
      <c r="E4" s="22">
        <v>1</v>
      </c>
      <c r="F4" s="5">
        <v>30200</v>
      </c>
      <c r="G4" s="6">
        <f>F4*E4</f>
        <v>30200</v>
      </c>
    </row>
    <row r="5" spans="1:7" x14ac:dyDescent="0.3">
      <c r="A5" s="1" t="s">
        <v>4</v>
      </c>
      <c r="B5" s="4" t="s">
        <v>9</v>
      </c>
      <c r="C5" s="1" t="s">
        <v>19</v>
      </c>
      <c r="D5" s="22">
        <v>4</v>
      </c>
      <c r="E5" s="22">
        <v>1</v>
      </c>
      <c r="F5" s="5">
        <v>27500</v>
      </c>
      <c r="G5" s="6">
        <f>F5*E5</f>
        <v>27500</v>
      </c>
    </row>
    <row r="6" spans="1:7" x14ac:dyDescent="0.3">
      <c r="D6" s="14"/>
      <c r="E6" s="14"/>
      <c r="F6" s="8" t="s">
        <v>16</v>
      </c>
      <c r="G6" s="9">
        <f>SUM(G4:G5)</f>
        <v>57700</v>
      </c>
    </row>
  </sheetData>
  <mergeCells count="1">
    <mergeCell ref="A1:G1"/>
  </mergeCells>
  <hyperlinks>
    <hyperlink ref="B4" r:id="rId1"/>
    <hyperlink ref="B5" r:id="rId2"/>
  </hyperlinks>
  <pageMargins left="0.7" right="0.7" top="0.75" bottom="0.75" header="0.3" footer="0.3"/>
  <pageSetup paperSize="9" orientation="portrait" horizontalDpi="1200" verticalDpi="12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zoomScale="85" zoomScaleNormal="85" workbookViewId="0"/>
  </sheetViews>
  <sheetFormatPr baseColWidth="10" defaultRowHeight="113.4" customHeight="1" x14ac:dyDescent="0.3"/>
  <cols>
    <col min="1" max="1" width="51.44140625" style="27" customWidth="1"/>
    <col min="2" max="2" width="28.21875" customWidth="1"/>
    <col min="3" max="3" width="28.33203125" customWidth="1"/>
  </cols>
  <sheetData>
    <row r="1" spans="1:3" ht="28.8" x14ac:dyDescent="0.3">
      <c r="A1" s="28" t="s">
        <v>44</v>
      </c>
      <c r="B1" s="29" t="s">
        <v>45</v>
      </c>
      <c r="C1" s="29"/>
    </row>
    <row r="2" spans="1:3" ht="113.4" customHeight="1" x14ac:dyDescent="0.3">
      <c r="A2" s="26" t="s">
        <v>29</v>
      </c>
      <c r="B2" s="1"/>
      <c r="C2" s="1"/>
    </row>
    <row r="3" spans="1:3" ht="113.4" customHeight="1" x14ac:dyDescent="0.3">
      <c r="A3" s="26" t="s">
        <v>12</v>
      </c>
      <c r="B3" s="1"/>
      <c r="C3" s="1"/>
    </row>
    <row r="4" spans="1:3" ht="113.4" customHeight="1" x14ac:dyDescent="0.3">
      <c r="A4" s="26" t="s">
        <v>30</v>
      </c>
      <c r="B4" s="1"/>
      <c r="C4" s="1"/>
    </row>
    <row r="5" spans="1:3" ht="113.4" customHeight="1" x14ac:dyDescent="0.3">
      <c r="A5" s="26" t="s">
        <v>7</v>
      </c>
      <c r="B5" s="1"/>
      <c r="C5" s="1"/>
    </row>
    <row r="6" spans="1:3" ht="113.4" customHeight="1" x14ac:dyDescent="0.3">
      <c r="A6" s="26" t="s">
        <v>32</v>
      </c>
      <c r="B6" s="1"/>
      <c r="C6" s="1"/>
    </row>
    <row r="7" spans="1:3" ht="113.4" customHeight="1" x14ac:dyDescent="0.3">
      <c r="A7" s="26" t="s">
        <v>6</v>
      </c>
      <c r="B7" s="1"/>
      <c r="C7" s="1"/>
    </row>
    <row r="8" spans="1:3" ht="113.4" customHeight="1" x14ac:dyDescent="0.3">
      <c r="A8" s="26" t="s">
        <v>8</v>
      </c>
      <c r="B8" s="1"/>
      <c r="C8" s="1"/>
    </row>
    <row r="9" spans="1:3" ht="113.4" customHeight="1" x14ac:dyDescent="0.3">
      <c r="A9" s="26" t="s">
        <v>31</v>
      </c>
      <c r="B9" s="1"/>
      <c r="C9" s="1"/>
    </row>
    <row r="10" spans="1:3" ht="113.4" customHeight="1" x14ac:dyDescent="0.3">
      <c r="A10" s="26" t="s">
        <v>33</v>
      </c>
      <c r="B10" s="1"/>
      <c r="C10" s="1"/>
    </row>
    <row r="11" spans="1:3" ht="113.4" customHeight="1" x14ac:dyDescent="0.3">
      <c r="A11" s="26" t="s">
        <v>34</v>
      </c>
      <c r="B11" s="1"/>
      <c r="C11" s="1"/>
    </row>
    <row r="12" spans="1:3" ht="113.4" customHeight="1" x14ac:dyDescent="0.3">
      <c r="A12" s="26" t="s">
        <v>35</v>
      </c>
      <c r="B12" s="1"/>
      <c r="C12" s="1"/>
    </row>
    <row r="13" spans="1:3" ht="113.4" customHeight="1" x14ac:dyDescent="0.3">
      <c r="A13" s="26" t="s">
        <v>36</v>
      </c>
      <c r="B13" s="1"/>
      <c r="C13" s="1"/>
    </row>
    <row r="14" spans="1:3" ht="113.4" customHeight="1" x14ac:dyDescent="0.3">
      <c r="A14" s="26" t="s">
        <v>14</v>
      </c>
      <c r="B14" s="1"/>
      <c r="C14" s="1"/>
    </row>
    <row r="15" spans="1:3" ht="113.4" customHeight="1" x14ac:dyDescent="0.3">
      <c r="A15" s="26" t="s">
        <v>37</v>
      </c>
      <c r="B15" s="1"/>
      <c r="C15" s="1"/>
    </row>
    <row r="16" spans="1:3" ht="113.4" customHeight="1" x14ac:dyDescent="0.3">
      <c r="A16" s="26" t="s">
        <v>38</v>
      </c>
      <c r="B16" s="1"/>
      <c r="C16" s="1"/>
    </row>
    <row r="17" spans="1:3" ht="113.4" customHeight="1" x14ac:dyDescent="0.3">
      <c r="A17" s="26" t="s">
        <v>39</v>
      </c>
      <c r="B17" s="1"/>
      <c r="C17" s="1"/>
    </row>
    <row r="18" spans="1:3" ht="113.4" customHeight="1" x14ac:dyDescent="0.3">
      <c r="A18" s="26" t="s">
        <v>28</v>
      </c>
      <c r="B18" s="1"/>
      <c r="C18" s="1"/>
    </row>
    <row r="19" spans="1:3" ht="113.4" customHeight="1" x14ac:dyDescent="0.3">
      <c r="A19" s="26" t="s">
        <v>40</v>
      </c>
      <c r="B19" s="1"/>
      <c r="C19" s="1"/>
    </row>
    <row r="20" spans="1:3" ht="113.4" customHeight="1" x14ac:dyDescent="0.3">
      <c r="A20" s="26" t="s">
        <v>41</v>
      </c>
      <c r="B20" s="1"/>
      <c r="C20" s="1"/>
    </row>
    <row r="21" spans="1:3" ht="113.4" customHeight="1" x14ac:dyDescent="0.3">
      <c r="A21" s="26" t="s">
        <v>42</v>
      </c>
      <c r="B21" s="1"/>
      <c r="C21" s="1"/>
    </row>
    <row r="22" spans="1:3" ht="113.4" customHeight="1" x14ac:dyDescent="0.3">
      <c r="A22" s="26" t="s">
        <v>43</v>
      </c>
      <c r="B22" s="1"/>
      <c r="C22" s="1"/>
    </row>
    <row r="23" spans="1:3" ht="113.4" customHeight="1" x14ac:dyDescent="0.3">
      <c r="A23" s="26" t="s">
        <v>15</v>
      </c>
      <c r="B23" s="1"/>
      <c r="C23" s="1"/>
    </row>
  </sheetData>
  <mergeCells count="1"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Componentes HSB</vt:lpstr>
      <vt:lpstr>Componentes Baliza</vt:lpstr>
      <vt:lpstr>Fotos componentes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</dc:creator>
  <cp:lastModifiedBy>Cesar</cp:lastModifiedBy>
  <dcterms:created xsi:type="dcterms:W3CDTF">2020-06-12T16:09:19Z</dcterms:created>
  <dcterms:modified xsi:type="dcterms:W3CDTF">2020-06-16T20:58:12Z</dcterms:modified>
</cp:coreProperties>
</file>