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1600" yWindow="540" windowWidth="25600" windowHeight="14560" activeTab="2"/>
  </bookViews>
  <sheets>
    <sheet name="Organisation" sheetId="3" r:id="rId1"/>
    <sheet name="Product Backlog" sheetId="1" r:id="rId2"/>
    <sheet name="Sprint Backlog" sheetId="2" r:id="rId3"/>
    <sheet name="Burndown Chart" sheetId="5" r:id="rId4"/>
    <sheet name="Blatt2" sheetId="4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5" l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I15" i="2"/>
  <c r="I16" i="2"/>
  <c r="I17" i="2"/>
  <c r="I18" i="2"/>
  <c r="I19" i="2"/>
  <c r="I20" i="2"/>
  <c r="I21" i="2"/>
  <c r="I22" i="2"/>
  <c r="I23" i="2"/>
  <c r="I24" i="2"/>
  <c r="E26" i="5"/>
  <c r="I6" i="2"/>
  <c r="I7" i="2"/>
  <c r="I8" i="2"/>
  <c r="I9" i="2"/>
  <c r="I10" i="2"/>
  <c r="I11" i="2"/>
  <c r="I12" i="2"/>
  <c r="I13" i="2"/>
  <c r="I14" i="2"/>
  <c r="I3" i="2"/>
  <c r="I4" i="2"/>
  <c r="I5" i="2"/>
  <c r="I2" i="2"/>
  <c r="D3" i="5"/>
  <c r="E3" i="5"/>
  <c r="E25" i="5"/>
</calcChain>
</file>

<file path=xl/sharedStrings.xml><?xml version="1.0" encoding="utf-8"?>
<sst xmlns="http://schemas.openxmlformats.org/spreadsheetml/2006/main" count="240" uniqueCount="126">
  <si>
    <t>ID</t>
  </si>
  <si>
    <t>Name</t>
  </si>
  <si>
    <t>Description</t>
  </si>
  <si>
    <t xml:space="preserve">Priority </t>
  </si>
  <si>
    <t>Status</t>
  </si>
  <si>
    <t>Effort Estimate</t>
  </si>
  <si>
    <t>high</t>
  </si>
  <si>
    <t>medium</t>
  </si>
  <si>
    <t>waiting</t>
  </si>
  <si>
    <t>Owner</t>
  </si>
  <si>
    <t>Story Name</t>
  </si>
  <si>
    <t>Sprint</t>
  </si>
  <si>
    <t>Components</t>
  </si>
  <si>
    <t>Effort Spent</t>
  </si>
  <si>
    <t>Effort Remaing</t>
  </si>
  <si>
    <t>Effort Actual</t>
  </si>
  <si>
    <t>Database</t>
  </si>
  <si>
    <t xml:space="preserve"> </t>
  </si>
  <si>
    <t>Login failure</t>
  </si>
  <si>
    <t>Authorized User wants to login</t>
  </si>
  <si>
    <t>Login success</t>
  </si>
  <si>
    <t>Unauthorized User wants to login</t>
  </si>
  <si>
    <t>Password Wrong</t>
  </si>
  <si>
    <t>Build GUI for Login</t>
  </si>
  <si>
    <t>View</t>
  </si>
  <si>
    <t>Model/Database</t>
  </si>
  <si>
    <t>Scrumorganisation</t>
  </si>
  <si>
    <t>Teammembers</t>
  </si>
  <si>
    <t>Rolle</t>
  </si>
  <si>
    <t>Email</t>
  </si>
  <si>
    <t>Developer</t>
  </si>
  <si>
    <t>sians1@bfh.ch</t>
  </si>
  <si>
    <t>Scrummeeting</t>
  </si>
  <si>
    <t>Zeit</t>
  </si>
  <si>
    <t>Ort</t>
  </si>
  <si>
    <t>Mittwoch</t>
  </si>
  <si>
    <t>Freitag</t>
  </si>
  <si>
    <t>Swetlana Sianko</t>
  </si>
  <si>
    <t>Ivan Wissler</t>
  </si>
  <si>
    <t>Michael Heeb</t>
  </si>
  <si>
    <t>Faton Shabanaj</t>
  </si>
  <si>
    <t>Ranjit Kalarickamakel</t>
  </si>
  <si>
    <t>Patrizia Zehnder</t>
  </si>
  <si>
    <t>wissi1@bfh.ch</t>
  </si>
  <si>
    <t>heebm2@bfh.ch</t>
  </si>
  <si>
    <t>shabf2@bfh.ch</t>
  </si>
  <si>
    <t>kalar1@bfh.ch</t>
  </si>
  <si>
    <t>zehnp1@bfh.ch</t>
  </si>
  <si>
    <t>Jürgen Vogel</t>
  </si>
  <si>
    <t>uergen.vogel@bfh.ch</t>
  </si>
  <si>
    <t>product owner</t>
  </si>
  <si>
    <t>Task</t>
  </si>
  <si>
    <t>Start</t>
  </si>
  <si>
    <t>Meeting 1</t>
  </si>
  <si>
    <t>Meeting 2</t>
  </si>
  <si>
    <t>Meeting 3</t>
  </si>
  <si>
    <t>Meeting 4</t>
  </si>
  <si>
    <t>Meeting 5</t>
  </si>
  <si>
    <t>Meeting 6</t>
  </si>
  <si>
    <t>Meeting 7</t>
  </si>
  <si>
    <t>Meeting 8</t>
  </si>
  <si>
    <t>Meeting 9</t>
  </si>
  <si>
    <t>Meeting 10</t>
  </si>
  <si>
    <t>Optimal</t>
  </si>
  <si>
    <t>Effektiv</t>
  </si>
  <si>
    <t>search medication info</t>
  </si>
  <si>
    <t>search info for specific medication</t>
  </si>
  <si>
    <t>search disease info</t>
  </si>
  <si>
    <t>search info for specific disease</t>
  </si>
  <si>
    <t>User tries to login with wrong password</t>
  </si>
  <si>
    <t>Medication Info Search</t>
  </si>
  <si>
    <t>User wants to search info for specific medication</t>
  </si>
  <si>
    <t>Desiase Info Search</t>
  </si>
  <si>
    <t>Kommentar Add</t>
  </si>
  <si>
    <t>Kommentar Delite</t>
  </si>
  <si>
    <t>User wants to search info for specific desiase</t>
  </si>
  <si>
    <t>Edit Kommentar</t>
  </si>
  <si>
    <t>Package Diagram</t>
  </si>
  <si>
    <t>UML Package Diagram</t>
  </si>
  <si>
    <t>GUI Login</t>
  </si>
  <si>
    <t>GUI Home</t>
  </si>
  <si>
    <t>GUI Search view (Medi)</t>
  </si>
  <si>
    <t>Build GUI for Home</t>
  </si>
  <si>
    <t>Build GUI for Medi Search</t>
  </si>
  <si>
    <t>Build GUI for Disease Search</t>
  </si>
  <si>
    <t>GUI Browse Medi Info</t>
  </si>
  <si>
    <t>GUI Browse Disease Info</t>
  </si>
  <si>
    <t>GUI Search view (Disease)</t>
  </si>
  <si>
    <t>GUI Komment view</t>
  </si>
  <si>
    <t>Build GUI for Medi Info</t>
  </si>
  <si>
    <t>Build GUI for Disease Info</t>
  </si>
  <si>
    <t>Build GUI for Komment view</t>
  </si>
  <si>
    <t>Developer / Master</t>
  </si>
  <si>
    <t>shabf2</t>
  </si>
  <si>
    <t>heebm2</t>
  </si>
  <si>
    <t>sians1</t>
  </si>
  <si>
    <t>zehnp1</t>
  </si>
  <si>
    <t>kalar1</t>
  </si>
  <si>
    <t>wissi1</t>
  </si>
  <si>
    <t>State Patten</t>
  </si>
  <si>
    <t>Navigation planung</t>
  </si>
  <si>
    <t>Comment</t>
  </si>
  <si>
    <t>Java Doc comment</t>
  </si>
  <si>
    <t>Testing</t>
  </si>
  <si>
    <t>all</t>
  </si>
  <si>
    <t>finished</t>
  </si>
  <si>
    <t>heebm2, wissi1</t>
  </si>
  <si>
    <t>XML Users</t>
  </si>
  <si>
    <t>Create XML-File and Schema</t>
  </si>
  <si>
    <t>XML Medicaments</t>
  </si>
  <si>
    <t>XML Diseases</t>
  </si>
  <si>
    <t>XML Comments</t>
  </si>
  <si>
    <t>load/update data</t>
  </si>
  <si>
    <t>read and overridde XML-Files</t>
  </si>
  <si>
    <t>search comments</t>
  </si>
  <si>
    <t>write comments</t>
  </si>
  <si>
    <t>search and display comment data in XML</t>
  </si>
  <si>
    <t>write new comment data in XML</t>
  </si>
  <si>
    <t>3.8.1</t>
  </si>
  <si>
    <t>3.8.2</t>
  </si>
  <si>
    <t xml:space="preserve">Testing </t>
  </si>
  <si>
    <t>3.6.1</t>
  </si>
  <si>
    <t>3.6.2</t>
  </si>
  <si>
    <t>3.7</t>
  </si>
  <si>
    <t>login</t>
  </si>
  <si>
    <t>check login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</si>
</sst>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scheme val="minor"/>
    </font>
    <font>
      <b/>
      <sz val="16"/>
      <color theme="1"/>
      <name val="Calibri"/>
      <scheme val="minor"/>
    </font>
    <font>
      <b/>
      <sz val="1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2" borderId="0" xfId="0" applyFont="1" applyFill="1"/>
    <xf numFmtId="0" fontId="4" fillId="0" borderId="0" xfId="0" applyFont="1"/>
    <xf numFmtId="0" fontId="0" fillId="0" borderId="0" xfId="0" applyFont="1"/>
    <xf numFmtId="0" fontId="4" fillId="0" borderId="0" xfId="0" applyFont="1" applyAlignment="1">
      <alignment vertical="top"/>
    </xf>
    <xf numFmtId="0" fontId="6" fillId="0" borderId="0" xfId="0" applyFont="1" applyAlignment="1">
      <alignment wrapText="1"/>
    </xf>
    <xf numFmtId="0" fontId="2" fillId="4" borderId="0" xfId="24" applyFill="1"/>
    <xf numFmtId="0" fontId="5" fillId="4" borderId="0" xfId="21" applyFill="1"/>
    <xf numFmtId="20" fontId="5" fillId="4" borderId="0" xfId="21" applyNumberFormat="1" applyFill="1" applyAlignment="1">
      <alignment horizontal="left"/>
    </xf>
    <xf numFmtId="0" fontId="5" fillId="4" borderId="0" xfId="21" applyNumberFormat="1" applyFill="1"/>
    <xf numFmtId="0" fontId="4" fillId="5" borderId="0" xfId="0" applyFont="1" applyFill="1"/>
    <xf numFmtId="0" fontId="7" fillId="5" borderId="0" xfId="0" applyFont="1" applyFill="1" applyAlignment="1">
      <alignment horizontal="left" vertical="center"/>
    </xf>
    <xf numFmtId="0" fontId="1" fillId="0" borderId="0" xfId="0" applyFont="1" applyFill="1"/>
    <xf numFmtId="0" fontId="4" fillId="0" borderId="0" xfId="0" applyFont="1" applyFill="1"/>
    <xf numFmtId="0" fontId="0" fillId="6" borderId="1" xfId="0" applyFill="1" applyBorder="1" applyProtection="1">
      <protection locked="0"/>
    </xf>
    <xf numFmtId="0" fontId="0" fillId="0" borderId="0" xfId="0" applyFill="1"/>
    <xf numFmtId="0" fontId="0" fillId="0" borderId="1" xfId="0" applyBorder="1" applyProtection="1">
      <protection locked="0"/>
    </xf>
    <xf numFmtId="0" fontId="0" fillId="8" borderId="2" xfId="0" applyFill="1" applyBorder="1" applyAlignment="1" applyProtection="1">
      <protection locked="0"/>
    </xf>
    <xf numFmtId="0" fontId="0" fillId="8" borderId="1" xfId="0" applyFill="1" applyBorder="1" applyAlignment="1" applyProtection="1">
      <protection locked="0"/>
    </xf>
    <xf numFmtId="0" fontId="8" fillId="0" borderId="0" xfId="0" applyFont="1" applyAlignment="1">
      <alignment wrapText="1"/>
    </xf>
    <xf numFmtId="0" fontId="9" fillId="0" borderId="0" xfId="0" applyFont="1" applyFill="1"/>
    <xf numFmtId="0" fontId="0" fillId="0" borderId="0" xfId="0" applyBorder="1" applyProtection="1">
      <protection locked="0"/>
    </xf>
    <xf numFmtId="49" fontId="4" fillId="0" borderId="0" xfId="0" applyNumberFormat="1" applyFont="1" applyAlignment="1">
      <alignment horizontal="right"/>
    </xf>
    <xf numFmtId="0" fontId="0" fillId="7" borderId="1" xfId="0" applyFill="1" applyBorder="1" applyAlignment="1" applyProtection="1">
      <alignment horizontal="center" vertical="center"/>
      <protection locked="0"/>
    </xf>
  </cellXfs>
  <cellStyles count="2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3" builtinId="9" hidden="1"/>
    <cellStyle name="Besuchter Link" xfId="25" builtinId="9" hidden="1"/>
    <cellStyle name="Besuchter Link" xfId="26" builtinId="9" hidden="1"/>
    <cellStyle name="Besuchter Link" xfId="27" builtinId="9" hidden="1"/>
    <cellStyle name="Besuchter Link" xfId="28" builtinId="9" hidden="1"/>
    <cellStyle name="Gut" xfId="21" builtinId="26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2" builtinId="8" hidden="1"/>
    <cellStyle name="Link" xfId="24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eebm2@bfh.ch" TargetMode="External"/><Relationship Id="rId4" Type="http://schemas.openxmlformats.org/officeDocument/2006/relationships/hyperlink" Target="mailto:shabf2@bfh.ch" TargetMode="External"/><Relationship Id="rId5" Type="http://schemas.openxmlformats.org/officeDocument/2006/relationships/hyperlink" Target="mailto:kalar1@bfh.ch" TargetMode="External"/><Relationship Id="rId6" Type="http://schemas.openxmlformats.org/officeDocument/2006/relationships/hyperlink" Target="mailto:zehnp1@bfh.ch" TargetMode="External"/><Relationship Id="rId7" Type="http://schemas.openxmlformats.org/officeDocument/2006/relationships/hyperlink" Target="mailto:uergen.vogel@bfh.ch" TargetMode="External"/><Relationship Id="rId1" Type="http://schemas.openxmlformats.org/officeDocument/2006/relationships/hyperlink" Target="mailto:sians1@bfh.ch" TargetMode="External"/><Relationship Id="rId2" Type="http://schemas.openxmlformats.org/officeDocument/2006/relationships/hyperlink" Target="mailto:wissi1@bfh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="125" zoomScaleNormal="125" zoomScalePageLayoutView="125" workbookViewId="0">
      <selection activeCell="B19" sqref="B19"/>
    </sheetView>
  </sheetViews>
  <sheetFormatPr baseColWidth="10" defaultRowHeight="14" x14ac:dyDescent="0"/>
  <cols>
    <col min="1" max="1" width="23" customWidth="1"/>
    <col min="2" max="2" width="21.5" customWidth="1"/>
    <col min="3" max="3" width="17.33203125" bestFit="1" customWidth="1"/>
  </cols>
  <sheetData>
    <row r="1" spans="1:3" ht="20">
      <c r="A1" s="19" t="s">
        <v>26</v>
      </c>
      <c r="B1" s="2"/>
      <c r="C1" s="2"/>
    </row>
    <row r="2" spans="1:3" ht="18">
      <c r="A2" s="5"/>
      <c r="B2" s="2"/>
      <c r="C2" s="2"/>
    </row>
    <row r="3" spans="1:3">
      <c r="A3" s="11" t="s">
        <v>27</v>
      </c>
      <c r="B3" s="11" t="s">
        <v>28</v>
      </c>
      <c r="C3" s="11" t="s">
        <v>29</v>
      </c>
    </row>
    <row r="4" spans="1:3" ht="15">
      <c r="A4" s="7" t="s">
        <v>38</v>
      </c>
      <c r="B4" s="7" t="s">
        <v>30</v>
      </c>
      <c r="C4" s="6" t="s">
        <v>43</v>
      </c>
    </row>
    <row r="5" spans="1:3" ht="15">
      <c r="A5" s="7" t="s">
        <v>39</v>
      </c>
      <c r="B5" s="7" t="s">
        <v>92</v>
      </c>
      <c r="C5" s="6" t="s">
        <v>44</v>
      </c>
    </row>
    <row r="6" spans="1:3" ht="15">
      <c r="A6" s="7" t="s">
        <v>40</v>
      </c>
      <c r="B6" s="7" t="s">
        <v>30</v>
      </c>
      <c r="C6" s="6" t="s">
        <v>45</v>
      </c>
    </row>
    <row r="7" spans="1:3" ht="15">
      <c r="A7" s="7" t="s">
        <v>41</v>
      </c>
      <c r="B7" s="7" t="s">
        <v>30</v>
      </c>
      <c r="C7" s="6" t="s">
        <v>46</v>
      </c>
    </row>
    <row r="8" spans="1:3" ht="15">
      <c r="A8" s="7" t="s">
        <v>42</v>
      </c>
      <c r="B8" s="7" t="s">
        <v>30</v>
      </c>
      <c r="C8" s="6" t="s">
        <v>47</v>
      </c>
    </row>
    <row r="9" spans="1:3" ht="15">
      <c r="A9" s="7" t="s">
        <v>37</v>
      </c>
      <c r="B9" s="7" t="s">
        <v>30</v>
      </c>
      <c r="C9" s="6" t="s">
        <v>31</v>
      </c>
    </row>
    <row r="10" spans="1:3" ht="15">
      <c r="A10" s="7" t="s">
        <v>48</v>
      </c>
      <c r="B10" s="7" t="s">
        <v>50</v>
      </c>
      <c r="C10" s="6" t="s">
        <v>49</v>
      </c>
    </row>
    <row r="11" spans="1:3">
      <c r="A11" s="2"/>
      <c r="B11" s="2"/>
      <c r="C11" s="2"/>
    </row>
    <row r="12" spans="1:3">
      <c r="A12" s="10" t="s">
        <v>32</v>
      </c>
      <c r="B12" s="10" t="s">
        <v>33</v>
      </c>
      <c r="C12" s="10" t="s">
        <v>34</v>
      </c>
    </row>
    <row r="13" spans="1:3" ht="15">
      <c r="A13" s="7" t="s">
        <v>35</v>
      </c>
      <c r="B13" s="8">
        <v>0.67708333333333337</v>
      </c>
      <c r="C13" s="9">
        <v>421</v>
      </c>
    </row>
    <row r="14" spans="1:3" ht="15">
      <c r="A14" s="7" t="s">
        <v>36</v>
      </c>
      <c r="B14" s="8">
        <v>0.59722222222222221</v>
      </c>
      <c r="C14" s="9">
        <v>506</v>
      </c>
    </row>
    <row r="15" spans="1:3">
      <c r="A15" s="2"/>
      <c r="B15" s="2"/>
      <c r="C15" s="2"/>
    </row>
    <row r="16" spans="1:3">
      <c r="C16" s="2"/>
    </row>
    <row r="18" spans="3:3">
      <c r="C18" s="2"/>
    </row>
    <row r="19" spans="3:3">
      <c r="C19" s="3"/>
    </row>
  </sheetData>
  <hyperlinks>
    <hyperlink ref="C9" r:id="rId1"/>
    <hyperlink ref="C4" r:id="rId2"/>
    <hyperlink ref="C5" r:id="rId3"/>
    <hyperlink ref="C6" r:id="rId4"/>
    <hyperlink ref="C7" r:id="rId5"/>
    <hyperlink ref="C8" r:id="rId6"/>
    <hyperlink ref="C10" r:id="rId7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125" zoomScaleNormal="125" zoomScalePageLayoutView="125" workbookViewId="0">
      <selection activeCell="C14" sqref="C14"/>
    </sheetView>
  </sheetViews>
  <sheetFormatPr baseColWidth="10" defaultColWidth="8.83203125" defaultRowHeight="14" x14ac:dyDescent="0"/>
  <cols>
    <col min="1" max="1" width="3.6640625" customWidth="1"/>
    <col min="2" max="2" width="21.1640625" customWidth="1"/>
    <col min="3" max="3" width="56.5" bestFit="1" customWidth="1"/>
    <col min="4" max="4" width="8.5" bestFit="1" customWidth="1"/>
    <col min="5" max="6" width="12" customWidth="1"/>
    <col min="7" max="7" width="14.5" customWidth="1"/>
  </cols>
  <sheetData>
    <row r="1" spans="1:7" s="1" customFormat="1">
      <c r="A1" s="1" t="s">
        <v>0</v>
      </c>
      <c r="B1" s="1" t="s">
        <v>10</v>
      </c>
      <c r="C1" s="1" t="s">
        <v>2</v>
      </c>
      <c r="D1" s="1" t="s">
        <v>3</v>
      </c>
      <c r="E1" s="1" t="s">
        <v>5</v>
      </c>
      <c r="F1" s="1" t="s">
        <v>15</v>
      </c>
      <c r="G1" s="1" t="s">
        <v>4</v>
      </c>
    </row>
    <row r="2" spans="1:7" s="2" customFormat="1">
      <c r="A2" s="2">
        <v>1</v>
      </c>
      <c r="B2" s="2" t="s">
        <v>20</v>
      </c>
      <c r="C2" s="2" t="s">
        <v>19</v>
      </c>
      <c r="D2" s="2" t="s">
        <v>6</v>
      </c>
      <c r="G2" s="2" t="s">
        <v>8</v>
      </c>
    </row>
    <row r="3" spans="1:7" s="2" customFormat="1">
      <c r="A3" s="2">
        <v>2</v>
      </c>
      <c r="B3" s="2" t="s">
        <v>18</v>
      </c>
      <c r="C3" s="2" t="s">
        <v>21</v>
      </c>
      <c r="D3" s="2" t="s">
        <v>6</v>
      </c>
      <c r="G3" s="2" t="s">
        <v>8</v>
      </c>
    </row>
    <row r="4" spans="1:7" s="2" customFormat="1">
      <c r="A4" s="2">
        <v>3</v>
      </c>
      <c r="B4" s="2" t="s">
        <v>22</v>
      </c>
      <c r="C4" s="2" t="s">
        <v>69</v>
      </c>
      <c r="D4" s="2" t="s">
        <v>7</v>
      </c>
      <c r="G4" s="2" t="s">
        <v>8</v>
      </c>
    </row>
    <row r="5" spans="1:7" s="2" customFormat="1">
      <c r="A5" s="2">
        <v>6</v>
      </c>
      <c r="B5" s="2" t="s">
        <v>70</v>
      </c>
      <c r="C5" s="2" t="s">
        <v>71</v>
      </c>
      <c r="G5" s="2" t="s">
        <v>8</v>
      </c>
    </row>
    <row r="6" spans="1:7" s="4" customFormat="1">
      <c r="A6" s="2">
        <v>7</v>
      </c>
      <c r="B6" s="4" t="s">
        <v>72</v>
      </c>
      <c r="C6" s="2" t="s">
        <v>75</v>
      </c>
      <c r="G6" s="2" t="s">
        <v>8</v>
      </c>
    </row>
    <row r="7" spans="1:7" s="2" customFormat="1">
      <c r="A7" s="2">
        <v>8</v>
      </c>
      <c r="B7" s="2" t="s">
        <v>73</v>
      </c>
      <c r="G7" s="2" t="s">
        <v>8</v>
      </c>
    </row>
    <row r="8" spans="1:7" s="2" customFormat="1">
      <c r="A8" s="2">
        <v>9</v>
      </c>
      <c r="B8" s="2" t="s">
        <v>74</v>
      </c>
      <c r="G8" s="2" t="s">
        <v>8</v>
      </c>
    </row>
    <row r="9" spans="1:7" s="2" customFormat="1">
      <c r="A9" s="2">
        <v>10</v>
      </c>
      <c r="B9" s="2" t="s">
        <v>76</v>
      </c>
      <c r="G9" s="2" t="s">
        <v>8</v>
      </c>
    </row>
    <row r="10" spans="1:7" s="2" customFormat="1">
      <c r="A10" s="2">
        <v>11</v>
      </c>
      <c r="G10" s="2" t="s">
        <v>8</v>
      </c>
    </row>
    <row r="12" spans="1:7" s="2" customFormat="1">
      <c r="A12"/>
      <c r="B12"/>
      <c r="C12"/>
      <c r="D12" s="3"/>
      <c r="E12" s="3"/>
      <c r="F12" s="3"/>
      <c r="G12" s="3"/>
    </row>
    <row r="13" spans="1:7">
      <c r="D13" s="3"/>
      <c r="E13" s="3"/>
      <c r="F13" s="3"/>
      <c r="G13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zoomScale="125" zoomScaleNormal="125" zoomScalePageLayoutView="125" workbookViewId="0">
      <selection activeCell="D12" sqref="D12"/>
    </sheetView>
  </sheetViews>
  <sheetFormatPr baseColWidth="10" defaultColWidth="8.83203125" defaultRowHeight="14" x14ac:dyDescent="0"/>
  <cols>
    <col min="1" max="1" width="6.33203125" customWidth="1"/>
    <col min="2" max="2" width="7" customWidth="1"/>
    <col min="3" max="3" width="21.33203125" customWidth="1"/>
    <col min="4" max="4" width="29.5" customWidth="1"/>
    <col min="5" max="5" width="13.6640625" customWidth="1"/>
    <col min="6" max="6" width="13.5" customWidth="1"/>
    <col min="7" max="7" width="11.6640625" customWidth="1"/>
    <col min="8" max="8" width="10.33203125" customWidth="1"/>
    <col min="9" max="9" width="12" customWidth="1"/>
    <col min="10" max="10" width="12.33203125" customWidth="1"/>
    <col min="11" max="11" width="8.83203125" customWidth="1"/>
    <col min="12" max="12" width="16.83203125" customWidth="1"/>
  </cols>
  <sheetData>
    <row r="1" spans="1:12" s="1" customFormat="1">
      <c r="A1" s="1" t="s">
        <v>0</v>
      </c>
      <c r="B1" s="1" t="s">
        <v>11</v>
      </c>
      <c r="C1" s="1" t="s">
        <v>1</v>
      </c>
      <c r="D1" s="1" t="s">
        <v>2</v>
      </c>
      <c r="E1" s="1" t="s">
        <v>12</v>
      </c>
      <c r="F1" s="1" t="s">
        <v>9</v>
      </c>
      <c r="G1" s="1" t="s">
        <v>3</v>
      </c>
      <c r="H1" s="1" t="s">
        <v>5</v>
      </c>
      <c r="I1" s="1" t="s">
        <v>13</v>
      </c>
      <c r="J1" s="1" t="s">
        <v>14</v>
      </c>
      <c r="K1" s="1" t="s">
        <v>15</v>
      </c>
      <c r="L1" s="1" t="s">
        <v>4</v>
      </c>
    </row>
    <row r="2" spans="1:12" s="2" customFormat="1">
      <c r="A2" s="22">
        <v>1.1000000000000001</v>
      </c>
      <c r="B2" s="2">
        <v>1</v>
      </c>
      <c r="C2" s="2" t="s">
        <v>77</v>
      </c>
      <c r="D2" s="2" t="s">
        <v>78</v>
      </c>
      <c r="F2" s="2" t="s">
        <v>93</v>
      </c>
      <c r="G2" s="2" t="s">
        <v>6</v>
      </c>
      <c r="H2" s="2">
        <v>4</v>
      </c>
      <c r="I2" s="2">
        <f>SUM('Burndown Chart'!F3:O3)</f>
        <v>4</v>
      </c>
      <c r="L2" s="2" t="s">
        <v>105</v>
      </c>
    </row>
    <row r="3" spans="1:12" s="2" customFormat="1">
      <c r="A3" s="22">
        <v>1.2</v>
      </c>
      <c r="B3" s="2">
        <v>1</v>
      </c>
      <c r="C3" s="2" t="s">
        <v>79</v>
      </c>
      <c r="D3" s="2" t="s">
        <v>23</v>
      </c>
      <c r="E3" s="2" t="s">
        <v>24</v>
      </c>
      <c r="F3" s="2" t="s">
        <v>93</v>
      </c>
      <c r="G3" s="2" t="s">
        <v>6</v>
      </c>
      <c r="H3" s="2">
        <v>5</v>
      </c>
      <c r="I3" s="2">
        <f>SUM('Burndown Chart'!F4:O4)</f>
        <v>4.5</v>
      </c>
      <c r="L3" s="2" t="s">
        <v>105</v>
      </c>
    </row>
    <row r="4" spans="1:12" s="2" customFormat="1">
      <c r="A4" s="22">
        <v>1.3</v>
      </c>
      <c r="B4" s="2">
        <v>1</v>
      </c>
      <c r="C4" s="2" t="s">
        <v>80</v>
      </c>
      <c r="D4" s="2" t="s">
        <v>82</v>
      </c>
      <c r="E4" s="2" t="s">
        <v>24</v>
      </c>
      <c r="F4" s="2" t="s">
        <v>93</v>
      </c>
      <c r="G4" s="2" t="s">
        <v>6</v>
      </c>
      <c r="H4" s="2">
        <v>5</v>
      </c>
      <c r="I4" s="2">
        <f>SUM('Burndown Chart'!F5:O5)</f>
        <v>5</v>
      </c>
      <c r="L4" s="2" t="s">
        <v>105</v>
      </c>
    </row>
    <row r="5" spans="1:12" s="2" customFormat="1" ht="13.5" customHeight="1">
      <c r="A5" s="22">
        <v>1.4</v>
      </c>
      <c r="B5" s="2">
        <v>2</v>
      </c>
      <c r="C5" s="2" t="s">
        <v>81</v>
      </c>
      <c r="D5" s="2" t="s">
        <v>83</v>
      </c>
      <c r="E5" s="2" t="s">
        <v>24</v>
      </c>
      <c r="F5" s="2" t="s">
        <v>95</v>
      </c>
      <c r="G5" s="2" t="s">
        <v>6</v>
      </c>
      <c r="H5" s="2">
        <v>5</v>
      </c>
      <c r="I5" s="2">
        <f>SUM('Burndown Chart'!F6:O6)</f>
        <v>5</v>
      </c>
      <c r="L5" s="2" t="s">
        <v>105</v>
      </c>
    </row>
    <row r="6" spans="1:12" s="2" customFormat="1">
      <c r="A6" s="22">
        <v>1.5</v>
      </c>
      <c r="B6" s="2">
        <v>2</v>
      </c>
      <c r="C6" s="2" t="s">
        <v>87</v>
      </c>
      <c r="D6" s="2" t="s">
        <v>84</v>
      </c>
      <c r="E6" s="2" t="s">
        <v>24</v>
      </c>
      <c r="F6" s="2" t="s">
        <v>96</v>
      </c>
      <c r="G6" s="2" t="s">
        <v>6</v>
      </c>
      <c r="H6" s="2">
        <v>5</v>
      </c>
      <c r="I6" s="2">
        <f>SUM('Burndown Chart'!F7:O7)</f>
        <v>5</v>
      </c>
      <c r="L6" s="2" t="s">
        <v>105</v>
      </c>
    </row>
    <row r="7" spans="1:12" s="2" customFormat="1">
      <c r="A7" s="22">
        <v>1.6</v>
      </c>
      <c r="B7" s="2">
        <v>2</v>
      </c>
      <c r="C7" s="2" t="s">
        <v>85</v>
      </c>
      <c r="D7" s="2" t="s">
        <v>89</v>
      </c>
      <c r="E7" s="2" t="s">
        <v>24</v>
      </c>
      <c r="F7" s="2" t="s">
        <v>97</v>
      </c>
      <c r="G7" s="2" t="s">
        <v>6</v>
      </c>
      <c r="H7" s="2">
        <v>5</v>
      </c>
      <c r="I7" s="2">
        <f>SUM('Burndown Chart'!F8:O8)</f>
        <v>4</v>
      </c>
      <c r="L7" s="2" t="s">
        <v>105</v>
      </c>
    </row>
    <row r="8" spans="1:12" s="2" customFormat="1">
      <c r="A8" s="22">
        <v>1.7</v>
      </c>
      <c r="B8" s="2">
        <v>2</v>
      </c>
      <c r="C8" s="2" t="s">
        <v>86</v>
      </c>
      <c r="D8" s="2" t="s">
        <v>90</v>
      </c>
      <c r="E8" s="2" t="s">
        <v>24</v>
      </c>
      <c r="F8" s="2" t="s">
        <v>98</v>
      </c>
      <c r="G8" s="2" t="s">
        <v>6</v>
      </c>
      <c r="H8" s="2">
        <v>5</v>
      </c>
      <c r="I8" s="2">
        <f>SUM('Burndown Chart'!F9:O9)</f>
        <v>7</v>
      </c>
      <c r="L8" s="2" t="s">
        <v>105</v>
      </c>
    </row>
    <row r="9" spans="1:12" s="2" customFormat="1">
      <c r="A9" s="22">
        <v>1.8</v>
      </c>
      <c r="B9" s="2">
        <v>1</v>
      </c>
      <c r="C9" s="2" t="s">
        <v>88</v>
      </c>
      <c r="D9" s="2" t="s">
        <v>91</v>
      </c>
      <c r="E9" s="2" t="s">
        <v>24</v>
      </c>
      <c r="F9" s="2" t="s">
        <v>94</v>
      </c>
      <c r="G9" s="2" t="s">
        <v>6</v>
      </c>
      <c r="H9" s="2">
        <v>5</v>
      </c>
      <c r="I9" s="2">
        <f>SUM('Burndown Chart'!F10:O10)</f>
        <v>6</v>
      </c>
      <c r="L9" s="2" t="s">
        <v>105</v>
      </c>
    </row>
    <row r="10" spans="1:12" s="2" customFormat="1">
      <c r="A10" s="22">
        <v>1.9</v>
      </c>
      <c r="B10" s="2">
        <v>1</v>
      </c>
      <c r="C10" s="2" t="s">
        <v>100</v>
      </c>
      <c r="D10" s="2" t="s">
        <v>99</v>
      </c>
      <c r="F10" s="2" t="s">
        <v>106</v>
      </c>
      <c r="G10" s="2" t="s">
        <v>6</v>
      </c>
      <c r="H10" s="2">
        <v>7</v>
      </c>
      <c r="I10" s="2">
        <f>SUM('Burndown Chart'!F11:O11)</f>
        <v>7</v>
      </c>
      <c r="L10" s="2" t="s">
        <v>105</v>
      </c>
    </row>
    <row r="11" spans="1:12" s="2" customFormat="1">
      <c r="A11" s="22">
        <v>2</v>
      </c>
      <c r="B11" s="2">
        <v>2</v>
      </c>
      <c r="C11" s="2" t="s">
        <v>101</v>
      </c>
      <c r="D11" s="2" t="s">
        <v>102</v>
      </c>
      <c r="F11" s="2" t="s">
        <v>104</v>
      </c>
      <c r="H11" s="2">
        <v>0.5</v>
      </c>
      <c r="I11" s="2">
        <f>SUM('Burndown Chart'!F12:O12)</f>
        <v>0.5</v>
      </c>
      <c r="L11" s="2" t="s">
        <v>8</v>
      </c>
    </row>
    <row r="12" spans="1:12" s="2" customFormat="1">
      <c r="A12" s="22">
        <v>2.1</v>
      </c>
      <c r="B12" s="2">
        <v>2</v>
      </c>
      <c r="C12" s="2" t="s">
        <v>103</v>
      </c>
      <c r="F12" s="2" t="s">
        <v>104</v>
      </c>
      <c r="H12" s="2">
        <v>1</v>
      </c>
      <c r="I12" s="2">
        <f>SUM('Burndown Chart'!F13:O13)</f>
        <v>0.5</v>
      </c>
      <c r="L12" s="2" t="s">
        <v>105</v>
      </c>
    </row>
    <row r="13" spans="1:12" s="2" customFormat="1">
      <c r="A13" s="22"/>
      <c r="I13" s="2">
        <f>SUM('Burndown Chart'!F14:O14)</f>
        <v>0</v>
      </c>
    </row>
    <row r="14" spans="1:12" s="2" customFormat="1">
      <c r="A14" s="22">
        <v>3.1</v>
      </c>
      <c r="B14" s="2">
        <v>3</v>
      </c>
      <c r="C14" s="2" t="s">
        <v>107</v>
      </c>
      <c r="D14" s="2" t="s">
        <v>108</v>
      </c>
      <c r="E14" s="2" t="s">
        <v>16</v>
      </c>
      <c r="F14" s="2" t="s">
        <v>93</v>
      </c>
      <c r="G14" s="2" t="s">
        <v>7</v>
      </c>
      <c r="H14" s="2">
        <v>6</v>
      </c>
      <c r="I14" s="2">
        <f>SUM('Burndown Chart'!F15:O15)</f>
        <v>0</v>
      </c>
      <c r="L14" s="2" t="s">
        <v>8</v>
      </c>
    </row>
    <row r="15" spans="1:12" s="2" customFormat="1">
      <c r="A15" s="22">
        <v>3.2</v>
      </c>
      <c r="B15" s="2">
        <v>3</v>
      </c>
      <c r="C15" s="2" t="s">
        <v>109</v>
      </c>
      <c r="D15" s="2" t="s">
        <v>108</v>
      </c>
      <c r="E15" s="2" t="s">
        <v>16</v>
      </c>
      <c r="F15" s="2" t="s">
        <v>96</v>
      </c>
      <c r="G15" s="2" t="s">
        <v>7</v>
      </c>
      <c r="H15" s="2">
        <v>6</v>
      </c>
      <c r="I15" s="2">
        <f>SUM('Burndown Chart'!F16:O16)</f>
        <v>0</v>
      </c>
      <c r="L15" s="2" t="s">
        <v>8</v>
      </c>
    </row>
    <row r="16" spans="1:12" s="2" customFormat="1">
      <c r="A16" s="22">
        <v>3.3</v>
      </c>
      <c r="B16" s="2">
        <v>3</v>
      </c>
      <c r="C16" s="2" t="s">
        <v>110</v>
      </c>
      <c r="D16" s="2" t="s">
        <v>108</v>
      </c>
      <c r="E16" s="2" t="s">
        <v>16</v>
      </c>
      <c r="F16" s="2" t="s">
        <v>96</v>
      </c>
      <c r="G16" s="2" t="s">
        <v>7</v>
      </c>
      <c r="H16" s="2">
        <v>6</v>
      </c>
      <c r="I16" s="2">
        <f>SUM('Burndown Chart'!F17:O17)</f>
        <v>0</v>
      </c>
      <c r="L16" s="2" t="s">
        <v>8</v>
      </c>
    </row>
    <row r="17" spans="1:12" s="2" customFormat="1">
      <c r="A17" s="22">
        <v>3.4</v>
      </c>
      <c r="B17" s="2">
        <v>3</v>
      </c>
      <c r="C17" s="2" t="s">
        <v>111</v>
      </c>
      <c r="D17" s="2" t="s">
        <v>108</v>
      </c>
      <c r="E17" s="2" t="s">
        <v>16</v>
      </c>
      <c r="F17" s="2" t="s">
        <v>95</v>
      </c>
      <c r="G17" s="2" t="s">
        <v>7</v>
      </c>
      <c r="H17" s="2">
        <v>6</v>
      </c>
      <c r="I17" s="2">
        <f>SUM('Burndown Chart'!F18:O18)</f>
        <v>0</v>
      </c>
      <c r="L17" s="2" t="s">
        <v>8</v>
      </c>
    </row>
    <row r="18" spans="1:12" s="2" customFormat="1">
      <c r="A18" s="22">
        <v>3.5</v>
      </c>
      <c r="B18" s="2">
        <v>3</v>
      </c>
      <c r="C18" s="2" t="s">
        <v>112</v>
      </c>
      <c r="D18" s="2" t="s">
        <v>113</v>
      </c>
      <c r="E18" s="2" t="s">
        <v>16</v>
      </c>
      <c r="F18" s="2" t="s">
        <v>98</v>
      </c>
      <c r="G18" s="2" t="s">
        <v>6</v>
      </c>
      <c r="H18" s="2">
        <v>5</v>
      </c>
      <c r="I18" s="2">
        <f>SUM('Burndown Chart'!F19:O19)</f>
        <v>0</v>
      </c>
      <c r="L18" s="2" t="s">
        <v>8</v>
      </c>
    </row>
    <row r="19" spans="1:12" s="2" customFormat="1">
      <c r="A19" s="22" t="s">
        <v>121</v>
      </c>
      <c r="B19" s="2">
        <v>3</v>
      </c>
      <c r="C19" s="2" t="s">
        <v>65</v>
      </c>
      <c r="D19" s="2" t="s">
        <v>66</v>
      </c>
      <c r="E19" s="2" t="s">
        <v>25</v>
      </c>
      <c r="F19" s="2" t="s">
        <v>94</v>
      </c>
      <c r="G19" s="2" t="s">
        <v>6</v>
      </c>
      <c r="H19" s="2">
        <v>8</v>
      </c>
      <c r="I19" s="2">
        <f>SUM('Burndown Chart'!F20:O20)</f>
        <v>0</v>
      </c>
      <c r="L19" s="2" t="s">
        <v>8</v>
      </c>
    </row>
    <row r="20" spans="1:12" s="2" customFormat="1">
      <c r="A20" s="22" t="s">
        <v>122</v>
      </c>
      <c r="B20" s="2">
        <v>3</v>
      </c>
      <c r="C20" s="2" t="s">
        <v>67</v>
      </c>
      <c r="D20" s="2" t="s">
        <v>68</v>
      </c>
      <c r="E20" s="2" t="s">
        <v>25</v>
      </c>
      <c r="F20" s="2" t="s">
        <v>94</v>
      </c>
      <c r="G20" s="2" t="s">
        <v>6</v>
      </c>
      <c r="H20" s="2">
        <v>8</v>
      </c>
      <c r="I20" s="2">
        <f>SUM('Burndown Chart'!F21:O21)</f>
        <v>0</v>
      </c>
      <c r="L20" s="2" t="s">
        <v>8</v>
      </c>
    </row>
    <row r="21" spans="1:12" s="2" customFormat="1">
      <c r="A21" s="22" t="s">
        <v>123</v>
      </c>
      <c r="B21" s="2">
        <v>3</v>
      </c>
      <c r="C21" s="2" t="s">
        <v>124</v>
      </c>
      <c r="D21" s="2" t="s">
        <v>125</v>
      </c>
      <c r="E21" s="2" t="s">
        <v>25</v>
      </c>
      <c r="F21" s="2" t="s">
        <v>93</v>
      </c>
      <c r="G21" s="2" t="s">
        <v>6</v>
      </c>
      <c r="H21" s="2">
        <v>8</v>
      </c>
      <c r="I21" s="2">
        <f>SUM('Burndown Chart'!F22:O22)</f>
        <v>0</v>
      </c>
      <c r="L21" s="2" t="s">
        <v>8</v>
      </c>
    </row>
    <row r="22" spans="1:12" s="2" customFormat="1">
      <c r="A22" s="22" t="s">
        <v>118</v>
      </c>
      <c r="B22" s="2">
        <v>3</v>
      </c>
      <c r="C22" s="2" t="s">
        <v>114</v>
      </c>
      <c r="D22" s="2" t="s">
        <v>116</v>
      </c>
      <c r="E22" s="2" t="s">
        <v>25</v>
      </c>
      <c r="F22" s="2" t="s">
        <v>98</v>
      </c>
      <c r="G22" s="2" t="s">
        <v>6</v>
      </c>
      <c r="H22" s="2">
        <v>6</v>
      </c>
      <c r="I22" s="2">
        <f>SUM('Burndown Chart'!F23:O23)</f>
        <v>0</v>
      </c>
      <c r="L22" s="2" t="s">
        <v>8</v>
      </c>
    </row>
    <row r="23" spans="1:12" s="2" customFormat="1">
      <c r="A23" s="22" t="s">
        <v>119</v>
      </c>
      <c r="B23" s="2">
        <v>3</v>
      </c>
      <c r="C23" s="2" t="s">
        <v>115</v>
      </c>
      <c r="D23" s="2" t="s">
        <v>117</v>
      </c>
      <c r="E23" s="2" t="s">
        <v>25</v>
      </c>
      <c r="F23" s="2" t="s">
        <v>97</v>
      </c>
      <c r="G23" s="2" t="s">
        <v>6</v>
      </c>
      <c r="H23" s="2">
        <v>6</v>
      </c>
      <c r="I23" s="2">
        <f>SUM('Burndown Chart'!F24:O24)</f>
        <v>0</v>
      </c>
      <c r="L23" s="2" t="s">
        <v>8</v>
      </c>
    </row>
    <row r="24" spans="1:12" s="2" customFormat="1">
      <c r="A24" s="22">
        <v>3.9</v>
      </c>
      <c r="B24" s="2">
        <v>3</v>
      </c>
      <c r="C24" s="2" t="s">
        <v>120</v>
      </c>
      <c r="E24"/>
      <c r="F24" s="2" t="s">
        <v>104</v>
      </c>
      <c r="H24" s="2">
        <v>2</v>
      </c>
      <c r="I24" s="2">
        <f>SUM('Burndown Chart'!F25:O25)</f>
        <v>0</v>
      </c>
      <c r="L24" s="2" t="s">
        <v>8</v>
      </c>
    </row>
    <row r="25" spans="1:12">
      <c r="A25" t="s">
        <v>17</v>
      </c>
    </row>
    <row r="26" spans="1:12">
      <c r="A26" t="s">
        <v>17</v>
      </c>
    </row>
    <row r="27" spans="1:12">
      <c r="A27" t="s">
        <v>17</v>
      </c>
    </row>
    <row r="28" spans="1:12">
      <c r="A28" t="s">
        <v>17</v>
      </c>
    </row>
    <row r="29" spans="1:12">
      <c r="A29" t="s">
        <v>17</v>
      </c>
    </row>
    <row r="30" spans="1:12">
      <c r="A30" t="s">
        <v>17</v>
      </c>
    </row>
    <row r="31" spans="1:12">
      <c r="A31" t="s">
        <v>17</v>
      </c>
    </row>
    <row r="32" spans="1:12">
      <c r="A32" t="s">
        <v>17</v>
      </c>
    </row>
    <row r="33" spans="1:1">
      <c r="A33" t="s">
        <v>17</v>
      </c>
    </row>
    <row r="34" spans="1:1">
      <c r="A34" t="s">
        <v>17</v>
      </c>
    </row>
    <row r="35" spans="1:1">
      <c r="A35" t="s">
        <v>17</v>
      </c>
    </row>
    <row r="36" spans="1:1">
      <c r="A36" t="s">
        <v>17</v>
      </c>
    </row>
    <row r="37" spans="1:1">
      <c r="A37" t="s">
        <v>17</v>
      </c>
    </row>
    <row r="38" spans="1:1">
      <c r="A38" t="s">
        <v>17</v>
      </c>
    </row>
    <row r="39" spans="1:1">
      <c r="A39" t="s">
        <v>17</v>
      </c>
    </row>
    <row r="40" spans="1:1">
      <c r="A40" t="s">
        <v>17</v>
      </c>
    </row>
    <row r="41" spans="1:1">
      <c r="A41" t="s">
        <v>17</v>
      </c>
    </row>
    <row r="42" spans="1:1">
      <c r="A42" t="s">
        <v>17</v>
      </c>
    </row>
    <row r="43" spans="1:1">
      <c r="A43" t="s">
        <v>17</v>
      </c>
    </row>
    <row r="44" spans="1:1">
      <c r="A44" t="s">
        <v>17</v>
      </c>
    </row>
    <row r="45" spans="1:1">
      <c r="A45" t="s">
        <v>17</v>
      </c>
    </row>
    <row r="46" spans="1:1">
      <c r="A46" t="s">
        <v>17</v>
      </c>
    </row>
    <row r="47" spans="1:1">
      <c r="A47" t="s">
        <v>17</v>
      </c>
    </row>
    <row r="48" spans="1:1">
      <c r="A48" t="s">
        <v>17</v>
      </c>
    </row>
    <row r="49" spans="1:1">
      <c r="A49" t="s">
        <v>17</v>
      </c>
    </row>
  </sheetData>
  <pageMargins left="0.7" right="0.7" top="0.75" bottom="0.75" header="0.3" footer="0.3"/>
  <ignoredErrors>
    <ignoredError sqref="A22 A23:E23 G23:H23 J23:XFD23" twoDigitTextYear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U26"/>
  <sheetViews>
    <sheetView topLeftCell="B1" workbookViewId="0">
      <selection activeCell="G27" sqref="G27"/>
    </sheetView>
  </sheetViews>
  <sheetFormatPr baseColWidth="10" defaultColWidth="8.83203125" defaultRowHeight="14" x14ac:dyDescent="0"/>
  <cols>
    <col min="1" max="1" width="6.5" style="15" customWidth="1"/>
    <col min="2" max="2" width="6.33203125" style="15" bestFit="1" customWidth="1"/>
    <col min="3" max="3" width="6.33203125" style="15" customWidth="1"/>
    <col min="4" max="4" width="15.6640625" style="15" bestFit="1" customWidth="1"/>
    <col min="5" max="5" width="12.33203125" style="15" customWidth="1"/>
    <col min="6" max="14" width="9.83203125" style="15" bestFit="1" customWidth="1"/>
    <col min="15" max="15" width="10.83203125" style="15" bestFit="1" customWidth="1"/>
    <col min="16" max="16384" width="8.83203125" style="15"/>
  </cols>
  <sheetData>
    <row r="1" spans="4:21" s="12" customFormat="1">
      <c r="F1" s="20">
        <v>29.11</v>
      </c>
      <c r="G1" s="20">
        <v>4.12</v>
      </c>
      <c r="H1" s="20">
        <v>6.12</v>
      </c>
      <c r="I1" s="20">
        <v>10.119999999999999</v>
      </c>
      <c r="J1" s="20">
        <v>13.12</v>
      </c>
      <c r="K1" s="20">
        <v>18.12</v>
      </c>
      <c r="L1" s="20">
        <v>20.12</v>
      </c>
      <c r="M1" s="20"/>
      <c r="N1" s="20"/>
      <c r="O1" s="20"/>
    </row>
    <row r="2" spans="4:21" s="13" customFormat="1">
      <c r="D2" s="14" t="s">
        <v>51</v>
      </c>
      <c r="E2" s="14" t="s">
        <v>52</v>
      </c>
      <c r="F2" s="14" t="s">
        <v>53</v>
      </c>
      <c r="G2" s="14" t="s">
        <v>54</v>
      </c>
      <c r="H2" s="14" t="s">
        <v>55</v>
      </c>
      <c r="I2" s="14" t="s">
        <v>56</v>
      </c>
      <c r="J2" s="14" t="s">
        <v>57</v>
      </c>
      <c r="K2" s="14" t="s">
        <v>58</v>
      </c>
      <c r="L2" s="14" t="s">
        <v>59</v>
      </c>
      <c r="M2" s="14" t="s">
        <v>60</v>
      </c>
      <c r="N2" s="14" t="s">
        <v>61</v>
      </c>
      <c r="O2" s="14" t="s">
        <v>62</v>
      </c>
      <c r="R2" s="15"/>
      <c r="S2" s="15"/>
      <c r="T2" s="15"/>
      <c r="U2" s="15"/>
    </row>
    <row r="3" spans="4:21" s="13" customFormat="1">
      <c r="D3" s="23">
        <f>'Sprint Backlog'!A2</f>
        <v>1.1000000000000001</v>
      </c>
      <c r="E3" s="16">
        <f>'Sprint Backlog'!H2</f>
        <v>4</v>
      </c>
      <c r="F3" s="16">
        <v>4</v>
      </c>
      <c r="G3" s="16"/>
      <c r="H3" s="16"/>
      <c r="I3" s="16"/>
      <c r="J3" s="16"/>
      <c r="K3" s="16"/>
      <c r="L3" s="16"/>
      <c r="M3" s="16"/>
      <c r="N3" s="16"/>
      <c r="O3" s="16"/>
      <c r="R3" s="15"/>
      <c r="S3" s="15"/>
      <c r="T3" s="15"/>
      <c r="U3" s="15"/>
    </row>
    <row r="4" spans="4:21" s="13" customFormat="1" ht="13.5" customHeight="1">
      <c r="D4" s="23">
        <f>'Sprint Backlog'!A3</f>
        <v>1.2</v>
      </c>
      <c r="E4" s="16">
        <f>'Sprint Backlog'!H3</f>
        <v>5</v>
      </c>
      <c r="F4" s="16">
        <v>2</v>
      </c>
      <c r="G4" s="16">
        <v>2</v>
      </c>
      <c r="H4" s="16">
        <v>0.5</v>
      </c>
      <c r="I4" s="16"/>
      <c r="J4" s="16"/>
      <c r="K4" s="16"/>
      <c r="L4" s="16"/>
      <c r="M4" s="16"/>
      <c r="N4" s="16"/>
      <c r="O4" s="16"/>
      <c r="R4" s="15"/>
      <c r="S4" s="15"/>
      <c r="T4" s="15"/>
      <c r="U4" s="15"/>
    </row>
    <row r="5" spans="4:21" s="13" customFormat="1">
      <c r="D5" s="23">
        <f>'Sprint Backlog'!A4</f>
        <v>1.3</v>
      </c>
      <c r="E5" s="16">
        <f>'Sprint Backlog'!H4</f>
        <v>5</v>
      </c>
      <c r="F5" s="16">
        <v>1</v>
      </c>
      <c r="G5" s="16">
        <v>2</v>
      </c>
      <c r="H5" s="16">
        <v>2</v>
      </c>
      <c r="I5" s="16"/>
      <c r="J5" s="16"/>
      <c r="K5" s="16"/>
      <c r="L5" s="16"/>
      <c r="M5" s="16"/>
      <c r="N5" s="16"/>
      <c r="O5" s="16"/>
      <c r="R5" s="15"/>
      <c r="S5" s="15"/>
      <c r="T5" s="15"/>
      <c r="U5" s="15"/>
    </row>
    <row r="6" spans="4:21" s="13" customFormat="1">
      <c r="D6" s="23">
        <f>'Sprint Backlog'!A5</f>
        <v>1.4</v>
      </c>
      <c r="E6" s="16">
        <f>'Sprint Backlog'!H5</f>
        <v>5</v>
      </c>
      <c r="F6" s="16">
        <v>1</v>
      </c>
      <c r="G6" s="16">
        <v>2</v>
      </c>
      <c r="H6" s="16">
        <v>2</v>
      </c>
      <c r="I6" s="16"/>
      <c r="J6" s="16"/>
      <c r="K6" s="16"/>
      <c r="L6" s="16"/>
      <c r="M6" s="16"/>
      <c r="N6" s="16"/>
      <c r="O6" s="16"/>
    </row>
    <row r="7" spans="4:21" s="13" customFormat="1">
      <c r="D7" s="23">
        <f>'Sprint Backlog'!A6</f>
        <v>1.5</v>
      </c>
      <c r="E7" s="16">
        <f>'Sprint Backlog'!H6</f>
        <v>5</v>
      </c>
      <c r="F7" s="16">
        <v>1</v>
      </c>
      <c r="G7" s="16">
        <v>2</v>
      </c>
      <c r="H7" s="16">
        <v>2</v>
      </c>
      <c r="I7" s="16"/>
      <c r="J7" s="16"/>
      <c r="K7" s="16"/>
      <c r="L7" s="16"/>
      <c r="M7" s="16"/>
      <c r="N7" s="16"/>
      <c r="O7" s="16"/>
    </row>
    <row r="8" spans="4:21" s="13" customFormat="1">
      <c r="D8" s="23">
        <f>'Sprint Backlog'!A7</f>
        <v>1.6</v>
      </c>
      <c r="E8" s="16">
        <f>'Sprint Backlog'!H7</f>
        <v>5</v>
      </c>
      <c r="F8" s="16">
        <v>1</v>
      </c>
      <c r="G8" s="16">
        <v>2</v>
      </c>
      <c r="H8" s="16">
        <v>1</v>
      </c>
      <c r="I8" s="16"/>
      <c r="J8" s="16"/>
      <c r="K8" s="16"/>
      <c r="L8" s="16"/>
      <c r="M8" s="16"/>
      <c r="N8" s="16"/>
      <c r="O8" s="16"/>
    </row>
    <row r="9" spans="4:21" s="13" customFormat="1">
      <c r="D9" s="23">
        <f>'Sprint Backlog'!A8</f>
        <v>1.7</v>
      </c>
      <c r="E9" s="16">
        <f>'Sprint Backlog'!H8</f>
        <v>5</v>
      </c>
      <c r="F9" s="16">
        <v>4</v>
      </c>
      <c r="G9" s="16">
        <v>2</v>
      </c>
      <c r="H9" s="16">
        <v>1</v>
      </c>
      <c r="I9" s="16"/>
      <c r="J9" s="16"/>
      <c r="K9" s="16"/>
      <c r="L9" s="16"/>
      <c r="M9" s="16"/>
      <c r="N9" s="16"/>
      <c r="O9" s="16"/>
    </row>
    <row r="10" spans="4:21" s="13" customFormat="1">
      <c r="D10" s="23">
        <f>'Sprint Backlog'!A9</f>
        <v>1.8</v>
      </c>
      <c r="E10" s="16">
        <f>'Sprint Backlog'!H9</f>
        <v>5</v>
      </c>
      <c r="F10" s="16">
        <v>2</v>
      </c>
      <c r="G10" s="16">
        <v>3</v>
      </c>
      <c r="H10" s="16">
        <v>1</v>
      </c>
      <c r="I10" s="16"/>
      <c r="J10" s="16"/>
      <c r="K10" s="16"/>
      <c r="L10" s="16"/>
      <c r="M10" s="16"/>
      <c r="N10" s="16"/>
      <c r="O10" s="16"/>
    </row>
    <row r="11" spans="4:21" s="13" customFormat="1">
      <c r="D11" s="23">
        <f>'Sprint Backlog'!A10</f>
        <v>1.9</v>
      </c>
      <c r="E11" s="16">
        <f>'Sprint Backlog'!H10</f>
        <v>7</v>
      </c>
      <c r="F11" s="16"/>
      <c r="G11" s="16">
        <v>3</v>
      </c>
      <c r="H11" s="16">
        <v>3</v>
      </c>
      <c r="I11" s="16">
        <v>1</v>
      </c>
      <c r="J11" s="16"/>
      <c r="K11" s="16"/>
      <c r="L11" s="16"/>
      <c r="M11" s="16"/>
      <c r="N11" s="16"/>
      <c r="O11" s="16"/>
    </row>
    <row r="12" spans="4:21" s="13" customFormat="1">
      <c r="D12" s="23">
        <f>'Sprint Backlog'!A11</f>
        <v>2</v>
      </c>
      <c r="E12" s="16">
        <f>'Sprint Backlog'!H11</f>
        <v>0.5</v>
      </c>
      <c r="F12" s="16"/>
      <c r="G12" s="16"/>
      <c r="H12" s="16"/>
      <c r="I12" s="16">
        <v>0.5</v>
      </c>
      <c r="J12" s="16"/>
      <c r="K12" s="16"/>
      <c r="L12" s="16"/>
      <c r="M12" s="16"/>
      <c r="N12" s="16"/>
      <c r="O12" s="16"/>
    </row>
    <row r="13" spans="4:21" s="13" customFormat="1">
      <c r="D13" s="23">
        <f>'Sprint Backlog'!A12</f>
        <v>2.1</v>
      </c>
      <c r="E13" s="16">
        <f>'Sprint Backlog'!H12</f>
        <v>1</v>
      </c>
      <c r="F13" s="16"/>
      <c r="G13" s="16"/>
      <c r="H13" s="16"/>
      <c r="I13" s="16"/>
      <c r="J13" s="16">
        <v>0.5</v>
      </c>
      <c r="K13" s="16"/>
      <c r="L13" s="16"/>
      <c r="M13" s="16"/>
      <c r="N13" s="16"/>
      <c r="O13" s="16"/>
    </row>
    <row r="14" spans="4:21" s="13" customFormat="1">
      <c r="D14" s="23">
        <f>'Sprint Backlog'!A13</f>
        <v>0</v>
      </c>
      <c r="E14" s="16">
        <f>'Sprint Backlog'!H13</f>
        <v>0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</row>
    <row r="15" spans="4:21" s="13" customFormat="1">
      <c r="D15" s="23">
        <f>'Sprint Backlog'!A14</f>
        <v>3.1</v>
      </c>
      <c r="E15" s="16">
        <f>'Sprint Backlog'!H14</f>
        <v>6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</row>
    <row r="16" spans="4:21" s="13" customFormat="1">
      <c r="D16" s="23">
        <f>'Sprint Backlog'!A15</f>
        <v>3.2</v>
      </c>
      <c r="E16" s="16">
        <f>'Sprint Backlog'!H15</f>
        <v>6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</row>
    <row r="17" spans="4:15" s="13" customFormat="1">
      <c r="D17" s="23">
        <f>'Sprint Backlog'!A16</f>
        <v>3.3</v>
      </c>
      <c r="E17" s="16">
        <f>'Sprint Backlog'!H16</f>
        <v>6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</row>
    <row r="18" spans="4:15" s="13" customFormat="1">
      <c r="D18" s="23">
        <f>'Sprint Backlog'!A17</f>
        <v>3.4</v>
      </c>
      <c r="E18" s="16">
        <f>'Sprint Backlog'!H17</f>
        <v>6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</row>
    <row r="19" spans="4:15" s="13" customFormat="1">
      <c r="D19" s="23">
        <f>'Sprint Backlog'!A18</f>
        <v>3.5</v>
      </c>
      <c r="E19" s="16">
        <f>'Sprint Backlog'!H18</f>
        <v>5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</row>
    <row r="20" spans="4:15" s="13" customFormat="1">
      <c r="D20" s="23" t="str">
        <f>'Sprint Backlog'!A19</f>
        <v>3.6.1</v>
      </c>
      <c r="E20" s="16">
        <f>'Sprint Backlog'!H19</f>
        <v>8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</row>
    <row r="21" spans="4:15">
      <c r="D21" s="23" t="str">
        <f>'Sprint Backlog'!A20</f>
        <v>3.6.2</v>
      </c>
      <c r="E21" s="16">
        <f>'Sprint Backlog'!H20</f>
        <v>8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</row>
    <row r="22" spans="4:15">
      <c r="D22" s="23" t="str">
        <f>'Sprint Backlog'!A21</f>
        <v>3.7</v>
      </c>
      <c r="E22" s="16">
        <f>'Sprint Backlog'!H21</f>
        <v>8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</row>
    <row r="23" spans="4:15">
      <c r="D23" s="23" t="str">
        <f>'Sprint Backlog'!A22</f>
        <v>3.8.1</v>
      </c>
      <c r="E23" s="16">
        <f>'Sprint Backlog'!H22</f>
        <v>6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</row>
    <row r="24" spans="4:15">
      <c r="D24" s="23" t="str">
        <f>'Sprint Backlog'!A23</f>
        <v>3.8.2</v>
      </c>
      <c r="E24" s="16"/>
      <c r="F24" s="21"/>
      <c r="G24" s="21"/>
      <c r="H24" s="21"/>
      <c r="I24" s="21"/>
      <c r="J24" s="21"/>
      <c r="K24" s="21"/>
      <c r="L24" s="21"/>
      <c r="M24" s="21"/>
      <c r="N24" s="21"/>
      <c r="O24" s="21"/>
    </row>
    <row r="25" spans="4:15">
      <c r="D25" s="17" t="s">
        <v>63</v>
      </c>
      <c r="E25" s="18">
        <f>SUM(E3:E23)</f>
        <v>106.5</v>
      </c>
    </row>
    <row r="26" spans="4:15">
      <c r="D26" s="17" t="s">
        <v>64</v>
      </c>
      <c r="E26" s="18">
        <f>SUM(F3:O23)</f>
        <v>48.5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Organisation</vt:lpstr>
      <vt:lpstr>Product Backlog</vt:lpstr>
      <vt:lpstr>Sprint Backlog</vt:lpstr>
      <vt:lpstr>Burndown Chart</vt:lpstr>
      <vt:lpstr>Blatt2</vt:lpstr>
    </vt:vector>
  </TitlesOfParts>
  <Company>BFH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swety</cp:lastModifiedBy>
  <dcterms:created xsi:type="dcterms:W3CDTF">2012-11-08T11:09:41Z</dcterms:created>
  <dcterms:modified xsi:type="dcterms:W3CDTF">2013-12-18T16:25:57Z</dcterms:modified>
</cp:coreProperties>
</file>