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40529\08. 프로토타입제작및사용성테스트\"/>
    </mc:Choice>
  </mc:AlternateContent>
  <xr:revisionPtr revIDLastSave="0" documentId="13_ncr:1_{83D7CFF4-DDED-4128-A7F6-97BF885A077F}" xr6:coauthVersionLast="47" xr6:coauthVersionMax="47" xr10:uidLastSave="{00000000-0000-0000-0000-000000000000}"/>
  <bookViews>
    <workbookView xWindow="-120" yWindow="-120" windowWidth="29040" windowHeight="15840" tabRatio="861" xr2:uid="{00000000-000D-0000-FFFF-FFFF00000000}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</sheets>
  <definedNames>
    <definedName name="_xlnm.Print_Area" localSheetId="0">김예은!$A$1:$L$27</definedName>
    <definedName name="_xlnm.Print_Area" localSheetId="1">류희주!$A$1:$L$27</definedName>
    <definedName name="_xlnm.Print_Area" localSheetId="2">박민!$A$1:$L$27</definedName>
    <definedName name="_xlnm.Print_Area" localSheetId="3">박상준!$A$1:$L$27</definedName>
    <definedName name="_xlnm.Print_Area" localSheetId="4">배근준!$A$1:$L$27</definedName>
    <definedName name="_xlnm.Print_Area" localSheetId="5">신우철!$A$1:$L$27</definedName>
    <definedName name="_xlnm.Print_Area" localSheetId="6">안예리!$A$1:$L$27</definedName>
    <definedName name="_xlnm.Print_Area" localSheetId="7">윤보림!$A$1:$L$27</definedName>
    <definedName name="_xlnm.Print_Area" localSheetId="8">이민정!$A$1:$L$27</definedName>
    <definedName name="_xlnm.Print_Area" localSheetId="9">이소영!$A$1:$L$27</definedName>
    <definedName name="_xlnm.Print_Area" localSheetId="10">이하늘!$A$1:$L$27</definedName>
    <definedName name="_xlnm.Print_Area" localSheetId="11">이현아!$A$1:$L$27</definedName>
    <definedName name="_xlnm.Print_Area" localSheetId="12">임장군!$A$1:$L$27</definedName>
    <definedName name="_xlnm.Print_Area" localSheetId="13">황주원!$A$1:$L$27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B19" i="3"/>
  <c r="E19" i="3" s="1"/>
  <c r="B19" i="5"/>
  <c r="B19" i="9"/>
  <c r="B19" i="10"/>
  <c r="B19" i="11"/>
  <c r="E19" i="11" s="1"/>
  <c r="B19" i="1"/>
  <c r="B17" i="4"/>
  <c r="E17" i="4" s="1"/>
  <c r="B17" i="5"/>
  <c r="E17" i="5" s="1"/>
  <c r="B17" i="6"/>
  <c r="E17" i="6" s="1"/>
  <c r="B17" i="9"/>
  <c r="E17" i="9" s="1"/>
  <c r="B17" i="1"/>
  <c r="B15" i="6"/>
  <c r="E15" i="6" s="1"/>
  <c r="B15" i="14"/>
  <c r="E15" i="14" s="1"/>
  <c r="E22" i="11"/>
  <c r="E22" i="1"/>
  <c r="B22" i="2"/>
  <c r="E22" i="2" s="1"/>
  <c r="B22" i="3"/>
  <c r="E22" i="3" s="1"/>
  <c r="B22" i="4"/>
  <c r="E22" i="4" s="1"/>
  <c r="B22" i="5"/>
  <c r="E22" i="5" s="1"/>
  <c r="B22" i="6"/>
  <c r="E22" i="6" s="1"/>
  <c r="B22" i="7"/>
  <c r="E22" i="7" s="1"/>
  <c r="B22" i="8"/>
  <c r="E22" i="8" s="1"/>
  <c r="B22" i="9"/>
  <c r="E22" i="9" s="1"/>
  <c r="B22" i="10"/>
  <c r="E22" i="10" s="1"/>
  <c r="B22" i="11"/>
  <c r="B22" i="12"/>
  <c r="E22" i="12" s="1"/>
  <c r="B22" i="13"/>
  <c r="E22" i="13" s="1"/>
  <c r="B22" i="14"/>
  <c r="E22" i="14" s="1"/>
  <c r="B22" i="1"/>
  <c r="O19" i="2"/>
  <c r="B19" i="2" s="1"/>
  <c r="E19" i="2" s="1"/>
  <c r="O19" i="3"/>
  <c r="O19" i="4"/>
  <c r="B19" i="4" s="1"/>
  <c r="E19" i="4" s="1"/>
  <c r="O19" i="5"/>
  <c r="O19" i="6"/>
  <c r="B19" i="6" s="1"/>
  <c r="O19" i="7"/>
  <c r="B19" i="7" s="1"/>
  <c r="E19" i="7" s="1"/>
  <c r="O19" i="8"/>
  <c r="B19" i="8" s="1"/>
  <c r="O19" i="9"/>
  <c r="O19" i="10"/>
  <c r="O19" i="11"/>
  <c r="O19" i="12"/>
  <c r="B19" i="12" s="1"/>
  <c r="E19" i="12" s="1"/>
  <c r="O19" i="13"/>
  <c r="B19" i="13" s="1"/>
  <c r="O19" i="14"/>
  <c r="B19" i="14" s="1"/>
  <c r="O19" i="1"/>
  <c r="O15" i="2"/>
  <c r="B17" i="2" s="1"/>
  <c r="E17" i="2" s="1"/>
  <c r="O15" i="3"/>
  <c r="B17" i="3" s="1"/>
  <c r="E17" i="3" s="1"/>
  <c r="O15" i="4"/>
  <c r="O15" i="5"/>
  <c r="O15" i="6"/>
  <c r="O15" i="7"/>
  <c r="B17" i="7" s="1"/>
  <c r="E17" i="7" s="1"/>
  <c r="O15" i="8"/>
  <c r="B17" i="8" s="1"/>
  <c r="E17" i="8" s="1"/>
  <c r="O15" i="9"/>
  <c r="O15" i="10"/>
  <c r="B17" i="10" s="1"/>
  <c r="E17" i="10" s="1"/>
  <c r="O15" i="11"/>
  <c r="B17" i="11" s="1"/>
  <c r="E17" i="11" s="1"/>
  <c r="O15" i="12"/>
  <c r="B17" i="12" s="1"/>
  <c r="E17" i="12" s="1"/>
  <c r="O15" i="13"/>
  <c r="B17" i="13" s="1"/>
  <c r="E17" i="13" s="1"/>
  <c r="O15" i="14"/>
  <c r="B17" i="14" s="1"/>
  <c r="E17" i="14" s="1"/>
  <c r="O15" i="1"/>
  <c r="O11" i="2"/>
  <c r="B15" i="2" s="1"/>
  <c r="E15" i="2" s="1"/>
  <c r="O11" i="3"/>
  <c r="B15" i="3" s="1"/>
  <c r="E15" i="3" s="1"/>
  <c r="O11" i="4"/>
  <c r="B15" i="4" s="1"/>
  <c r="E15" i="4" s="1"/>
  <c r="O11" i="5"/>
  <c r="B15" i="5" s="1"/>
  <c r="E15" i="5" s="1"/>
  <c r="O11" i="6"/>
  <c r="O11" i="7"/>
  <c r="B15" i="7" s="1"/>
  <c r="E15" i="7" s="1"/>
  <c r="O11" i="8"/>
  <c r="B15" i="8" s="1"/>
  <c r="E15" i="8" s="1"/>
  <c r="O11" i="9"/>
  <c r="B15" i="9" s="1"/>
  <c r="E15" i="9" s="1"/>
  <c r="O11" i="10"/>
  <c r="B15" i="10" s="1"/>
  <c r="E15" i="10" s="1"/>
  <c r="O11" i="11"/>
  <c r="B15" i="11" s="1"/>
  <c r="E15" i="11" s="1"/>
  <c r="O11" i="12"/>
  <c r="B15" i="12" s="1"/>
  <c r="E15" i="12" s="1"/>
  <c r="O11" i="13"/>
  <c r="B15" i="13" s="1"/>
  <c r="E15" i="13" s="1"/>
  <c r="O11" i="14"/>
  <c r="O11" i="1"/>
  <c r="B15" i="1" s="1"/>
  <c r="E15" i="1" s="1"/>
  <c r="E19" i="10"/>
  <c r="E19" i="1"/>
  <c r="E19" i="14" l="1"/>
  <c r="E19" i="13"/>
  <c r="G16" i="13" s="1"/>
  <c r="G11" i="13" s="1"/>
  <c r="E19" i="6"/>
  <c r="E19" i="5"/>
  <c r="G16" i="5" s="1"/>
  <c r="G12" i="5" s="1"/>
  <c r="E19" i="9"/>
  <c r="G16" i="9" s="1"/>
  <c r="G12" i="9" s="1"/>
  <c r="E19" i="8"/>
  <c r="G16" i="8" s="1"/>
  <c r="G16" i="1"/>
  <c r="G16" i="7"/>
  <c r="G11" i="7" s="1"/>
  <c r="G16" i="6"/>
  <c r="G11" i="6" s="1"/>
  <c r="G16" i="3"/>
  <c r="G16" i="4"/>
  <c r="G11" i="4" s="1"/>
  <c r="G16" i="14"/>
  <c r="G10" i="14" s="1"/>
  <c r="G16" i="11"/>
  <c r="G13" i="11" s="1"/>
  <c r="G16" i="10"/>
  <c r="G9" i="10" s="1"/>
  <c r="G16" i="12"/>
  <c r="G13" i="12" s="1"/>
  <c r="G16" i="2"/>
  <c r="G12" i="14" l="1"/>
  <c r="G12" i="7"/>
  <c r="G13" i="7"/>
  <c r="G11" i="14"/>
  <c r="G13" i="14"/>
  <c r="G10" i="13"/>
  <c r="G12" i="13"/>
  <c r="G9" i="13"/>
  <c r="G13" i="13"/>
  <c r="G9" i="9"/>
  <c r="G9" i="7"/>
  <c r="G10" i="7"/>
  <c r="G9" i="14"/>
  <c r="G9" i="12"/>
  <c r="G10" i="12"/>
  <c r="G11" i="12"/>
  <c r="G12" i="12"/>
  <c r="G10" i="10"/>
  <c r="G13" i="10"/>
  <c r="G11" i="10"/>
  <c r="G12" i="10"/>
  <c r="G11" i="9"/>
  <c r="G10" i="9"/>
  <c r="G13" i="5"/>
  <c r="G12" i="11"/>
  <c r="G9" i="11"/>
  <c r="G10" i="11"/>
  <c r="G11" i="11"/>
  <c r="G13" i="9"/>
  <c r="G13" i="6"/>
  <c r="G12" i="6"/>
  <c r="G9" i="6"/>
  <c r="G10" i="6"/>
  <c r="G10" i="5"/>
  <c r="G9" i="5"/>
  <c r="G11" i="5"/>
  <c r="G10" i="4"/>
  <c r="G12" i="4"/>
  <c r="G9" i="4"/>
  <c r="G13" i="4"/>
  <c r="G11" i="8"/>
  <c r="G10" i="8"/>
  <c r="G13" i="8"/>
  <c r="G12" i="8"/>
  <c r="G9" i="8"/>
  <c r="G13" i="3"/>
  <c r="G12" i="3"/>
  <c r="G11" i="3"/>
  <c r="G10" i="3"/>
  <c r="G9" i="3"/>
  <c r="G13" i="2"/>
  <c r="G12" i="2"/>
  <c r="G11" i="2"/>
  <c r="G10" i="2"/>
  <c r="G9" i="2"/>
  <c r="G11" i="1"/>
  <c r="G12" i="1"/>
  <c r="G10" i="1"/>
  <c r="G9" i="1"/>
  <c r="G13" i="1"/>
</calcChain>
</file>

<file path=xl/sharedStrings.xml><?xml version="1.0" encoding="utf-8"?>
<sst xmlns="http://schemas.openxmlformats.org/spreadsheetml/2006/main" count="616" uniqueCount="72">
  <si>
    <t>학습자 명</t>
  </si>
  <si>
    <t>평가자 명</t>
  </si>
  <si>
    <t>평 가 일 시</t>
  </si>
  <si>
    <t>교과목명</t>
  </si>
  <si>
    <t>능력단위 번호
(능력단위)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</si>
  <si>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</si>
  <si>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</si>
  <si>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</si>
  <si>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</si>
  <si>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</si>
  <si>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</si>
  <si>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</si>
  <si>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</si>
  <si>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</si>
  <si>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</si>
  <si>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</si>
  <si>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</si>
  <si>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</si>
  <si>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</si>
  <si>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</si>
  <si>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</si>
  <si>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</si>
  <si>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</si>
  <si>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</si>
  <si>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</si>
  <si>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</si>
  <si>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</si>
  <si>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</si>
  <si>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</si>
  <si>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</si>
  <si>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</si>
  <si>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</si>
  <si>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</si>
  <si>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</si>
  <si>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</si>
  <si>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김 예 은  (인)</t>
    <phoneticPr fontId="2" type="noConversion"/>
  </si>
  <si>
    <t>하 의 숙        (인)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</si>
  <si>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</si>
  <si>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</si>
  <si>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</si>
  <si>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</si>
  <si>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</si>
  <si>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</si>
  <si>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</si>
  <si>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</si>
  <si>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</si>
  <si>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</si>
  <si>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</si>
  <si>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</si>
  <si>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</si>
  <si>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</si>
  <si>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-</t>
  </si>
  <si>
    <t>점수</t>
  </si>
  <si>
    <t>3. 해당 지식과 기술을 대부분 습득하여 직무수행에 필요한 지식과 기술을 가지고 대부분의 작업을 수행할 수 있다.</t>
    <phoneticPr fontId="2" type="noConversion"/>
  </si>
  <si>
    <t>프로토타입제작</t>
    <phoneticPr fontId="2" type="noConversion"/>
  </si>
  <si>
    <t>프로토타입 제작 및 사용성 테스트 테스트
(0802010414_16v2)</t>
    <phoneticPr fontId="2" type="noConversion"/>
  </si>
  <si>
    <t>3문항</t>
    <phoneticPr fontId="2" type="noConversion"/>
  </si>
  <si>
    <t>4문항</t>
    <phoneticPr fontId="2" type="noConversion"/>
  </si>
  <si>
    <t>디자인 소프트웨어를 활용하여 화면 구성 요소, 아이콘, 서체를 포함한 디자인으로 프로토타입 제작과 선호도 테스트를 제시함이 우수하나 레이아웃 및 css 서식지정 보완이 필요해보임</t>
    <phoneticPr fontId="2" type="noConversion"/>
  </si>
  <si>
    <t>제작된 화면 디자인으로 프로젝트 결과물과 유사한 프로토타입을 제작하고 사용자 조사 결과 분석을 도출하고 개선 방향 수립이 우수하나 Html 요소의 서식지정 보완이 필요해보임</t>
    <phoneticPr fontId="2" type="noConversion"/>
  </si>
  <si>
    <t>화면 구성 요소, 아이콘, 서체를 포함한 디자인으로 프로토타입을 제작할 수 있으나 Html 요소 지정과 서식지정 이해와 반복이 필요해보임</t>
    <phoneticPr fontId="2" type="noConversion"/>
  </si>
  <si>
    <t>필요에 따라 적절한 방법론을 활용하여 프로토타입을 제작하고 사용자 조사를 실시하고 활용함이 양호하나 Html 요소의 레이아웃 및 CSS 서식지정 이해가 필요해보임</t>
    <phoneticPr fontId="2" type="noConversion"/>
  </si>
  <si>
    <t>기초 자료를 수집하여 프로토타입 제작과 필요에 따라 적절한 방법론을 활용하여 사용자 조사를 실시하고 활용 함이 우수하나 테스트 수정사항 정리 및 프로토타입의 비주얼 요소 보완이 필요해보임</t>
    <phoneticPr fontId="2" type="noConversion"/>
  </si>
  <si>
    <t>화면 구성 요소를 포함한 디자인으로 프로토타입 제작이 우수하고, 화면 및 UX 선정이 우수하나 Html 요소의 레이아웃 CSS 서식지정 보완이 필요해보임</t>
    <phoneticPr fontId="2" type="noConversion"/>
  </si>
  <si>
    <t>프로젝트 결과물과 유사한 프로토타입 제작과 비주얼 요소의 참신성으로 와이어프레임을 제작할 수 있으나 Html 요소 이해와 기본레이아웃 지정 및 CSS 서식지정 보완이 필요해보임</t>
    <phoneticPr fontId="2" type="noConversion"/>
  </si>
  <si>
    <t xml:space="preserve">
기초 자료를 수집하고 필요한 이미지로 프로토타입 제작 능력이 우수하고 사용성과 선호도 분석을 통한 방향 설정이 우수하나 테스트 수정사항 정리작업 보완이 필요해보임</t>
    <phoneticPr fontId="2" type="noConversion"/>
  </si>
  <si>
    <t>프로토타입 제작을 위한 디자인을 제작하고 비교하고 사용성 테스트를 통한 수정사항 반영이 양호하나 Html 요소 지정 이해와 CSS 서식 지정으로 레이아웃 및 구조이해가 필요해보임</t>
    <phoneticPr fontId="2" type="noConversion"/>
  </si>
  <si>
    <t xml:space="preserve">
화면 디자인에 필요한 이미지를 구현하여 프로젝트 결과물과 유사한 프로토타입 제작이 양호하나 Html 구조이해와 CSS 서식지정 보완이 필요해보임(과제제출기한경과로 인한 패널티(-5)적용)</t>
    <phoneticPr fontId="2" type="noConversion"/>
  </si>
  <si>
    <t>프로토타입 전용툴을 사용하여 프로토타입 제작 능력이 양호하고 비주얼요소의 차별성이 양호하나 Html 구조 이해와 CSS 서식지정으로 인한 레이아웃 이해와 보완이 필요해보임</t>
    <phoneticPr fontId="2" type="noConversion"/>
  </si>
  <si>
    <t xml:space="preserve">
필요에 따라 적절한 방법론을 활용하여 사용자 조사를 실시하고 활용하여 프로토타입 제작이 우수하나 프로토타입 제작과 비주얼 요소의 참신성 표현 및 작업이 필요해보임</t>
    <phoneticPr fontId="2" type="noConversion"/>
  </si>
  <si>
    <t>프로토타입 제작이 우수하고, 사용성과 선호도 테스트 결과를 적용 할 수 있는 화면 및 UX 선정이 우수하나 비주얼 요소 활용 및 표현 보완이 필요해보임</t>
    <phoneticPr fontId="2" type="noConversion"/>
  </si>
  <si>
    <t>제작을 위한 기초 자료를 수집하고 필요한 이미지로 프로토타입 제작과 사용성 테스트를 반영하여 제시함이 우수하나 비주얼요소의 참심성 보완이 필요해 보임.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</si>
</sst>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₩&quot;* #,##0_-;\-&quot;₩&quot;* #,##0_-;_-&quot;₩&quot;* &quot;-&quot;_-;_-@_-"/>
    <numFmt numFmtId="176" formatCode="0_ 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8"/>
      <color rgb="FF000000"/>
      <name val="한컴돋움"/>
      <family val="1"/>
      <charset val="129"/>
    </font>
    <font>
      <sz val="24"/>
      <name val="맑은 고딕"/>
      <family val="2"/>
      <charset val="129"/>
      <scheme val="minor"/>
    </font>
    <font>
      <sz val="2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3"/>
      <name val="맑은 고딕"/>
      <family val="3"/>
      <charset val="129"/>
    </font>
    <font>
      <sz val="13"/>
      <name val="맑은 고딕"/>
      <family val="3"/>
      <charset val="129"/>
      <scheme val="minor"/>
    </font>
    <font>
      <sz val="10"/>
      <name val="함초롬돋움"/>
      <family val="1"/>
      <charset val="129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sz val="8"/>
      <color rgb="FF000000"/>
      <name val="한컴돋움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>
      <alignment vertical="center"/>
    </xf>
  </cellStyleXfs>
  <cellXfs count="99">
    <xf numFmtId="0" fontId="0" fillId="0" borderId="0" xfId="0">
      <alignment vertical="center"/>
    </xf>
    <xf numFmtId="0" fontId="9" fillId="0" borderId="0" xfId="0" applyFo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0" fillId="2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13" fillId="2" borderId="6" xfId="0" quotePrefix="1" applyFont="1" applyFill="1" applyBorder="1" applyAlignment="1">
      <alignment vertical="center" wrapText="1"/>
    </xf>
    <xf numFmtId="0" fontId="13" fillId="2" borderId="7" xfId="0" applyFont="1" applyFill="1" applyBorder="1" applyAlignment="1">
      <alignment vertical="center" wrapText="1"/>
    </xf>
    <xf numFmtId="0" fontId="13" fillId="2" borderId="40" xfId="0" applyFont="1" applyFill="1" applyBorder="1" applyAlignment="1">
      <alignment vertical="center" wrapText="1"/>
    </xf>
    <xf numFmtId="0" fontId="14" fillId="0" borderId="45" xfId="0" applyFont="1" applyBorder="1" applyAlignment="1">
      <alignment vertical="center" wrapText="1"/>
    </xf>
    <xf numFmtId="0" fontId="13" fillId="0" borderId="31" xfId="0" applyFont="1" applyBorder="1" applyAlignment="1">
      <alignment vertical="center" wrapText="1"/>
    </xf>
    <xf numFmtId="0" fontId="13" fillId="0" borderId="34" xfId="0" applyFont="1" applyBorder="1" applyAlignment="1">
      <alignment vertical="center" wrapText="1"/>
    </xf>
    <xf numFmtId="0" fontId="13" fillId="2" borderId="7" xfId="0" quotePrefix="1" applyFont="1" applyFill="1" applyBorder="1" applyAlignment="1">
      <alignment vertical="center" wrapText="1"/>
    </xf>
    <xf numFmtId="0" fontId="13" fillId="2" borderId="29" xfId="0" quotePrefix="1" applyFont="1" applyFill="1" applyBorder="1" applyAlignment="1">
      <alignment vertical="center" wrapText="1"/>
    </xf>
    <xf numFmtId="0" fontId="21" fillId="3" borderId="41" xfId="0" applyFont="1" applyFill="1" applyBorder="1" applyAlignment="1">
      <alignment horizontal="center" vertical="center" wrapText="1"/>
    </xf>
    <xf numFmtId="0" fontId="21" fillId="3" borderId="42" xfId="0" applyFont="1" applyFill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 indent="1"/>
    </xf>
    <xf numFmtId="0" fontId="12" fillId="0" borderId="5" xfId="0" applyFont="1" applyBorder="1" applyAlignment="1">
      <alignment horizontal="left" vertical="center" wrapText="1" indent="1"/>
    </xf>
    <xf numFmtId="31" fontId="12" fillId="0" borderId="8" xfId="0" applyNumberFormat="1" applyFont="1" applyBorder="1" applyAlignment="1">
      <alignment horizontal="center" vertical="center" wrapText="1"/>
    </xf>
    <xf numFmtId="31" fontId="12" fillId="0" borderId="9" xfId="0" applyNumberFormat="1" applyFont="1" applyBorder="1" applyAlignment="1">
      <alignment horizontal="center" vertical="center" wrapText="1"/>
    </xf>
    <xf numFmtId="31" fontId="12" fillId="0" borderId="10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 inden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176" fontId="20" fillId="0" borderId="4" xfId="0" applyNumberFormat="1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right" vertical="center" wrapText="1"/>
    </xf>
    <xf numFmtId="0" fontId="14" fillId="0" borderId="26" xfId="0" applyFont="1" applyBorder="1" applyAlignment="1">
      <alignment horizontal="right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quotePrefix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9" fillId="0" borderId="38" xfId="0" applyFont="1" applyBorder="1" applyAlignment="1">
      <alignment horizontal="left" vertical="center" wrapText="1" indent="1"/>
    </xf>
    <xf numFmtId="0" fontId="19" fillId="0" borderId="30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horizontal="left" vertical="center" wrapText="1" indent="1"/>
    </xf>
    <xf numFmtId="0" fontId="19" fillId="0" borderId="28" xfId="0" applyFont="1" applyBorder="1" applyAlignment="1">
      <alignment horizontal="left" vertical="center" wrapText="1" indent="1"/>
    </xf>
    <xf numFmtId="0" fontId="19" fillId="0" borderId="31" xfId="0" applyFont="1" applyBorder="1" applyAlignment="1">
      <alignment horizontal="left" vertical="center" wrapText="1" indent="1"/>
    </xf>
    <xf numFmtId="0" fontId="19" fillId="0" borderId="43" xfId="0" applyFont="1" applyBorder="1" applyAlignment="1">
      <alignment horizontal="left" vertical="center" wrapText="1" indent="1"/>
    </xf>
    <xf numFmtId="0" fontId="19" fillId="0" borderId="44" xfId="0" applyFont="1" applyBorder="1" applyAlignment="1">
      <alignment horizontal="left" vertical="center" wrapText="1" indent="1"/>
    </xf>
    <xf numFmtId="31" fontId="13" fillId="0" borderId="4" xfId="0" quotePrefix="1" applyNumberFormat="1" applyFont="1" applyBorder="1" applyAlignment="1">
      <alignment horizontal="center" vertical="center" wrapText="1"/>
    </xf>
    <xf numFmtId="31" fontId="13" fillId="0" borderId="5" xfId="0" applyNumberFormat="1" applyFont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right" vertical="center" wrapText="1" indent="1"/>
    </xf>
    <xf numFmtId="0" fontId="11" fillId="0" borderId="9" xfId="0" applyFont="1" applyBorder="1" applyAlignment="1">
      <alignment horizontal="right" vertical="center" wrapText="1" indent="1"/>
    </xf>
    <xf numFmtId="0" fontId="11" fillId="0" borderId="10" xfId="0" applyFont="1" applyBorder="1" applyAlignment="1">
      <alignment horizontal="right" vertical="center" wrapText="1" inden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showWhiteSpace="0" view="pageLayout" topLeftCell="A13" zoomScaleNormal="100" zoomScaleSheetLayoutView="145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73" t="s">
        <v>30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5" ht="17.25" thickBot="1"/>
    <row r="3" spans="1:15" ht="44.25" customHeight="1">
      <c r="A3" s="88" t="s">
        <v>0</v>
      </c>
      <c r="B3" s="42"/>
      <c r="C3" s="57" t="s">
        <v>1</v>
      </c>
      <c r="D3" s="42"/>
      <c r="E3" s="42"/>
      <c r="F3" s="58"/>
      <c r="G3" s="57" t="s">
        <v>2</v>
      </c>
      <c r="H3" s="42"/>
      <c r="I3" s="42"/>
      <c r="J3" s="58"/>
      <c r="K3" s="42" t="s">
        <v>18</v>
      </c>
      <c r="L3" s="43"/>
    </row>
    <row r="4" spans="1:15" ht="57.75" customHeight="1">
      <c r="A4" s="89" t="s">
        <v>35</v>
      </c>
      <c r="B4" s="90"/>
      <c r="C4" s="94" t="s">
        <v>36</v>
      </c>
      <c r="D4" s="95"/>
      <c r="E4" s="95"/>
      <c r="F4" s="96"/>
      <c r="G4" s="2" t="s">
        <v>20</v>
      </c>
      <c r="H4" s="29">
        <v>45483</v>
      </c>
      <c r="I4" s="30"/>
      <c r="J4" s="31"/>
      <c r="K4" s="86" t="s">
        <v>25</v>
      </c>
      <c r="L4" s="87"/>
      <c r="M4" s="3" t="s">
        <v>19</v>
      </c>
    </row>
    <row r="5" spans="1:15" ht="57.75" customHeight="1">
      <c r="A5" s="50" t="s">
        <v>3</v>
      </c>
      <c r="B5" s="51"/>
      <c r="C5" s="97" t="s">
        <v>4</v>
      </c>
      <c r="D5" s="98"/>
      <c r="E5" s="98"/>
      <c r="F5" s="51"/>
      <c r="G5" s="2" t="s">
        <v>26</v>
      </c>
      <c r="H5" s="29">
        <v>45485</v>
      </c>
      <c r="I5" s="30"/>
      <c r="J5" s="31"/>
      <c r="K5" s="32"/>
      <c r="L5" s="33"/>
      <c r="M5" s="3" t="s">
        <v>28</v>
      </c>
    </row>
    <row r="6" spans="1:15" ht="57.75" customHeight="1">
      <c r="A6" s="65" t="s">
        <v>54</v>
      </c>
      <c r="B6" s="66"/>
      <c r="C6" s="91" t="s">
        <v>55</v>
      </c>
      <c r="D6" s="92"/>
      <c r="E6" s="92"/>
      <c r="F6" s="93"/>
      <c r="G6" s="2" t="s">
        <v>27</v>
      </c>
      <c r="H6" s="29">
        <v>45488</v>
      </c>
      <c r="I6" s="30"/>
      <c r="J6" s="31"/>
      <c r="K6" s="34"/>
      <c r="L6" s="33"/>
      <c r="M6" s="4" t="s">
        <v>29</v>
      </c>
    </row>
    <row r="7" spans="1:15" ht="47.25" customHeight="1">
      <c r="A7" s="67" t="s">
        <v>5</v>
      </c>
      <c r="B7" s="68"/>
      <c r="C7" s="68"/>
      <c r="D7" s="68"/>
      <c r="E7" s="68"/>
      <c r="F7" s="69"/>
      <c r="G7" s="44" t="s">
        <v>24</v>
      </c>
      <c r="H7" s="45"/>
      <c r="I7" s="45"/>
      <c r="J7" s="45"/>
      <c r="K7" s="45"/>
      <c r="L7" s="46"/>
    </row>
    <row r="8" spans="1:15" ht="41.25" customHeight="1" thickBot="1">
      <c r="A8" s="70"/>
      <c r="B8" s="71"/>
      <c r="C8" s="71"/>
      <c r="D8" s="71"/>
      <c r="E8" s="71"/>
      <c r="F8" s="72"/>
      <c r="G8" s="5" t="s">
        <v>6</v>
      </c>
      <c r="H8" s="47" t="s">
        <v>7</v>
      </c>
      <c r="I8" s="47"/>
      <c r="J8" s="47"/>
      <c r="K8" s="47"/>
      <c r="L8" s="48"/>
    </row>
    <row r="9" spans="1:15" ht="61.5" customHeight="1" thickBot="1">
      <c r="A9" s="49" t="s">
        <v>8</v>
      </c>
      <c r="B9" s="27"/>
      <c r="C9" s="27"/>
      <c r="D9" s="27"/>
      <c r="E9" s="27"/>
      <c r="F9" s="27"/>
      <c r="G9" s="6" t="str">
        <f>IF($G$16&gt;=90,"○","")</f>
        <v>○</v>
      </c>
      <c r="H9" s="27" t="s">
        <v>9</v>
      </c>
      <c r="I9" s="27"/>
      <c r="J9" s="27"/>
      <c r="K9" s="27"/>
      <c r="L9" s="28"/>
      <c r="N9" s="9">
        <v>5</v>
      </c>
    </row>
    <row r="10" spans="1:15" ht="61.5" customHeight="1" thickBot="1">
      <c r="A10" s="49" t="s">
        <v>10</v>
      </c>
      <c r="B10" s="27"/>
      <c r="C10" s="27"/>
      <c r="D10" s="27"/>
      <c r="E10" s="27"/>
      <c r="F10" s="27"/>
      <c r="G10" s="6" t="str">
        <f>IF(AND($G$16&lt;90,$G$16&gt;=80),"○","")</f>
        <v/>
      </c>
      <c r="H10" s="27" t="s">
        <v>11</v>
      </c>
      <c r="I10" s="27"/>
      <c r="J10" s="27"/>
      <c r="K10" s="27"/>
      <c r="L10" s="28"/>
      <c r="N10" s="9">
        <v>10</v>
      </c>
    </row>
    <row r="11" spans="1:15" ht="61.5" customHeight="1" thickBot="1">
      <c r="A11" s="49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9">
        <v>8</v>
      </c>
      <c r="O11" s="1">
        <f>SUM(N9:N11)</f>
        <v>23</v>
      </c>
    </row>
    <row r="12" spans="1:15" ht="61.5" customHeight="1" thickBot="1">
      <c r="A12" s="55"/>
      <c r="B12" s="56"/>
      <c r="C12" s="53"/>
      <c r="D12" s="53"/>
      <c r="E12" s="53"/>
      <c r="F12" s="5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59" t="s">
        <v>22</v>
      </c>
      <c r="B13" s="60" t="s">
        <v>21</v>
      </c>
      <c r="C13" s="60"/>
      <c r="D13" s="61" t="s">
        <v>32</v>
      </c>
      <c r="E13" s="35" t="s">
        <v>37</v>
      </c>
      <c r="F13" s="36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5</v>
      </c>
    </row>
    <row r="14" spans="1:15" ht="38.25" customHeight="1" thickBot="1">
      <c r="A14" s="59"/>
      <c r="B14" s="60"/>
      <c r="C14" s="60"/>
      <c r="D14" s="60"/>
      <c r="E14" s="37"/>
      <c r="F14" s="38"/>
      <c r="G14" s="62" t="s">
        <v>15</v>
      </c>
      <c r="H14" s="63"/>
      <c r="I14" s="63"/>
      <c r="J14" s="63"/>
      <c r="K14" s="63"/>
      <c r="L14" s="64"/>
      <c r="N14" s="10">
        <v>5</v>
      </c>
    </row>
    <row r="15" spans="1:15" ht="42" customHeight="1" thickBot="1">
      <c r="A15" s="21" t="s">
        <v>33</v>
      </c>
      <c r="B15" s="23">
        <f>O11</f>
        <v>23</v>
      </c>
      <c r="C15" s="24"/>
      <c r="D15" s="11" t="s">
        <v>31</v>
      </c>
      <c r="E15" s="23">
        <f>B15</f>
        <v>23</v>
      </c>
      <c r="F15" s="24"/>
      <c r="G15" s="75" t="s">
        <v>23</v>
      </c>
      <c r="H15" s="75"/>
      <c r="I15" s="75" t="s">
        <v>16</v>
      </c>
      <c r="J15" s="75"/>
      <c r="K15" s="75"/>
      <c r="L15" s="76"/>
      <c r="N15" s="9">
        <v>10</v>
      </c>
      <c r="O15" s="1">
        <f>SUM(N12:N14)</f>
        <v>15</v>
      </c>
    </row>
    <row r="16" spans="1:15" ht="18.75" customHeight="1" thickBot="1">
      <c r="A16" s="22"/>
      <c r="B16" s="25"/>
      <c r="C16" s="26"/>
      <c r="D16" s="12"/>
      <c r="E16" s="25"/>
      <c r="F16" s="26"/>
      <c r="G16" s="52">
        <f>SUM(E15:F26)</f>
        <v>94</v>
      </c>
      <c r="H16" s="52"/>
      <c r="I16" s="77" t="s">
        <v>71</v>
      </c>
      <c r="J16" s="78"/>
      <c r="K16" s="78"/>
      <c r="L16" s="79"/>
      <c r="N16" s="19">
        <v>3</v>
      </c>
    </row>
    <row r="17" spans="1:15" ht="18.75" customHeight="1" thickBot="1">
      <c r="A17" s="22" t="s">
        <v>34</v>
      </c>
      <c r="B17" s="25">
        <f>O15</f>
        <v>15</v>
      </c>
      <c r="C17" s="26"/>
      <c r="D17" s="12"/>
      <c r="E17" s="25">
        <f>B17</f>
        <v>15</v>
      </c>
      <c r="F17" s="26"/>
      <c r="G17" s="52"/>
      <c r="H17" s="52"/>
      <c r="I17" s="80"/>
      <c r="J17" s="81"/>
      <c r="K17" s="81"/>
      <c r="L17" s="82"/>
      <c r="N17" s="19">
        <v>3</v>
      </c>
    </row>
    <row r="18" spans="1:15" ht="40.5" customHeight="1" thickBot="1">
      <c r="A18" s="39"/>
      <c r="B18" s="40"/>
      <c r="C18" s="41"/>
      <c r="D18" s="13"/>
      <c r="E18" s="40"/>
      <c r="F18" s="41"/>
      <c r="G18" s="52"/>
      <c r="H18" s="52"/>
      <c r="I18" s="80"/>
      <c r="J18" s="81"/>
      <c r="K18" s="81"/>
      <c r="L18" s="82"/>
      <c r="N18" s="20">
        <v>10</v>
      </c>
    </row>
    <row r="19" spans="1:15" ht="18.75" customHeight="1">
      <c r="A19" s="21" t="s">
        <v>56</v>
      </c>
      <c r="B19" s="23">
        <f>O19</f>
        <v>26</v>
      </c>
      <c r="C19" s="24"/>
      <c r="D19" s="11" t="s">
        <v>31</v>
      </c>
      <c r="E19" s="23">
        <f>B19</f>
        <v>26</v>
      </c>
      <c r="F19" s="24"/>
      <c r="G19" s="52"/>
      <c r="H19" s="52"/>
      <c r="I19" s="80"/>
      <c r="J19" s="81"/>
      <c r="K19" s="81"/>
      <c r="L19" s="82"/>
      <c r="N19" s="20">
        <v>30</v>
      </c>
      <c r="O19" s="1">
        <f>SUM(N15:N18)</f>
        <v>26</v>
      </c>
    </row>
    <row r="20" spans="1:15" ht="18.75" customHeight="1">
      <c r="A20" s="22"/>
      <c r="B20" s="25"/>
      <c r="C20" s="26"/>
      <c r="D20" s="17"/>
      <c r="E20" s="25"/>
      <c r="F20" s="26"/>
      <c r="G20" s="52"/>
      <c r="H20" s="52"/>
      <c r="I20" s="80"/>
      <c r="J20" s="81"/>
      <c r="K20" s="81"/>
      <c r="L20" s="82"/>
    </row>
    <row r="21" spans="1:15" ht="18.75" customHeight="1">
      <c r="A21" s="22"/>
      <c r="B21" s="25"/>
      <c r="C21" s="26"/>
      <c r="D21" s="17"/>
      <c r="E21" s="25"/>
      <c r="F21" s="26"/>
      <c r="G21" s="52"/>
      <c r="H21" s="52"/>
      <c r="I21" s="80"/>
      <c r="J21" s="81"/>
      <c r="K21" s="81"/>
      <c r="L21" s="82"/>
    </row>
    <row r="22" spans="1:15" ht="18.75" customHeight="1">
      <c r="A22" s="22" t="s">
        <v>57</v>
      </c>
      <c r="B22" s="25">
        <f>N19</f>
        <v>30</v>
      </c>
      <c r="C22" s="26"/>
      <c r="D22" s="17"/>
      <c r="E22" s="25">
        <f>B22</f>
        <v>30</v>
      </c>
      <c r="F22" s="26"/>
      <c r="G22" s="52"/>
      <c r="H22" s="52"/>
      <c r="I22" s="80"/>
      <c r="J22" s="81"/>
      <c r="K22" s="81"/>
      <c r="L22" s="82"/>
    </row>
    <row r="23" spans="1:15" ht="18.75" customHeight="1">
      <c r="A23" s="22"/>
      <c r="B23" s="25"/>
      <c r="C23" s="26"/>
      <c r="D23" s="17"/>
      <c r="E23" s="25"/>
      <c r="F23" s="26"/>
      <c r="G23" s="52"/>
      <c r="H23" s="52"/>
      <c r="I23" s="80"/>
      <c r="J23" s="81"/>
      <c r="K23" s="81"/>
      <c r="L23" s="82"/>
    </row>
    <row r="24" spans="1:15" ht="18.75" customHeight="1">
      <c r="A24" s="22"/>
      <c r="B24" s="25"/>
      <c r="C24" s="26"/>
      <c r="D24" s="17"/>
      <c r="E24" s="25"/>
      <c r="F24" s="26"/>
      <c r="G24" s="52"/>
      <c r="H24" s="52"/>
      <c r="I24" s="80"/>
      <c r="J24" s="81"/>
      <c r="K24" s="81"/>
      <c r="L24" s="82"/>
    </row>
    <row r="25" spans="1:15" ht="9.75" customHeight="1" thickBot="1">
      <c r="A25" s="22"/>
      <c r="B25" s="25"/>
      <c r="C25" s="26"/>
      <c r="D25" s="17"/>
      <c r="E25" s="25"/>
      <c r="F25" s="26"/>
      <c r="G25" s="52"/>
      <c r="H25" s="52"/>
      <c r="I25" s="80"/>
      <c r="J25" s="81"/>
      <c r="K25" s="81"/>
      <c r="L25" s="82"/>
    </row>
    <row r="26" spans="1:15" ht="18.75" hidden="1" customHeight="1" thickBot="1">
      <c r="A26" s="14"/>
      <c r="B26" s="15"/>
      <c r="C26" s="16"/>
      <c r="D26" s="18"/>
      <c r="E26" s="15"/>
      <c r="F26" s="16"/>
      <c r="G26" s="52"/>
      <c r="H26" s="52"/>
      <c r="I26" s="83"/>
      <c r="J26" s="84"/>
      <c r="K26" s="84"/>
      <c r="L26" s="8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1:L1"/>
    <mergeCell ref="I15:L15"/>
    <mergeCell ref="I16:L26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G16:H26"/>
    <mergeCell ref="C12:F12"/>
    <mergeCell ref="A12:B12"/>
    <mergeCell ref="A11:F11"/>
    <mergeCell ref="G3:J3"/>
    <mergeCell ref="A13:A14"/>
    <mergeCell ref="B13:C14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K3:L3"/>
    <mergeCell ref="G7:L7"/>
    <mergeCell ref="H8:L8"/>
    <mergeCell ref="A9:F9"/>
    <mergeCell ref="A5:B5"/>
    <mergeCell ref="E13:F14"/>
    <mergeCell ref="A15:A16"/>
    <mergeCell ref="B15:C16"/>
    <mergeCell ref="E15:F16"/>
    <mergeCell ref="A17:A18"/>
    <mergeCell ref="B17:C18"/>
    <mergeCell ref="E17:F18"/>
    <mergeCell ref="H9:L9"/>
    <mergeCell ref="H5:J5"/>
    <mergeCell ref="K5:L5"/>
    <mergeCell ref="H6:J6"/>
    <mergeCell ref="K6:L6"/>
    <mergeCell ref="A19:A21"/>
    <mergeCell ref="A22:A25"/>
    <mergeCell ref="B19:C21"/>
    <mergeCell ref="B22:C25"/>
    <mergeCell ref="E19:F21"/>
    <mergeCell ref="E22:F25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7"/>
  <sheetViews>
    <sheetView view="pageBreakPreview" topLeftCell="A12" zoomScale="115" zoomScaleNormal="100" zoomScaleSheetLayoutView="115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73" t="s">
        <v>30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5" ht="17.25" thickBot="1"/>
    <row r="3" spans="1:15" ht="44.25" customHeight="1">
      <c r="A3" s="88" t="s">
        <v>0</v>
      </c>
      <c r="B3" s="42"/>
      <c r="C3" s="57" t="s">
        <v>1</v>
      </c>
      <c r="D3" s="42"/>
      <c r="E3" s="42"/>
      <c r="F3" s="58"/>
      <c r="G3" s="57" t="s">
        <v>2</v>
      </c>
      <c r="H3" s="42"/>
      <c r="I3" s="42"/>
      <c r="J3" s="58"/>
      <c r="K3" s="42" t="s">
        <v>18</v>
      </c>
      <c r="L3" s="43"/>
    </row>
    <row r="4" spans="1:15" ht="57.75" customHeight="1">
      <c r="A4" s="89" t="s">
        <v>46</v>
      </c>
      <c r="B4" s="90"/>
      <c r="C4" s="94" t="s">
        <v>36</v>
      </c>
      <c r="D4" s="95"/>
      <c r="E4" s="95"/>
      <c r="F4" s="96"/>
      <c r="G4" s="2" t="s">
        <v>20</v>
      </c>
      <c r="H4" s="29">
        <v>45483</v>
      </c>
      <c r="I4" s="30"/>
      <c r="J4" s="31"/>
      <c r="K4" s="86" t="s">
        <v>25</v>
      </c>
      <c r="L4" s="87"/>
      <c r="M4" s="3" t="s">
        <v>19</v>
      </c>
    </row>
    <row r="5" spans="1:15" ht="57.75" customHeight="1">
      <c r="A5" s="50" t="s">
        <v>3</v>
      </c>
      <c r="B5" s="51"/>
      <c r="C5" s="97" t="s">
        <v>4</v>
      </c>
      <c r="D5" s="98"/>
      <c r="E5" s="98"/>
      <c r="F5" s="51"/>
      <c r="G5" s="2" t="s">
        <v>26</v>
      </c>
      <c r="H5" s="29">
        <v>45485</v>
      </c>
      <c r="I5" s="30"/>
      <c r="J5" s="31"/>
      <c r="K5" s="32"/>
      <c r="L5" s="33"/>
      <c r="M5" s="3" t="s">
        <v>28</v>
      </c>
    </row>
    <row r="6" spans="1:15" ht="57.75" customHeight="1">
      <c r="A6" s="65" t="s">
        <v>54</v>
      </c>
      <c r="B6" s="66"/>
      <c r="C6" s="91" t="s">
        <v>55</v>
      </c>
      <c r="D6" s="92"/>
      <c r="E6" s="92"/>
      <c r="F6" s="93"/>
      <c r="G6" s="2" t="s">
        <v>27</v>
      </c>
      <c r="H6" s="29">
        <v>45488</v>
      </c>
      <c r="I6" s="30"/>
      <c r="J6" s="31"/>
      <c r="K6" s="34"/>
      <c r="L6" s="33"/>
      <c r="M6" s="4" t="s">
        <v>29</v>
      </c>
    </row>
    <row r="7" spans="1:15" ht="47.25" customHeight="1">
      <c r="A7" s="67" t="s">
        <v>5</v>
      </c>
      <c r="B7" s="68"/>
      <c r="C7" s="68"/>
      <c r="D7" s="68"/>
      <c r="E7" s="68"/>
      <c r="F7" s="69"/>
      <c r="G7" s="44" t="s">
        <v>24</v>
      </c>
      <c r="H7" s="45"/>
      <c r="I7" s="45"/>
      <c r="J7" s="45"/>
      <c r="K7" s="45"/>
      <c r="L7" s="46"/>
    </row>
    <row r="8" spans="1:15" ht="41.25" customHeight="1" thickBot="1">
      <c r="A8" s="70"/>
      <c r="B8" s="71"/>
      <c r="C8" s="71"/>
      <c r="D8" s="71"/>
      <c r="E8" s="71"/>
      <c r="F8" s="72"/>
      <c r="G8" s="5" t="s">
        <v>6</v>
      </c>
      <c r="H8" s="47" t="s">
        <v>7</v>
      </c>
      <c r="I8" s="47"/>
      <c r="J8" s="47"/>
      <c r="K8" s="47"/>
      <c r="L8" s="48"/>
    </row>
    <row r="9" spans="1:15" ht="61.5" customHeight="1" thickBot="1">
      <c r="A9" s="49" t="s">
        <v>8</v>
      </c>
      <c r="B9" s="27"/>
      <c r="C9" s="27"/>
      <c r="D9" s="27"/>
      <c r="E9" s="27"/>
      <c r="F9" s="27"/>
      <c r="G9" s="6" t="str">
        <f>IF($G$16&gt;=90,"○","")</f>
        <v/>
      </c>
      <c r="H9" s="27" t="s">
        <v>9</v>
      </c>
      <c r="I9" s="27"/>
      <c r="J9" s="27"/>
      <c r="K9" s="27"/>
      <c r="L9" s="28"/>
      <c r="N9" s="9">
        <v>5</v>
      </c>
    </row>
    <row r="10" spans="1:15" ht="61.5" customHeight="1" thickBot="1">
      <c r="A10" s="49" t="s">
        <v>10</v>
      </c>
      <c r="B10" s="27"/>
      <c r="C10" s="27"/>
      <c r="D10" s="27"/>
      <c r="E10" s="27"/>
      <c r="F10" s="27"/>
      <c r="G10" s="6" t="str">
        <f>IF(AND($G$16&lt;90,$G$16&gt;=80),"○","")</f>
        <v>○</v>
      </c>
      <c r="H10" s="27" t="s">
        <v>11</v>
      </c>
      <c r="I10" s="27"/>
      <c r="J10" s="27"/>
      <c r="K10" s="27"/>
      <c r="L10" s="28"/>
      <c r="N10" s="9">
        <v>8</v>
      </c>
    </row>
    <row r="11" spans="1:15" ht="61.5" customHeight="1" thickBot="1">
      <c r="A11" s="49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9">
        <v>8</v>
      </c>
      <c r="O11" s="1">
        <f>SUM(N9:N11)</f>
        <v>21</v>
      </c>
    </row>
    <row r="12" spans="1:15" ht="61.5" customHeight="1" thickBot="1">
      <c r="A12" s="55"/>
      <c r="B12" s="56"/>
      <c r="C12" s="53"/>
      <c r="D12" s="53"/>
      <c r="E12" s="53"/>
      <c r="F12" s="5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59" t="s">
        <v>22</v>
      </c>
      <c r="B13" s="60" t="s">
        <v>21</v>
      </c>
      <c r="C13" s="60"/>
      <c r="D13" s="61" t="s">
        <v>31</v>
      </c>
      <c r="E13" s="35" t="s">
        <v>37</v>
      </c>
      <c r="F13" s="36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5</v>
      </c>
    </row>
    <row r="14" spans="1:15" ht="38.25" customHeight="1" thickBot="1">
      <c r="A14" s="59"/>
      <c r="B14" s="60"/>
      <c r="C14" s="60"/>
      <c r="D14" s="60"/>
      <c r="E14" s="37"/>
      <c r="F14" s="38"/>
      <c r="G14" s="62" t="s">
        <v>15</v>
      </c>
      <c r="H14" s="63"/>
      <c r="I14" s="63"/>
      <c r="J14" s="63"/>
      <c r="K14" s="63"/>
      <c r="L14" s="64"/>
      <c r="N14" s="10">
        <v>5</v>
      </c>
    </row>
    <row r="15" spans="1:15" ht="42" customHeight="1" thickBot="1">
      <c r="A15" s="21" t="s">
        <v>33</v>
      </c>
      <c r="B15" s="23">
        <f>O11</f>
        <v>21</v>
      </c>
      <c r="C15" s="24"/>
      <c r="D15" s="11" t="s">
        <v>31</v>
      </c>
      <c r="E15" s="23">
        <f>B15</f>
        <v>21</v>
      </c>
      <c r="F15" s="24"/>
      <c r="G15" s="75" t="s">
        <v>23</v>
      </c>
      <c r="H15" s="75"/>
      <c r="I15" s="75" t="s">
        <v>16</v>
      </c>
      <c r="J15" s="75"/>
      <c r="K15" s="75"/>
      <c r="L15" s="76"/>
      <c r="N15" s="9">
        <v>10</v>
      </c>
      <c r="O15" s="1">
        <f>SUM(N12:N14)</f>
        <v>15</v>
      </c>
    </row>
    <row r="16" spans="1:15" ht="18.75" customHeight="1" thickBot="1">
      <c r="A16" s="22"/>
      <c r="B16" s="25"/>
      <c r="C16" s="26"/>
      <c r="D16" s="12"/>
      <c r="E16" s="25"/>
      <c r="F16" s="26"/>
      <c r="G16" s="52">
        <f>SUM(E15:F26)</f>
        <v>86</v>
      </c>
      <c r="H16" s="52"/>
      <c r="I16" s="77" t="s">
        <v>66</v>
      </c>
      <c r="J16" s="78"/>
      <c r="K16" s="78"/>
      <c r="L16" s="79"/>
      <c r="N16" s="19">
        <v>5</v>
      </c>
    </row>
    <row r="17" spans="1:15" ht="18.75" customHeight="1" thickBot="1">
      <c r="A17" s="22" t="s">
        <v>34</v>
      </c>
      <c r="B17" s="25">
        <f>O15</f>
        <v>15</v>
      </c>
      <c r="C17" s="26"/>
      <c r="D17" s="12"/>
      <c r="E17" s="25">
        <f>B17</f>
        <v>15</v>
      </c>
      <c r="F17" s="26"/>
      <c r="G17" s="52"/>
      <c r="H17" s="52"/>
      <c r="I17" s="80"/>
      <c r="J17" s="81"/>
      <c r="K17" s="81"/>
      <c r="L17" s="82"/>
      <c r="N17" s="19">
        <v>5</v>
      </c>
    </row>
    <row r="18" spans="1:15" ht="40.5" customHeight="1" thickBot="1">
      <c r="A18" s="39"/>
      <c r="B18" s="40"/>
      <c r="C18" s="41"/>
      <c r="D18" s="13"/>
      <c r="E18" s="40"/>
      <c r="F18" s="41"/>
      <c r="G18" s="52"/>
      <c r="H18" s="52"/>
      <c r="I18" s="80"/>
      <c r="J18" s="81"/>
      <c r="K18" s="81"/>
      <c r="L18" s="82"/>
      <c r="N18" s="20">
        <v>10</v>
      </c>
    </row>
    <row r="19" spans="1:15" ht="18.75" customHeight="1">
      <c r="A19" s="21" t="s">
        <v>56</v>
      </c>
      <c r="B19" s="23">
        <f>O19</f>
        <v>30</v>
      </c>
      <c r="C19" s="24"/>
      <c r="D19" s="11" t="s">
        <v>31</v>
      </c>
      <c r="E19" s="23">
        <f>B19</f>
        <v>30</v>
      </c>
      <c r="F19" s="24"/>
      <c r="G19" s="52"/>
      <c r="H19" s="52"/>
      <c r="I19" s="80"/>
      <c r="J19" s="81"/>
      <c r="K19" s="81"/>
      <c r="L19" s="82"/>
      <c r="N19" s="20">
        <v>20</v>
      </c>
      <c r="O19" s="1">
        <f>SUM(N15:N18)</f>
        <v>30</v>
      </c>
    </row>
    <row r="20" spans="1:15" ht="18.75" customHeight="1">
      <c r="A20" s="22"/>
      <c r="B20" s="25"/>
      <c r="C20" s="26"/>
      <c r="D20" s="17"/>
      <c r="E20" s="25"/>
      <c r="F20" s="26"/>
      <c r="G20" s="52"/>
      <c r="H20" s="52"/>
      <c r="I20" s="80"/>
      <c r="J20" s="81"/>
      <c r="K20" s="81"/>
      <c r="L20" s="82"/>
    </row>
    <row r="21" spans="1:15" ht="18.75" customHeight="1">
      <c r="A21" s="22"/>
      <c r="B21" s="25"/>
      <c r="C21" s="26"/>
      <c r="D21" s="17"/>
      <c r="E21" s="25"/>
      <c r="F21" s="26"/>
      <c r="G21" s="52"/>
      <c r="H21" s="52"/>
      <c r="I21" s="80"/>
      <c r="J21" s="81"/>
      <c r="K21" s="81"/>
      <c r="L21" s="82"/>
    </row>
    <row r="22" spans="1:15" ht="18.75" customHeight="1">
      <c r="A22" s="22" t="s">
        <v>57</v>
      </c>
      <c r="B22" s="25">
        <f>N19</f>
        <v>20</v>
      </c>
      <c r="C22" s="26"/>
      <c r="D22" s="17"/>
      <c r="E22" s="25">
        <f>B22</f>
        <v>20</v>
      </c>
      <c r="F22" s="26"/>
      <c r="G22" s="52"/>
      <c r="H22" s="52"/>
      <c r="I22" s="80"/>
      <c r="J22" s="81"/>
      <c r="K22" s="81"/>
      <c r="L22" s="82"/>
    </row>
    <row r="23" spans="1:15" ht="18.75" customHeight="1">
      <c r="A23" s="22"/>
      <c r="B23" s="25"/>
      <c r="C23" s="26"/>
      <c r="D23" s="17"/>
      <c r="E23" s="25"/>
      <c r="F23" s="26"/>
      <c r="G23" s="52"/>
      <c r="H23" s="52"/>
      <c r="I23" s="80"/>
      <c r="J23" s="81"/>
      <c r="K23" s="81"/>
      <c r="L23" s="82"/>
    </row>
    <row r="24" spans="1:15" ht="18.75" customHeight="1">
      <c r="A24" s="22"/>
      <c r="B24" s="25"/>
      <c r="C24" s="26"/>
      <c r="D24" s="17"/>
      <c r="E24" s="25"/>
      <c r="F24" s="26"/>
      <c r="G24" s="52"/>
      <c r="H24" s="52"/>
      <c r="I24" s="80"/>
      <c r="J24" s="81"/>
      <c r="K24" s="81"/>
      <c r="L24" s="82"/>
    </row>
    <row r="25" spans="1:15" ht="9.75" customHeight="1" thickBot="1">
      <c r="A25" s="22"/>
      <c r="B25" s="25"/>
      <c r="C25" s="26"/>
      <c r="D25" s="17"/>
      <c r="E25" s="25"/>
      <c r="F25" s="26"/>
      <c r="G25" s="52"/>
      <c r="H25" s="52"/>
      <c r="I25" s="80"/>
      <c r="J25" s="81"/>
      <c r="K25" s="81"/>
      <c r="L25" s="82"/>
    </row>
    <row r="26" spans="1:15" ht="18.75" hidden="1" customHeight="1" thickBot="1">
      <c r="A26" s="14"/>
      <c r="B26" s="15"/>
      <c r="C26" s="16"/>
      <c r="D26" s="18"/>
      <c r="E26" s="15"/>
      <c r="F26" s="16"/>
      <c r="G26" s="52"/>
      <c r="H26" s="52"/>
      <c r="I26" s="83"/>
      <c r="J26" s="84"/>
      <c r="K26" s="84"/>
      <c r="L26" s="8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6"/>
    <mergeCell ref="I16:L26"/>
    <mergeCell ref="A19:A21"/>
    <mergeCell ref="A22:A25"/>
    <mergeCell ref="B19:C21"/>
    <mergeCell ref="B22:C25"/>
    <mergeCell ref="E19:F21"/>
    <mergeCell ref="E22:F25"/>
    <mergeCell ref="A15:A16"/>
    <mergeCell ref="B15:C16"/>
    <mergeCell ref="E15:F16"/>
    <mergeCell ref="A17:A18"/>
    <mergeCell ref="B17:C18"/>
    <mergeCell ref="E17:F18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view="pageBreakPreview" topLeftCell="A13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73" t="s">
        <v>30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5" ht="17.25" thickBot="1"/>
    <row r="3" spans="1:15" ht="44.25" customHeight="1">
      <c r="A3" s="88" t="s">
        <v>0</v>
      </c>
      <c r="B3" s="42"/>
      <c r="C3" s="57" t="s">
        <v>1</v>
      </c>
      <c r="D3" s="42"/>
      <c r="E3" s="42"/>
      <c r="F3" s="58"/>
      <c r="G3" s="57" t="s">
        <v>2</v>
      </c>
      <c r="H3" s="42"/>
      <c r="I3" s="42"/>
      <c r="J3" s="58"/>
      <c r="K3" s="42" t="s">
        <v>18</v>
      </c>
      <c r="L3" s="43"/>
    </row>
    <row r="4" spans="1:15" ht="57.75" customHeight="1">
      <c r="A4" s="89" t="s">
        <v>47</v>
      </c>
      <c r="B4" s="90"/>
      <c r="C4" s="94" t="s">
        <v>36</v>
      </c>
      <c r="D4" s="95"/>
      <c r="E4" s="95"/>
      <c r="F4" s="96"/>
      <c r="G4" s="2" t="s">
        <v>20</v>
      </c>
      <c r="H4" s="29">
        <v>45483</v>
      </c>
      <c r="I4" s="30"/>
      <c r="J4" s="31"/>
      <c r="K4" s="86" t="s">
        <v>25</v>
      </c>
      <c r="L4" s="87"/>
      <c r="M4" s="3" t="s">
        <v>19</v>
      </c>
    </row>
    <row r="5" spans="1:15" ht="57.75" customHeight="1">
      <c r="A5" s="50" t="s">
        <v>3</v>
      </c>
      <c r="B5" s="51"/>
      <c r="C5" s="97" t="s">
        <v>4</v>
      </c>
      <c r="D5" s="98"/>
      <c r="E5" s="98"/>
      <c r="F5" s="51"/>
      <c r="G5" s="2" t="s">
        <v>26</v>
      </c>
      <c r="H5" s="29">
        <v>45485</v>
      </c>
      <c r="I5" s="30"/>
      <c r="J5" s="31"/>
      <c r="K5" s="32"/>
      <c r="L5" s="33"/>
      <c r="M5" s="3" t="s">
        <v>28</v>
      </c>
    </row>
    <row r="6" spans="1:15" ht="57.75" customHeight="1">
      <c r="A6" s="65" t="s">
        <v>54</v>
      </c>
      <c r="B6" s="66"/>
      <c r="C6" s="91" t="s">
        <v>55</v>
      </c>
      <c r="D6" s="92"/>
      <c r="E6" s="92"/>
      <c r="F6" s="93"/>
      <c r="G6" s="2" t="s">
        <v>27</v>
      </c>
      <c r="H6" s="29">
        <v>45488</v>
      </c>
      <c r="I6" s="30"/>
      <c r="J6" s="31"/>
      <c r="K6" s="34"/>
      <c r="L6" s="33"/>
      <c r="M6" s="4" t="s">
        <v>29</v>
      </c>
    </row>
    <row r="7" spans="1:15" ht="47.25" customHeight="1">
      <c r="A7" s="67" t="s">
        <v>5</v>
      </c>
      <c r="B7" s="68"/>
      <c r="C7" s="68"/>
      <c r="D7" s="68"/>
      <c r="E7" s="68"/>
      <c r="F7" s="69"/>
      <c r="G7" s="44" t="s">
        <v>24</v>
      </c>
      <c r="H7" s="45"/>
      <c r="I7" s="45"/>
      <c r="J7" s="45"/>
      <c r="K7" s="45"/>
      <c r="L7" s="46"/>
    </row>
    <row r="8" spans="1:15" ht="41.25" customHeight="1" thickBot="1">
      <c r="A8" s="70"/>
      <c r="B8" s="71"/>
      <c r="C8" s="71"/>
      <c r="D8" s="71"/>
      <c r="E8" s="71"/>
      <c r="F8" s="72"/>
      <c r="G8" s="5" t="s">
        <v>6</v>
      </c>
      <c r="H8" s="47" t="s">
        <v>7</v>
      </c>
      <c r="I8" s="47"/>
      <c r="J8" s="47"/>
      <c r="K8" s="47"/>
      <c r="L8" s="48"/>
    </row>
    <row r="9" spans="1:15" ht="61.5" customHeight="1" thickBot="1">
      <c r="A9" s="49" t="s">
        <v>8</v>
      </c>
      <c r="B9" s="27"/>
      <c r="C9" s="27"/>
      <c r="D9" s="27"/>
      <c r="E9" s="27"/>
      <c r="F9" s="27"/>
      <c r="G9" s="6" t="str">
        <f>IF($G$16&gt;=90,"○","")</f>
        <v>○</v>
      </c>
      <c r="H9" s="27" t="s">
        <v>9</v>
      </c>
      <c r="I9" s="27"/>
      <c r="J9" s="27"/>
      <c r="K9" s="27"/>
      <c r="L9" s="28"/>
      <c r="N9" s="9">
        <v>5</v>
      </c>
    </row>
    <row r="10" spans="1:15" ht="61.5" customHeight="1" thickBot="1">
      <c r="A10" s="49" t="s">
        <v>10</v>
      </c>
      <c r="B10" s="27"/>
      <c r="C10" s="27"/>
      <c r="D10" s="27"/>
      <c r="E10" s="27"/>
      <c r="F10" s="27"/>
      <c r="G10" s="6" t="str">
        <f>IF(AND($G$16&lt;90,$G$16&gt;=80),"○","")</f>
        <v/>
      </c>
      <c r="H10" s="27" t="s">
        <v>11</v>
      </c>
      <c r="I10" s="27"/>
      <c r="J10" s="27"/>
      <c r="K10" s="27"/>
      <c r="L10" s="28"/>
      <c r="N10" s="9">
        <v>8</v>
      </c>
    </row>
    <row r="11" spans="1:15" ht="61.5" customHeight="1" thickBot="1">
      <c r="A11" s="49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9">
        <v>10</v>
      </c>
      <c r="O11" s="1">
        <f>SUM(N9:N11)</f>
        <v>23</v>
      </c>
    </row>
    <row r="12" spans="1:15" ht="61.5" customHeight="1" thickBot="1">
      <c r="A12" s="55"/>
      <c r="B12" s="56"/>
      <c r="C12" s="53"/>
      <c r="D12" s="53"/>
      <c r="E12" s="53"/>
      <c r="F12" s="5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59" t="s">
        <v>22</v>
      </c>
      <c r="B13" s="60" t="s">
        <v>21</v>
      </c>
      <c r="C13" s="60"/>
      <c r="D13" s="61" t="s">
        <v>31</v>
      </c>
      <c r="E13" s="35" t="s">
        <v>37</v>
      </c>
      <c r="F13" s="36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5</v>
      </c>
    </row>
    <row r="14" spans="1:15" ht="38.25" customHeight="1" thickBot="1">
      <c r="A14" s="59"/>
      <c r="B14" s="60"/>
      <c r="C14" s="60"/>
      <c r="D14" s="60"/>
      <c r="E14" s="37"/>
      <c r="F14" s="38"/>
      <c r="G14" s="62" t="s">
        <v>15</v>
      </c>
      <c r="H14" s="63"/>
      <c r="I14" s="63"/>
      <c r="J14" s="63"/>
      <c r="K14" s="63"/>
      <c r="L14" s="64"/>
      <c r="N14" s="10">
        <v>5</v>
      </c>
    </row>
    <row r="15" spans="1:15" ht="42" customHeight="1" thickBot="1">
      <c r="A15" s="21" t="s">
        <v>33</v>
      </c>
      <c r="B15" s="23">
        <f>O11</f>
        <v>23</v>
      </c>
      <c r="C15" s="24"/>
      <c r="D15" s="11" t="s">
        <v>31</v>
      </c>
      <c r="E15" s="23">
        <f>B15</f>
        <v>23</v>
      </c>
      <c r="F15" s="24"/>
      <c r="G15" s="75" t="s">
        <v>23</v>
      </c>
      <c r="H15" s="75"/>
      <c r="I15" s="75" t="s">
        <v>16</v>
      </c>
      <c r="J15" s="75"/>
      <c r="K15" s="75"/>
      <c r="L15" s="76"/>
      <c r="N15" s="9">
        <v>10</v>
      </c>
      <c r="O15" s="1">
        <f>SUM(N12:N14)</f>
        <v>15</v>
      </c>
    </row>
    <row r="16" spans="1:15" ht="18.75" customHeight="1" thickBot="1">
      <c r="A16" s="22"/>
      <c r="B16" s="25"/>
      <c r="C16" s="26"/>
      <c r="D16" s="12"/>
      <c r="E16" s="25"/>
      <c r="F16" s="26"/>
      <c r="G16" s="52">
        <f>SUM(E15:F26)</f>
        <v>91</v>
      </c>
      <c r="H16" s="52"/>
      <c r="I16" s="77" t="s">
        <v>67</v>
      </c>
      <c r="J16" s="78"/>
      <c r="K16" s="78"/>
      <c r="L16" s="79"/>
      <c r="N16" s="19">
        <v>5</v>
      </c>
    </row>
    <row r="17" spans="1:15" ht="18.75" customHeight="1" thickBot="1">
      <c r="A17" s="22" t="s">
        <v>34</v>
      </c>
      <c r="B17" s="25">
        <f>O15</f>
        <v>15</v>
      </c>
      <c r="C17" s="26"/>
      <c r="D17" s="12"/>
      <c r="E17" s="25">
        <f>B17</f>
        <v>15</v>
      </c>
      <c r="F17" s="26"/>
      <c r="G17" s="52"/>
      <c r="H17" s="52"/>
      <c r="I17" s="80"/>
      <c r="J17" s="81"/>
      <c r="K17" s="81"/>
      <c r="L17" s="82"/>
      <c r="N17" s="19">
        <v>5</v>
      </c>
    </row>
    <row r="18" spans="1:15" ht="40.5" customHeight="1" thickBot="1">
      <c r="A18" s="39"/>
      <c r="B18" s="40"/>
      <c r="C18" s="41"/>
      <c r="D18" s="13"/>
      <c r="E18" s="40"/>
      <c r="F18" s="41"/>
      <c r="G18" s="52"/>
      <c r="H18" s="52"/>
      <c r="I18" s="80"/>
      <c r="J18" s="81"/>
      <c r="K18" s="81"/>
      <c r="L18" s="82"/>
      <c r="N18" s="20">
        <v>8</v>
      </c>
    </row>
    <row r="19" spans="1:15" ht="18.75" customHeight="1">
      <c r="A19" s="21" t="s">
        <v>56</v>
      </c>
      <c r="B19" s="23">
        <f>O19</f>
        <v>28</v>
      </c>
      <c r="C19" s="24"/>
      <c r="D19" s="11" t="s">
        <v>31</v>
      </c>
      <c r="E19" s="23">
        <f>B19</f>
        <v>28</v>
      </c>
      <c r="F19" s="24"/>
      <c r="G19" s="52"/>
      <c r="H19" s="52"/>
      <c r="I19" s="80"/>
      <c r="J19" s="81"/>
      <c r="K19" s="81"/>
      <c r="L19" s="82"/>
      <c r="N19" s="20">
        <v>25</v>
      </c>
      <c r="O19" s="1">
        <f>SUM(N15:N18)</f>
        <v>28</v>
      </c>
    </row>
    <row r="20" spans="1:15" ht="18.75" customHeight="1">
      <c r="A20" s="22"/>
      <c r="B20" s="25"/>
      <c r="C20" s="26"/>
      <c r="D20" s="17"/>
      <c r="E20" s="25"/>
      <c r="F20" s="26"/>
      <c r="G20" s="52"/>
      <c r="H20" s="52"/>
      <c r="I20" s="80"/>
      <c r="J20" s="81"/>
      <c r="K20" s="81"/>
      <c r="L20" s="82"/>
    </row>
    <row r="21" spans="1:15" ht="18.75" customHeight="1">
      <c r="A21" s="22"/>
      <c r="B21" s="25"/>
      <c r="C21" s="26"/>
      <c r="D21" s="17"/>
      <c r="E21" s="25"/>
      <c r="F21" s="26"/>
      <c r="G21" s="52"/>
      <c r="H21" s="52"/>
      <c r="I21" s="80"/>
      <c r="J21" s="81"/>
      <c r="K21" s="81"/>
      <c r="L21" s="82"/>
    </row>
    <row r="22" spans="1:15" ht="18.75" customHeight="1">
      <c r="A22" s="22" t="s">
        <v>57</v>
      </c>
      <c r="B22" s="25">
        <f>N19</f>
        <v>25</v>
      </c>
      <c r="C22" s="26"/>
      <c r="D22" s="17"/>
      <c r="E22" s="25">
        <f>B22</f>
        <v>25</v>
      </c>
      <c r="F22" s="26"/>
      <c r="G22" s="52"/>
      <c r="H22" s="52"/>
      <c r="I22" s="80"/>
      <c r="J22" s="81"/>
      <c r="K22" s="81"/>
      <c r="L22" s="82"/>
    </row>
    <row r="23" spans="1:15" ht="18.75" customHeight="1">
      <c r="A23" s="22"/>
      <c r="B23" s="25"/>
      <c r="C23" s="26"/>
      <c r="D23" s="17"/>
      <c r="E23" s="25"/>
      <c r="F23" s="26"/>
      <c r="G23" s="52"/>
      <c r="H23" s="52"/>
      <c r="I23" s="80"/>
      <c r="J23" s="81"/>
      <c r="K23" s="81"/>
      <c r="L23" s="82"/>
    </row>
    <row r="24" spans="1:15" ht="18.75" customHeight="1">
      <c r="A24" s="22"/>
      <c r="B24" s="25"/>
      <c r="C24" s="26"/>
      <c r="D24" s="17"/>
      <c r="E24" s="25"/>
      <c r="F24" s="26"/>
      <c r="G24" s="52"/>
      <c r="H24" s="52"/>
      <c r="I24" s="80"/>
      <c r="J24" s="81"/>
      <c r="K24" s="81"/>
      <c r="L24" s="82"/>
    </row>
    <row r="25" spans="1:15" ht="9.75" customHeight="1" thickBot="1">
      <c r="A25" s="22"/>
      <c r="B25" s="25"/>
      <c r="C25" s="26"/>
      <c r="D25" s="17"/>
      <c r="E25" s="25"/>
      <c r="F25" s="26"/>
      <c r="G25" s="52"/>
      <c r="H25" s="52"/>
      <c r="I25" s="80"/>
      <c r="J25" s="81"/>
      <c r="K25" s="81"/>
      <c r="L25" s="82"/>
    </row>
    <row r="26" spans="1:15" ht="18.75" hidden="1" customHeight="1" thickBot="1">
      <c r="A26" s="14"/>
      <c r="B26" s="15"/>
      <c r="C26" s="16"/>
      <c r="D26" s="18"/>
      <c r="E26" s="15"/>
      <c r="F26" s="16"/>
      <c r="G26" s="52"/>
      <c r="H26" s="52"/>
      <c r="I26" s="83"/>
      <c r="J26" s="84"/>
      <c r="K26" s="84"/>
      <c r="L26" s="8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6"/>
    <mergeCell ref="I16:L26"/>
    <mergeCell ref="A19:A21"/>
    <mergeCell ref="A22:A25"/>
    <mergeCell ref="B19:C21"/>
    <mergeCell ref="B22:C25"/>
    <mergeCell ref="E19:F21"/>
    <mergeCell ref="E22:F25"/>
    <mergeCell ref="A15:A16"/>
    <mergeCell ref="B15:C16"/>
    <mergeCell ref="E15:F16"/>
    <mergeCell ref="A17:A18"/>
    <mergeCell ref="B17:C18"/>
    <mergeCell ref="E17:F18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7"/>
  <sheetViews>
    <sheetView view="pageBreakPreview" topLeftCell="A13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73" t="s">
        <v>30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5" ht="17.25" thickBot="1"/>
    <row r="3" spans="1:15" ht="44.25" customHeight="1">
      <c r="A3" s="88" t="s">
        <v>0</v>
      </c>
      <c r="B3" s="42"/>
      <c r="C3" s="57" t="s">
        <v>1</v>
      </c>
      <c r="D3" s="42"/>
      <c r="E3" s="42"/>
      <c r="F3" s="58"/>
      <c r="G3" s="57" t="s">
        <v>2</v>
      </c>
      <c r="H3" s="42"/>
      <c r="I3" s="42"/>
      <c r="J3" s="58"/>
      <c r="K3" s="42" t="s">
        <v>18</v>
      </c>
      <c r="L3" s="43"/>
    </row>
    <row r="4" spans="1:15" ht="57.75" customHeight="1">
      <c r="A4" s="89" t="s">
        <v>48</v>
      </c>
      <c r="B4" s="90"/>
      <c r="C4" s="94" t="s">
        <v>36</v>
      </c>
      <c r="D4" s="95"/>
      <c r="E4" s="95"/>
      <c r="F4" s="96"/>
      <c r="G4" s="2" t="s">
        <v>20</v>
      </c>
      <c r="H4" s="29">
        <v>45483</v>
      </c>
      <c r="I4" s="30"/>
      <c r="J4" s="31"/>
      <c r="K4" s="86" t="s">
        <v>25</v>
      </c>
      <c r="L4" s="87"/>
      <c r="M4" s="3" t="s">
        <v>19</v>
      </c>
    </row>
    <row r="5" spans="1:15" ht="57.75" customHeight="1">
      <c r="A5" s="50" t="s">
        <v>3</v>
      </c>
      <c r="B5" s="51"/>
      <c r="C5" s="97" t="s">
        <v>4</v>
      </c>
      <c r="D5" s="98"/>
      <c r="E5" s="98"/>
      <c r="F5" s="51"/>
      <c r="G5" s="2" t="s">
        <v>26</v>
      </c>
      <c r="H5" s="29">
        <v>45485</v>
      </c>
      <c r="I5" s="30"/>
      <c r="J5" s="31"/>
      <c r="K5" s="32"/>
      <c r="L5" s="33"/>
      <c r="M5" s="3" t="s">
        <v>28</v>
      </c>
    </row>
    <row r="6" spans="1:15" ht="57.75" customHeight="1">
      <c r="A6" s="65" t="s">
        <v>54</v>
      </c>
      <c r="B6" s="66"/>
      <c r="C6" s="91" t="s">
        <v>55</v>
      </c>
      <c r="D6" s="92"/>
      <c r="E6" s="92"/>
      <c r="F6" s="93"/>
      <c r="G6" s="2" t="s">
        <v>27</v>
      </c>
      <c r="H6" s="29">
        <v>45488</v>
      </c>
      <c r="I6" s="30"/>
      <c r="J6" s="31"/>
      <c r="K6" s="34"/>
      <c r="L6" s="33"/>
      <c r="M6" s="4" t="s">
        <v>29</v>
      </c>
    </row>
    <row r="7" spans="1:15" ht="47.25" customHeight="1">
      <c r="A7" s="67" t="s">
        <v>5</v>
      </c>
      <c r="B7" s="68"/>
      <c r="C7" s="68"/>
      <c r="D7" s="68"/>
      <c r="E7" s="68"/>
      <c r="F7" s="69"/>
      <c r="G7" s="44" t="s">
        <v>24</v>
      </c>
      <c r="H7" s="45"/>
      <c r="I7" s="45"/>
      <c r="J7" s="45"/>
      <c r="K7" s="45"/>
      <c r="L7" s="46"/>
    </row>
    <row r="8" spans="1:15" ht="41.25" customHeight="1" thickBot="1">
      <c r="A8" s="70"/>
      <c r="B8" s="71"/>
      <c r="C8" s="71"/>
      <c r="D8" s="71"/>
      <c r="E8" s="71"/>
      <c r="F8" s="72"/>
      <c r="G8" s="5" t="s">
        <v>6</v>
      </c>
      <c r="H8" s="47" t="s">
        <v>7</v>
      </c>
      <c r="I8" s="47"/>
      <c r="J8" s="47"/>
      <c r="K8" s="47"/>
      <c r="L8" s="48"/>
    </row>
    <row r="9" spans="1:15" ht="61.5" customHeight="1" thickBot="1">
      <c r="A9" s="49" t="s">
        <v>8</v>
      </c>
      <c r="B9" s="27"/>
      <c r="C9" s="27"/>
      <c r="D9" s="27"/>
      <c r="E9" s="27"/>
      <c r="F9" s="27"/>
      <c r="G9" s="6" t="str">
        <f>IF($G$16&gt;=90,"○","")</f>
        <v/>
      </c>
      <c r="H9" s="27" t="s">
        <v>9</v>
      </c>
      <c r="I9" s="27"/>
      <c r="J9" s="27"/>
      <c r="K9" s="27"/>
      <c r="L9" s="28"/>
      <c r="N9" s="9">
        <v>5</v>
      </c>
    </row>
    <row r="10" spans="1:15" ht="61.5" customHeight="1" thickBot="1">
      <c r="A10" s="49" t="s">
        <v>10</v>
      </c>
      <c r="B10" s="27"/>
      <c r="C10" s="27"/>
      <c r="D10" s="27"/>
      <c r="E10" s="27"/>
      <c r="F10" s="27"/>
      <c r="G10" s="6" t="str">
        <f>IF(AND($G$16&lt;90,$G$16&gt;=80),"○","")</f>
        <v>○</v>
      </c>
      <c r="H10" s="27" t="s">
        <v>11</v>
      </c>
      <c r="I10" s="27"/>
      <c r="J10" s="27"/>
      <c r="K10" s="27"/>
      <c r="L10" s="28"/>
      <c r="N10" s="9">
        <v>10</v>
      </c>
    </row>
    <row r="11" spans="1:15" ht="61.5" customHeight="1" thickBot="1">
      <c r="A11" s="49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9">
        <v>8</v>
      </c>
      <c r="O11" s="1">
        <f>SUM(N9:N11)</f>
        <v>23</v>
      </c>
    </row>
    <row r="12" spans="1:15" ht="61.5" customHeight="1" thickBot="1">
      <c r="A12" s="55"/>
      <c r="B12" s="56"/>
      <c r="C12" s="53"/>
      <c r="D12" s="53"/>
      <c r="E12" s="53"/>
      <c r="F12" s="5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59" t="s">
        <v>22</v>
      </c>
      <c r="B13" s="60" t="s">
        <v>21</v>
      </c>
      <c r="C13" s="60"/>
      <c r="D13" s="61" t="s">
        <v>31</v>
      </c>
      <c r="E13" s="35" t="s">
        <v>37</v>
      </c>
      <c r="F13" s="36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5</v>
      </c>
    </row>
    <row r="14" spans="1:15" ht="38.25" customHeight="1" thickBot="1">
      <c r="A14" s="59"/>
      <c r="B14" s="60"/>
      <c r="C14" s="60"/>
      <c r="D14" s="60"/>
      <c r="E14" s="37"/>
      <c r="F14" s="38"/>
      <c r="G14" s="62" t="s">
        <v>15</v>
      </c>
      <c r="H14" s="63"/>
      <c r="I14" s="63"/>
      <c r="J14" s="63"/>
      <c r="K14" s="63"/>
      <c r="L14" s="64"/>
      <c r="N14" s="10">
        <v>5</v>
      </c>
    </row>
    <row r="15" spans="1:15" ht="42" customHeight="1" thickBot="1">
      <c r="A15" s="21" t="s">
        <v>33</v>
      </c>
      <c r="B15" s="23">
        <f>O11</f>
        <v>23</v>
      </c>
      <c r="C15" s="24"/>
      <c r="D15" s="11" t="s">
        <v>31</v>
      </c>
      <c r="E15" s="23">
        <f>B15</f>
        <v>23</v>
      </c>
      <c r="F15" s="24"/>
      <c r="G15" s="75" t="s">
        <v>23</v>
      </c>
      <c r="H15" s="75"/>
      <c r="I15" s="75" t="s">
        <v>16</v>
      </c>
      <c r="J15" s="75"/>
      <c r="K15" s="75"/>
      <c r="L15" s="76"/>
      <c r="N15" s="9">
        <v>10</v>
      </c>
      <c r="O15" s="1">
        <f>SUM(N12:N14)</f>
        <v>15</v>
      </c>
    </row>
    <row r="16" spans="1:15" ht="18.75" customHeight="1" thickBot="1">
      <c r="A16" s="22"/>
      <c r="B16" s="25"/>
      <c r="C16" s="26"/>
      <c r="D16" s="12"/>
      <c r="E16" s="25"/>
      <c r="F16" s="26"/>
      <c r="G16" s="52">
        <f>SUM(E15:F26)</f>
        <v>81</v>
      </c>
      <c r="H16" s="52"/>
      <c r="I16" s="77" t="s">
        <v>68</v>
      </c>
      <c r="J16" s="78"/>
      <c r="K16" s="78"/>
      <c r="L16" s="79"/>
      <c r="N16" s="19">
        <v>5</v>
      </c>
    </row>
    <row r="17" spans="1:15" ht="18.75" customHeight="1" thickBot="1">
      <c r="A17" s="22" t="s">
        <v>34</v>
      </c>
      <c r="B17" s="25">
        <f>O15</f>
        <v>15</v>
      </c>
      <c r="C17" s="26"/>
      <c r="D17" s="12"/>
      <c r="E17" s="25">
        <f>B17</f>
        <v>15</v>
      </c>
      <c r="F17" s="26"/>
      <c r="G17" s="52"/>
      <c r="H17" s="52"/>
      <c r="I17" s="80"/>
      <c r="J17" s="81"/>
      <c r="K17" s="81"/>
      <c r="L17" s="82"/>
      <c r="N17" s="19">
        <v>5</v>
      </c>
    </row>
    <row r="18" spans="1:15" ht="40.5" customHeight="1" thickBot="1">
      <c r="A18" s="39"/>
      <c r="B18" s="40"/>
      <c r="C18" s="41"/>
      <c r="D18" s="13"/>
      <c r="E18" s="40"/>
      <c r="F18" s="41"/>
      <c r="G18" s="52"/>
      <c r="H18" s="52"/>
      <c r="I18" s="80"/>
      <c r="J18" s="81"/>
      <c r="K18" s="81"/>
      <c r="L18" s="82"/>
      <c r="N18" s="20">
        <v>8</v>
      </c>
    </row>
    <row r="19" spans="1:15" ht="18.75" customHeight="1">
      <c r="A19" s="21" t="s">
        <v>56</v>
      </c>
      <c r="B19" s="23">
        <f>O19</f>
        <v>28</v>
      </c>
      <c r="C19" s="24"/>
      <c r="D19" s="11" t="s">
        <v>31</v>
      </c>
      <c r="E19" s="23">
        <f>B19</f>
        <v>28</v>
      </c>
      <c r="F19" s="24"/>
      <c r="G19" s="52"/>
      <c r="H19" s="52"/>
      <c r="I19" s="80"/>
      <c r="J19" s="81"/>
      <c r="K19" s="81"/>
      <c r="L19" s="82"/>
      <c r="N19" s="20">
        <v>15</v>
      </c>
      <c r="O19" s="1">
        <f>SUM(N15:N18)</f>
        <v>28</v>
      </c>
    </row>
    <row r="20" spans="1:15" ht="18.75" customHeight="1">
      <c r="A20" s="22"/>
      <c r="B20" s="25"/>
      <c r="C20" s="26"/>
      <c r="D20" s="17"/>
      <c r="E20" s="25"/>
      <c r="F20" s="26"/>
      <c r="G20" s="52"/>
      <c r="H20" s="52"/>
      <c r="I20" s="80"/>
      <c r="J20" s="81"/>
      <c r="K20" s="81"/>
      <c r="L20" s="82"/>
    </row>
    <row r="21" spans="1:15" ht="18.75" customHeight="1">
      <c r="A21" s="22"/>
      <c r="B21" s="25"/>
      <c r="C21" s="26"/>
      <c r="D21" s="17"/>
      <c r="E21" s="25"/>
      <c r="F21" s="26"/>
      <c r="G21" s="52"/>
      <c r="H21" s="52"/>
      <c r="I21" s="80"/>
      <c r="J21" s="81"/>
      <c r="K21" s="81"/>
      <c r="L21" s="82"/>
    </row>
    <row r="22" spans="1:15" ht="18.75" customHeight="1">
      <c r="A22" s="22" t="s">
        <v>57</v>
      </c>
      <c r="B22" s="25">
        <f>N19</f>
        <v>15</v>
      </c>
      <c r="C22" s="26"/>
      <c r="D22" s="17"/>
      <c r="E22" s="25">
        <f>B22</f>
        <v>15</v>
      </c>
      <c r="F22" s="26"/>
      <c r="G22" s="52"/>
      <c r="H22" s="52"/>
      <c r="I22" s="80"/>
      <c r="J22" s="81"/>
      <c r="K22" s="81"/>
      <c r="L22" s="82"/>
    </row>
    <row r="23" spans="1:15" ht="18.75" customHeight="1">
      <c r="A23" s="22"/>
      <c r="B23" s="25"/>
      <c r="C23" s="26"/>
      <c r="D23" s="17"/>
      <c r="E23" s="25"/>
      <c r="F23" s="26"/>
      <c r="G23" s="52"/>
      <c r="H23" s="52"/>
      <c r="I23" s="80"/>
      <c r="J23" s="81"/>
      <c r="K23" s="81"/>
      <c r="L23" s="82"/>
    </row>
    <row r="24" spans="1:15" ht="18.75" customHeight="1">
      <c r="A24" s="22"/>
      <c r="B24" s="25"/>
      <c r="C24" s="26"/>
      <c r="D24" s="17"/>
      <c r="E24" s="25"/>
      <c r="F24" s="26"/>
      <c r="G24" s="52"/>
      <c r="H24" s="52"/>
      <c r="I24" s="80"/>
      <c r="J24" s="81"/>
      <c r="K24" s="81"/>
      <c r="L24" s="82"/>
    </row>
    <row r="25" spans="1:15" ht="9.75" customHeight="1" thickBot="1">
      <c r="A25" s="22"/>
      <c r="B25" s="25"/>
      <c r="C25" s="26"/>
      <c r="D25" s="17"/>
      <c r="E25" s="25"/>
      <c r="F25" s="26"/>
      <c r="G25" s="52"/>
      <c r="H25" s="52"/>
      <c r="I25" s="80"/>
      <c r="J25" s="81"/>
      <c r="K25" s="81"/>
      <c r="L25" s="82"/>
    </row>
    <row r="26" spans="1:15" ht="18.75" hidden="1" customHeight="1" thickBot="1">
      <c r="A26" s="14"/>
      <c r="B26" s="15"/>
      <c r="C26" s="16"/>
      <c r="D26" s="18"/>
      <c r="E26" s="15"/>
      <c r="F26" s="16"/>
      <c r="G26" s="52"/>
      <c r="H26" s="52"/>
      <c r="I26" s="83"/>
      <c r="J26" s="84"/>
      <c r="K26" s="84"/>
      <c r="L26" s="8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6"/>
    <mergeCell ref="I16:L26"/>
    <mergeCell ref="A19:A21"/>
    <mergeCell ref="A22:A25"/>
    <mergeCell ref="B19:C21"/>
    <mergeCell ref="B22:C25"/>
    <mergeCell ref="E19:F21"/>
    <mergeCell ref="E22:F25"/>
    <mergeCell ref="A15:A16"/>
    <mergeCell ref="B15:C16"/>
    <mergeCell ref="E15:F16"/>
    <mergeCell ref="A17:A18"/>
    <mergeCell ref="B17:C18"/>
    <mergeCell ref="E17:F18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7"/>
  <sheetViews>
    <sheetView view="pageBreakPreview" topLeftCell="A4" zoomScale="130" zoomScaleNormal="100" zoomScaleSheetLayoutView="130" workbookViewId="0">
      <selection activeCell="N9" sqref="N9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73" t="s">
        <v>30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5" ht="17.25" thickBot="1"/>
    <row r="3" spans="1:15" ht="44.25" customHeight="1">
      <c r="A3" s="88" t="s">
        <v>0</v>
      </c>
      <c r="B3" s="42"/>
      <c r="C3" s="57" t="s">
        <v>1</v>
      </c>
      <c r="D3" s="42"/>
      <c r="E3" s="42"/>
      <c r="F3" s="58"/>
      <c r="G3" s="57" t="s">
        <v>2</v>
      </c>
      <c r="H3" s="42"/>
      <c r="I3" s="42"/>
      <c r="J3" s="58"/>
      <c r="K3" s="42" t="s">
        <v>18</v>
      </c>
      <c r="L3" s="43"/>
    </row>
    <row r="4" spans="1:15" ht="57.75" customHeight="1">
      <c r="A4" s="89" t="s">
        <v>49</v>
      </c>
      <c r="B4" s="90"/>
      <c r="C4" s="94" t="s">
        <v>36</v>
      </c>
      <c r="D4" s="95"/>
      <c r="E4" s="95"/>
      <c r="F4" s="96"/>
      <c r="G4" s="2" t="s">
        <v>20</v>
      </c>
      <c r="H4" s="29">
        <v>45483</v>
      </c>
      <c r="I4" s="30"/>
      <c r="J4" s="31"/>
      <c r="K4" s="86" t="s">
        <v>25</v>
      </c>
      <c r="L4" s="87"/>
      <c r="M4" s="3" t="s">
        <v>19</v>
      </c>
    </row>
    <row r="5" spans="1:15" ht="57.75" customHeight="1">
      <c r="A5" s="50" t="s">
        <v>3</v>
      </c>
      <c r="B5" s="51"/>
      <c r="C5" s="97" t="s">
        <v>4</v>
      </c>
      <c r="D5" s="98"/>
      <c r="E5" s="98"/>
      <c r="F5" s="51"/>
      <c r="G5" s="2" t="s">
        <v>26</v>
      </c>
      <c r="H5" s="29">
        <v>45485</v>
      </c>
      <c r="I5" s="30"/>
      <c r="J5" s="31"/>
      <c r="K5" s="32"/>
      <c r="L5" s="33"/>
      <c r="M5" s="3" t="s">
        <v>28</v>
      </c>
    </row>
    <row r="6" spans="1:15" ht="57.75" customHeight="1">
      <c r="A6" s="65" t="s">
        <v>54</v>
      </c>
      <c r="B6" s="66"/>
      <c r="C6" s="91" t="s">
        <v>55</v>
      </c>
      <c r="D6" s="92"/>
      <c r="E6" s="92"/>
      <c r="F6" s="93"/>
      <c r="G6" s="2" t="s">
        <v>27</v>
      </c>
      <c r="H6" s="29">
        <v>45488</v>
      </c>
      <c r="I6" s="30"/>
      <c r="J6" s="31"/>
      <c r="K6" s="34"/>
      <c r="L6" s="33"/>
      <c r="M6" s="4" t="s">
        <v>29</v>
      </c>
    </row>
    <row r="7" spans="1:15" ht="47.25" customHeight="1">
      <c r="A7" s="67" t="s">
        <v>5</v>
      </c>
      <c r="B7" s="68"/>
      <c r="C7" s="68"/>
      <c r="D7" s="68"/>
      <c r="E7" s="68"/>
      <c r="F7" s="69"/>
      <c r="G7" s="44" t="s">
        <v>24</v>
      </c>
      <c r="H7" s="45"/>
      <c r="I7" s="45"/>
      <c r="J7" s="45"/>
      <c r="K7" s="45"/>
      <c r="L7" s="46"/>
    </row>
    <row r="8" spans="1:15" ht="41.25" customHeight="1" thickBot="1">
      <c r="A8" s="70"/>
      <c r="B8" s="71"/>
      <c r="C8" s="71"/>
      <c r="D8" s="71"/>
      <c r="E8" s="71"/>
      <c r="F8" s="72"/>
      <c r="G8" s="5" t="s">
        <v>6</v>
      </c>
      <c r="H8" s="47" t="s">
        <v>7</v>
      </c>
      <c r="I8" s="47"/>
      <c r="J8" s="47"/>
      <c r="K8" s="47"/>
      <c r="L8" s="48"/>
    </row>
    <row r="9" spans="1:15" ht="61.5" customHeight="1" thickBot="1">
      <c r="A9" s="49" t="s">
        <v>8</v>
      </c>
      <c r="B9" s="27"/>
      <c r="C9" s="27"/>
      <c r="D9" s="27"/>
      <c r="E9" s="27"/>
      <c r="F9" s="27"/>
      <c r="G9" s="6" t="str">
        <f>IF($G$16&gt;=90,"○","")</f>
        <v>○</v>
      </c>
      <c r="H9" s="27" t="s">
        <v>9</v>
      </c>
      <c r="I9" s="27"/>
      <c r="J9" s="27"/>
      <c r="K9" s="27"/>
      <c r="L9" s="28"/>
      <c r="N9" s="9">
        <v>5</v>
      </c>
    </row>
    <row r="10" spans="1:15" ht="61.5" customHeight="1" thickBot="1">
      <c r="A10" s="49" t="s">
        <v>10</v>
      </c>
      <c r="B10" s="27"/>
      <c r="C10" s="27"/>
      <c r="D10" s="27"/>
      <c r="E10" s="27"/>
      <c r="F10" s="27"/>
      <c r="G10" s="6" t="str">
        <f>IF(AND($G$16&lt;90,$G$16&gt;=80),"○","")</f>
        <v/>
      </c>
      <c r="H10" s="27" t="s">
        <v>11</v>
      </c>
      <c r="I10" s="27"/>
      <c r="J10" s="27"/>
      <c r="K10" s="27"/>
      <c r="L10" s="28"/>
      <c r="N10" s="9">
        <v>6</v>
      </c>
    </row>
    <row r="11" spans="1:15" ht="61.5" customHeight="1" thickBot="1">
      <c r="A11" s="49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9">
        <v>6</v>
      </c>
      <c r="O11" s="1">
        <f>SUM(N9:N11)</f>
        <v>17</v>
      </c>
    </row>
    <row r="12" spans="1:15" ht="61.5" customHeight="1" thickBot="1">
      <c r="A12" s="55"/>
      <c r="B12" s="56"/>
      <c r="C12" s="53"/>
      <c r="D12" s="53"/>
      <c r="E12" s="53"/>
      <c r="F12" s="5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59" t="s">
        <v>22</v>
      </c>
      <c r="B13" s="60" t="s">
        <v>21</v>
      </c>
      <c r="C13" s="60"/>
      <c r="D13" s="61" t="s">
        <v>31</v>
      </c>
      <c r="E13" s="35" t="s">
        <v>37</v>
      </c>
      <c r="F13" s="36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5</v>
      </c>
    </row>
    <row r="14" spans="1:15" ht="38.25" customHeight="1" thickBot="1">
      <c r="A14" s="59"/>
      <c r="B14" s="60"/>
      <c r="C14" s="60"/>
      <c r="D14" s="60"/>
      <c r="E14" s="37"/>
      <c r="F14" s="38"/>
      <c r="G14" s="62" t="s">
        <v>15</v>
      </c>
      <c r="H14" s="63"/>
      <c r="I14" s="63"/>
      <c r="J14" s="63"/>
      <c r="K14" s="63"/>
      <c r="L14" s="64"/>
      <c r="N14" s="10">
        <v>5</v>
      </c>
    </row>
    <row r="15" spans="1:15" ht="42" customHeight="1" thickBot="1">
      <c r="A15" s="21" t="s">
        <v>33</v>
      </c>
      <c r="B15" s="23">
        <f>O11</f>
        <v>17</v>
      </c>
      <c r="C15" s="24"/>
      <c r="D15" s="11" t="s">
        <v>31</v>
      </c>
      <c r="E15" s="23">
        <f>B15</f>
        <v>17</v>
      </c>
      <c r="F15" s="24"/>
      <c r="G15" s="75" t="s">
        <v>23</v>
      </c>
      <c r="H15" s="75"/>
      <c r="I15" s="75" t="s">
        <v>16</v>
      </c>
      <c r="J15" s="75"/>
      <c r="K15" s="75"/>
      <c r="L15" s="76"/>
      <c r="N15" s="9">
        <v>10</v>
      </c>
      <c r="O15" s="1">
        <f>SUM(N12:N14)</f>
        <v>15</v>
      </c>
    </row>
    <row r="16" spans="1:15" ht="18.75" customHeight="1" thickBot="1">
      <c r="A16" s="22"/>
      <c r="B16" s="25"/>
      <c r="C16" s="26"/>
      <c r="D16" s="12"/>
      <c r="E16" s="25"/>
      <c r="F16" s="26"/>
      <c r="G16" s="52">
        <f>SUM(E15:F26)</f>
        <v>92</v>
      </c>
      <c r="H16" s="52"/>
      <c r="I16" s="77" t="s">
        <v>69</v>
      </c>
      <c r="J16" s="78"/>
      <c r="K16" s="78"/>
      <c r="L16" s="79"/>
      <c r="N16" s="19">
        <v>5</v>
      </c>
    </row>
    <row r="17" spans="1:15" ht="18.75" customHeight="1" thickBot="1">
      <c r="A17" s="22" t="s">
        <v>34</v>
      </c>
      <c r="B17" s="25">
        <f>O15</f>
        <v>15</v>
      </c>
      <c r="C17" s="26"/>
      <c r="D17" s="12"/>
      <c r="E17" s="25">
        <f>B17</f>
        <v>15</v>
      </c>
      <c r="F17" s="26"/>
      <c r="G17" s="52"/>
      <c r="H17" s="52"/>
      <c r="I17" s="80"/>
      <c r="J17" s="81"/>
      <c r="K17" s="81"/>
      <c r="L17" s="82"/>
      <c r="N17" s="19">
        <v>5</v>
      </c>
    </row>
    <row r="18" spans="1:15" ht="40.5" customHeight="1" thickBot="1">
      <c r="A18" s="39"/>
      <c r="B18" s="40"/>
      <c r="C18" s="41"/>
      <c r="D18" s="13"/>
      <c r="E18" s="40"/>
      <c r="F18" s="41"/>
      <c r="G18" s="52"/>
      <c r="H18" s="52"/>
      <c r="I18" s="80"/>
      <c r="J18" s="81"/>
      <c r="K18" s="81"/>
      <c r="L18" s="82"/>
      <c r="N18" s="20">
        <v>10</v>
      </c>
    </row>
    <row r="19" spans="1:15" ht="18.75" customHeight="1">
      <c r="A19" s="21" t="s">
        <v>56</v>
      </c>
      <c r="B19" s="23">
        <f>O19</f>
        <v>30</v>
      </c>
      <c r="C19" s="24"/>
      <c r="D19" s="11" t="s">
        <v>31</v>
      </c>
      <c r="E19" s="23">
        <f>B19</f>
        <v>30</v>
      </c>
      <c r="F19" s="24"/>
      <c r="G19" s="52"/>
      <c r="H19" s="52"/>
      <c r="I19" s="80"/>
      <c r="J19" s="81"/>
      <c r="K19" s="81"/>
      <c r="L19" s="82"/>
      <c r="N19" s="20">
        <v>30</v>
      </c>
      <c r="O19" s="1">
        <f>SUM(N15:N18)</f>
        <v>30</v>
      </c>
    </row>
    <row r="20" spans="1:15" ht="18.75" customHeight="1">
      <c r="A20" s="22"/>
      <c r="B20" s="25"/>
      <c r="C20" s="26"/>
      <c r="D20" s="17"/>
      <c r="E20" s="25"/>
      <c r="F20" s="26"/>
      <c r="G20" s="52"/>
      <c r="H20" s="52"/>
      <c r="I20" s="80"/>
      <c r="J20" s="81"/>
      <c r="K20" s="81"/>
      <c r="L20" s="82"/>
    </row>
    <row r="21" spans="1:15" ht="18.75" customHeight="1">
      <c r="A21" s="22"/>
      <c r="B21" s="25"/>
      <c r="C21" s="26"/>
      <c r="D21" s="17"/>
      <c r="E21" s="25"/>
      <c r="F21" s="26"/>
      <c r="G21" s="52"/>
      <c r="H21" s="52"/>
      <c r="I21" s="80"/>
      <c r="J21" s="81"/>
      <c r="K21" s="81"/>
      <c r="L21" s="82"/>
    </row>
    <row r="22" spans="1:15" ht="18.75" customHeight="1">
      <c r="A22" s="22" t="s">
        <v>57</v>
      </c>
      <c r="B22" s="25">
        <f>N19</f>
        <v>30</v>
      </c>
      <c r="C22" s="26"/>
      <c r="D22" s="17"/>
      <c r="E22" s="25">
        <f>B22</f>
        <v>30</v>
      </c>
      <c r="F22" s="26"/>
      <c r="G22" s="52"/>
      <c r="H22" s="52"/>
      <c r="I22" s="80"/>
      <c r="J22" s="81"/>
      <c r="K22" s="81"/>
      <c r="L22" s="82"/>
    </row>
    <row r="23" spans="1:15" ht="18.75" customHeight="1">
      <c r="A23" s="22"/>
      <c r="B23" s="25"/>
      <c r="C23" s="26"/>
      <c r="D23" s="17"/>
      <c r="E23" s="25"/>
      <c r="F23" s="26"/>
      <c r="G23" s="52"/>
      <c r="H23" s="52"/>
      <c r="I23" s="80"/>
      <c r="J23" s="81"/>
      <c r="K23" s="81"/>
      <c r="L23" s="82"/>
    </row>
    <row r="24" spans="1:15" ht="18.75" customHeight="1">
      <c r="A24" s="22"/>
      <c r="B24" s="25"/>
      <c r="C24" s="26"/>
      <c r="D24" s="17"/>
      <c r="E24" s="25"/>
      <c r="F24" s="26"/>
      <c r="G24" s="52"/>
      <c r="H24" s="52"/>
      <c r="I24" s="80"/>
      <c r="J24" s="81"/>
      <c r="K24" s="81"/>
      <c r="L24" s="82"/>
    </row>
    <row r="25" spans="1:15" ht="9.75" customHeight="1" thickBot="1">
      <c r="A25" s="22"/>
      <c r="B25" s="25"/>
      <c r="C25" s="26"/>
      <c r="D25" s="17"/>
      <c r="E25" s="25"/>
      <c r="F25" s="26"/>
      <c r="G25" s="52"/>
      <c r="H25" s="52"/>
      <c r="I25" s="80"/>
      <c r="J25" s="81"/>
      <c r="K25" s="81"/>
      <c r="L25" s="82"/>
    </row>
    <row r="26" spans="1:15" ht="18.75" hidden="1" customHeight="1" thickBot="1">
      <c r="A26" s="14"/>
      <c r="B26" s="15"/>
      <c r="C26" s="16"/>
      <c r="D26" s="18"/>
      <c r="E26" s="15"/>
      <c r="F26" s="16"/>
      <c r="G26" s="52"/>
      <c r="H26" s="52"/>
      <c r="I26" s="83"/>
      <c r="J26" s="84"/>
      <c r="K26" s="84"/>
      <c r="L26" s="8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6"/>
    <mergeCell ref="I16:L26"/>
    <mergeCell ref="A19:A21"/>
    <mergeCell ref="A22:A25"/>
    <mergeCell ref="B19:C21"/>
    <mergeCell ref="B22:C25"/>
    <mergeCell ref="E19:F21"/>
    <mergeCell ref="E22:F25"/>
    <mergeCell ref="A15:A16"/>
    <mergeCell ref="B15:C16"/>
    <mergeCell ref="E15:F16"/>
    <mergeCell ref="A17:A18"/>
    <mergeCell ref="B17:C18"/>
    <mergeCell ref="E17:F18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7"/>
  <sheetViews>
    <sheetView view="pageBreakPreview" topLeftCell="A17" zoomScale="130" zoomScaleNormal="100" zoomScaleSheetLayoutView="130" workbookViewId="0">
      <selection activeCell="M28" sqref="M28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73" t="s">
        <v>30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5" ht="17.25" thickBot="1"/>
    <row r="3" spans="1:15" ht="44.25" customHeight="1">
      <c r="A3" s="88" t="s">
        <v>0</v>
      </c>
      <c r="B3" s="42"/>
      <c r="C3" s="57" t="s">
        <v>1</v>
      </c>
      <c r="D3" s="42"/>
      <c r="E3" s="42"/>
      <c r="F3" s="58"/>
      <c r="G3" s="57" t="s">
        <v>2</v>
      </c>
      <c r="H3" s="42"/>
      <c r="I3" s="42"/>
      <c r="J3" s="58"/>
      <c r="K3" s="42" t="s">
        <v>18</v>
      </c>
      <c r="L3" s="43"/>
    </row>
    <row r="4" spans="1:15" ht="57.75" customHeight="1">
      <c r="A4" s="89" t="s">
        <v>50</v>
      </c>
      <c r="B4" s="90"/>
      <c r="C4" s="94" t="s">
        <v>36</v>
      </c>
      <c r="D4" s="95"/>
      <c r="E4" s="95"/>
      <c r="F4" s="96"/>
      <c r="G4" s="2" t="s">
        <v>20</v>
      </c>
      <c r="H4" s="29">
        <v>45483</v>
      </c>
      <c r="I4" s="30"/>
      <c r="J4" s="31"/>
      <c r="K4" s="86" t="s">
        <v>25</v>
      </c>
      <c r="L4" s="87"/>
      <c r="M4" s="3" t="s">
        <v>19</v>
      </c>
    </row>
    <row r="5" spans="1:15" ht="57.75" customHeight="1">
      <c r="A5" s="50" t="s">
        <v>3</v>
      </c>
      <c r="B5" s="51"/>
      <c r="C5" s="97" t="s">
        <v>4</v>
      </c>
      <c r="D5" s="98"/>
      <c r="E5" s="98"/>
      <c r="F5" s="51"/>
      <c r="G5" s="2" t="s">
        <v>26</v>
      </c>
      <c r="H5" s="29">
        <v>45485</v>
      </c>
      <c r="I5" s="30"/>
      <c r="J5" s="31"/>
      <c r="K5" s="32"/>
      <c r="L5" s="33"/>
      <c r="M5" s="3" t="s">
        <v>28</v>
      </c>
    </row>
    <row r="6" spans="1:15" ht="57.75" customHeight="1">
      <c r="A6" s="65" t="s">
        <v>54</v>
      </c>
      <c r="B6" s="66"/>
      <c r="C6" s="91" t="s">
        <v>55</v>
      </c>
      <c r="D6" s="92"/>
      <c r="E6" s="92"/>
      <c r="F6" s="93"/>
      <c r="G6" s="2" t="s">
        <v>27</v>
      </c>
      <c r="H6" s="29">
        <v>45488</v>
      </c>
      <c r="I6" s="30"/>
      <c r="J6" s="31"/>
      <c r="K6" s="34"/>
      <c r="L6" s="33"/>
      <c r="M6" s="4" t="s">
        <v>29</v>
      </c>
    </row>
    <row r="7" spans="1:15" ht="47.25" customHeight="1">
      <c r="A7" s="67" t="s">
        <v>5</v>
      </c>
      <c r="B7" s="68"/>
      <c r="C7" s="68"/>
      <c r="D7" s="68"/>
      <c r="E7" s="68"/>
      <c r="F7" s="69"/>
      <c r="G7" s="44" t="s">
        <v>24</v>
      </c>
      <c r="H7" s="45"/>
      <c r="I7" s="45"/>
      <c r="J7" s="45"/>
      <c r="K7" s="45"/>
      <c r="L7" s="46"/>
    </row>
    <row r="8" spans="1:15" ht="41.25" customHeight="1" thickBot="1">
      <c r="A8" s="70"/>
      <c r="B8" s="71"/>
      <c r="C8" s="71"/>
      <c r="D8" s="71"/>
      <c r="E8" s="71"/>
      <c r="F8" s="72"/>
      <c r="G8" s="5" t="s">
        <v>6</v>
      </c>
      <c r="H8" s="47" t="s">
        <v>7</v>
      </c>
      <c r="I8" s="47"/>
      <c r="J8" s="47"/>
      <c r="K8" s="47"/>
      <c r="L8" s="48"/>
    </row>
    <row r="9" spans="1:15" ht="61.5" customHeight="1" thickBot="1">
      <c r="A9" s="49" t="s">
        <v>8</v>
      </c>
      <c r="B9" s="27"/>
      <c r="C9" s="27"/>
      <c r="D9" s="27"/>
      <c r="E9" s="27"/>
      <c r="F9" s="27"/>
      <c r="G9" s="6" t="str">
        <f>IF($G$16&gt;=90,"○","")</f>
        <v>○</v>
      </c>
      <c r="H9" s="27" t="s">
        <v>9</v>
      </c>
      <c r="I9" s="27"/>
      <c r="J9" s="27"/>
      <c r="K9" s="27"/>
      <c r="L9" s="28"/>
      <c r="N9" s="9">
        <v>5</v>
      </c>
    </row>
    <row r="10" spans="1:15" ht="61.5" customHeight="1" thickBot="1">
      <c r="A10" s="49" t="s">
        <v>10</v>
      </c>
      <c r="B10" s="27"/>
      <c r="C10" s="27"/>
      <c r="D10" s="27"/>
      <c r="E10" s="27"/>
      <c r="F10" s="27"/>
      <c r="G10" s="6" t="str">
        <f>IF(AND($G$16&lt;90,$G$16&gt;=80),"○","")</f>
        <v/>
      </c>
      <c r="H10" s="27" t="s">
        <v>11</v>
      </c>
      <c r="I10" s="27"/>
      <c r="J10" s="27"/>
      <c r="K10" s="27"/>
      <c r="L10" s="28"/>
      <c r="N10" s="9">
        <v>10</v>
      </c>
    </row>
    <row r="11" spans="1:15" ht="61.5" customHeight="1" thickBot="1">
      <c r="A11" s="49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9">
        <v>8</v>
      </c>
      <c r="O11" s="1">
        <f>SUM(N9:N11)</f>
        <v>23</v>
      </c>
    </row>
    <row r="12" spans="1:15" ht="61.5" customHeight="1" thickBot="1">
      <c r="A12" s="55"/>
      <c r="B12" s="56"/>
      <c r="C12" s="53"/>
      <c r="D12" s="53"/>
      <c r="E12" s="53"/>
      <c r="F12" s="5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59" t="s">
        <v>22</v>
      </c>
      <c r="B13" s="60" t="s">
        <v>21</v>
      </c>
      <c r="C13" s="60"/>
      <c r="D13" s="61" t="s">
        <v>31</v>
      </c>
      <c r="E13" s="35" t="s">
        <v>37</v>
      </c>
      <c r="F13" s="36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5</v>
      </c>
    </row>
    <row r="14" spans="1:15" ht="38.25" customHeight="1" thickBot="1">
      <c r="A14" s="59"/>
      <c r="B14" s="60"/>
      <c r="C14" s="60"/>
      <c r="D14" s="60"/>
      <c r="E14" s="37"/>
      <c r="F14" s="38"/>
      <c r="G14" s="62" t="s">
        <v>15</v>
      </c>
      <c r="H14" s="63"/>
      <c r="I14" s="63"/>
      <c r="J14" s="63"/>
      <c r="K14" s="63"/>
      <c r="L14" s="64"/>
      <c r="N14" s="10">
        <v>5</v>
      </c>
    </row>
    <row r="15" spans="1:15" ht="42" customHeight="1" thickBot="1">
      <c r="A15" s="21" t="s">
        <v>33</v>
      </c>
      <c r="B15" s="23">
        <f>O11</f>
        <v>23</v>
      </c>
      <c r="C15" s="24"/>
      <c r="D15" s="11" t="s">
        <v>31</v>
      </c>
      <c r="E15" s="23">
        <f>B15</f>
        <v>23</v>
      </c>
      <c r="F15" s="24"/>
      <c r="G15" s="75" t="s">
        <v>23</v>
      </c>
      <c r="H15" s="75"/>
      <c r="I15" s="75" t="s">
        <v>16</v>
      </c>
      <c r="J15" s="75"/>
      <c r="K15" s="75"/>
      <c r="L15" s="76"/>
      <c r="N15" s="9">
        <v>10</v>
      </c>
      <c r="O15" s="1">
        <f>SUM(N12:N14)</f>
        <v>15</v>
      </c>
    </row>
    <row r="16" spans="1:15" ht="18.75" customHeight="1" thickBot="1">
      <c r="A16" s="22"/>
      <c r="B16" s="25"/>
      <c r="C16" s="26"/>
      <c r="D16" s="12"/>
      <c r="E16" s="25"/>
      <c r="F16" s="26"/>
      <c r="G16" s="52">
        <f>SUM(E15:F26)</f>
        <v>98</v>
      </c>
      <c r="H16" s="52"/>
      <c r="I16" s="77" t="s">
        <v>70</v>
      </c>
      <c r="J16" s="78"/>
      <c r="K16" s="78"/>
      <c r="L16" s="79"/>
      <c r="N16" s="19">
        <v>5</v>
      </c>
    </row>
    <row r="17" spans="1:15" ht="18.75" customHeight="1" thickBot="1">
      <c r="A17" s="22" t="s">
        <v>34</v>
      </c>
      <c r="B17" s="25">
        <f>O15</f>
        <v>15</v>
      </c>
      <c r="C17" s="26"/>
      <c r="D17" s="12"/>
      <c r="E17" s="25">
        <f>B17</f>
        <v>15</v>
      </c>
      <c r="F17" s="26"/>
      <c r="G17" s="52"/>
      <c r="H17" s="52"/>
      <c r="I17" s="80"/>
      <c r="J17" s="81"/>
      <c r="K17" s="81"/>
      <c r="L17" s="82"/>
      <c r="N17" s="19">
        <v>5</v>
      </c>
    </row>
    <row r="18" spans="1:15" ht="40.5" customHeight="1" thickBot="1">
      <c r="A18" s="39"/>
      <c r="B18" s="40"/>
      <c r="C18" s="41"/>
      <c r="D18" s="13"/>
      <c r="E18" s="40"/>
      <c r="F18" s="41"/>
      <c r="G18" s="52"/>
      <c r="H18" s="52"/>
      <c r="I18" s="80"/>
      <c r="J18" s="81"/>
      <c r="K18" s="81"/>
      <c r="L18" s="82"/>
      <c r="N18" s="20">
        <v>10</v>
      </c>
    </row>
    <row r="19" spans="1:15" ht="18.75" customHeight="1">
      <c r="A19" s="21" t="s">
        <v>56</v>
      </c>
      <c r="B19" s="23">
        <f>O19</f>
        <v>30</v>
      </c>
      <c r="C19" s="24"/>
      <c r="D19" s="11" t="s">
        <v>31</v>
      </c>
      <c r="E19" s="23">
        <f>B19</f>
        <v>30</v>
      </c>
      <c r="F19" s="24"/>
      <c r="G19" s="52"/>
      <c r="H19" s="52"/>
      <c r="I19" s="80"/>
      <c r="J19" s="81"/>
      <c r="K19" s="81"/>
      <c r="L19" s="82"/>
      <c r="N19" s="20">
        <v>30</v>
      </c>
      <c r="O19" s="1">
        <f>SUM(N15:N18)</f>
        <v>30</v>
      </c>
    </row>
    <row r="20" spans="1:15" ht="18.75" customHeight="1">
      <c r="A20" s="22"/>
      <c r="B20" s="25"/>
      <c r="C20" s="26"/>
      <c r="D20" s="17"/>
      <c r="E20" s="25"/>
      <c r="F20" s="26"/>
      <c r="G20" s="52"/>
      <c r="H20" s="52"/>
      <c r="I20" s="80"/>
      <c r="J20" s="81"/>
      <c r="K20" s="81"/>
      <c r="L20" s="82"/>
    </row>
    <row r="21" spans="1:15" ht="18.75" customHeight="1">
      <c r="A21" s="22"/>
      <c r="B21" s="25"/>
      <c r="C21" s="26"/>
      <c r="D21" s="17"/>
      <c r="E21" s="25"/>
      <c r="F21" s="26"/>
      <c r="G21" s="52"/>
      <c r="H21" s="52"/>
      <c r="I21" s="80"/>
      <c r="J21" s="81"/>
      <c r="K21" s="81"/>
      <c r="L21" s="82"/>
    </row>
    <row r="22" spans="1:15" ht="18.75" customHeight="1">
      <c r="A22" s="22" t="s">
        <v>57</v>
      </c>
      <c r="B22" s="25">
        <f>N19</f>
        <v>30</v>
      </c>
      <c r="C22" s="26"/>
      <c r="D22" s="17"/>
      <c r="E22" s="25">
        <f>B22</f>
        <v>30</v>
      </c>
      <c r="F22" s="26"/>
      <c r="G22" s="52"/>
      <c r="H22" s="52"/>
      <c r="I22" s="80"/>
      <c r="J22" s="81"/>
      <c r="K22" s="81"/>
      <c r="L22" s="82"/>
    </row>
    <row r="23" spans="1:15" ht="18.75" customHeight="1">
      <c r="A23" s="22"/>
      <c r="B23" s="25"/>
      <c r="C23" s="26"/>
      <c r="D23" s="17"/>
      <c r="E23" s="25"/>
      <c r="F23" s="26"/>
      <c r="G23" s="52"/>
      <c r="H23" s="52"/>
      <c r="I23" s="80"/>
      <c r="J23" s="81"/>
      <c r="K23" s="81"/>
      <c r="L23" s="82"/>
    </row>
    <row r="24" spans="1:15" ht="18.75" customHeight="1">
      <c r="A24" s="22"/>
      <c r="B24" s="25"/>
      <c r="C24" s="26"/>
      <c r="D24" s="17"/>
      <c r="E24" s="25"/>
      <c r="F24" s="26"/>
      <c r="G24" s="52"/>
      <c r="H24" s="52"/>
      <c r="I24" s="80"/>
      <c r="J24" s="81"/>
      <c r="K24" s="81"/>
      <c r="L24" s="82"/>
    </row>
    <row r="25" spans="1:15" ht="9.75" customHeight="1" thickBot="1">
      <c r="A25" s="22"/>
      <c r="B25" s="25"/>
      <c r="C25" s="26"/>
      <c r="D25" s="17"/>
      <c r="E25" s="25"/>
      <c r="F25" s="26"/>
      <c r="G25" s="52"/>
      <c r="H25" s="52"/>
      <c r="I25" s="80"/>
      <c r="J25" s="81"/>
      <c r="K25" s="81"/>
      <c r="L25" s="82"/>
    </row>
    <row r="26" spans="1:15" ht="18.75" hidden="1" customHeight="1" thickBot="1">
      <c r="A26" s="14"/>
      <c r="B26" s="15"/>
      <c r="C26" s="16"/>
      <c r="D26" s="18"/>
      <c r="E26" s="15"/>
      <c r="F26" s="16"/>
      <c r="G26" s="52"/>
      <c r="H26" s="52"/>
      <c r="I26" s="83"/>
      <c r="J26" s="84"/>
      <c r="K26" s="84"/>
      <c r="L26" s="8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6"/>
    <mergeCell ref="I16:L26"/>
    <mergeCell ref="A19:A21"/>
    <mergeCell ref="A22:A25"/>
    <mergeCell ref="B19:C21"/>
    <mergeCell ref="B22:C25"/>
    <mergeCell ref="E19:F21"/>
    <mergeCell ref="E22:F25"/>
    <mergeCell ref="A15:A16"/>
    <mergeCell ref="B15:C16"/>
    <mergeCell ref="E15:F16"/>
    <mergeCell ref="A17:A18"/>
    <mergeCell ref="B17:C18"/>
    <mergeCell ref="E17:F18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view="pageBreakPreview" topLeftCell="A12" zoomScale="115" zoomScaleNormal="100" zoomScaleSheetLayoutView="115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73" t="s">
        <v>30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5" ht="17.25" thickBot="1"/>
    <row r="3" spans="1:15" ht="44.25" customHeight="1">
      <c r="A3" s="88" t="s">
        <v>0</v>
      </c>
      <c r="B3" s="42"/>
      <c r="C3" s="57" t="s">
        <v>1</v>
      </c>
      <c r="D3" s="42"/>
      <c r="E3" s="42"/>
      <c r="F3" s="58"/>
      <c r="G3" s="57" t="s">
        <v>2</v>
      </c>
      <c r="H3" s="42"/>
      <c r="I3" s="42"/>
      <c r="J3" s="58"/>
      <c r="K3" s="42" t="s">
        <v>18</v>
      </c>
      <c r="L3" s="43"/>
    </row>
    <row r="4" spans="1:15" ht="57.75" customHeight="1">
      <c r="A4" s="89" t="s">
        <v>38</v>
      </c>
      <c r="B4" s="90"/>
      <c r="C4" s="94" t="s">
        <v>36</v>
      </c>
      <c r="D4" s="95"/>
      <c r="E4" s="95"/>
      <c r="F4" s="96"/>
      <c r="G4" s="2" t="s">
        <v>20</v>
      </c>
      <c r="H4" s="29">
        <v>45483</v>
      </c>
      <c r="I4" s="30"/>
      <c r="J4" s="31"/>
      <c r="K4" s="86" t="s">
        <v>25</v>
      </c>
      <c r="L4" s="87"/>
      <c r="M4" s="3" t="s">
        <v>19</v>
      </c>
    </row>
    <row r="5" spans="1:15" ht="57.75" customHeight="1">
      <c r="A5" s="50" t="s">
        <v>3</v>
      </c>
      <c r="B5" s="51"/>
      <c r="C5" s="97" t="s">
        <v>4</v>
      </c>
      <c r="D5" s="98"/>
      <c r="E5" s="98"/>
      <c r="F5" s="51"/>
      <c r="G5" s="2" t="s">
        <v>26</v>
      </c>
      <c r="H5" s="29">
        <v>45485</v>
      </c>
      <c r="I5" s="30"/>
      <c r="J5" s="31"/>
      <c r="K5" s="32"/>
      <c r="L5" s="33"/>
      <c r="M5" s="3" t="s">
        <v>28</v>
      </c>
    </row>
    <row r="6" spans="1:15" ht="57.75" customHeight="1">
      <c r="A6" s="65" t="s">
        <v>54</v>
      </c>
      <c r="B6" s="66"/>
      <c r="C6" s="91" t="s">
        <v>55</v>
      </c>
      <c r="D6" s="92"/>
      <c r="E6" s="92"/>
      <c r="F6" s="93"/>
      <c r="G6" s="2" t="s">
        <v>27</v>
      </c>
      <c r="H6" s="29">
        <v>45488</v>
      </c>
      <c r="I6" s="30"/>
      <c r="J6" s="31"/>
      <c r="K6" s="34"/>
      <c r="L6" s="33"/>
      <c r="M6" s="4" t="s">
        <v>29</v>
      </c>
    </row>
    <row r="7" spans="1:15" ht="47.25" customHeight="1">
      <c r="A7" s="67" t="s">
        <v>5</v>
      </c>
      <c r="B7" s="68"/>
      <c r="C7" s="68"/>
      <c r="D7" s="68"/>
      <c r="E7" s="68"/>
      <c r="F7" s="69"/>
      <c r="G7" s="44" t="s">
        <v>24</v>
      </c>
      <c r="H7" s="45"/>
      <c r="I7" s="45"/>
      <c r="J7" s="45"/>
      <c r="K7" s="45"/>
      <c r="L7" s="46"/>
    </row>
    <row r="8" spans="1:15" ht="41.25" customHeight="1" thickBot="1">
      <c r="A8" s="70"/>
      <c r="B8" s="71"/>
      <c r="C8" s="71"/>
      <c r="D8" s="71"/>
      <c r="E8" s="71"/>
      <c r="F8" s="72"/>
      <c r="G8" s="5" t="s">
        <v>6</v>
      </c>
      <c r="H8" s="47" t="s">
        <v>7</v>
      </c>
      <c r="I8" s="47"/>
      <c r="J8" s="47"/>
      <c r="K8" s="47"/>
      <c r="L8" s="48"/>
    </row>
    <row r="9" spans="1:15" ht="61.5" customHeight="1" thickBot="1">
      <c r="A9" s="49" t="s">
        <v>8</v>
      </c>
      <c r="B9" s="27"/>
      <c r="C9" s="27"/>
      <c r="D9" s="27"/>
      <c r="E9" s="27"/>
      <c r="F9" s="27"/>
      <c r="G9" s="6" t="str">
        <f>IF($G$16&gt;=90,"○","")</f>
        <v>○</v>
      </c>
      <c r="H9" s="27" t="s">
        <v>9</v>
      </c>
      <c r="I9" s="27"/>
      <c r="J9" s="27"/>
      <c r="K9" s="27"/>
      <c r="L9" s="28"/>
      <c r="N9" s="9">
        <v>5</v>
      </c>
    </row>
    <row r="10" spans="1:15" ht="61.5" customHeight="1" thickBot="1">
      <c r="A10" s="49" t="s">
        <v>10</v>
      </c>
      <c r="B10" s="27"/>
      <c r="C10" s="27"/>
      <c r="D10" s="27"/>
      <c r="E10" s="27"/>
      <c r="F10" s="27"/>
      <c r="G10" s="6" t="str">
        <f>IF(AND($G$16&lt;90,$G$16&gt;=80),"○","")</f>
        <v/>
      </c>
      <c r="H10" s="27" t="s">
        <v>11</v>
      </c>
      <c r="I10" s="27"/>
      <c r="J10" s="27"/>
      <c r="K10" s="27"/>
      <c r="L10" s="28"/>
      <c r="N10" s="9">
        <v>10</v>
      </c>
    </row>
    <row r="11" spans="1:15" ht="61.5" customHeight="1" thickBot="1">
      <c r="A11" s="49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9">
        <v>10</v>
      </c>
      <c r="O11" s="1">
        <f>SUM(N9:N11)</f>
        <v>25</v>
      </c>
    </row>
    <row r="12" spans="1:15" ht="61.5" customHeight="1" thickBot="1">
      <c r="A12" s="55"/>
      <c r="B12" s="56"/>
      <c r="C12" s="53"/>
      <c r="D12" s="53"/>
      <c r="E12" s="53"/>
      <c r="F12" s="5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59" t="s">
        <v>22</v>
      </c>
      <c r="B13" s="60" t="s">
        <v>21</v>
      </c>
      <c r="C13" s="60"/>
      <c r="D13" s="61" t="s">
        <v>31</v>
      </c>
      <c r="E13" s="35" t="s">
        <v>37</v>
      </c>
      <c r="F13" s="36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5</v>
      </c>
    </row>
    <row r="14" spans="1:15" ht="38.25" customHeight="1" thickBot="1">
      <c r="A14" s="59"/>
      <c r="B14" s="60"/>
      <c r="C14" s="60"/>
      <c r="D14" s="60"/>
      <c r="E14" s="37"/>
      <c r="F14" s="38"/>
      <c r="G14" s="62" t="s">
        <v>15</v>
      </c>
      <c r="H14" s="63"/>
      <c r="I14" s="63"/>
      <c r="J14" s="63"/>
      <c r="K14" s="63"/>
      <c r="L14" s="64"/>
      <c r="N14" s="10">
        <v>5</v>
      </c>
    </row>
    <row r="15" spans="1:15" ht="42" customHeight="1" thickBot="1">
      <c r="A15" s="21" t="s">
        <v>33</v>
      </c>
      <c r="B15" s="23">
        <f>O11</f>
        <v>25</v>
      </c>
      <c r="C15" s="24"/>
      <c r="D15" s="11" t="s">
        <v>51</v>
      </c>
      <c r="E15" s="23">
        <f>B15</f>
        <v>25</v>
      </c>
      <c r="F15" s="24"/>
      <c r="G15" s="75" t="s">
        <v>52</v>
      </c>
      <c r="H15" s="75"/>
      <c r="I15" s="75" t="s">
        <v>16</v>
      </c>
      <c r="J15" s="75"/>
      <c r="K15" s="75"/>
      <c r="L15" s="76"/>
      <c r="N15" s="9">
        <v>10</v>
      </c>
      <c r="O15" s="1">
        <f>SUM(N12:N14)</f>
        <v>15</v>
      </c>
    </row>
    <row r="16" spans="1:15" ht="18.75" customHeight="1" thickBot="1">
      <c r="A16" s="22"/>
      <c r="B16" s="25"/>
      <c r="C16" s="26"/>
      <c r="D16" s="12"/>
      <c r="E16" s="25"/>
      <c r="F16" s="26"/>
      <c r="G16" s="52">
        <f>SUM(E15:F26)</f>
        <v>95</v>
      </c>
      <c r="H16" s="52"/>
      <c r="I16" s="77" t="s">
        <v>58</v>
      </c>
      <c r="J16" s="78"/>
      <c r="K16" s="78"/>
      <c r="L16" s="79"/>
      <c r="N16" s="19">
        <v>5</v>
      </c>
    </row>
    <row r="17" spans="1:15" ht="18.75" customHeight="1" thickBot="1">
      <c r="A17" s="22" t="s">
        <v>34</v>
      </c>
      <c r="B17" s="25">
        <f>O15</f>
        <v>15</v>
      </c>
      <c r="C17" s="26"/>
      <c r="D17" s="12"/>
      <c r="E17" s="25">
        <f>B17</f>
        <v>15</v>
      </c>
      <c r="F17" s="26"/>
      <c r="G17" s="52"/>
      <c r="H17" s="52"/>
      <c r="I17" s="80"/>
      <c r="J17" s="81"/>
      <c r="K17" s="81"/>
      <c r="L17" s="82"/>
      <c r="N17" s="19">
        <v>5</v>
      </c>
    </row>
    <row r="18" spans="1:15" ht="40.5" customHeight="1" thickBot="1">
      <c r="A18" s="39"/>
      <c r="B18" s="40"/>
      <c r="C18" s="41"/>
      <c r="D18" s="13"/>
      <c r="E18" s="40"/>
      <c r="F18" s="41"/>
      <c r="G18" s="52"/>
      <c r="H18" s="52"/>
      <c r="I18" s="80"/>
      <c r="J18" s="81"/>
      <c r="K18" s="81"/>
      <c r="L18" s="82"/>
      <c r="N18" s="20">
        <v>10</v>
      </c>
    </row>
    <row r="19" spans="1:15" ht="18.75" customHeight="1">
      <c r="A19" s="21" t="s">
        <v>56</v>
      </c>
      <c r="B19" s="23">
        <f>O19</f>
        <v>30</v>
      </c>
      <c r="C19" s="24"/>
      <c r="D19" s="11" t="s">
        <v>51</v>
      </c>
      <c r="E19" s="23">
        <f>B19</f>
        <v>30</v>
      </c>
      <c r="F19" s="24"/>
      <c r="G19" s="52"/>
      <c r="H19" s="52"/>
      <c r="I19" s="80"/>
      <c r="J19" s="81"/>
      <c r="K19" s="81"/>
      <c r="L19" s="82"/>
      <c r="N19" s="20">
        <v>25</v>
      </c>
      <c r="O19" s="1">
        <f>SUM(N15:N18)</f>
        <v>30</v>
      </c>
    </row>
    <row r="20" spans="1:15" ht="18.75" customHeight="1">
      <c r="A20" s="22"/>
      <c r="B20" s="25"/>
      <c r="C20" s="26"/>
      <c r="D20" s="17"/>
      <c r="E20" s="25"/>
      <c r="F20" s="26"/>
      <c r="G20" s="52"/>
      <c r="H20" s="52"/>
      <c r="I20" s="80"/>
      <c r="J20" s="81"/>
      <c r="K20" s="81"/>
      <c r="L20" s="82"/>
    </row>
    <row r="21" spans="1:15" ht="18.75" customHeight="1">
      <c r="A21" s="22"/>
      <c r="B21" s="25"/>
      <c r="C21" s="26"/>
      <c r="D21" s="17"/>
      <c r="E21" s="25"/>
      <c r="F21" s="26"/>
      <c r="G21" s="52"/>
      <c r="H21" s="52"/>
      <c r="I21" s="80"/>
      <c r="J21" s="81"/>
      <c r="K21" s="81"/>
      <c r="L21" s="82"/>
    </row>
    <row r="22" spans="1:15" ht="18.75" customHeight="1">
      <c r="A22" s="22" t="s">
        <v>57</v>
      </c>
      <c r="B22" s="25">
        <f>N19</f>
        <v>25</v>
      </c>
      <c r="C22" s="26"/>
      <c r="D22" s="17"/>
      <c r="E22" s="25">
        <f>B22</f>
        <v>25</v>
      </c>
      <c r="F22" s="26"/>
      <c r="G22" s="52"/>
      <c r="H22" s="52"/>
      <c r="I22" s="80"/>
      <c r="J22" s="81"/>
      <c r="K22" s="81"/>
      <c r="L22" s="82"/>
    </row>
    <row r="23" spans="1:15" ht="18.75" customHeight="1">
      <c r="A23" s="22"/>
      <c r="B23" s="25"/>
      <c r="C23" s="26"/>
      <c r="D23" s="17"/>
      <c r="E23" s="25"/>
      <c r="F23" s="26"/>
      <c r="G23" s="52"/>
      <c r="H23" s="52"/>
      <c r="I23" s="80"/>
      <c r="J23" s="81"/>
      <c r="K23" s="81"/>
      <c r="L23" s="82"/>
    </row>
    <row r="24" spans="1:15" ht="18.75" customHeight="1">
      <c r="A24" s="22"/>
      <c r="B24" s="25"/>
      <c r="C24" s="26"/>
      <c r="D24" s="17"/>
      <c r="E24" s="25"/>
      <c r="F24" s="26"/>
      <c r="G24" s="52"/>
      <c r="H24" s="52"/>
      <c r="I24" s="80"/>
      <c r="J24" s="81"/>
      <c r="K24" s="81"/>
      <c r="L24" s="82"/>
    </row>
    <row r="25" spans="1:15" ht="9.75" customHeight="1" thickBot="1">
      <c r="A25" s="22"/>
      <c r="B25" s="25"/>
      <c r="C25" s="26"/>
      <c r="D25" s="17"/>
      <c r="E25" s="25"/>
      <c r="F25" s="26"/>
      <c r="G25" s="52"/>
      <c r="H25" s="52"/>
      <c r="I25" s="80"/>
      <c r="J25" s="81"/>
      <c r="K25" s="81"/>
      <c r="L25" s="82"/>
    </row>
    <row r="26" spans="1:15" ht="18.75" hidden="1" customHeight="1" thickBot="1">
      <c r="A26" s="14"/>
      <c r="B26" s="15"/>
      <c r="C26" s="16"/>
      <c r="D26" s="18"/>
      <c r="E26" s="15"/>
      <c r="F26" s="16"/>
      <c r="G26" s="52"/>
      <c r="H26" s="52"/>
      <c r="I26" s="83"/>
      <c r="J26" s="84"/>
      <c r="K26" s="84"/>
      <c r="L26" s="8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6"/>
    <mergeCell ref="I16:L26"/>
    <mergeCell ref="A19:A21"/>
    <mergeCell ref="A22:A25"/>
    <mergeCell ref="B19:C21"/>
    <mergeCell ref="B22:C25"/>
    <mergeCell ref="E19:F21"/>
    <mergeCell ref="E22:F25"/>
    <mergeCell ref="A15:A16"/>
    <mergeCell ref="B15:C16"/>
    <mergeCell ref="E15:F16"/>
    <mergeCell ref="A17:A18"/>
    <mergeCell ref="B17:C18"/>
    <mergeCell ref="E17:F18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view="pageBreakPreview" topLeftCell="A21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73" t="s">
        <v>30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5" ht="17.25" thickBot="1"/>
    <row r="3" spans="1:15" ht="44.25" customHeight="1">
      <c r="A3" s="88" t="s">
        <v>0</v>
      </c>
      <c r="B3" s="42"/>
      <c r="C3" s="57" t="s">
        <v>1</v>
      </c>
      <c r="D3" s="42"/>
      <c r="E3" s="42"/>
      <c r="F3" s="58"/>
      <c r="G3" s="57" t="s">
        <v>2</v>
      </c>
      <c r="H3" s="42"/>
      <c r="I3" s="42"/>
      <c r="J3" s="58"/>
      <c r="K3" s="42" t="s">
        <v>18</v>
      </c>
      <c r="L3" s="43"/>
    </row>
    <row r="4" spans="1:15" ht="57.75" customHeight="1">
      <c r="A4" s="89" t="s">
        <v>39</v>
      </c>
      <c r="B4" s="90"/>
      <c r="C4" s="94" t="s">
        <v>36</v>
      </c>
      <c r="D4" s="95"/>
      <c r="E4" s="95"/>
      <c r="F4" s="96"/>
      <c r="G4" s="2" t="s">
        <v>20</v>
      </c>
      <c r="H4" s="29">
        <v>45483</v>
      </c>
      <c r="I4" s="30"/>
      <c r="J4" s="31"/>
      <c r="K4" s="86" t="s">
        <v>25</v>
      </c>
      <c r="L4" s="87"/>
      <c r="M4" s="3" t="s">
        <v>19</v>
      </c>
    </row>
    <row r="5" spans="1:15" ht="57.75" customHeight="1">
      <c r="A5" s="50" t="s">
        <v>3</v>
      </c>
      <c r="B5" s="51"/>
      <c r="C5" s="97" t="s">
        <v>4</v>
      </c>
      <c r="D5" s="98"/>
      <c r="E5" s="98"/>
      <c r="F5" s="51"/>
      <c r="G5" s="2" t="s">
        <v>26</v>
      </c>
      <c r="H5" s="29">
        <v>45485</v>
      </c>
      <c r="I5" s="30"/>
      <c r="J5" s="31"/>
      <c r="K5" s="32"/>
      <c r="L5" s="33"/>
      <c r="M5" s="3" t="s">
        <v>28</v>
      </c>
    </row>
    <row r="6" spans="1:15" ht="57.75" customHeight="1">
      <c r="A6" s="65" t="s">
        <v>54</v>
      </c>
      <c r="B6" s="66"/>
      <c r="C6" s="91" t="s">
        <v>55</v>
      </c>
      <c r="D6" s="92"/>
      <c r="E6" s="92"/>
      <c r="F6" s="93"/>
      <c r="G6" s="2" t="s">
        <v>27</v>
      </c>
      <c r="H6" s="29">
        <v>45488</v>
      </c>
      <c r="I6" s="30"/>
      <c r="J6" s="31"/>
      <c r="K6" s="34"/>
      <c r="L6" s="33"/>
      <c r="M6" s="4" t="s">
        <v>29</v>
      </c>
    </row>
    <row r="7" spans="1:15" ht="47.25" customHeight="1">
      <c r="A7" s="67" t="s">
        <v>5</v>
      </c>
      <c r="B7" s="68"/>
      <c r="C7" s="68"/>
      <c r="D7" s="68"/>
      <c r="E7" s="68"/>
      <c r="F7" s="69"/>
      <c r="G7" s="44" t="s">
        <v>24</v>
      </c>
      <c r="H7" s="45"/>
      <c r="I7" s="45"/>
      <c r="J7" s="45"/>
      <c r="K7" s="45"/>
      <c r="L7" s="46"/>
    </row>
    <row r="8" spans="1:15" ht="41.25" customHeight="1" thickBot="1">
      <c r="A8" s="70"/>
      <c r="B8" s="71"/>
      <c r="C8" s="71"/>
      <c r="D8" s="71"/>
      <c r="E8" s="71"/>
      <c r="F8" s="72"/>
      <c r="G8" s="5" t="s">
        <v>6</v>
      </c>
      <c r="H8" s="47" t="s">
        <v>7</v>
      </c>
      <c r="I8" s="47"/>
      <c r="J8" s="47"/>
      <c r="K8" s="47"/>
      <c r="L8" s="48"/>
    </row>
    <row r="9" spans="1:15" ht="61.5" customHeight="1" thickBot="1">
      <c r="A9" s="49" t="s">
        <v>8</v>
      </c>
      <c r="B9" s="27"/>
      <c r="C9" s="27"/>
      <c r="D9" s="27"/>
      <c r="E9" s="27"/>
      <c r="F9" s="27"/>
      <c r="G9" s="6" t="str">
        <f>IF($G$16&gt;=90,"○","")</f>
        <v>○</v>
      </c>
      <c r="H9" s="27" t="s">
        <v>9</v>
      </c>
      <c r="I9" s="27"/>
      <c r="J9" s="27"/>
      <c r="K9" s="27"/>
      <c r="L9" s="28"/>
      <c r="N9" s="9">
        <v>5</v>
      </c>
    </row>
    <row r="10" spans="1:15" ht="61.5" customHeight="1" thickBot="1">
      <c r="A10" s="49" t="s">
        <v>10</v>
      </c>
      <c r="B10" s="27"/>
      <c r="C10" s="27"/>
      <c r="D10" s="27"/>
      <c r="E10" s="27"/>
      <c r="F10" s="27"/>
      <c r="G10" s="6" t="str">
        <f>IF(AND($G$16&lt;90,$G$16&gt;=80),"○","")</f>
        <v/>
      </c>
      <c r="H10" s="27" t="s">
        <v>11</v>
      </c>
      <c r="I10" s="27"/>
      <c r="J10" s="27"/>
      <c r="K10" s="27"/>
      <c r="L10" s="28"/>
      <c r="N10" s="9">
        <v>10</v>
      </c>
    </row>
    <row r="11" spans="1:15" ht="61.5" customHeight="1" thickBot="1">
      <c r="A11" s="49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/>
      </c>
      <c r="H11" s="27" t="s">
        <v>53</v>
      </c>
      <c r="I11" s="27"/>
      <c r="J11" s="27"/>
      <c r="K11" s="27"/>
      <c r="L11" s="28"/>
      <c r="N11" s="9">
        <v>8</v>
      </c>
      <c r="O11" s="1">
        <f>SUM(N9:N11)</f>
        <v>23</v>
      </c>
    </row>
    <row r="12" spans="1:15" ht="61.5" customHeight="1" thickBot="1">
      <c r="A12" s="55"/>
      <c r="B12" s="56"/>
      <c r="C12" s="53"/>
      <c r="D12" s="53"/>
      <c r="E12" s="53"/>
      <c r="F12" s="5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59" t="s">
        <v>22</v>
      </c>
      <c r="B13" s="60" t="s">
        <v>21</v>
      </c>
      <c r="C13" s="60"/>
      <c r="D13" s="61" t="s">
        <v>31</v>
      </c>
      <c r="E13" s="35" t="s">
        <v>37</v>
      </c>
      <c r="F13" s="36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5</v>
      </c>
    </row>
    <row r="14" spans="1:15" ht="38.25" customHeight="1" thickBot="1">
      <c r="A14" s="59"/>
      <c r="B14" s="60"/>
      <c r="C14" s="60"/>
      <c r="D14" s="60"/>
      <c r="E14" s="37"/>
      <c r="F14" s="38"/>
      <c r="G14" s="62" t="s">
        <v>15</v>
      </c>
      <c r="H14" s="63"/>
      <c r="I14" s="63"/>
      <c r="J14" s="63"/>
      <c r="K14" s="63"/>
      <c r="L14" s="64"/>
      <c r="N14" s="10">
        <v>5</v>
      </c>
    </row>
    <row r="15" spans="1:15" ht="42" customHeight="1" thickBot="1">
      <c r="A15" s="21" t="s">
        <v>33</v>
      </c>
      <c r="B15" s="23">
        <f>O11</f>
        <v>23</v>
      </c>
      <c r="C15" s="24"/>
      <c r="D15" s="11" t="s">
        <v>31</v>
      </c>
      <c r="E15" s="23">
        <f>B15</f>
        <v>23</v>
      </c>
      <c r="F15" s="24"/>
      <c r="G15" s="75" t="s">
        <v>23</v>
      </c>
      <c r="H15" s="75"/>
      <c r="I15" s="75" t="s">
        <v>16</v>
      </c>
      <c r="J15" s="75"/>
      <c r="K15" s="75"/>
      <c r="L15" s="76"/>
      <c r="N15" s="9">
        <v>10</v>
      </c>
      <c r="O15" s="1">
        <f>SUM(N12:N14)</f>
        <v>15</v>
      </c>
    </row>
    <row r="16" spans="1:15" ht="18.75" customHeight="1" thickBot="1">
      <c r="A16" s="22"/>
      <c r="B16" s="25"/>
      <c r="C16" s="26"/>
      <c r="D16" s="12"/>
      <c r="E16" s="25"/>
      <c r="F16" s="26"/>
      <c r="G16" s="52">
        <f>SUM(E15:F26)</f>
        <v>91</v>
      </c>
      <c r="H16" s="52"/>
      <c r="I16" s="77" t="s">
        <v>59</v>
      </c>
      <c r="J16" s="78"/>
      <c r="K16" s="78"/>
      <c r="L16" s="79"/>
      <c r="N16" s="19">
        <v>5</v>
      </c>
    </row>
    <row r="17" spans="1:15" ht="18.75" customHeight="1" thickBot="1">
      <c r="A17" s="22" t="s">
        <v>34</v>
      </c>
      <c r="B17" s="25">
        <f>O15</f>
        <v>15</v>
      </c>
      <c r="C17" s="26"/>
      <c r="D17" s="12"/>
      <c r="E17" s="25">
        <f>B17</f>
        <v>15</v>
      </c>
      <c r="F17" s="26"/>
      <c r="G17" s="52"/>
      <c r="H17" s="52"/>
      <c r="I17" s="80"/>
      <c r="J17" s="81"/>
      <c r="K17" s="81"/>
      <c r="L17" s="82"/>
      <c r="N17" s="19">
        <v>5</v>
      </c>
    </row>
    <row r="18" spans="1:15" ht="40.5" customHeight="1" thickBot="1">
      <c r="A18" s="39"/>
      <c r="B18" s="40"/>
      <c r="C18" s="41"/>
      <c r="D18" s="13"/>
      <c r="E18" s="40"/>
      <c r="F18" s="41"/>
      <c r="G18" s="52"/>
      <c r="H18" s="52"/>
      <c r="I18" s="80"/>
      <c r="J18" s="81"/>
      <c r="K18" s="81"/>
      <c r="L18" s="82"/>
      <c r="N18" s="20">
        <v>8</v>
      </c>
    </row>
    <row r="19" spans="1:15" ht="18.75" customHeight="1">
      <c r="A19" s="21" t="s">
        <v>56</v>
      </c>
      <c r="B19" s="23">
        <f>O19</f>
        <v>28</v>
      </c>
      <c r="C19" s="24"/>
      <c r="D19" s="11" t="s">
        <v>31</v>
      </c>
      <c r="E19" s="23">
        <f>B19</f>
        <v>28</v>
      </c>
      <c r="F19" s="24"/>
      <c r="G19" s="52"/>
      <c r="H19" s="52"/>
      <c r="I19" s="80"/>
      <c r="J19" s="81"/>
      <c r="K19" s="81"/>
      <c r="L19" s="82"/>
      <c r="N19" s="20">
        <v>25</v>
      </c>
      <c r="O19" s="1">
        <f>SUM(N15:N18)</f>
        <v>28</v>
      </c>
    </row>
    <row r="20" spans="1:15" ht="18.75" customHeight="1">
      <c r="A20" s="22"/>
      <c r="B20" s="25"/>
      <c r="C20" s="26"/>
      <c r="D20" s="17"/>
      <c r="E20" s="25"/>
      <c r="F20" s="26"/>
      <c r="G20" s="52"/>
      <c r="H20" s="52"/>
      <c r="I20" s="80"/>
      <c r="J20" s="81"/>
      <c r="K20" s="81"/>
      <c r="L20" s="82"/>
    </row>
    <row r="21" spans="1:15" ht="18.75" customHeight="1">
      <c r="A21" s="22"/>
      <c r="B21" s="25"/>
      <c r="C21" s="26"/>
      <c r="D21" s="17"/>
      <c r="E21" s="25"/>
      <c r="F21" s="26"/>
      <c r="G21" s="52"/>
      <c r="H21" s="52"/>
      <c r="I21" s="80"/>
      <c r="J21" s="81"/>
      <c r="K21" s="81"/>
      <c r="L21" s="82"/>
    </row>
    <row r="22" spans="1:15" ht="18.75" customHeight="1">
      <c r="A22" s="22" t="s">
        <v>57</v>
      </c>
      <c r="B22" s="25">
        <f>N19</f>
        <v>25</v>
      </c>
      <c r="C22" s="26"/>
      <c r="D22" s="17"/>
      <c r="E22" s="25">
        <f>B22</f>
        <v>25</v>
      </c>
      <c r="F22" s="26"/>
      <c r="G22" s="52"/>
      <c r="H22" s="52"/>
      <c r="I22" s="80"/>
      <c r="J22" s="81"/>
      <c r="K22" s="81"/>
      <c r="L22" s="82"/>
    </row>
    <row r="23" spans="1:15" ht="18.75" customHeight="1">
      <c r="A23" s="22"/>
      <c r="B23" s="25"/>
      <c r="C23" s="26"/>
      <c r="D23" s="17"/>
      <c r="E23" s="25"/>
      <c r="F23" s="26"/>
      <c r="G23" s="52"/>
      <c r="H23" s="52"/>
      <c r="I23" s="80"/>
      <c r="J23" s="81"/>
      <c r="K23" s="81"/>
      <c r="L23" s="82"/>
    </row>
    <row r="24" spans="1:15" ht="18.75" customHeight="1">
      <c r="A24" s="22"/>
      <c r="B24" s="25"/>
      <c r="C24" s="26"/>
      <c r="D24" s="17"/>
      <c r="E24" s="25"/>
      <c r="F24" s="26"/>
      <c r="G24" s="52"/>
      <c r="H24" s="52"/>
      <c r="I24" s="80"/>
      <c r="J24" s="81"/>
      <c r="K24" s="81"/>
      <c r="L24" s="82"/>
    </row>
    <row r="25" spans="1:15" ht="9.75" customHeight="1" thickBot="1">
      <c r="A25" s="22"/>
      <c r="B25" s="25"/>
      <c r="C25" s="26"/>
      <c r="D25" s="17"/>
      <c r="E25" s="25"/>
      <c r="F25" s="26"/>
      <c r="G25" s="52"/>
      <c r="H25" s="52"/>
      <c r="I25" s="80"/>
      <c r="J25" s="81"/>
      <c r="K25" s="81"/>
      <c r="L25" s="82"/>
    </row>
    <row r="26" spans="1:15" ht="18.75" hidden="1" customHeight="1" thickBot="1">
      <c r="A26" s="14"/>
      <c r="B26" s="15"/>
      <c r="C26" s="16"/>
      <c r="D26" s="18"/>
      <c r="E26" s="15"/>
      <c r="F26" s="16"/>
      <c r="G26" s="52"/>
      <c r="H26" s="52"/>
      <c r="I26" s="83"/>
      <c r="J26" s="84"/>
      <c r="K26" s="84"/>
      <c r="L26" s="8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6"/>
    <mergeCell ref="I16:L26"/>
    <mergeCell ref="A19:A21"/>
    <mergeCell ref="A22:A25"/>
    <mergeCell ref="B19:C21"/>
    <mergeCell ref="B22:C25"/>
    <mergeCell ref="E19:F21"/>
    <mergeCell ref="E22:F25"/>
    <mergeCell ref="A15:A16"/>
    <mergeCell ref="B15:C16"/>
    <mergeCell ref="E15:F16"/>
    <mergeCell ref="A17:A18"/>
    <mergeCell ref="B17:C18"/>
    <mergeCell ref="E17:F18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"/>
  <sheetViews>
    <sheetView view="pageBreakPreview" topLeftCell="A12" zoomScaleNormal="100" zoomScaleSheetLayoutView="10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73" t="s">
        <v>30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5" ht="17.25" thickBot="1"/>
    <row r="3" spans="1:15" ht="44.25" customHeight="1">
      <c r="A3" s="88" t="s">
        <v>0</v>
      </c>
      <c r="B3" s="42"/>
      <c r="C3" s="57" t="s">
        <v>1</v>
      </c>
      <c r="D3" s="42"/>
      <c r="E3" s="42"/>
      <c r="F3" s="58"/>
      <c r="G3" s="57" t="s">
        <v>2</v>
      </c>
      <c r="H3" s="42"/>
      <c r="I3" s="42"/>
      <c r="J3" s="58"/>
      <c r="K3" s="42" t="s">
        <v>18</v>
      </c>
      <c r="L3" s="43"/>
    </row>
    <row r="4" spans="1:15" ht="57.75" customHeight="1">
      <c r="A4" s="89" t="s">
        <v>40</v>
      </c>
      <c r="B4" s="90"/>
      <c r="C4" s="94" t="s">
        <v>36</v>
      </c>
      <c r="D4" s="95"/>
      <c r="E4" s="95"/>
      <c r="F4" s="96"/>
      <c r="G4" s="2" t="s">
        <v>20</v>
      </c>
      <c r="H4" s="29">
        <v>45483</v>
      </c>
      <c r="I4" s="30"/>
      <c r="J4" s="31"/>
      <c r="K4" s="86" t="s">
        <v>25</v>
      </c>
      <c r="L4" s="87"/>
      <c r="M4" s="3" t="s">
        <v>19</v>
      </c>
    </row>
    <row r="5" spans="1:15" ht="57.75" customHeight="1">
      <c r="A5" s="50" t="s">
        <v>3</v>
      </c>
      <c r="B5" s="51"/>
      <c r="C5" s="97" t="s">
        <v>4</v>
      </c>
      <c r="D5" s="98"/>
      <c r="E5" s="98"/>
      <c r="F5" s="51"/>
      <c r="G5" s="2" t="s">
        <v>26</v>
      </c>
      <c r="H5" s="29">
        <v>45485</v>
      </c>
      <c r="I5" s="30"/>
      <c r="J5" s="31"/>
      <c r="K5" s="32"/>
      <c r="L5" s="33"/>
      <c r="M5" s="3" t="s">
        <v>28</v>
      </c>
    </row>
    <row r="6" spans="1:15" ht="57.75" customHeight="1">
      <c r="A6" s="65" t="s">
        <v>54</v>
      </c>
      <c r="B6" s="66"/>
      <c r="C6" s="91" t="s">
        <v>55</v>
      </c>
      <c r="D6" s="92"/>
      <c r="E6" s="92"/>
      <c r="F6" s="93"/>
      <c r="G6" s="2" t="s">
        <v>27</v>
      </c>
      <c r="H6" s="29">
        <v>45488</v>
      </c>
      <c r="I6" s="30"/>
      <c r="J6" s="31"/>
      <c r="K6" s="34"/>
      <c r="L6" s="33"/>
      <c r="M6" s="4" t="s">
        <v>29</v>
      </c>
    </row>
    <row r="7" spans="1:15" ht="47.25" customHeight="1">
      <c r="A7" s="67" t="s">
        <v>5</v>
      </c>
      <c r="B7" s="68"/>
      <c r="C7" s="68"/>
      <c r="D7" s="68"/>
      <c r="E7" s="68"/>
      <c r="F7" s="69"/>
      <c r="G7" s="44" t="s">
        <v>24</v>
      </c>
      <c r="H7" s="45"/>
      <c r="I7" s="45"/>
      <c r="J7" s="45"/>
      <c r="K7" s="45"/>
      <c r="L7" s="46"/>
    </row>
    <row r="8" spans="1:15" ht="41.25" customHeight="1" thickBot="1">
      <c r="A8" s="70"/>
      <c r="B8" s="71"/>
      <c r="C8" s="71"/>
      <c r="D8" s="71"/>
      <c r="E8" s="71"/>
      <c r="F8" s="72"/>
      <c r="G8" s="5" t="s">
        <v>6</v>
      </c>
      <c r="H8" s="47" t="s">
        <v>7</v>
      </c>
      <c r="I8" s="47"/>
      <c r="J8" s="47"/>
      <c r="K8" s="47"/>
      <c r="L8" s="48"/>
    </row>
    <row r="9" spans="1:15" ht="61.5" customHeight="1" thickBot="1">
      <c r="A9" s="49" t="s">
        <v>8</v>
      </c>
      <c r="B9" s="27"/>
      <c r="C9" s="27"/>
      <c r="D9" s="27"/>
      <c r="E9" s="27"/>
      <c r="F9" s="27"/>
      <c r="G9" s="6" t="str">
        <f>IF($G$16&gt;=90,"○","")</f>
        <v/>
      </c>
      <c r="H9" s="27" t="s">
        <v>9</v>
      </c>
      <c r="I9" s="27"/>
      <c r="J9" s="27"/>
      <c r="K9" s="27"/>
      <c r="L9" s="28"/>
      <c r="N9" s="9">
        <v>5</v>
      </c>
    </row>
    <row r="10" spans="1:15" ht="61.5" customHeight="1" thickBot="1">
      <c r="A10" s="49" t="s">
        <v>10</v>
      </c>
      <c r="B10" s="27"/>
      <c r="C10" s="27"/>
      <c r="D10" s="27"/>
      <c r="E10" s="27"/>
      <c r="F10" s="27"/>
      <c r="G10" s="6" t="str">
        <f>IF(AND($G$16&lt;90,$G$16&gt;=80),"○","")</f>
        <v/>
      </c>
      <c r="H10" s="27" t="s">
        <v>11</v>
      </c>
      <c r="I10" s="27"/>
      <c r="J10" s="27"/>
      <c r="K10" s="27"/>
      <c r="L10" s="28"/>
      <c r="N10" s="9">
        <v>8</v>
      </c>
    </row>
    <row r="11" spans="1:15" ht="61.5" customHeight="1" thickBot="1">
      <c r="A11" s="49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>○</v>
      </c>
      <c r="H11" s="27" t="s">
        <v>12</v>
      </c>
      <c r="I11" s="27"/>
      <c r="J11" s="27"/>
      <c r="K11" s="27"/>
      <c r="L11" s="28"/>
      <c r="N11" s="9">
        <v>8</v>
      </c>
      <c r="O11" s="1">
        <f>SUM(N9:N11)</f>
        <v>21</v>
      </c>
    </row>
    <row r="12" spans="1:15" ht="61.5" customHeight="1" thickBot="1">
      <c r="A12" s="55"/>
      <c r="B12" s="56"/>
      <c r="C12" s="53"/>
      <c r="D12" s="53"/>
      <c r="E12" s="53"/>
      <c r="F12" s="5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59" t="s">
        <v>22</v>
      </c>
      <c r="B13" s="60" t="s">
        <v>21</v>
      </c>
      <c r="C13" s="60"/>
      <c r="D13" s="61" t="s">
        <v>31</v>
      </c>
      <c r="E13" s="35" t="s">
        <v>37</v>
      </c>
      <c r="F13" s="36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5</v>
      </c>
    </row>
    <row r="14" spans="1:15" ht="38.25" customHeight="1" thickBot="1">
      <c r="A14" s="59"/>
      <c r="B14" s="60"/>
      <c r="C14" s="60"/>
      <c r="D14" s="60"/>
      <c r="E14" s="37"/>
      <c r="F14" s="38"/>
      <c r="G14" s="62" t="s">
        <v>15</v>
      </c>
      <c r="H14" s="63"/>
      <c r="I14" s="63"/>
      <c r="J14" s="63"/>
      <c r="K14" s="63"/>
      <c r="L14" s="64"/>
      <c r="N14" s="10">
        <v>5</v>
      </c>
    </row>
    <row r="15" spans="1:15" ht="42" customHeight="1" thickBot="1">
      <c r="A15" s="21" t="s">
        <v>33</v>
      </c>
      <c r="B15" s="23">
        <f>O11</f>
        <v>21</v>
      </c>
      <c r="C15" s="24"/>
      <c r="D15" s="11" t="s">
        <v>31</v>
      </c>
      <c r="E15" s="23">
        <f>B15</f>
        <v>21</v>
      </c>
      <c r="F15" s="24"/>
      <c r="G15" s="75" t="s">
        <v>23</v>
      </c>
      <c r="H15" s="75"/>
      <c r="I15" s="75" t="s">
        <v>16</v>
      </c>
      <c r="J15" s="75"/>
      <c r="K15" s="75"/>
      <c r="L15" s="76"/>
      <c r="N15" s="9">
        <v>10</v>
      </c>
      <c r="O15" s="1">
        <f>SUM(N12:N14)</f>
        <v>15</v>
      </c>
    </row>
    <row r="16" spans="1:15" ht="18.75" customHeight="1" thickBot="1">
      <c r="A16" s="22"/>
      <c r="B16" s="25"/>
      <c r="C16" s="26"/>
      <c r="D16" s="12"/>
      <c r="E16" s="25"/>
      <c r="F16" s="26"/>
      <c r="G16" s="52">
        <f>SUM(E15:F26)</f>
        <v>74</v>
      </c>
      <c r="H16" s="52"/>
      <c r="I16" s="77" t="s">
        <v>60</v>
      </c>
      <c r="J16" s="78"/>
      <c r="K16" s="78"/>
      <c r="L16" s="79"/>
      <c r="N16" s="19">
        <v>5</v>
      </c>
    </row>
    <row r="17" spans="1:15" ht="18.75" customHeight="1" thickBot="1">
      <c r="A17" s="22" t="s">
        <v>34</v>
      </c>
      <c r="B17" s="25">
        <f>O15</f>
        <v>15</v>
      </c>
      <c r="C17" s="26"/>
      <c r="D17" s="12"/>
      <c r="E17" s="25">
        <f>B17</f>
        <v>15</v>
      </c>
      <c r="F17" s="26"/>
      <c r="G17" s="52"/>
      <c r="H17" s="52"/>
      <c r="I17" s="80"/>
      <c r="J17" s="81"/>
      <c r="K17" s="81"/>
      <c r="L17" s="82"/>
      <c r="N17" s="19">
        <v>5</v>
      </c>
    </row>
    <row r="18" spans="1:15" ht="40.5" customHeight="1" thickBot="1">
      <c r="A18" s="39"/>
      <c r="B18" s="40"/>
      <c r="C18" s="41"/>
      <c r="D18" s="13"/>
      <c r="E18" s="40"/>
      <c r="F18" s="41"/>
      <c r="G18" s="52"/>
      <c r="H18" s="52"/>
      <c r="I18" s="80"/>
      <c r="J18" s="81"/>
      <c r="K18" s="81"/>
      <c r="L18" s="82"/>
      <c r="N18" s="20">
        <v>8</v>
      </c>
    </row>
    <row r="19" spans="1:15" ht="18.75" customHeight="1">
      <c r="A19" s="21" t="s">
        <v>56</v>
      </c>
      <c r="B19" s="23">
        <f>O19</f>
        <v>28</v>
      </c>
      <c r="C19" s="24"/>
      <c r="D19" s="11" t="s">
        <v>31</v>
      </c>
      <c r="E19" s="23">
        <f>B19</f>
        <v>28</v>
      </c>
      <c r="F19" s="24"/>
      <c r="G19" s="52"/>
      <c r="H19" s="52"/>
      <c r="I19" s="80"/>
      <c r="J19" s="81"/>
      <c r="K19" s="81"/>
      <c r="L19" s="82"/>
      <c r="N19" s="20">
        <v>10</v>
      </c>
      <c r="O19" s="1">
        <f>SUM(N15:N18)</f>
        <v>28</v>
      </c>
    </row>
    <row r="20" spans="1:15" ht="18.75" customHeight="1">
      <c r="A20" s="22"/>
      <c r="B20" s="25"/>
      <c r="C20" s="26"/>
      <c r="D20" s="17"/>
      <c r="E20" s="25"/>
      <c r="F20" s="26"/>
      <c r="G20" s="52"/>
      <c r="H20" s="52"/>
      <c r="I20" s="80"/>
      <c r="J20" s="81"/>
      <c r="K20" s="81"/>
      <c r="L20" s="82"/>
    </row>
    <row r="21" spans="1:15" ht="18.75" customHeight="1">
      <c r="A21" s="22"/>
      <c r="B21" s="25"/>
      <c r="C21" s="26"/>
      <c r="D21" s="17"/>
      <c r="E21" s="25"/>
      <c r="F21" s="26"/>
      <c r="G21" s="52"/>
      <c r="H21" s="52"/>
      <c r="I21" s="80"/>
      <c r="J21" s="81"/>
      <c r="K21" s="81"/>
      <c r="L21" s="82"/>
    </row>
    <row r="22" spans="1:15" ht="18.75" customHeight="1">
      <c r="A22" s="22" t="s">
        <v>57</v>
      </c>
      <c r="B22" s="25">
        <f>N19</f>
        <v>10</v>
      </c>
      <c r="C22" s="26"/>
      <c r="D22" s="17"/>
      <c r="E22" s="25">
        <f>B22</f>
        <v>10</v>
      </c>
      <c r="F22" s="26"/>
      <c r="G22" s="52"/>
      <c r="H22" s="52"/>
      <c r="I22" s="80"/>
      <c r="J22" s="81"/>
      <c r="K22" s="81"/>
      <c r="L22" s="82"/>
    </row>
    <row r="23" spans="1:15" ht="18.75" customHeight="1">
      <c r="A23" s="22"/>
      <c r="B23" s="25"/>
      <c r="C23" s="26"/>
      <c r="D23" s="17"/>
      <c r="E23" s="25"/>
      <c r="F23" s="26"/>
      <c r="G23" s="52"/>
      <c r="H23" s="52"/>
      <c r="I23" s="80"/>
      <c r="J23" s="81"/>
      <c r="K23" s="81"/>
      <c r="L23" s="82"/>
    </row>
    <row r="24" spans="1:15" ht="18.75" customHeight="1">
      <c r="A24" s="22"/>
      <c r="B24" s="25"/>
      <c r="C24" s="26"/>
      <c r="D24" s="17"/>
      <c r="E24" s="25"/>
      <c r="F24" s="26"/>
      <c r="G24" s="52"/>
      <c r="H24" s="52"/>
      <c r="I24" s="80"/>
      <c r="J24" s="81"/>
      <c r="K24" s="81"/>
      <c r="L24" s="82"/>
    </row>
    <row r="25" spans="1:15" ht="9.75" customHeight="1" thickBot="1">
      <c r="A25" s="22"/>
      <c r="B25" s="25"/>
      <c r="C25" s="26"/>
      <c r="D25" s="17"/>
      <c r="E25" s="25"/>
      <c r="F25" s="26"/>
      <c r="G25" s="52"/>
      <c r="H25" s="52"/>
      <c r="I25" s="80"/>
      <c r="J25" s="81"/>
      <c r="K25" s="81"/>
      <c r="L25" s="82"/>
    </row>
    <row r="26" spans="1:15" ht="18.75" hidden="1" customHeight="1" thickBot="1">
      <c r="A26" s="14"/>
      <c r="B26" s="15"/>
      <c r="C26" s="16"/>
      <c r="D26" s="18"/>
      <c r="E26" s="15"/>
      <c r="F26" s="16"/>
      <c r="G26" s="52"/>
      <c r="H26" s="52"/>
      <c r="I26" s="83"/>
      <c r="J26" s="84"/>
      <c r="K26" s="84"/>
      <c r="L26" s="8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6"/>
    <mergeCell ref="I16:L26"/>
    <mergeCell ref="A19:A21"/>
    <mergeCell ref="A22:A25"/>
    <mergeCell ref="B19:C21"/>
    <mergeCell ref="B22:C25"/>
    <mergeCell ref="E19:F21"/>
    <mergeCell ref="E22:F25"/>
    <mergeCell ref="A15:A16"/>
    <mergeCell ref="B15:C16"/>
    <mergeCell ref="E15:F16"/>
    <mergeCell ref="A17:A18"/>
    <mergeCell ref="B17:C18"/>
    <mergeCell ref="E17:F18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view="pageBreakPreview" topLeftCell="A13" zoomScale="115" zoomScaleNormal="100" zoomScaleSheetLayoutView="115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73" t="s">
        <v>30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5" ht="17.25" thickBot="1"/>
    <row r="3" spans="1:15" ht="44.25" customHeight="1">
      <c r="A3" s="88" t="s">
        <v>0</v>
      </c>
      <c r="B3" s="42"/>
      <c r="C3" s="57" t="s">
        <v>1</v>
      </c>
      <c r="D3" s="42"/>
      <c r="E3" s="42"/>
      <c r="F3" s="58"/>
      <c r="G3" s="57" t="s">
        <v>2</v>
      </c>
      <c r="H3" s="42"/>
      <c r="I3" s="42"/>
      <c r="J3" s="58"/>
      <c r="K3" s="42" t="s">
        <v>18</v>
      </c>
      <c r="L3" s="43"/>
    </row>
    <row r="4" spans="1:15" ht="57.75" customHeight="1">
      <c r="A4" s="89" t="s">
        <v>41</v>
      </c>
      <c r="B4" s="90"/>
      <c r="C4" s="94" t="s">
        <v>36</v>
      </c>
      <c r="D4" s="95"/>
      <c r="E4" s="95"/>
      <c r="F4" s="96"/>
      <c r="G4" s="2" t="s">
        <v>20</v>
      </c>
      <c r="H4" s="29">
        <v>45483</v>
      </c>
      <c r="I4" s="30"/>
      <c r="J4" s="31"/>
      <c r="K4" s="86" t="s">
        <v>25</v>
      </c>
      <c r="L4" s="87"/>
      <c r="M4" s="3" t="s">
        <v>19</v>
      </c>
    </row>
    <row r="5" spans="1:15" ht="57.75" customHeight="1">
      <c r="A5" s="50" t="s">
        <v>3</v>
      </c>
      <c r="B5" s="51"/>
      <c r="C5" s="97" t="s">
        <v>4</v>
      </c>
      <c r="D5" s="98"/>
      <c r="E5" s="98"/>
      <c r="F5" s="51"/>
      <c r="G5" s="2" t="s">
        <v>26</v>
      </c>
      <c r="H5" s="29">
        <v>45485</v>
      </c>
      <c r="I5" s="30"/>
      <c r="J5" s="31"/>
      <c r="K5" s="32"/>
      <c r="L5" s="33"/>
      <c r="M5" s="3" t="s">
        <v>28</v>
      </c>
    </row>
    <row r="6" spans="1:15" ht="57.75" customHeight="1">
      <c r="A6" s="65" t="s">
        <v>54</v>
      </c>
      <c r="B6" s="66"/>
      <c r="C6" s="91" t="s">
        <v>55</v>
      </c>
      <c r="D6" s="92"/>
      <c r="E6" s="92"/>
      <c r="F6" s="93"/>
      <c r="G6" s="2" t="s">
        <v>27</v>
      </c>
      <c r="H6" s="29">
        <v>45488</v>
      </c>
      <c r="I6" s="30"/>
      <c r="J6" s="31"/>
      <c r="K6" s="34"/>
      <c r="L6" s="33"/>
      <c r="M6" s="4" t="s">
        <v>29</v>
      </c>
    </row>
    <row r="7" spans="1:15" ht="47.25" customHeight="1">
      <c r="A7" s="67" t="s">
        <v>5</v>
      </c>
      <c r="B7" s="68"/>
      <c r="C7" s="68"/>
      <c r="D7" s="68"/>
      <c r="E7" s="68"/>
      <c r="F7" s="69"/>
      <c r="G7" s="44" t="s">
        <v>24</v>
      </c>
      <c r="H7" s="45"/>
      <c r="I7" s="45"/>
      <c r="J7" s="45"/>
      <c r="K7" s="45"/>
      <c r="L7" s="46"/>
    </row>
    <row r="8" spans="1:15" ht="41.25" customHeight="1" thickBot="1">
      <c r="A8" s="70"/>
      <c r="B8" s="71"/>
      <c r="C8" s="71"/>
      <c r="D8" s="71"/>
      <c r="E8" s="71"/>
      <c r="F8" s="72"/>
      <c r="G8" s="5" t="s">
        <v>6</v>
      </c>
      <c r="H8" s="47" t="s">
        <v>7</v>
      </c>
      <c r="I8" s="47"/>
      <c r="J8" s="47"/>
      <c r="K8" s="47"/>
      <c r="L8" s="48"/>
    </row>
    <row r="9" spans="1:15" ht="61.5" customHeight="1" thickBot="1">
      <c r="A9" s="49" t="s">
        <v>8</v>
      </c>
      <c r="B9" s="27"/>
      <c r="C9" s="27"/>
      <c r="D9" s="27"/>
      <c r="E9" s="27"/>
      <c r="F9" s="27"/>
      <c r="G9" s="6" t="str">
        <f>IF($G$16&gt;=90,"○","")</f>
        <v/>
      </c>
      <c r="H9" s="27" t="s">
        <v>9</v>
      </c>
      <c r="I9" s="27"/>
      <c r="J9" s="27"/>
      <c r="K9" s="27"/>
      <c r="L9" s="28"/>
      <c r="N9" s="9">
        <v>3</v>
      </c>
    </row>
    <row r="10" spans="1:15" ht="61.5" customHeight="1" thickBot="1">
      <c r="A10" s="49" t="s">
        <v>10</v>
      </c>
      <c r="B10" s="27"/>
      <c r="C10" s="27"/>
      <c r="D10" s="27"/>
      <c r="E10" s="27"/>
      <c r="F10" s="27"/>
      <c r="G10" s="6" t="str">
        <f>IF(AND($G$16&lt;90,$G$16&gt;=80),"○","")</f>
        <v>○</v>
      </c>
      <c r="H10" s="27" t="s">
        <v>11</v>
      </c>
      <c r="I10" s="27"/>
      <c r="J10" s="27"/>
      <c r="K10" s="27"/>
      <c r="L10" s="28"/>
      <c r="N10" s="9">
        <v>8</v>
      </c>
    </row>
    <row r="11" spans="1:15" ht="61.5" customHeight="1" thickBot="1">
      <c r="A11" s="49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9">
        <v>8</v>
      </c>
      <c r="O11" s="1">
        <f>SUM(N9:N11)</f>
        <v>19</v>
      </c>
    </row>
    <row r="12" spans="1:15" ht="61.5" customHeight="1" thickBot="1">
      <c r="A12" s="55"/>
      <c r="B12" s="56"/>
      <c r="C12" s="53"/>
      <c r="D12" s="53"/>
      <c r="E12" s="53"/>
      <c r="F12" s="5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59" t="s">
        <v>22</v>
      </c>
      <c r="B13" s="60" t="s">
        <v>21</v>
      </c>
      <c r="C13" s="60"/>
      <c r="D13" s="61" t="s">
        <v>31</v>
      </c>
      <c r="E13" s="35" t="s">
        <v>37</v>
      </c>
      <c r="F13" s="36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5</v>
      </c>
    </row>
    <row r="14" spans="1:15" ht="38.25" customHeight="1" thickBot="1">
      <c r="A14" s="59"/>
      <c r="B14" s="60"/>
      <c r="C14" s="60"/>
      <c r="D14" s="60"/>
      <c r="E14" s="37"/>
      <c r="F14" s="38"/>
      <c r="G14" s="62" t="s">
        <v>15</v>
      </c>
      <c r="H14" s="63"/>
      <c r="I14" s="63"/>
      <c r="J14" s="63"/>
      <c r="K14" s="63"/>
      <c r="L14" s="64"/>
      <c r="N14" s="10">
        <v>5</v>
      </c>
    </row>
    <row r="15" spans="1:15" ht="42" customHeight="1" thickBot="1">
      <c r="A15" s="21" t="s">
        <v>33</v>
      </c>
      <c r="B15" s="23">
        <f>O11</f>
        <v>19</v>
      </c>
      <c r="C15" s="24"/>
      <c r="D15" s="11" t="s">
        <v>31</v>
      </c>
      <c r="E15" s="23">
        <f>B15</f>
        <v>19</v>
      </c>
      <c r="F15" s="24"/>
      <c r="G15" s="75" t="s">
        <v>23</v>
      </c>
      <c r="H15" s="75"/>
      <c r="I15" s="75" t="s">
        <v>16</v>
      </c>
      <c r="J15" s="75"/>
      <c r="K15" s="75"/>
      <c r="L15" s="76"/>
      <c r="N15" s="9">
        <v>10</v>
      </c>
      <c r="O15" s="1">
        <f>SUM(N12:N14)</f>
        <v>15</v>
      </c>
    </row>
    <row r="16" spans="1:15" ht="18.75" customHeight="1" thickBot="1">
      <c r="A16" s="22"/>
      <c r="B16" s="25"/>
      <c r="C16" s="26"/>
      <c r="D16" s="12"/>
      <c r="E16" s="25"/>
      <c r="F16" s="26"/>
      <c r="G16" s="52">
        <f>SUM(E15:F26)</f>
        <v>89</v>
      </c>
      <c r="H16" s="52"/>
      <c r="I16" s="77" t="s">
        <v>61</v>
      </c>
      <c r="J16" s="78"/>
      <c r="K16" s="78"/>
      <c r="L16" s="79"/>
      <c r="N16" s="19">
        <v>5</v>
      </c>
    </row>
    <row r="17" spans="1:15" ht="18.75" customHeight="1" thickBot="1">
      <c r="A17" s="22" t="s">
        <v>34</v>
      </c>
      <c r="B17" s="25">
        <f>O15</f>
        <v>15</v>
      </c>
      <c r="C17" s="26"/>
      <c r="D17" s="12"/>
      <c r="E17" s="25">
        <f>B17</f>
        <v>15</v>
      </c>
      <c r="F17" s="26"/>
      <c r="G17" s="52"/>
      <c r="H17" s="52"/>
      <c r="I17" s="80"/>
      <c r="J17" s="81"/>
      <c r="K17" s="81"/>
      <c r="L17" s="82"/>
      <c r="N17" s="19">
        <v>5</v>
      </c>
    </row>
    <row r="18" spans="1:15" ht="40.5" customHeight="1" thickBot="1">
      <c r="A18" s="39"/>
      <c r="B18" s="40"/>
      <c r="C18" s="41"/>
      <c r="D18" s="13"/>
      <c r="E18" s="40"/>
      <c r="F18" s="41"/>
      <c r="G18" s="52"/>
      <c r="H18" s="52"/>
      <c r="I18" s="80"/>
      <c r="J18" s="81"/>
      <c r="K18" s="81"/>
      <c r="L18" s="82"/>
      <c r="N18" s="20">
        <v>10</v>
      </c>
    </row>
    <row r="19" spans="1:15" ht="18.75" customHeight="1">
      <c r="A19" s="21" t="s">
        <v>56</v>
      </c>
      <c r="B19" s="23">
        <f>O19</f>
        <v>30</v>
      </c>
      <c r="C19" s="24"/>
      <c r="D19" s="11" t="s">
        <v>31</v>
      </c>
      <c r="E19" s="23">
        <f>B19</f>
        <v>30</v>
      </c>
      <c r="F19" s="24"/>
      <c r="G19" s="52"/>
      <c r="H19" s="52"/>
      <c r="I19" s="80"/>
      <c r="J19" s="81"/>
      <c r="K19" s="81"/>
      <c r="L19" s="82"/>
      <c r="N19" s="20">
        <v>25</v>
      </c>
      <c r="O19" s="1">
        <f>SUM(N15:N18)</f>
        <v>30</v>
      </c>
    </row>
    <row r="20" spans="1:15" ht="18.75" customHeight="1">
      <c r="A20" s="22"/>
      <c r="B20" s="25"/>
      <c r="C20" s="26"/>
      <c r="D20" s="17"/>
      <c r="E20" s="25"/>
      <c r="F20" s="26"/>
      <c r="G20" s="52"/>
      <c r="H20" s="52"/>
      <c r="I20" s="80"/>
      <c r="J20" s="81"/>
      <c r="K20" s="81"/>
      <c r="L20" s="82"/>
    </row>
    <row r="21" spans="1:15" ht="18.75" customHeight="1">
      <c r="A21" s="22"/>
      <c r="B21" s="25"/>
      <c r="C21" s="26"/>
      <c r="D21" s="17"/>
      <c r="E21" s="25"/>
      <c r="F21" s="26"/>
      <c r="G21" s="52"/>
      <c r="H21" s="52"/>
      <c r="I21" s="80"/>
      <c r="J21" s="81"/>
      <c r="K21" s="81"/>
      <c r="L21" s="82"/>
    </row>
    <row r="22" spans="1:15" ht="18.75" customHeight="1">
      <c r="A22" s="22" t="s">
        <v>57</v>
      </c>
      <c r="B22" s="25">
        <f>N19</f>
        <v>25</v>
      </c>
      <c r="C22" s="26"/>
      <c r="D22" s="17"/>
      <c r="E22" s="25">
        <f>B22</f>
        <v>25</v>
      </c>
      <c r="F22" s="26"/>
      <c r="G22" s="52"/>
      <c r="H22" s="52"/>
      <c r="I22" s="80"/>
      <c r="J22" s="81"/>
      <c r="K22" s="81"/>
      <c r="L22" s="82"/>
    </row>
    <row r="23" spans="1:15" ht="18.75" customHeight="1">
      <c r="A23" s="22"/>
      <c r="B23" s="25"/>
      <c r="C23" s="26"/>
      <c r="D23" s="17"/>
      <c r="E23" s="25"/>
      <c r="F23" s="26"/>
      <c r="G23" s="52"/>
      <c r="H23" s="52"/>
      <c r="I23" s="80"/>
      <c r="J23" s="81"/>
      <c r="K23" s="81"/>
      <c r="L23" s="82"/>
    </row>
    <row r="24" spans="1:15" ht="18.75" customHeight="1">
      <c r="A24" s="22"/>
      <c r="B24" s="25"/>
      <c r="C24" s="26"/>
      <c r="D24" s="17"/>
      <c r="E24" s="25"/>
      <c r="F24" s="26"/>
      <c r="G24" s="52"/>
      <c r="H24" s="52"/>
      <c r="I24" s="80"/>
      <c r="J24" s="81"/>
      <c r="K24" s="81"/>
      <c r="L24" s="82"/>
    </row>
    <row r="25" spans="1:15" ht="9.75" customHeight="1" thickBot="1">
      <c r="A25" s="22"/>
      <c r="B25" s="25"/>
      <c r="C25" s="26"/>
      <c r="D25" s="17"/>
      <c r="E25" s="25"/>
      <c r="F25" s="26"/>
      <c r="G25" s="52"/>
      <c r="H25" s="52"/>
      <c r="I25" s="80"/>
      <c r="J25" s="81"/>
      <c r="K25" s="81"/>
      <c r="L25" s="82"/>
    </row>
    <row r="26" spans="1:15" ht="18.75" hidden="1" customHeight="1" thickBot="1">
      <c r="A26" s="14"/>
      <c r="B26" s="15"/>
      <c r="C26" s="16"/>
      <c r="D26" s="18"/>
      <c r="E26" s="15"/>
      <c r="F26" s="16"/>
      <c r="G26" s="52"/>
      <c r="H26" s="52"/>
      <c r="I26" s="83"/>
      <c r="J26" s="84"/>
      <c r="K26" s="84"/>
      <c r="L26" s="8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6"/>
    <mergeCell ref="I16:L26"/>
    <mergeCell ref="A19:A21"/>
    <mergeCell ref="A22:A25"/>
    <mergeCell ref="B19:C21"/>
    <mergeCell ref="B22:C25"/>
    <mergeCell ref="E19:F21"/>
    <mergeCell ref="E22:F25"/>
    <mergeCell ref="A15:A16"/>
    <mergeCell ref="B15:C16"/>
    <mergeCell ref="E15:F16"/>
    <mergeCell ref="A17:A18"/>
    <mergeCell ref="B17:C18"/>
    <mergeCell ref="E17:F18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view="pageBreakPreview" topLeftCell="A15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73" t="s">
        <v>30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5" ht="17.25" thickBot="1"/>
    <row r="3" spans="1:15" ht="44.25" customHeight="1">
      <c r="A3" s="88" t="s">
        <v>0</v>
      </c>
      <c r="B3" s="42"/>
      <c r="C3" s="57" t="s">
        <v>1</v>
      </c>
      <c r="D3" s="42"/>
      <c r="E3" s="42"/>
      <c r="F3" s="58"/>
      <c r="G3" s="57" t="s">
        <v>2</v>
      </c>
      <c r="H3" s="42"/>
      <c r="I3" s="42"/>
      <c r="J3" s="58"/>
      <c r="K3" s="42" t="s">
        <v>18</v>
      </c>
      <c r="L3" s="43"/>
    </row>
    <row r="4" spans="1:15" ht="57.75" customHeight="1">
      <c r="A4" s="89" t="s">
        <v>42</v>
      </c>
      <c r="B4" s="90"/>
      <c r="C4" s="94" t="s">
        <v>36</v>
      </c>
      <c r="D4" s="95"/>
      <c r="E4" s="95"/>
      <c r="F4" s="96"/>
      <c r="G4" s="2" t="s">
        <v>20</v>
      </c>
      <c r="H4" s="29">
        <v>45483</v>
      </c>
      <c r="I4" s="30"/>
      <c r="J4" s="31"/>
      <c r="K4" s="86" t="s">
        <v>25</v>
      </c>
      <c r="L4" s="87"/>
      <c r="M4" s="3" t="s">
        <v>19</v>
      </c>
    </row>
    <row r="5" spans="1:15" ht="57.75" customHeight="1">
      <c r="A5" s="50" t="s">
        <v>3</v>
      </c>
      <c r="B5" s="51"/>
      <c r="C5" s="97" t="s">
        <v>4</v>
      </c>
      <c r="D5" s="98"/>
      <c r="E5" s="98"/>
      <c r="F5" s="51"/>
      <c r="G5" s="2" t="s">
        <v>26</v>
      </c>
      <c r="H5" s="29">
        <v>45485</v>
      </c>
      <c r="I5" s="30"/>
      <c r="J5" s="31"/>
      <c r="K5" s="32"/>
      <c r="L5" s="33"/>
      <c r="M5" s="3" t="s">
        <v>28</v>
      </c>
    </row>
    <row r="6" spans="1:15" ht="57.75" customHeight="1">
      <c r="A6" s="65" t="s">
        <v>54</v>
      </c>
      <c r="B6" s="66"/>
      <c r="C6" s="91" t="s">
        <v>55</v>
      </c>
      <c r="D6" s="92"/>
      <c r="E6" s="92"/>
      <c r="F6" s="93"/>
      <c r="G6" s="2" t="s">
        <v>27</v>
      </c>
      <c r="H6" s="29">
        <v>45488</v>
      </c>
      <c r="I6" s="30"/>
      <c r="J6" s="31"/>
      <c r="K6" s="34"/>
      <c r="L6" s="33"/>
      <c r="M6" s="4" t="s">
        <v>29</v>
      </c>
    </row>
    <row r="7" spans="1:15" ht="47.25" customHeight="1">
      <c r="A7" s="67" t="s">
        <v>5</v>
      </c>
      <c r="B7" s="68"/>
      <c r="C7" s="68"/>
      <c r="D7" s="68"/>
      <c r="E7" s="68"/>
      <c r="F7" s="69"/>
      <c r="G7" s="44" t="s">
        <v>24</v>
      </c>
      <c r="H7" s="45"/>
      <c r="I7" s="45"/>
      <c r="J7" s="45"/>
      <c r="K7" s="45"/>
      <c r="L7" s="46"/>
    </row>
    <row r="8" spans="1:15" ht="41.25" customHeight="1" thickBot="1">
      <c r="A8" s="70"/>
      <c r="B8" s="71"/>
      <c r="C8" s="71"/>
      <c r="D8" s="71"/>
      <c r="E8" s="71"/>
      <c r="F8" s="72"/>
      <c r="G8" s="5" t="s">
        <v>6</v>
      </c>
      <c r="H8" s="47" t="s">
        <v>7</v>
      </c>
      <c r="I8" s="47"/>
      <c r="J8" s="47"/>
      <c r="K8" s="47"/>
      <c r="L8" s="48"/>
    </row>
    <row r="9" spans="1:15" ht="61.5" customHeight="1" thickBot="1">
      <c r="A9" s="49" t="s">
        <v>8</v>
      </c>
      <c r="B9" s="27"/>
      <c r="C9" s="27"/>
      <c r="D9" s="27"/>
      <c r="E9" s="27"/>
      <c r="F9" s="27"/>
      <c r="G9" s="6" t="str">
        <f>IF($G$16&gt;=90,"○","")</f>
        <v>○</v>
      </c>
      <c r="H9" s="27" t="s">
        <v>9</v>
      </c>
      <c r="I9" s="27"/>
      <c r="J9" s="27"/>
      <c r="K9" s="27"/>
      <c r="L9" s="28"/>
      <c r="N9" s="9">
        <v>5</v>
      </c>
    </row>
    <row r="10" spans="1:15" ht="61.5" customHeight="1" thickBot="1">
      <c r="A10" s="49" t="s">
        <v>10</v>
      </c>
      <c r="B10" s="27"/>
      <c r="C10" s="27"/>
      <c r="D10" s="27"/>
      <c r="E10" s="27"/>
      <c r="F10" s="27"/>
      <c r="G10" s="6" t="str">
        <f>IF(AND($G$16&lt;90,$G$16&gt;=80),"○","")</f>
        <v/>
      </c>
      <c r="H10" s="27" t="s">
        <v>11</v>
      </c>
      <c r="I10" s="27"/>
      <c r="J10" s="27"/>
      <c r="K10" s="27"/>
      <c r="L10" s="28"/>
      <c r="N10" s="9">
        <v>8</v>
      </c>
    </row>
    <row r="11" spans="1:15" ht="61.5" customHeight="1" thickBot="1">
      <c r="A11" s="49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9">
        <v>8</v>
      </c>
      <c r="O11" s="1">
        <f>SUM(N9:N11)</f>
        <v>21</v>
      </c>
    </row>
    <row r="12" spans="1:15" ht="61.5" customHeight="1" thickBot="1">
      <c r="A12" s="55"/>
      <c r="B12" s="56"/>
      <c r="C12" s="53"/>
      <c r="D12" s="53"/>
      <c r="E12" s="53"/>
      <c r="F12" s="5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59" t="s">
        <v>22</v>
      </c>
      <c r="B13" s="60" t="s">
        <v>21</v>
      </c>
      <c r="C13" s="60"/>
      <c r="D13" s="61" t="s">
        <v>31</v>
      </c>
      <c r="E13" s="35" t="s">
        <v>37</v>
      </c>
      <c r="F13" s="36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5</v>
      </c>
    </row>
    <row r="14" spans="1:15" ht="38.25" customHeight="1" thickBot="1">
      <c r="A14" s="59"/>
      <c r="B14" s="60"/>
      <c r="C14" s="60"/>
      <c r="D14" s="60"/>
      <c r="E14" s="37"/>
      <c r="F14" s="38"/>
      <c r="G14" s="62" t="s">
        <v>15</v>
      </c>
      <c r="H14" s="63"/>
      <c r="I14" s="63"/>
      <c r="J14" s="63"/>
      <c r="K14" s="63"/>
      <c r="L14" s="64"/>
      <c r="N14" s="10">
        <v>5</v>
      </c>
    </row>
    <row r="15" spans="1:15" ht="42" customHeight="1" thickBot="1">
      <c r="A15" s="21" t="s">
        <v>33</v>
      </c>
      <c r="B15" s="23">
        <f>O11</f>
        <v>21</v>
      </c>
      <c r="C15" s="24"/>
      <c r="D15" s="11" t="s">
        <v>31</v>
      </c>
      <c r="E15" s="23">
        <f>B15</f>
        <v>21</v>
      </c>
      <c r="F15" s="24"/>
      <c r="G15" s="75" t="s">
        <v>23</v>
      </c>
      <c r="H15" s="75"/>
      <c r="I15" s="75" t="s">
        <v>16</v>
      </c>
      <c r="J15" s="75"/>
      <c r="K15" s="75"/>
      <c r="L15" s="76"/>
      <c r="N15" s="9">
        <v>10</v>
      </c>
      <c r="O15" s="1">
        <f>SUM(N12:N14)</f>
        <v>15</v>
      </c>
    </row>
    <row r="16" spans="1:15" ht="18.75" customHeight="1" thickBot="1">
      <c r="A16" s="22"/>
      <c r="B16" s="25"/>
      <c r="C16" s="26"/>
      <c r="D16" s="12"/>
      <c r="E16" s="25"/>
      <c r="F16" s="26"/>
      <c r="G16" s="52">
        <f>SUM(E15:F26)</f>
        <v>94</v>
      </c>
      <c r="H16" s="52"/>
      <c r="I16" s="77" t="s">
        <v>62</v>
      </c>
      <c r="J16" s="78"/>
      <c r="K16" s="78"/>
      <c r="L16" s="79"/>
      <c r="N16" s="19">
        <v>5</v>
      </c>
    </row>
    <row r="17" spans="1:15" ht="18.75" customHeight="1" thickBot="1">
      <c r="A17" s="22" t="s">
        <v>34</v>
      </c>
      <c r="B17" s="25">
        <f>O15</f>
        <v>15</v>
      </c>
      <c r="C17" s="26"/>
      <c r="D17" s="12"/>
      <c r="E17" s="25">
        <f>B17</f>
        <v>15</v>
      </c>
      <c r="F17" s="26"/>
      <c r="G17" s="52"/>
      <c r="H17" s="52"/>
      <c r="I17" s="80"/>
      <c r="J17" s="81"/>
      <c r="K17" s="81"/>
      <c r="L17" s="82"/>
      <c r="N17" s="19">
        <v>5</v>
      </c>
    </row>
    <row r="18" spans="1:15" ht="40.5" customHeight="1" thickBot="1">
      <c r="A18" s="39"/>
      <c r="B18" s="40"/>
      <c r="C18" s="41"/>
      <c r="D18" s="13"/>
      <c r="E18" s="40"/>
      <c r="F18" s="41"/>
      <c r="G18" s="52"/>
      <c r="H18" s="52"/>
      <c r="I18" s="80"/>
      <c r="J18" s="81"/>
      <c r="K18" s="81"/>
      <c r="L18" s="82"/>
      <c r="N18" s="20">
        <v>8</v>
      </c>
    </row>
    <row r="19" spans="1:15" ht="18.75" customHeight="1">
      <c r="A19" s="21" t="s">
        <v>56</v>
      </c>
      <c r="B19" s="23">
        <f>O19</f>
        <v>28</v>
      </c>
      <c r="C19" s="24"/>
      <c r="D19" s="11" t="s">
        <v>31</v>
      </c>
      <c r="E19" s="23">
        <f>B19</f>
        <v>28</v>
      </c>
      <c r="F19" s="24"/>
      <c r="G19" s="52"/>
      <c r="H19" s="52"/>
      <c r="I19" s="80"/>
      <c r="J19" s="81"/>
      <c r="K19" s="81"/>
      <c r="L19" s="82"/>
      <c r="N19" s="20">
        <v>30</v>
      </c>
      <c r="O19" s="1">
        <f>SUM(N15:N18)</f>
        <v>28</v>
      </c>
    </row>
    <row r="20" spans="1:15" ht="18.75" customHeight="1">
      <c r="A20" s="22"/>
      <c r="B20" s="25"/>
      <c r="C20" s="26"/>
      <c r="D20" s="17"/>
      <c r="E20" s="25"/>
      <c r="F20" s="26"/>
      <c r="G20" s="52"/>
      <c r="H20" s="52"/>
      <c r="I20" s="80"/>
      <c r="J20" s="81"/>
      <c r="K20" s="81"/>
      <c r="L20" s="82"/>
    </row>
    <row r="21" spans="1:15" ht="18.75" customHeight="1">
      <c r="A21" s="22"/>
      <c r="B21" s="25"/>
      <c r="C21" s="26"/>
      <c r="D21" s="17"/>
      <c r="E21" s="25"/>
      <c r="F21" s="26"/>
      <c r="G21" s="52"/>
      <c r="H21" s="52"/>
      <c r="I21" s="80"/>
      <c r="J21" s="81"/>
      <c r="K21" s="81"/>
      <c r="L21" s="82"/>
    </row>
    <row r="22" spans="1:15" ht="18.75" customHeight="1">
      <c r="A22" s="22" t="s">
        <v>57</v>
      </c>
      <c r="B22" s="25">
        <f>N19</f>
        <v>30</v>
      </c>
      <c r="C22" s="26"/>
      <c r="D22" s="17"/>
      <c r="E22" s="25">
        <f>B22</f>
        <v>30</v>
      </c>
      <c r="F22" s="26"/>
      <c r="G22" s="52"/>
      <c r="H22" s="52"/>
      <c r="I22" s="80"/>
      <c r="J22" s="81"/>
      <c r="K22" s="81"/>
      <c r="L22" s="82"/>
    </row>
    <row r="23" spans="1:15" ht="18.75" customHeight="1">
      <c r="A23" s="22"/>
      <c r="B23" s="25"/>
      <c r="C23" s="26"/>
      <c r="D23" s="17"/>
      <c r="E23" s="25"/>
      <c r="F23" s="26"/>
      <c r="G23" s="52"/>
      <c r="H23" s="52"/>
      <c r="I23" s="80"/>
      <c r="J23" s="81"/>
      <c r="K23" s="81"/>
      <c r="L23" s="82"/>
    </row>
    <row r="24" spans="1:15" ht="18.75" customHeight="1">
      <c r="A24" s="22"/>
      <c r="B24" s="25"/>
      <c r="C24" s="26"/>
      <c r="D24" s="17"/>
      <c r="E24" s="25"/>
      <c r="F24" s="26"/>
      <c r="G24" s="52"/>
      <c r="H24" s="52"/>
      <c r="I24" s="80"/>
      <c r="J24" s="81"/>
      <c r="K24" s="81"/>
      <c r="L24" s="82"/>
    </row>
    <row r="25" spans="1:15" ht="9.75" customHeight="1" thickBot="1">
      <c r="A25" s="22"/>
      <c r="B25" s="25"/>
      <c r="C25" s="26"/>
      <c r="D25" s="17"/>
      <c r="E25" s="25"/>
      <c r="F25" s="26"/>
      <c r="G25" s="52"/>
      <c r="H25" s="52"/>
      <c r="I25" s="80"/>
      <c r="J25" s="81"/>
      <c r="K25" s="81"/>
      <c r="L25" s="82"/>
    </row>
    <row r="26" spans="1:15" ht="18.75" hidden="1" customHeight="1" thickBot="1">
      <c r="A26" s="14"/>
      <c r="B26" s="15"/>
      <c r="C26" s="16"/>
      <c r="D26" s="18"/>
      <c r="E26" s="15"/>
      <c r="F26" s="16"/>
      <c r="G26" s="52"/>
      <c r="H26" s="52"/>
      <c r="I26" s="83"/>
      <c r="J26" s="84"/>
      <c r="K26" s="84"/>
      <c r="L26" s="8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6"/>
    <mergeCell ref="I16:L26"/>
    <mergeCell ref="A19:A21"/>
    <mergeCell ref="A22:A25"/>
    <mergeCell ref="B19:C21"/>
    <mergeCell ref="B22:C25"/>
    <mergeCell ref="E19:F21"/>
    <mergeCell ref="E22:F25"/>
    <mergeCell ref="A15:A16"/>
    <mergeCell ref="B15:C16"/>
    <mergeCell ref="E15:F16"/>
    <mergeCell ref="A17:A18"/>
    <mergeCell ref="B17:C18"/>
    <mergeCell ref="E17:F18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7"/>
  <sheetViews>
    <sheetView view="pageBreakPreview" topLeftCell="A12" zoomScale="130" zoomScaleNormal="100" zoomScaleSheetLayoutView="130" workbookViewId="0">
      <selection activeCell="M21" sqref="M21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73" t="s">
        <v>30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5" ht="17.25" thickBot="1"/>
    <row r="3" spans="1:15" ht="44.25" customHeight="1">
      <c r="A3" s="88" t="s">
        <v>0</v>
      </c>
      <c r="B3" s="42"/>
      <c r="C3" s="57" t="s">
        <v>1</v>
      </c>
      <c r="D3" s="42"/>
      <c r="E3" s="42"/>
      <c r="F3" s="58"/>
      <c r="G3" s="57" t="s">
        <v>2</v>
      </c>
      <c r="H3" s="42"/>
      <c r="I3" s="42"/>
      <c r="J3" s="58"/>
      <c r="K3" s="42" t="s">
        <v>18</v>
      </c>
      <c r="L3" s="43"/>
    </row>
    <row r="4" spans="1:15" ht="57.75" customHeight="1">
      <c r="A4" s="89" t="s">
        <v>43</v>
      </c>
      <c r="B4" s="90"/>
      <c r="C4" s="94" t="s">
        <v>36</v>
      </c>
      <c r="D4" s="95"/>
      <c r="E4" s="95"/>
      <c r="F4" s="96"/>
      <c r="G4" s="2" t="s">
        <v>20</v>
      </c>
      <c r="H4" s="29">
        <v>45483</v>
      </c>
      <c r="I4" s="30"/>
      <c r="J4" s="31"/>
      <c r="K4" s="86" t="s">
        <v>25</v>
      </c>
      <c r="L4" s="87"/>
      <c r="M4" s="3" t="s">
        <v>19</v>
      </c>
    </row>
    <row r="5" spans="1:15" ht="57.75" customHeight="1">
      <c r="A5" s="50" t="s">
        <v>3</v>
      </c>
      <c r="B5" s="51"/>
      <c r="C5" s="97" t="s">
        <v>4</v>
      </c>
      <c r="D5" s="98"/>
      <c r="E5" s="98"/>
      <c r="F5" s="51"/>
      <c r="G5" s="2" t="s">
        <v>26</v>
      </c>
      <c r="H5" s="29">
        <v>45485</v>
      </c>
      <c r="I5" s="30"/>
      <c r="J5" s="31"/>
      <c r="K5" s="32"/>
      <c r="L5" s="33"/>
      <c r="M5" s="3" t="s">
        <v>28</v>
      </c>
    </row>
    <row r="6" spans="1:15" ht="57.75" customHeight="1">
      <c r="A6" s="65" t="s">
        <v>54</v>
      </c>
      <c r="B6" s="66"/>
      <c r="C6" s="91" t="s">
        <v>55</v>
      </c>
      <c r="D6" s="92"/>
      <c r="E6" s="92"/>
      <c r="F6" s="93"/>
      <c r="G6" s="2" t="s">
        <v>27</v>
      </c>
      <c r="H6" s="29">
        <v>45488</v>
      </c>
      <c r="I6" s="30"/>
      <c r="J6" s="31"/>
      <c r="K6" s="34"/>
      <c r="L6" s="33"/>
      <c r="M6" s="4" t="s">
        <v>29</v>
      </c>
    </row>
    <row r="7" spans="1:15" ht="47.25" customHeight="1">
      <c r="A7" s="67" t="s">
        <v>5</v>
      </c>
      <c r="B7" s="68"/>
      <c r="C7" s="68"/>
      <c r="D7" s="68"/>
      <c r="E7" s="68"/>
      <c r="F7" s="69"/>
      <c r="G7" s="44" t="s">
        <v>24</v>
      </c>
      <c r="H7" s="45"/>
      <c r="I7" s="45"/>
      <c r="J7" s="45"/>
      <c r="K7" s="45"/>
      <c r="L7" s="46"/>
    </row>
    <row r="8" spans="1:15" ht="41.25" customHeight="1" thickBot="1">
      <c r="A8" s="70"/>
      <c r="B8" s="71"/>
      <c r="C8" s="71"/>
      <c r="D8" s="71"/>
      <c r="E8" s="71"/>
      <c r="F8" s="72"/>
      <c r="G8" s="5" t="s">
        <v>6</v>
      </c>
      <c r="H8" s="47" t="s">
        <v>7</v>
      </c>
      <c r="I8" s="47"/>
      <c r="J8" s="47"/>
      <c r="K8" s="47"/>
      <c r="L8" s="48"/>
    </row>
    <row r="9" spans="1:15" ht="61.5" customHeight="1" thickBot="1">
      <c r="A9" s="49" t="s">
        <v>8</v>
      </c>
      <c r="B9" s="27"/>
      <c r="C9" s="27"/>
      <c r="D9" s="27"/>
      <c r="E9" s="27"/>
      <c r="F9" s="27"/>
      <c r="G9" s="6" t="str">
        <f>IF($G$16&gt;=90,"○","")</f>
        <v>○</v>
      </c>
      <c r="H9" s="27" t="s">
        <v>9</v>
      </c>
      <c r="I9" s="27"/>
      <c r="J9" s="27"/>
      <c r="K9" s="27"/>
      <c r="L9" s="28"/>
      <c r="N9" s="9">
        <v>5</v>
      </c>
    </row>
    <row r="10" spans="1:15" ht="61.5" customHeight="1" thickBot="1">
      <c r="A10" s="49" t="s">
        <v>10</v>
      </c>
      <c r="B10" s="27"/>
      <c r="C10" s="27"/>
      <c r="D10" s="27"/>
      <c r="E10" s="27"/>
      <c r="F10" s="27"/>
      <c r="G10" s="6" t="str">
        <f>IF(AND($G$16&lt;90,$G$16&gt;=80),"○","")</f>
        <v/>
      </c>
      <c r="H10" s="27" t="s">
        <v>11</v>
      </c>
      <c r="I10" s="27"/>
      <c r="J10" s="27"/>
      <c r="K10" s="27"/>
      <c r="L10" s="28"/>
      <c r="N10" s="9">
        <v>10</v>
      </c>
    </row>
    <row r="11" spans="1:15" ht="61.5" customHeight="1" thickBot="1">
      <c r="A11" s="49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9">
        <v>10</v>
      </c>
      <c r="O11" s="1">
        <f>SUM(N9:N11)</f>
        <v>25</v>
      </c>
    </row>
    <row r="12" spans="1:15" ht="61.5" customHeight="1" thickBot="1">
      <c r="A12" s="55"/>
      <c r="B12" s="56"/>
      <c r="C12" s="53"/>
      <c r="D12" s="53"/>
      <c r="E12" s="53"/>
      <c r="F12" s="5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59" t="s">
        <v>22</v>
      </c>
      <c r="B13" s="60" t="s">
        <v>21</v>
      </c>
      <c r="C13" s="60"/>
      <c r="D13" s="61" t="s">
        <v>31</v>
      </c>
      <c r="E13" s="35" t="s">
        <v>37</v>
      </c>
      <c r="F13" s="36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5</v>
      </c>
    </row>
    <row r="14" spans="1:15" ht="38.25" customHeight="1" thickBot="1">
      <c r="A14" s="59"/>
      <c r="B14" s="60"/>
      <c r="C14" s="60"/>
      <c r="D14" s="60"/>
      <c r="E14" s="37"/>
      <c r="F14" s="38"/>
      <c r="G14" s="62" t="s">
        <v>15</v>
      </c>
      <c r="H14" s="63"/>
      <c r="I14" s="63"/>
      <c r="J14" s="63"/>
      <c r="K14" s="63"/>
      <c r="L14" s="64"/>
      <c r="N14" s="10">
        <v>5</v>
      </c>
    </row>
    <row r="15" spans="1:15" ht="42" customHeight="1" thickBot="1">
      <c r="A15" s="21" t="s">
        <v>33</v>
      </c>
      <c r="B15" s="23">
        <f>O11</f>
        <v>25</v>
      </c>
      <c r="C15" s="24"/>
      <c r="D15" s="11" t="s">
        <v>31</v>
      </c>
      <c r="E15" s="23">
        <f>B15</f>
        <v>25</v>
      </c>
      <c r="F15" s="24"/>
      <c r="G15" s="75" t="s">
        <v>23</v>
      </c>
      <c r="H15" s="75"/>
      <c r="I15" s="75" t="s">
        <v>16</v>
      </c>
      <c r="J15" s="75"/>
      <c r="K15" s="75"/>
      <c r="L15" s="76"/>
      <c r="N15" s="9">
        <v>10</v>
      </c>
      <c r="O15" s="1">
        <f>SUM(N12:N14)</f>
        <v>15</v>
      </c>
    </row>
    <row r="16" spans="1:15" ht="18.75" customHeight="1" thickBot="1">
      <c r="A16" s="22"/>
      <c r="B16" s="25"/>
      <c r="C16" s="26"/>
      <c r="D16" s="12"/>
      <c r="E16" s="25"/>
      <c r="F16" s="26"/>
      <c r="G16" s="52">
        <f>SUM(E15:F26)</f>
        <v>95</v>
      </c>
      <c r="H16" s="52"/>
      <c r="I16" s="77" t="s">
        <v>63</v>
      </c>
      <c r="J16" s="78"/>
      <c r="K16" s="78"/>
      <c r="L16" s="79"/>
      <c r="N16" s="19">
        <v>5</v>
      </c>
    </row>
    <row r="17" spans="1:15" ht="18.75" customHeight="1" thickBot="1">
      <c r="A17" s="22" t="s">
        <v>34</v>
      </c>
      <c r="B17" s="25">
        <f>O15</f>
        <v>15</v>
      </c>
      <c r="C17" s="26"/>
      <c r="D17" s="12"/>
      <c r="E17" s="25">
        <f>B17</f>
        <v>15</v>
      </c>
      <c r="F17" s="26"/>
      <c r="G17" s="52"/>
      <c r="H17" s="52"/>
      <c r="I17" s="80"/>
      <c r="J17" s="81"/>
      <c r="K17" s="81"/>
      <c r="L17" s="82"/>
      <c r="N17" s="19">
        <v>5</v>
      </c>
    </row>
    <row r="18" spans="1:15" ht="40.5" customHeight="1" thickBot="1">
      <c r="A18" s="39"/>
      <c r="B18" s="40"/>
      <c r="C18" s="41"/>
      <c r="D18" s="13"/>
      <c r="E18" s="40"/>
      <c r="F18" s="41"/>
      <c r="G18" s="52"/>
      <c r="H18" s="52"/>
      <c r="I18" s="80"/>
      <c r="J18" s="81"/>
      <c r="K18" s="81"/>
      <c r="L18" s="82"/>
      <c r="N18" s="20">
        <v>10</v>
      </c>
    </row>
    <row r="19" spans="1:15" ht="18.75" customHeight="1">
      <c r="A19" s="21" t="s">
        <v>56</v>
      </c>
      <c r="B19" s="23">
        <f>O19</f>
        <v>30</v>
      </c>
      <c r="C19" s="24"/>
      <c r="D19" s="11" t="s">
        <v>31</v>
      </c>
      <c r="E19" s="23">
        <f>B19</f>
        <v>30</v>
      </c>
      <c r="F19" s="24"/>
      <c r="G19" s="52"/>
      <c r="H19" s="52"/>
      <c r="I19" s="80"/>
      <c r="J19" s="81"/>
      <c r="K19" s="81"/>
      <c r="L19" s="82"/>
      <c r="N19" s="20">
        <v>25</v>
      </c>
      <c r="O19" s="1">
        <f>SUM(N15:N18)</f>
        <v>30</v>
      </c>
    </row>
    <row r="20" spans="1:15" ht="18.75" customHeight="1">
      <c r="A20" s="22"/>
      <c r="B20" s="25"/>
      <c r="C20" s="26"/>
      <c r="D20" s="17"/>
      <c r="E20" s="25"/>
      <c r="F20" s="26"/>
      <c r="G20" s="52"/>
      <c r="H20" s="52"/>
      <c r="I20" s="80"/>
      <c r="J20" s="81"/>
      <c r="K20" s="81"/>
      <c r="L20" s="82"/>
    </row>
    <row r="21" spans="1:15" ht="18.75" customHeight="1">
      <c r="A21" s="22"/>
      <c r="B21" s="25"/>
      <c r="C21" s="26"/>
      <c r="D21" s="17"/>
      <c r="E21" s="25"/>
      <c r="F21" s="26"/>
      <c r="G21" s="52"/>
      <c r="H21" s="52"/>
      <c r="I21" s="80"/>
      <c r="J21" s="81"/>
      <c r="K21" s="81"/>
      <c r="L21" s="82"/>
    </row>
    <row r="22" spans="1:15" ht="18.75" customHeight="1">
      <c r="A22" s="22" t="s">
        <v>57</v>
      </c>
      <c r="B22" s="25">
        <f>N19</f>
        <v>25</v>
      </c>
      <c r="C22" s="26"/>
      <c r="D22" s="17"/>
      <c r="E22" s="25">
        <f>B22</f>
        <v>25</v>
      </c>
      <c r="F22" s="26"/>
      <c r="G22" s="52"/>
      <c r="H22" s="52"/>
      <c r="I22" s="80"/>
      <c r="J22" s="81"/>
      <c r="K22" s="81"/>
      <c r="L22" s="82"/>
    </row>
    <row r="23" spans="1:15" ht="18.75" customHeight="1">
      <c r="A23" s="22"/>
      <c r="B23" s="25"/>
      <c r="C23" s="26"/>
      <c r="D23" s="17"/>
      <c r="E23" s="25"/>
      <c r="F23" s="26"/>
      <c r="G23" s="52"/>
      <c r="H23" s="52"/>
      <c r="I23" s="80"/>
      <c r="J23" s="81"/>
      <c r="K23" s="81"/>
      <c r="L23" s="82"/>
    </row>
    <row r="24" spans="1:15" ht="18.75" customHeight="1">
      <c r="A24" s="22"/>
      <c r="B24" s="25"/>
      <c r="C24" s="26"/>
      <c r="D24" s="17"/>
      <c r="E24" s="25"/>
      <c r="F24" s="26"/>
      <c r="G24" s="52"/>
      <c r="H24" s="52"/>
      <c r="I24" s="80"/>
      <c r="J24" s="81"/>
      <c r="K24" s="81"/>
      <c r="L24" s="82"/>
    </row>
    <row r="25" spans="1:15" ht="9.75" customHeight="1" thickBot="1">
      <c r="A25" s="22"/>
      <c r="B25" s="25"/>
      <c r="C25" s="26"/>
      <c r="D25" s="17"/>
      <c r="E25" s="25"/>
      <c r="F25" s="26"/>
      <c r="G25" s="52"/>
      <c r="H25" s="52"/>
      <c r="I25" s="80"/>
      <c r="J25" s="81"/>
      <c r="K25" s="81"/>
      <c r="L25" s="82"/>
    </row>
    <row r="26" spans="1:15" ht="18.75" hidden="1" customHeight="1" thickBot="1">
      <c r="A26" s="14"/>
      <c r="B26" s="15"/>
      <c r="C26" s="16"/>
      <c r="D26" s="18"/>
      <c r="E26" s="15"/>
      <c r="F26" s="16"/>
      <c r="G26" s="52"/>
      <c r="H26" s="52"/>
      <c r="I26" s="83"/>
      <c r="J26" s="84"/>
      <c r="K26" s="84"/>
      <c r="L26" s="8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6"/>
    <mergeCell ref="I16:L26"/>
    <mergeCell ref="A19:A21"/>
    <mergeCell ref="A22:A25"/>
    <mergeCell ref="B19:C21"/>
    <mergeCell ref="B22:C25"/>
    <mergeCell ref="E19:F21"/>
    <mergeCell ref="E22:F25"/>
    <mergeCell ref="A15:A16"/>
    <mergeCell ref="B15:C16"/>
    <mergeCell ref="E15:F16"/>
    <mergeCell ref="A17:A18"/>
    <mergeCell ref="B17:C18"/>
    <mergeCell ref="E17:F18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view="pageBreakPreview" topLeftCell="A14" zoomScale="130" zoomScaleNormal="100" zoomScaleSheetLayoutView="130" workbookViewId="0">
      <selection activeCell="O27" sqref="O27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73" t="s">
        <v>30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5" ht="17.25" thickBot="1"/>
    <row r="3" spans="1:15" ht="44.25" customHeight="1">
      <c r="A3" s="88" t="s">
        <v>0</v>
      </c>
      <c r="B3" s="42"/>
      <c r="C3" s="57" t="s">
        <v>1</v>
      </c>
      <c r="D3" s="42"/>
      <c r="E3" s="42"/>
      <c r="F3" s="58"/>
      <c r="G3" s="57" t="s">
        <v>2</v>
      </c>
      <c r="H3" s="42"/>
      <c r="I3" s="42"/>
      <c r="J3" s="58"/>
      <c r="K3" s="42" t="s">
        <v>18</v>
      </c>
      <c r="L3" s="43"/>
    </row>
    <row r="4" spans="1:15" ht="57.75" customHeight="1">
      <c r="A4" s="89" t="s">
        <v>44</v>
      </c>
      <c r="B4" s="90"/>
      <c r="C4" s="94" t="s">
        <v>36</v>
      </c>
      <c r="D4" s="95"/>
      <c r="E4" s="95"/>
      <c r="F4" s="96"/>
      <c r="G4" s="2" t="s">
        <v>20</v>
      </c>
      <c r="H4" s="29">
        <v>45483</v>
      </c>
      <c r="I4" s="30"/>
      <c r="J4" s="31"/>
      <c r="K4" s="86" t="s">
        <v>25</v>
      </c>
      <c r="L4" s="87"/>
      <c r="M4" s="3" t="s">
        <v>19</v>
      </c>
    </row>
    <row r="5" spans="1:15" ht="57.75" customHeight="1">
      <c r="A5" s="50" t="s">
        <v>3</v>
      </c>
      <c r="B5" s="51"/>
      <c r="C5" s="97" t="s">
        <v>4</v>
      </c>
      <c r="D5" s="98"/>
      <c r="E5" s="98"/>
      <c r="F5" s="51"/>
      <c r="G5" s="2" t="s">
        <v>26</v>
      </c>
      <c r="H5" s="29">
        <v>45485</v>
      </c>
      <c r="I5" s="30"/>
      <c r="J5" s="31"/>
      <c r="K5" s="32"/>
      <c r="L5" s="33"/>
      <c r="M5" s="3" t="s">
        <v>28</v>
      </c>
    </row>
    <row r="6" spans="1:15" ht="57.75" customHeight="1">
      <c r="A6" s="65" t="s">
        <v>54</v>
      </c>
      <c r="B6" s="66"/>
      <c r="C6" s="91" t="s">
        <v>55</v>
      </c>
      <c r="D6" s="92"/>
      <c r="E6" s="92"/>
      <c r="F6" s="93"/>
      <c r="G6" s="2" t="s">
        <v>27</v>
      </c>
      <c r="H6" s="29">
        <v>45488</v>
      </c>
      <c r="I6" s="30"/>
      <c r="J6" s="31"/>
      <c r="K6" s="34"/>
      <c r="L6" s="33"/>
      <c r="M6" s="4" t="s">
        <v>29</v>
      </c>
    </row>
    <row r="7" spans="1:15" ht="47.25" customHeight="1">
      <c r="A7" s="67" t="s">
        <v>5</v>
      </c>
      <c r="B7" s="68"/>
      <c r="C7" s="68"/>
      <c r="D7" s="68"/>
      <c r="E7" s="68"/>
      <c r="F7" s="69"/>
      <c r="G7" s="44" t="s">
        <v>24</v>
      </c>
      <c r="H7" s="45"/>
      <c r="I7" s="45"/>
      <c r="J7" s="45"/>
      <c r="K7" s="45"/>
      <c r="L7" s="46"/>
    </row>
    <row r="8" spans="1:15" ht="41.25" customHeight="1" thickBot="1">
      <c r="A8" s="70"/>
      <c r="B8" s="71"/>
      <c r="C8" s="71"/>
      <c r="D8" s="71"/>
      <c r="E8" s="71"/>
      <c r="F8" s="72"/>
      <c r="G8" s="5" t="s">
        <v>6</v>
      </c>
      <c r="H8" s="47" t="s">
        <v>7</v>
      </c>
      <c r="I8" s="47"/>
      <c r="J8" s="47"/>
      <c r="K8" s="47"/>
      <c r="L8" s="48"/>
    </row>
    <row r="9" spans="1:15" ht="61.5" customHeight="1" thickBot="1">
      <c r="A9" s="49" t="s">
        <v>8</v>
      </c>
      <c r="B9" s="27"/>
      <c r="C9" s="27"/>
      <c r="D9" s="27"/>
      <c r="E9" s="27"/>
      <c r="F9" s="27"/>
      <c r="G9" s="6" t="str">
        <f>IF($G$16&gt;=90,"○","")</f>
        <v/>
      </c>
      <c r="H9" s="27" t="s">
        <v>9</v>
      </c>
      <c r="I9" s="27"/>
      <c r="J9" s="27"/>
      <c r="K9" s="27"/>
      <c r="L9" s="28"/>
      <c r="N9" s="9">
        <v>5</v>
      </c>
    </row>
    <row r="10" spans="1:15" ht="61.5" customHeight="1" thickBot="1">
      <c r="A10" s="49" t="s">
        <v>10</v>
      </c>
      <c r="B10" s="27"/>
      <c r="C10" s="27"/>
      <c r="D10" s="27"/>
      <c r="E10" s="27"/>
      <c r="F10" s="27"/>
      <c r="G10" s="6" t="str">
        <f>IF(AND($G$16&lt;90,$G$16&gt;=80),"○","")</f>
        <v/>
      </c>
      <c r="H10" s="27" t="s">
        <v>11</v>
      </c>
      <c r="I10" s="27"/>
      <c r="J10" s="27"/>
      <c r="K10" s="27"/>
      <c r="L10" s="28"/>
      <c r="N10" s="9">
        <v>10</v>
      </c>
    </row>
    <row r="11" spans="1:15" ht="61.5" customHeight="1" thickBot="1">
      <c r="A11" s="49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>○</v>
      </c>
      <c r="H11" s="27" t="s">
        <v>12</v>
      </c>
      <c r="I11" s="27"/>
      <c r="J11" s="27"/>
      <c r="K11" s="27"/>
      <c r="L11" s="28"/>
      <c r="N11" s="9">
        <v>8</v>
      </c>
      <c r="O11" s="1">
        <f>SUM(N9:N11)</f>
        <v>23</v>
      </c>
    </row>
    <row r="12" spans="1:15" ht="61.5" customHeight="1" thickBot="1">
      <c r="A12" s="55"/>
      <c r="B12" s="56"/>
      <c r="C12" s="53"/>
      <c r="D12" s="53"/>
      <c r="E12" s="53"/>
      <c r="F12" s="5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59" t="s">
        <v>22</v>
      </c>
      <c r="B13" s="60" t="s">
        <v>21</v>
      </c>
      <c r="C13" s="60"/>
      <c r="D13" s="61" t="s">
        <v>31</v>
      </c>
      <c r="E13" s="35" t="s">
        <v>37</v>
      </c>
      <c r="F13" s="36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5</v>
      </c>
    </row>
    <row r="14" spans="1:15" ht="38.25" customHeight="1" thickBot="1">
      <c r="A14" s="59"/>
      <c r="B14" s="60"/>
      <c r="C14" s="60"/>
      <c r="D14" s="60"/>
      <c r="E14" s="37"/>
      <c r="F14" s="38"/>
      <c r="G14" s="62" t="s">
        <v>15</v>
      </c>
      <c r="H14" s="63"/>
      <c r="I14" s="63"/>
      <c r="J14" s="63"/>
      <c r="K14" s="63"/>
      <c r="L14" s="64"/>
      <c r="N14" s="10">
        <v>5</v>
      </c>
    </row>
    <row r="15" spans="1:15" ht="42" customHeight="1" thickBot="1">
      <c r="A15" s="21" t="s">
        <v>33</v>
      </c>
      <c r="B15" s="23">
        <f>O11</f>
        <v>23</v>
      </c>
      <c r="C15" s="24"/>
      <c r="D15" s="11" t="s">
        <v>31</v>
      </c>
      <c r="E15" s="23">
        <f>B15</f>
        <v>23</v>
      </c>
      <c r="F15" s="24"/>
      <c r="G15" s="75" t="s">
        <v>23</v>
      </c>
      <c r="H15" s="75"/>
      <c r="I15" s="75" t="s">
        <v>16</v>
      </c>
      <c r="J15" s="75"/>
      <c r="K15" s="75"/>
      <c r="L15" s="76"/>
      <c r="N15" s="9">
        <v>10</v>
      </c>
      <c r="O15" s="1">
        <f>SUM(N12:N14)</f>
        <v>15</v>
      </c>
    </row>
    <row r="16" spans="1:15" ht="18.75" customHeight="1" thickBot="1">
      <c r="A16" s="22"/>
      <c r="B16" s="25"/>
      <c r="C16" s="26"/>
      <c r="D16" s="12"/>
      <c r="E16" s="25"/>
      <c r="F16" s="26"/>
      <c r="G16" s="52">
        <f>SUM(E15:F26)</f>
        <v>78</v>
      </c>
      <c r="H16" s="52"/>
      <c r="I16" s="77" t="s">
        <v>64</v>
      </c>
      <c r="J16" s="78"/>
      <c r="K16" s="78"/>
      <c r="L16" s="79"/>
      <c r="N16" s="19">
        <v>5</v>
      </c>
    </row>
    <row r="17" spans="1:15" ht="18.75" customHeight="1" thickBot="1">
      <c r="A17" s="22" t="s">
        <v>34</v>
      </c>
      <c r="B17" s="25">
        <f>O15</f>
        <v>15</v>
      </c>
      <c r="C17" s="26"/>
      <c r="D17" s="12"/>
      <c r="E17" s="25">
        <f>B17</f>
        <v>15</v>
      </c>
      <c r="F17" s="26"/>
      <c r="G17" s="52"/>
      <c r="H17" s="52"/>
      <c r="I17" s="80"/>
      <c r="J17" s="81"/>
      <c r="K17" s="81"/>
      <c r="L17" s="82"/>
      <c r="N17" s="19">
        <v>5</v>
      </c>
    </row>
    <row r="18" spans="1:15" ht="40.5" customHeight="1" thickBot="1">
      <c r="A18" s="39"/>
      <c r="B18" s="40"/>
      <c r="C18" s="41"/>
      <c r="D18" s="13"/>
      <c r="E18" s="40"/>
      <c r="F18" s="41"/>
      <c r="G18" s="52"/>
      <c r="H18" s="52"/>
      <c r="I18" s="80"/>
      <c r="J18" s="81"/>
      <c r="K18" s="81"/>
      <c r="L18" s="82"/>
      <c r="N18" s="20">
        <v>10</v>
      </c>
    </row>
    <row r="19" spans="1:15" ht="18.75" customHeight="1">
      <c r="A19" s="21" t="s">
        <v>56</v>
      </c>
      <c r="B19" s="23">
        <f>O19</f>
        <v>30</v>
      </c>
      <c r="C19" s="24"/>
      <c r="D19" s="11" t="s">
        <v>31</v>
      </c>
      <c r="E19" s="23">
        <f>B19</f>
        <v>30</v>
      </c>
      <c r="F19" s="24"/>
      <c r="G19" s="52"/>
      <c r="H19" s="52"/>
      <c r="I19" s="80"/>
      <c r="J19" s="81"/>
      <c r="K19" s="81"/>
      <c r="L19" s="82"/>
      <c r="N19" s="20">
        <v>10</v>
      </c>
      <c r="O19" s="1">
        <f>SUM(N15:N18)</f>
        <v>30</v>
      </c>
    </row>
    <row r="20" spans="1:15" ht="18.75" customHeight="1">
      <c r="A20" s="22"/>
      <c r="B20" s="25"/>
      <c r="C20" s="26"/>
      <c r="D20" s="17"/>
      <c r="E20" s="25"/>
      <c r="F20" s="26"/>
      <c r="G20" s="52"/>
      <c r="H20" s="52"/>
      <c r="I20" s="80"/>
      <c r="J20" s="81"/>
      <c r="K20" s="81"/>
      <c r="L20" s="82"/>
    </row>
    <row r="21" spans="1:15" ht="18.75" customHeight="1">
      <c r="A21" s="22"/>
      <c r="B21" s="25"/>
      <c r="C21" s="26"/>
      <c r="D21" s="17"/>
      <c r="E21" s="25"/>
      <c r="F21" s="26"/>
      <c r="G21" s="52"/>
      <c r="H21" s="52"/>
      <c r="I21" s="80"/>
      <c r="J21" s="81"/>
      <c r="K21" s="81"/>
      <c r="L21" s="82"/>
    </row>
    <row r="22" spans="1:15" ht="18.75" customHeight="1">
      <c r="A22" s="22" t="s">
        <v>57</v>
      </c>
      <c r="B22" s="25">
        <f>N19</f>
        <v>10</v>
      </c>
      <c r="C22" s="26"/>
      <c r="D22" s="17"/>
      <c r="E22" s="25">
        <f>B22</f>
        <v>10</v>
      </c>
      <c r="F22" s="26"/>
      <c r="G22" s="52"/>
      <c r="H22" s="52"/>
      <c r="I22" s="80"/>
      <c r="J22" s="81"/>
      <c r="K22" s="81"/>
      <c r="L22" s="82"/>
    </row>
    <row r="23" spans="1:15" ht="18.75" customHeight="1">
      <c r="A23" s="22"/>
      <c r="B23" s="25"/>
      <c r="C23" s="26"/>
      <c r="D23" s="17"/>
      <c r="E23" s="25"/>
      <c r="F23" s="26"/>
      <c r="G23" s="52"/>
      <c r="H23" s="52"/>
      <c r="I23" s="80"/>
      <c r="J23" s="81"/>
      <c r="K23" s="81"/>
      <c r="L23" s="82"/>
    </row>
    <row r="24" spans="1:15" ht="18.75" customHeight="1">
      <c r="A24" s="22"/>
      <c r="B24" s="25"/>
      <c r="C24" s="26"/>
      <c r="D24" s="17"/>
      <c r="E24" s="25"/>
      <c r="F24" s="26"/>
      <c r="G24" s="52"/>
      <c r="H24" s="52"/>
      <c r="I24" s="80"/>
      <c r="J24" s="81"/>
      <c r="K24" s="81"/>
      <c r="L24" s="82"/>
    </row>
    <row r="25" spans="1:15" ht="9.75" customHeight="1" thickBot="1">
      <c r="A25" s="22"/>
      <c r="B25" s="25"/>
      <c r="C25" s="26"/>
      <c r="D25" s="17"/>
      <c r="E25" s="25"/>
      <c r="F25" s="26"/>
      <c r="G25" s="52"/>
      <c r="H25" s="52"/>
      <c r="I25" s="80"/>
      <c r="J25" s="81"/>
      <c r="K25" s="81"/>
      <c r="L25" s="82"/>
    </row>
    <row r="26" spans="1:15" ht="18.75" hidden="1" customHeight="1" thickBot="1">
      <c r="A26" s="14"/>
      <c r="B26" s="15"/>
      <c r="C26" s="16"/>
      <c r="D26" s="18"/>
      <c r="E26" s="15"/>
      <c r="F26" s="16"/>
      <c r="G26" s="52"/>
      <c r="H26" s="52"/>
      <c r="I26" s="83"/>
      <c r="J26" s="84"/>
      <c r="K26" s="84"/>
      <c r="L26" s="8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6"/>
    <mergeCell ref="I16:L26"/>
    <mergeCell ref="A19:A21"/>
    <mergeCell ref="A22:A25"/>
    <mergeCell ref="B19:C21"/>
    <mergeCell ref="B22:C25"/>
    <mergeCell ref="E19:F21"/>
    <mergeCell ref="E22:F25"/>
    <mergeCell ref="A15:A16"/>
    <mergeCell ref="B15:C16"/>
    <mergeCell ref="E15:F16"/>
    <mergeCell ref="A17:A18"/>
    <mergeCell ref="B17:C18"/>
    <mergeCell ref="E17:F18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view="pageBreakPreview" topLeftCell="A15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73" t="s">
        <v>30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5" ht="17.25" thickBot="1"/>
    <row r="3" spans="1:15" ht="44.25" customHeight="1">
      <c r="A3" s="88" t="s">
        <v>0</v>
      </c>
      <c r="B3" s="42"/>
      <c r="C3" s="57" t="s">
        <v>1</v>
      </c>
      <c r="D3" s="42"/>
      <c r="E3" s="42"/>
      <c r="F3" s="58"/>
      <c r="G3" s="57" t="s">
        <v>2</v>
      </c>
      <c r="H3" s="42"/>
      <c r="I3" s="42"/>
      <c r="J3" s="58"/>
      <c r="K3" s="42" t="s">
        <v>18</v>
      </c>
      <c r="L3" s="43"/>
    </row>
    <row r="4" spans="1:15" ht="57.75" customHeight="1">
      <c r="A4" s="89" t="s">
        <v>45</v>
      </c>
      <c r="B4" s="90"/>
      <c r="C4" s="94" t="s">
        <v>36</v>
      </c>
      <c r="D4" s="95"/>
      <c r="E4" s="95"/>
      <c r="F4" s="96"/>
      <c r="G4" s="2" t="s">
        <v>20</v>
      </c>
      <c r="H4" s="29">
        <v>45483</v>
      </c>
      <c r="I4" s="30"/>
      <c r="J4" s="31"/>
      <c r="K4" s="86" t="s">
        <v>25</v>
      </c>
      <c r="L4" s="87"/>
      <c r="M4" s="3" t="s">
        <v>19</v>
      </c>
    </row>
    <row r="5" spans="1:15" ht="57.75" customHeight="1">
      <c r="A5" s="50" t="s">
        <v>3</v>
      </c>
      <c r="B5" s="51"/>
      <c r="C5" s="97" t="s">
        <v>4</v>
      </c>
      <c r="D5" s="98"/>
      <c r="E5" s="98"/>
      <c r="F5" s="51"/>
      <c r="G5" s="2" t="s">
        <v>26</v>
      </c>
      <c r="H5" s="29">
        <v>45485</v>
      </c>
      <c r="I5" s="30"/>
      <c r="J5" s="31"/>
      <c r="K5" s="32"/>
      <c r="L5" s="33"/>
      <c r="M5" s="3" t="s">
        <v>28</v>
      </c>
    </row>
    <row r="6" spans="1:15" ht="57.75" customHeight="1">
      <c r="A6" s="65" t="s">
        <v>54</v>
      </c>
      <c r="B6" s="66"/>
      <c r="C6" s="91" t="s">
        <v>55</v>
      </c>
      <c r="D6" s="92"/>
      <c r="E6" s="92"/>
      <c r="F6" s="93"/>
      <c r="G6" s="2" t="s">
        <v>27</v>
      </c>
      <c r="H6" s="29">
        <v>45488</v>
      </c>
      <c r="I6" s="30"/>
      <c r="J6" s="31"/>
      <c r="K6" s="34"/>
      <c r="L6" s="33"/>
      <c r="M6" s="4" t="s">
        <v>29</v>
      </c>
    </row>
    <row r="7" spans="1:15" ht="47.25" customHeight="1">
      <c r="A7" s="67" t="s">
        <v>5</v>
      </c>
      <c r="B7" s="68"/>
      <c r="C7" s="68"/>
      <c r="D7" s="68"/>
      <c r="E7" s="68"/>
      <c r="F7" s="69"/>
      <c r="G7" s="44" t="s">
        <v>24</v>
      </c>
      <c r="H7" s="45"/>
      <c r="I7" s="45"/>
      <c r="J7" s="45"/>
      <c r="K7" s="45"/>
      <c r="L7" s="46"/>
    </row>
    <row r="8" spans="1:15" ht="41.25" customHeight="1" thickBot="1">
      <c r="A8" s="70"/>
      <c r="B8" s="71"/>
      <c r="C8" s="71"/>
      <c r="D8" s="71"/>
      <c r="E8" s="71"/>
      <c r="F8" s="72"/>
      <c r="G8" s="5" t="s">
        <v>6</v>
      </c>
      <c r="H8" s="47" t="s">
        <v>7</v>
      </c>
      <c r="I8" s="47"/>
      <c r="J8" s="47"/>
      <c r="K8" s="47"/>
      <c r="L8" s="48"/>
    </row>
    <row r="9" spans="1:15" ht="61.5" customHeight="1" thickBot="1">
      <c r="A9" s="49" t="s">
        <v>8</v>
      </c>
      <c r="B9" s="27"/>
      <c r="C9" s="27"/>
      <c r="D9" s="27"/>
      <c r="E9" s="27"/>
      <c r="F9" s="27"/>
      <c r="G9" s="6" t="str">
        <f>IF($G$16&gt;=90,"○","")</f>
        <v>○</v>
      </c>
      <c r="H9" s="27" t="s">
        <v>9</v>
      </c>
      <c r="I9" s="27"/>
      <c r="J9" s="27"/>
      <c r="K9" s="27"/>
      <c r="L9" s="28"/>
      <c r="N9" s="9">
        <v>5</v>
      </c>
    </row>
    <row r="10" spans="1:15" ht="61.5" customHeight="1" thickBot="1">
      <c r="A10" s="49" t="s">
        <v>10</v>
      </c>
      <c r="B10" s="27"/>
      <c r="C10" s="27"/>
      <c r="D10" s="27"/>
      <c r="E10" s="27"/>
      <c r="F10" s="27"/>
      <c r="G10" s="6" t="str">
        <f>IF(AND($G$16&lt;90,$G$16&gt;=80),"○","")</f>
        <v/>
      </c>
      <c r="H10" s="27" t="s">
        <v>11</v>
      </c>
      <c r="I10" s="27"/>
      <c r="J10" s="27"/>
      <c r="K10" s="27"/>
      <c r="L10" s="28"/>
      <c r="N10" s="9">
        <v>10</v>
      </c>
    </row>
    <row r="11" spans="1:15" ht="61.5" customHeight="1" thickBot="1">
      <c r="A11" s="49" t="s">
        <v>17</v>
      </c>
      <c r="B11" s="27"/>
      <c r="C11" s="27"/>
      <c r="D11" s="27"/>
      <c r="E11" s="27"/>
      <c r="F11" s="27"/>
      <c r="G11" s="6" t="str">
        <f t="shared" ref="G11" si="0">IF(AND($G$16&lt;80,$G$16&gt;=60),"○","")</f>
        <v/>
      </c>
      <c r="H11" s="27" t="s">
        <v>12</v>
      </c>
      <c r="I11" s="27"/>
      <c r="J11" s="27"/>
      <c r="K11" s="27"/>
      <c r="L11" s="28"/>
      <c r="N11" s="9">
        <v>8</v>
      </c>
      <c r="O11" s="1">
        <f>SUM(N9:N11)</f>
        <v>23</v>
      </c>
    </row>
    <row r="12" spans="1:15" ht="61.5" customHeight="1" thickBot="1">
      <c r="A12" s="55"/>
      <c r="B12" s="56"/>
      <c r="C12" s="53"/>
      <c r="D12" s="53"/>
      <c r="E12" s="53"/>
      <c r="F12" s="54"/>
      <c r="G12" s="6" t="str">
        <f>IF(AND($G$16&lt;60,$G$16&gt;=50),"○","")</f>
        <v/>
      </c>
      <c r="H12" s="27" t="s">
        <v>13</v>
      </c>
      <c r="I12" s="27"/>
      <c r="J12" s="27"/>
      <c r="K12" s="27"/>
      <c r="L12" s="28"/>
      <c r="N12" s="9">
        <v>5</v>
      </c>
    </row>
    <row r="13" spans="1:15" ht="61.5" customHeight="1" thickBot="1">
      <c r="A13" s="59" t="s">
        <v>22</v>
      </c>
      <c r="B13" s="60" t="s">
        <v>21</v>
      </c>
      <c r="C13" s="60"/>
      <c r="D13" s="61" t="s">
        <v>31</v>
      </c>
      <c r="E13" s="35" t="s">
        <v>37</v>
      </c>
      <c r="F13" s="36"/>
      <c r="G13" s="6" t="str">
        <f>IF($G$16&lt;50,"○","")</f>
        <v/>
      </c>
      <c r="H13" s="27" t="s">
        <v>14</v>
      </c>
      <c r="I13" s="27"/>
      <c r="J13" s="27"/>
      <c r="K13" s="27"/>
      <c r="L13" s="28"/>
      <c r="N13" s="9">
        <v>5</v>
      </c>
    </row>
    <row r="14" spans="1:15" ht="38.25" customHeight="1" thickBot="1">
      <c r="A14" s="59"/>
      <c r="B14" s="60"/>
      <c r="C14" s="60"/>
      <c r="D14" s="60"/>
      <c r="E14" s="37"/>
      <c r="F14" s="38"/>
      <c r="G14" s="62" t="s">
        <v>15</v>
      </c>
      <c r="H14" s="63"/>
      <c r="I14" s="63"/>
      <c r="J14" s="63"/>
      <c r="K14" s="63"/>
      <c r="L14" s="64"/>
      <c r="N14" s="10">
        <v>5</v>
      </c>
    </row>
    <row r="15" spans="1:15" ht="42" customHeight="1" thickBot="1">
      <c r="A15" s="21" t="s">
        <v>33</v>
      </c>
      <c r="B15" s="23">
        <f>O11</f>
        <v>23</v>
      </c>
      <c r="C15" s="24"/>
      <c r="D15" s="11" t="s">
        <v>31</v>
      </c>
      <c r="E15" s="23">
        <f>B15</f>
        <v>23</v>
      </c>
      <c r="F15" s="24"/>
      <c r="G15" s="75" t="s">
        <v>23</v>
      </c>
      <c r="H15" s="75"/>
      <c r="I15" s="75" t="s">
        <v>16</v>
      </c>
      <c r="J15" s="75"/>
      <c r="K15" s="75"/>
      <c r="L15" s="76"/>
      <c r="N15" s="9">
        <v>10</v>
      </c>
      <c r="O15" s="1">
        <f>SUM(N12:N14)</f>
        <v>15</v>
      </c>
    </row>
    <row r="16" spans="1:15" ht="18.75" customHeight="1" thickBot="1">
      <c r="A16" s="22"/>
      <c r="B16" s="25"/>
      <c r="C16" s="26"/>
      <c r="D16" s="12"/>
      <c r="E16" s="25"/>
      <c r="F16" s="26"/>
      <c r="G16" s="52">
        <f>SUM(E15:F26)</f>
        <v>96</v>
      </c>
      <c r="H16" s="52"/>
      <c r="I16" s="77" t="s">
        <v>65</v>
      </c>
      <c r="J16" s="78"/>
      <c r="K16" s="78"/>
      <c r="L16" s="79"/>
      <c r="N16" s="19">
        <v>5</v>
      </c>
    </row>
    <row r="17" spans="1:15" ht="18.75" customHeight="1" thickBot="1">
      <c r="A17" s="22" t="s">
        <v>34</v>
      </c>
      <c r="B17" s="25">
        <f>O15</f>
        <v>15</v>
      </c>
      <c r="C17" s="26"/>
      <c r="D17" s="12"/>
      <c r="E17" s="25">
        <f>B17</f>
        <v>15</v>
      </c>
      <c r="F17" s="26"/>
      <c r="G17" s="52"/>
      <c r="H17" s="52"/>
      <c r="I17" s="80"/>
      <c r="J17" s="81"/>
      <c r="K17" s="81"/>
      <c r="L17" s="82"/>
      <c r="N17" s="19">
        <v>5</v>
      </c>
    </row>
    <row r="18" spans="1:15" ht="40.5" customHeight="1" thickBot="1">
      <c r="A18" s="39"/>
      <c r="B18" s="40"/>
      <c r="C18" s="41"/>
      <c r="D18" s="13"/>
      <c r="E18" s="40"/>
      <c r="F18" s="41"/>
      <c r="G18" s="52"/>
      <c r="H18" s="52"/>
      <c r="I18" s="80"/>
      <c r="J18" s="81"/>
      <c r="K18" s="81"/>
      <c r="L18" s="82"/>
      <c r="N18" s="20">
        <v>8</v>
      </c>
    </row>
    <row r="19" spans="1:15" ht="18.75" customHeight="1">
      <c r="A19" s="21" t="s">
        <v>56</v>
      </c>
      <c r="B19" s="23">
        <f>O19</f>
        <v>28</v>
      </c>
      <c r="C19" s="24"/>
      <c r="D19" s="11" t="s">
        <v>31</v>
      </c>
      <c r="E19" s="23">
        <f>B19</f>
        <v>28</v>
      </c>
      <c r="F19" s="24"/>
      <c r="G19" s="52"/>
      <c r="H19" s="52"/>
      <c r="I19" s="80"/>
      <c r="J19" s="81"/>
      <c r="K19" s="81"/>
      <c r="L19" s="82"/>
      <c r="N19" s="20">
        <v>30</v>
      </c>
      <c r="O19" s="1">
        <f>SUM(N15:N18)</f>
        <v>28</v>
      </c>
    </row>
    <row r="20" spans="1:15" ht="18.75" customHeight="1">
      <c r="A20" s="22"/>
      <c r="B20" s="25"/>
      <c r="C20" s="26"/>
      <c r="D20" s="17"/>
      <c r="E20" s="25"/>
      <c r="F20" s="26"/>
      <c r="G20" s="52"/>
      <c r="H20" s="52"/>
      <c r="I20" s="80"/>
      <c r="J20" s="81"/>
      <c r="K20" s="81"/>
      <c r="L20" s="82"/>
    </row>
    <row r="21" spans="1:15" ht="18.75" customHeight="1">
      <c r="A21" s="22"/>
      <c r="B21" s="25"/>
      <c r="C21" s="26"/>
      <c r="D21" s="17"/>
      <c r="E21" s="25"/>
      <c r="F21" s="26"/>
      <c r="G21" s="52"/>
      <c r="H21" s="52"/>
      <c r="I21" s="80"/>
      <c r="J21" s="81"/>
      <c r="K21" s="81"/>
      <c r="L21" s="82"/>
    </row>
    <row r="22" spans="1:15" ht="18.75" customHeight="1">
      <c r="A22" s="22" t="s">
        <v>57</v>
      </c>
      <c r="B22" s="25">
        <f>N19</f>
        <v>30</v>
      </c>
      <c r="C22" s="26"/>
      <c r="D22" s="17"/>
      <c r="E22" s="25">
        <f>B22</f>
        <v>30</v>
      </c>
      <c r="F22" s="26"/>
      <c r="G22" s="52"/>
      <c r="H22" s="52"/>
      <c r="I22" s="80"/>
      <c r="J22" s="81"/>
      <c r="K22" s="81"/>
      <c r="L22" s="82"/>
    </row>
    <row r="23" spans="1:15" ht="18.75" customHeight="1">
      <c r="A23" s="22"/>
      <c r="B23" s="25"/>
      <c r="C23" s="26"/>
      <c r="D23" s="17"/>
      <c r="E23" s="25"/>
      <c r="F23" s="26"/>
      <c r="G23" s="52"/>
      <c r="H23" s="52"/>
      <c r="I23" s="80"/>
      <c r="J23" s="81"/>
      <c r="K23" s="81"/>
      <c r="L23" s="82"/>
    </row>
    <row r="24" spans="1:15" ht="18.75" customHeight="1">
      <c r="A24" s="22"/>
      <c r="B24" s="25"/>
      <c r="C24" s="26"/>
      <c r="D24" s="17"/>
      <c r="E24" s="25"/>
      <c r="F24" s="26"/>
      <c r="G24" s="52"/>
      <c r="H24" s="52"/>
      <c r="I24" s="80"/>
      <c r="J24" s="81"/>
      <c r="K24" s="81"/>
      <c r="L24" s="82"/>
    </row>
    <row r="25" spans="1:15" ht="9.75" customHeight="1" thickBot="1">
      <c r="A25" s="22"/>
      <c r="B25" s="25"/>
      <c r="C25" s="26"/>
      <c r="D25" s="17"/>
      <c r="E25" s="25"/>
      <c r="F25" s="26"/>
      <c r="G25" s="52"/>
      <c r="H25" s="52"/>
      <c r="I25" s="80"/>
      <c r="J25" s="81"/>
      <c r="K25" s="81"/>
      <c r="L25" s="82"/>
    </row>
    <row r="26" spans="1:15" ht="18.75" hidden="1" customHeight="1" thickBot="1">
      <c r="A26" s="14"/>
      <c r="B26" s="15"/>
      <c r="C26" s="16"/>
      <c r="D26" s="18"/>
      <c r="E26" s="15"/>
      <c r="F26" s="16"/>
      <c r="G26" s="52"/>
      <c r="H26" s="52"/>
      <c r="I26" s="83"/>
      <c r="J26" s="84"/>
      <c r="K26" s="84"/>
      <c r="L26" s="8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A13:A14"/>
    <mergeCell ref="B13:C14"/>
    <mergeCell ref="D13:D14"/>
    <mergeCell ref="E13:F14"/>
    <mergeCell ref="H13:L13"/>
    <mergeCell ref="G14:L14"/>
    <mergeCell ref="G15:H15"/>
    <mergeCell ref="I15:L15"/>
    <mergeCell ref="G16:H26"/>
    <mergeCell ref="I16:L26"/>
    <mergeCell ref="A19:A21"/>
    <mergeCell ref="A22:A25"/>
    <mergeCell ref="B19:C21"/>
    <mergeCell ref="B22:C25"/>
    <mergeCell ref="E19:F21"/>
    <mergeCell ref="E22:F25"/>
    <mergeCell ref="A15:A16"/>
    <mergeCell ref="B15:C16"/>
    <mergeCell ref="E15:F16"/>
    <mergeCell ref="A17:A18"/>
    <mergeCell ref="B17:C18"/>
    <mergeCell ref="E17:F18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14</vt:i4>
      </vt:variant>
    </vt:vector>
  </HeadingPairs>
  <TitlesOfParts>
    <vt:vector size="28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2024-06-13T06:03:38Z</cp:lastPrinted>
  <dcterms:created xsi:type="dcterms:W3CDTF">2020-02-20T07:52:58Z</dcterms:created>
  <dcterms:modified xsi:type="dcterms:W3CDTF">2024-07-25T03:38:44Z</dcterms:modified>
</cp:coreProperties>
</file>