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04 비주얼아이데이션전개\"/>
    </mc:Choice>
  </mc:AlternateContent>
  <xr:revisionPtr revIDLastSave="0" documentId="13_ncr:1_{EF334C60-BD2D-41B0-92A5-6503D50BCFD7}" xr6:coauthVersionLast="47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4" l="1"/>
  <c r="B23" i="4" s="1"/>
  <c r="E23" i="4" s="1"/>
  <c r="O19" i="5"/>
  <c r="B23" i="5" s="1"/>
  <c r="E23" i="5" s="1"/>
  <c r="O19" i="6"/>
  <c r="B23" i="6" s="1"/>
  <c r="E23" i="6" s="1"/>
  <c r="O19" i="7"/>
  <c r="B23" i="7" s="1"/>
  <c r="E23" i="7" s="1"/>
  <c r="O19" i="8"/>
  <c r="B23" i="8" s="1"/>
  <c r="E23" i="8" s="1"/>
  <c r="O19" i="9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3"/>
  <c r="O15" i="4"/>
  <c r="B19" i="4" s="1"/>
  <c r="E19" i="4" s="1"/>
  <c r="O15" i="5"/>
  <c r="O15" i="6"/>
  <c r="B19" i="6" s="1"/>
  <c r="E19" i="6" s="1"/>
  <c r="O15" i="7"/>
  <c r="O15" i="8"/>
  <c r="O15" i="9"/>
  <c r="B19" i="9" s="1"/>
  <c r="E19" i="9" s="1"/>
  <c r="O15" i="10"/>
  <c r="B19" i="10" s="1"/>
  <c r="E19" i="10" s="1"/>
  <c r="O15" i="11"/>
  <c r="B19" i="11" s="1"/>
  <c r="E19" i="11" s="1"/>
  <c r="O15" i="12"/>
  <c r="B19" i="12" s="1"/>
  <c r="E19" i="12" s="1"/>
  <c r="O15" i="13"/>
  <c r="O15" i="14"/>
  <c r="O15" i="3"/>
  <c r="B23" i="11"/>
  <c r="E23" i="11" s="1"/>
  <c r="B23" i="3"/>
  <c r="E23" i="3" s="1"/>
  <c r="B19" i="7"/>
  <c r="E19" i="7" s="1"/>
  <c r="O19" i="2"/>
  <c r="B23" i="2" s="1"/>
  <c r="E23" i="2" s="1"/>
  <c r="B23" i="9"/>
  <c r="E23" i="9" s="1"/>
  <c r="O19" i="1"/>
  <c r="B23" i="1" s="1"/>
  <c r="E23" i="1" s="1"/>
  <c r="O15" i="2"/>
  <c r="B19" i="5"/>
  <c r="E19" i="5" s="1"/>
  <c r="B19" i="13"/>
  <c r="E19" i="13" s="1"/>
  <c r="B19" i="14"/>
  <c r="E19" i="14" s="1"/>
  <c r="O15" i="1"/>
  <c r="B19" i="1" s="1"/>
  <c r="E19" i="1" s="1"/>
  <c r="O11" i="2"/>
  <c r="B15" i="2" s="1"/>
  <c r="E15" i="2" s="1"/>
  <c r="O11" i="3"/>
  <c r="B15" i="3" s="1"/>
  <c r="E15" i="3" s="1"/>
  <c r="O11" i="4"/>
  <c r="B15" i="4" s="1"/>
  <c r="E15" i="4" s="1"/>
  <c r="O11" i="5"/>
  <c r="B15" i="5" s="1"/>
  <c r="E15" i="5" s="1"/>
  <c r="O11" i="6"/>
  <c r="B15" i="6" s="1"/>
  <c r="E15" i="6" s="1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B15" i="14" s="1"/>
  <c r="E15" i="14" s="1"/>
  <c r="O11" i="1"/>
  <c r="B15" i="1" s="1"/>
  <c r="E15" i="1" s="1"/>
  <c r="B19" i="2"/>
  <c r="E19" i="2" s="1"/>
  <c r="B19" i="3"/>
  <c r="E19" i="3" s="1"/>
  <c r="B19" i="8"/>
  <c r="E19" i="8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<sst xmlns="http://schemas.openxmlformats.org/spreadsheetml/2006/main" count="616" uniqueCount="70">
  <si>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</si>
  <si>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</si>
  <si>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</si>
  <si>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</si>
  <si>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</si>
  <si>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</si>
  <si>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</si>
  <si>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</si>
  <si>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</si>
  <si>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</si>
  <si>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</si>
  <si>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</si>
  <si>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</si>
  <si>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</si>
  <si>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</si>
  <si>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</si>
  <si>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</si>
  <si>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</si>
  <si>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</si>
  <si>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</si>
  <si>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</si>
  <si>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</si>
  <si>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</si>
  <si>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</si>
  <si>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</si>
  <si>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</si>
  <si>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</si>
  <si>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</si>
  <si>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</si>
  <si>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</si>
  <si>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</si>
  <si>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</si>
  <si>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</si>
  <si>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</si>
  <si>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</si>
  <si>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</si>
  <si>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</si>
  <si>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</si>
  <si>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</si>
  <si>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</si>
  <si>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</si>
  <si>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</si>
  <si>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</si>
  <si>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</si>
  <si>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</si>
  <si>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</si>
  <si>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</si>
  <si>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</si>
  <si>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</si>
  <si>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</si>
  <si>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</si>
  <si>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</si>
  <si>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</si>
  <si>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</si>
  <si>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</si>
  <si>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비주얼 아이데이션 전개
(0802010117_16v3)</t>
    <phoneticPr fontId="2" type="noConversion"/>
  </si>
  <si>
    <t>새로운 아이디어를 기반으로 키워드를 도출하고 시각화를 통한 콘셉트 구체화가 우수하나 아이디어 전개를 활용한 시각화가 필요해보임</t>
    <phoneticPr fontId="2" type="noConversion"/>
  </si>
  <si>
    <t>키워드 중심의 조형 요소 시각화로 콘셉트를 구체화함이 우수하나 새로운 아이디어 도출 및 전개로 콘셉트 구체화가 필요해보임</t>
    <phoneticPr fontId="2" type="noConversion"/>
  </si>
  <si>
    <t>전개된 아이디어 스케치를 대상으로 발전가능한 안 선정이 양호하나 콘셉트 구체화와 다양한 디자인 요소 활용이 필요해보임</t>
    <phoneticPr fontId="2" type="noConversion"/>
  </si>
  <si>
    <t>새로운 아이디어를 기반으로 키워드를 도출하고 시각화를 통한 콘셉트 구체화가 양호하나 다양한 디자인 요소 활용으로 효과적인 시각화가 필요해보임</t>
    <phoneticPr fontId="2" type="noConversion"/>
  </si>
  <si>
    <t>자료수집으로 적용 가능한 아이디어 도출과 선정된 콘셉트의 시각화 표현이 양호하나 창의적인 아이디어 도출로 다양한 디자인 요소 활용이 필요해보임</t>
    <phoneticPr fontId="2" type="noConversion"/>
  </si>
  <si>
    <t>아이디어 구상을 콘셉트와 연계하고 아이디어 스케치가 우수하나 아이디어 전개를 활용한 효과적인 시각화가 필요해보임</t>
    <phoneticPr fontId="2" type="noConversion"/>
  </si>
  <si>
    <t>제작에 대한 다양한 점검으로 아이디어 스케치 접근과 비주얼 전개 방향 제시가 양호하나 새로운 아이디어 도출과 구상을 통한 효과적인 시각화가 필요해보임</t>
    <phoneticPr fontId="2" type="noConversion"/>
  </si>
  <si>
    <t>디자인 특성을 반영하여 구체적인 비주얼 전개 방향 제시가 양호하나 다양한 디자인요소 활용으로 전개된 아이디어 스케치 와 비주얼 전개 방향 제시가 필요해보임</t>
    <phoneticPr fontId="2" type="noConversion"/>
  </si>
  <si>
    <t>아이디어 구상을 콘셉트와 연계하고 발전가능한 안 선정이 양호하나 새로운 아이디어 도출과 구상을 통한 효과적인 시각화가 필요해보임</t>
    <phoneticPr fontId="2" type="noConversion"/>
  </si>
  <si>
    <t>적용 가능한 아이디어 도출과 다양한 디자인 요소를 활용한 아이디어 스케치가 양호하나 창의적인 아이디어 도출을 통한 아이디어 스케치와 시각화가 필요해보임</t>
    <phoneticPr fontId="2" type="noConversion"/>
  </si>
  <si>
    <t>아이디어를 기반으로 한 키워드 중심의 조형 요소 시각화로 콘셉트 구체화가 양호하나 다양한 디자인 요소를 활용한 아이디어 전개가 필요해보임</t>
    <phoneticPr fontId="2" type="noConversion"/>
  </si>
  <si>
    <t>다양한 발상기법을 이해하여 새로운 아이디어를 도출이 양호하나 콘셉트 구체화를 통해 전개된 아이디어 스케치와 시각화가 필요해보임</t>
    <phoneticPr fontId="2" type="noConversion"/>
  </si>
  <si>
    <t>설정된 콘셉트를 이해하여 다양한 디자인 요소를 활용한 아이디어 스케치가 우수하나 새로운 아이디어 전개 및 구상을 통한 효과적인 시각화가 필요해보임</t>
    <phoneticPr fontId="2" type="noConversion"/>
  </si>
  <si>
    <t>선정된 콘셉트를 이해하여 다양한 디자인 요소를 활용한 아이디어 스케치가 우수하나 효과적 시각화와 전개된 아이디어 스케치 응용이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</si>
</sst>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topLeftCell="A13" zoomScaleNormal="100" zoomScaleSheetLayoutView="145" workbookViewId="0">
      <selection activeCell="N25" sqref="N25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36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32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0</v>
      </c>
      <c r="O15" s="3">
        <f>SUM(N12:N15)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56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10</v>
      </c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>
        <v>0</v>
      </c>
      <c r="O19" s="3">
        <f>SUM(N16:N19)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E23:F26"/>
    <mergeCell ref="B23:C26"/>
    <mergeCell ref="D23:D26"/>
    <mergeCell ref="A23:A26"/>
    <mergeCell ref="A19:A22"/>
    <mergeCell ref="B19:C22"/>
    <mergeCell ref="D19:D22"/>
    <mergeCell ref="E19:F22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N24" sqref="N24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48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26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13</v>
      </c>
    </row>
    <row r="15" spans="1:15" ht="42" customHeight="1" thickBot="1">
      <c r="A15" s="18" t="s">
        <v>33</v>
      </c>
      <c r="B15" s="21">
        <f>O11</f>
        <v>26</v>
      </c>
      <c r="C15" s="22"/>
      <c r="D15" s="25" t="s">
        <v>31</v>
      </c>
      <c r="E15" s="21">
        <f>B15</f>
        <v>26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85</v>
      </c>
      <c r="H16" s="60"/>
      <c r="I16" s="31" t="s">
        <v>64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K32" sqref="K32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49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65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50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66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51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31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83</v>
      </c>
      <c r="H16" s="60"/>
      <c r="I16" s="31" t="s">
        <v>67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31</v>
      </c>
      <c r="C19" s="22"/>
      <c r="D19" s="25" t="s">
        <v>31</v>
      </c>
      <c r="E19" s="21">
        <f>B19</f>
        <v>31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24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24</v>
      </c>
      <c r="C23" s="12"/>
      <c r="D23" s="15" t="s">
        <v>31</v>
      </c>
      <c r="E23" s="11">
        <f>B23</f>
        <v>24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52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68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40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53</v>
      </c>
      <c r="E15" s="21">
        <f>B15</f>
        <v>31</v>
      </c>
      <c r="F15" s="22"/>
      <c r="G15" s="29" t="s">
        <v>54</v>
      </c>
      <c r="H15" s="29"/>
      <c r="I15" s="29" t="s">
        <v>16</v>
      </c>
      <c r="J15" s="29"/>
      <c r="K15" s="29"/>
      <c r="L15" s="30"/>
      <c r="N15" s="2">
        <v>0</v>
      </c>
      <c r="O15" s="3">
        <f>SUM(N12:N15)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94</v>
      </c>
      <c r="H16" s="60"/>
      <c r="I16" s="31" t="s">
        <v>57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>
        <v>10</v>
      </c>
    </row>
    <row r="19" spans="1:15" ht="18.75" customHeight="1">
      <c r="A19" s="18" t="s">
        <v>34</v>
      </c>
      <c r="B19" s="21">
        <f>O15</f>
        <v>33</v>
      </c>
      <c r="C19" s="22"/>
      <c r="D19" s="25" t="s">
        <v>53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>
        <v>0</v>
      </c>
      <c r="O19" s="3">
        <f>SUM(N16:N19)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53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41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6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29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29</v>
      </c>
      <c r="C15" s="22"/>
      <c r="D15" s="25" t="s">
        <v>31</v>
      </c>
      <c r="E15" s="21">
        <f>B15</f>
        <v>29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35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90</v>
      </c>
      <c r="H16" s="60"/>
      <c r="I16" s="31" t="s">
        <v>69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35</v>
      </c>
      <c r="C19" s="22"/>
      <c r="D19" s="25" t="s">
        <v>31</v>
      </c>
      <c r="E19" s="21">
        <f>B19</f>
        <v>35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42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13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89</v>
      </c>
      <c r="H16" s="60"/>
      <c r="I16" s="31" t="s">
        <v>58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31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1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43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30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59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30</v>
      </c>
      <c r="C19" s="22"/>
      <c r="D19" s="25" t="s">
        <v>31</v>
      </c>
      <c r="E19" s="21">
        <f>B19</f>
        <v>30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K29" sqref="K29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44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10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10</v>
      </c>
      <c r="O11" s="3">
        <f>SUM(N9:N11)</f>
        <v>28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28</v>
      </c>
      <c r="C15" s="22"/>
      <c r="D15" s="25" t="s">
        <v>31</v>
      </c>
      <c r="E15" s="21">
        <f>B15</f>
        <v>28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86</v>
      </c>
      <c r="H16" s="60"/>
      <c r="I16" s="31" t="s">
        <v>60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30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30</v>
      </c>
      <c r="C23" s="12"/>
      <c r="D23" s="15" t="s">
        <v>31</v>
      </c>
      <c r="E23" s="11">
        <f>B23</f>
        <v>30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45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>○</v>
      </c>
      <c r="H9" s="66" t="s">
        <v>9</v>
      </c>
      <c r="I9" s="66"/>
      <c r="J9" s="66"/>
      <c r="K9" s="66"/>
      <c r="L9" s="70"/>
      <c r="N9" s="1">
        <v>10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/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33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15</v>
      </c>
    </row>
    <row r="15" spans="1:15" ht="42" customHeight="1" thickBot="1">
      <c r="A15" s="18" t="s">
        <v>33</v>
      </c>
      <c r="B15" s="21">
        <f>O11</f>
        <v>33</v>
      </c>
      <c r="C15" s="22"/>
      <c r="D15" s="25" t="s">
        <v>31</v>
      </c>
      <c r="E15" s="21">
        <f>B15</f>
        <v>33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33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92</v>
      </c>
      <c r="H16" s="60"/>
      <c r="I16" s="31" t="s">
        <v>61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33</v>
      </c>
      <c r="C19" s="22"/>
      <c r="D19" s="25" t="s">
        <v>31</v>
      </c>
      <c r="E19" s="21">
        <f>B19</f>
        <v>33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N9" sqref="N9:N17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46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8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10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10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87</v>
      </c>
      <c r="H16" s="60"/>
      <c r="I16" s="31" t="s">
        <v>62</v>
      </c>
      <c r="J16" s="32"/>
      <c r="K16" s="32"/>
      <c r="L16" s="33"/>
      <c r="N16" s="2">
        <v>8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10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28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28</v>
      </c>
      <c r="C23" s="12"/>
      <c r="D23" s="15" t="s">
        <v>31</v>
      </c>
      <c r="E23" s="11">
        <f>B23</f>
        <v>28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7.25" thickBot="1"/>
    <row r="3" spans="1:15" ht="44.25" customHeight="1">
      <c r="A3" s="45" t="s">
        <v>0</v>
      </c>
      <c r="B3" s="46"/>
      <c r="C3" s="49" t="s">
        <v>1</v>
      </c>
      <c r="D3" s="46"/>
      <c r="E3" s="46"/>
      <c r="F3" s="50"/>
      <c r="G3" s="49" t="s">
        <v>2</v>
      </c>
      <c r="H3" s="46"/>
      <c r="I3" s="46"/>
      <c r="J3" s="50"/>
      <c r="K3" s="46" t="s">
        <v>18</v>
      </c>
      <c r="L3" s="82"/>
    </row>
    <row r="4" spans="1:15" ht="57.75" customHeight="1">
      <c r="A4" s="47" t="s">
        <v>47</v>
      </c>
      <c r="B4" s="48"/>
      <c r="C4" s="54" t="s">
        <v>37</v>
      </c>
      <c r="D4" s="55"/>
      <c r="E4" s="55"/>
      <c r="F4" s="56"/>
      <c r="G4" s="4" t="s">
        <v>20</v>
      </c>
      <c r="H4" s="40">
        <v>45460</v>
      </c>
      <c r="I4" s="41"/>
      <c r="J4" s="42"/>
      <c r="K4" s="43" t="s">
        <v>25</v>
      </c>
      <c r="L4" s="44"/>
      <c r="M4" s="5" t="s">
        <v>19</v>
      </c>
    </row>
    <row r="5" spans="1:15" ht="57.75" customHeight="1">
      <c r="A5" s="88" t="s">
        <v>3</v>
      </c>
      <c r="B5" s="59"/>
      <c r="C5" s="57" t="s">
        <v>4</v>
      </c>
      <c r="D5" s="58"/>
      <c r="E5" s="58"/>
      <c r="F5" s="59"/>
      <c r="G5" s="4" t="s">
        <v>26</v>
      </c>
      <c r="H5" s="40">
        <v>45462</v>
      </c>
      <c r="I5" s="41"/>
      <c r="J5" s="42"/>
      <c r="K5" s="89"/>
      <c r="L5" s="90"/>
      <c r="M5" s="5" t="s">
        <v>28</v>
      </c>
    </row>
    <row r="6" spans="1:15" ht="57.75" customHeight="1">
      <c r="A6" s="74" t="s">
        <v>38</v>
      </c>
      <c r="B6" s="75"/>
      <c r="C6" s="51" t="s">
        <v>55</v>
      </c>
      <c r="D6" s="52"/>
      <c r="E6" s="52"/>
      <c r="F6" s="53"/>
      <c r="G6" s="4" t="s">
        <v>27</v>
      </c>
      <c r="H6" s="40">
        <v>45467</v>
      </c>
      <c r="I6" s="41"/>
      <c r="J6" s="42"/>
      <c r="K6" s="91"/>
      <c r="L6" s="90"/>
      <c r="M6" s="6" t="s">
        <v>29</v>
      </c>
    </row>
    <row r="7" spans="1:15" ht="47.25" customHeight="1">
      <c r="A7" s="76" t="s">
        <v>5</v>
      </c>
      <c r="B7" s="77"/>
      <c r="C7" s="77"/>
      <c r="D7" s="77"/>
      <c r="E7" s="77"/>
      <c r="F7" s="78"/>
      <c r="G7" s="83" t="s">
        <v>24</v>
      </c>
      <c r="H7" s="84"/>
      <c r="I7" s="84"/>
      <c r="J7" s="84"/>
      <c r="K7" s="84"/>
      <c r="L7" s="85"/>
    </row>
    <row r="8" spans="1:15" ht="41.25" customHeight="1" thickBot="1">
      <c r="A8" s="79"/>
      <c r="B8" s="80"/>
      <c r="C8" s="80"/>
      <c r="D8" s="80"/>
      <c r="E8" s="80"/>
      <c r="F8" s="81"/>
      <c r="G8" s="7" t="s">
        <v>6</v>
      </c>
      <c r="H8" s="86" t="s">
        <v>7</v>
      </c>
      <c r="I8" s="86"/>
      <c r="J8" s="86"/>
      <c r="K8" s="86"/>
      <c r="L8" s="87"/>
    </row>
    <row r="9" spans="1:15" ht="61.5" customHeight="1" thickBot="1">
      <c r="A9" s="65" t="s">
        <v>8</v>
      </c>
      <c r="B9" s="66"/>
      <c r="C9" s="66"/>
      <c r="D9" s="66"/>
      <c r="E9" s="66"/>
      <c r="F9" s="66"/>
      <c r="G9" s="8" t="str">
        <f>IF($G$16&gt;=90,"○","")</f>
        <v/>
      </c>
      <c r="H9" s="66" t="s">
        <v>9</v>
      </c>
      <c r="I9" s="66"/>
      <c r="J9" s="66"/>
      <c r="K9" s="66"/>
      <c r="L9" s="70"/>
      <c r="N9" s="1">
        <v>8</v>
      </c>
    </row>
    <row r="10" spans="1:15" ht="61.5" customHeight="1" thickBot="1">
      <c r="A10" s="65" t="s">
        <v>10</v>
      </c>
      <c r="B10" s="66"/>
      <c r="C10" s="66"/>
      <c r="D10" s="66"/>
      <c r="E10" s="66"/>
      <c r="F10" s="66"/>
      <c r="G10" s="8" t="str">
        <f>IF(AND($G$16&lt;90,$G$16&gt;=80),"○","")</f>
        <v>○</v>
      </c>
      <c r="H10" s="66" t="s">
        <v>11</v>
      </c>
      <c r="I10" s="66"/>
      <c r="J10" s="66"/>
      <c r="K10" s="66"/>
      <c r="L10" s="70"/>
      <c r="N10" s="1">
        <v>15</v>
      </c>
    </row>
    <row r="11" spans="1:15" ht="61.5" customHeight="1" thickBot="1">
      <c r="A11" s="65" t="s">
        <v>17</v>
      </c>
      <c r="B11" s="66"/>
      <c r="C11" s="66"/>
      <c r="D11" s="66"/>
      <c r="E11" s="66"/>
      <c r="F11" s="66"/>
      <c r="G11" s="8" t="str">
        <f t="shared" ref="G11" si="0">IF(AND($G$16&lt;80,$G$16&gt;=60),"○","")</f>
        <v/>
      </c>
      <c r="H11" s="66" t="s">
        <v>12</v>
      </c>
      <c r="I11" s="66"/>
      <c r="J11" s="66"/>
      <c r="K11" s="66"/>
      <c r="L11" s="70"/>
      <c r="N11" s="1">
        <v>8</v>
      </c>
      <c r="O11" s="3">
        <f>SUM(N9:N11)</f>
        <v>31</v>
      </c>
    </row>
    <row r="12" spans="1:15" ht="61.5" customHeight="1" thickBot="1">
      <c r="A12" s="63"/>
      <c r="B12" s="64"/>
      <c r="C12" s="61"/>
      <c r="D12" s="61"/>
      <c r="E12" s="61"/>
      <c r="F12" s="62"/>
      <c r="G12" s="8" t="str">
        <f>IF(AND($G$16&lt;60,$G$16&gt;=50),"○","")</f>
        <v/>
      </c>
      <c r="H12" s="66" t="s">
        <v>13</v>
      </c>
      <c r="I12" s="66"/>
      <c r="J12" s="66"/>
      <c r="K12" s="66"/>
      <c r="L12" s="70"/>
      <c r="N12" s="2">
        <v>10</v>
      </c>
    </row>
    <row r="13" spans="1:15" ht="61.5" customHeight="1" thickBot="1">
      <c r="A13" s="67" t="s">
        <v>22</v>
      </c>
      <c r="B13" s="68" t="s">
        <v>21</v>
      </c>
      <c r="C13" s="68"/>
      <c r="D13" s="69" t="s">
        <v>31</v>
      </c>
      <c r="E13" s="92" t="s">
        <v>39</v>
      </c>
      <c r="F13" s="93"/>
      <c r="G13" s="8" t="str">
        <f>IF($G$16&lt;50,"○","")</f>
        <v/>
      </c>
      <c r="H13" s="66" t="s">
        <v>14</v>
      </c>
      <c r="I13" s="66"/>
      <c r="J13" s="66"/>
      <c r="K13" s="66"/>
      <c r="L13" s="70"/>
      <c r="N13" s="1">
        <v>8</v>
      </c>
    </row>
    <row r="14" spans="1:15" ht="38.25" customHeight="1" thickBot="1">
      <c r="A14" s="67"/>
      <c r="B14" s="68"/>
      <c r="C14" s="68"/>
      <c r="D14" s="68"/>
      <c r="E14" s="94"/>
      <c r="F14" s="95"/>
      <c r="G14" s="71" t="s">
        <v>15</v>
      </c>
      <c r="H14" s="72"/>
      <c r="I14" s="72"/>
      <c r="J14" s="72"/>
      <c r="K14" s="72"/>
      <c r="L14" s="73"/>
      <c r="N14" s="1">
        <v>10</v>
      </c>
    </row>
    <row r="15" spans="1:15" ht="42" customHeight="1" thickBot="1">
      <c r="A15" s="18" t="s">
        <v>33</v>
      </c>
      <c r="B15" s="21">
        <f>O11</f>
        <v>31</v>
      </c>
      <c r="C15" s="22"/>
      <c r="D15" s="25" t="s">
        <v>31</v>
      </c>
      <c r="E15" s="21">
        <f>B15</f>
        <v>31</v>
      </c>
      <c r="F15" s="22"/>
      <c r="G15" s="29" t="s">
        <v>23</v>
      </c>
      <c r="H15" s="29"/>
      <c r="I15" s="29" t="s">
        <v>16</v>
      </c>
      <c r="J15" s="29"/>
      <c r="K15" s="29"/>
      <c r="L15" s="30"/>
      <c r="N15" s="2">
        <v>8</v>
      </c>
      <c r="O15" s="3">
        <f>SUM(N12:N14)</f>
        <v>28</v>
      </c>
    </row>
    <row r="16" spans="1:15" ht="18.75" customHeight="1" thickBot="1">
      <c r="A16" s="19"/>
      <c r="B16" s="11"/>
      <c r="C16" s="12"/>
      <c r="D16" s="16"/>
      <c r="E16" s="11"/>
      <c r="F16" s="12"/>
      <c r="G16" s="60">
        <f>SUM(E15:F26)</f>
        <v>85</v>
      </c>
      <c r="H16" s="60"/>
      <c r="I16" s="31" t="s">
        <v>63</v>
      </c>
      <c r="J16" s="32"/>
      <c r="K16" s="32"/>
      <c r="L16" s="33"/>
      <c r="N16" s="2">
        <v>10</v>
      </c>
    </row>
    <row r="17" spans="1:15" ht="18.75" customHeight="1" thickBot="1">
      <c r="A17" s="19"/>
      <c r="B17" s="11"/>
      <c r="C17" s="12"/>
      <c r="D17" s="16"/>
      <c r="E17" s="11"/>
      <c r="F17" s="12"/>
      <c r="G17" s="60"/>
      <c r="H17" s="60"/>
      <c r="I17" s="34"/>
      <c r="J17" s="35"/>
      <c r="K17" s="35"/>
      <c r="L17" s="36"/>
      <c r="N17" s="2">
        <v>8</v>
      </c>
    </row>
    <row r="18" spans="1:15" ht="18.75" customHeight="1" thickBot="1">
      <c r="A18" s="20"/>
      <c r="B18" s="23"/>
      <c r="C18" s="24"/>
      <c r="D18" s="26"/>
      <c r="E18" s="23"/>
      <c r="F18" s="24"/>
      <c r="G18" s="60"/>
      <c r="H18" s="60"/>
      <c r="I18" s="34"/>
      <c r="J18" s="35"/>
      <c r="K18" s="35"/>
      <c r="L18" s="36"/>
      <c r="N18" s="2"/>
    </row>
    <row r="19" spans="1:15" ht="18.75" customHeight="1">
      <c r="A19" s="18" t="s">
        <v>34</v>
      </c>
      <c r="B19" s="21">
        <f>O15</f>
        <v>28</v>
      </c>
      <c r="C19" s="22"/>
      <c r="D19" s="25" t="s">
        <v>31</v>
      </c>
      <c r="E19" s="21">
        <f>B19</f>
        <v>28</v>
      </c>
      <c r="F19" s="22"/>
      <c r="G19" s="60"/>
      <c r="H19" s="60"/>
      <c r="I19" s="34"/>
      <c r="J19" s="35"/>
      <c r="K19" s="35"/>
      <c r="L19" s="36"/>
      <c r="N19" s="2"/>
      <c r="O19" s="3">
        <f>SUM(N15:N17)</f>
        <v>26</v>
      </c>
    </row>
    <row r="20" spans="1:15" ht="18.75" customHeight="1">
      <c r="A20" s="19"/>
      <c r="B20" s="11"/>
      <c r="C20" s="12"/>
      <c r="D20" s="16"/>
      <c r="E20" s="11"/>
      <c r="F20" s="12"/>
      <c r="G20" s="60"/>
      <c r="H20" s="60"/>
      <c r="I20" s="34"/>
      <c r="J20" s="35"/>
      <c r="K20" s="35"/>
      <c r="L20" s="36"/>
    </row>
    <row r="21" spans="1:15" ht="18.75" customHeight="1">
      <c r="A21" s="19"/>
      <c r="B21" s="11"/>
      <c r="C21" s="12"/>
      <c r="D21" s="16"/>
      <c r="E21" s="11"/>
      <c r="F21" s="12"/>
      <c r="G21" s="60"/>
      <c r="H21" s="60"/>
      <c r="I21" s="34"/>
      <c r="J21" s="35"/>
      <c r="K21" s="35"/>
      <c r="L21" s="36"/>
    </row>
    <row r="22" spans="1:15" ht="18.75" customHeight="1">
      <c r="A22" s="20"/>
      <c r="B22" s="23"/>
      <c r="C22" s="24"/>
      <c r="D22" s="26"/>
      <c r="E22" s="23"/>
      <c r="F22" s="24"/>
      <c r="G22" s="60"/>
      <c r="H22" s="60"/>
      <c r="I22" s="34"/>
      <c r="J22" s="35"/>
      <c r="K22" s="35"/>
      <c r="L22" s="36"/>
    </row>
    <row r="23" spans="1:15" ht="18.75" customHeight="1">
      <c r="A23" s="18" t="s">
        <v>35</v>
      </c>
      <c r="B23" s="11">
        <f>O19</f>
        <v>26</v>
      </c>
      <c r="C23" s="12"/>
      <c r="D23" s="15" t="s">
        <v>31</v>
      </c>
      <c r="E23" s="11">
        <f>B23</f>
        <v>26</v>
      </c>
      <c r="F23" s="12"/>
      <c r="G23" s="60"/>
      <c r="H23" s="60"/>
      <c r="I23" s="34"/>
      <c r="J23" s="35"/>
      <c r="K23" s="35"/>
      <c r="L23" s="36"/>
    </row>
    <row r="24" spans="1:15" ht="18.75" customHeight="1">
      <c r="A24" s="19"/>
      <c r="B24" s="11"/>
      <c r="C24" s="12"/>
      <c r="D24" s="16"/>
      <c r="E24" s="11"/>
      <c r="F24" s="12"/>
      <c r="G24" s="60"/>
      <c r="H24" s="60"/>
      <c r="I24" s="34"/>
      <c r="J24" s="35"/>
      <c r="K24" s="35"/>
      <c r="L24" s="36"/>
    </row>
    <row r="25" spans="1:15" ht="18.75" customHeight="1">
      <c r="A25" s="19"/>
      <c r="B25" s="11"/>
      <c r="C25" s="12"/>
      <c r="D25" s="16"/>
      <c r="E25" s="11"/>
      <c r="F25" s="12"/>
      <c r="G25" s="60"/>
      <c r="H25" s="60"/>
      <c r="I25" s="34"/>
      <c r="J25" s="35"/>
      <c r="K25" s="35"/>
      <c r="L25" s="36"/>
    </row>
    <row r="26" spans="1:15" ht="18.75" customHeight="1" thickBot="1">
      <c r="A26" s="20"/>
      <c r="B26" s="13"/>
      <c r="C26" s="14"/>
      <c r="D26" s="17"/>
      <c r="E26" s="13"/>
      <c r="F26" s="14"/>
      <c r="G26" s="60"/>
      <c r="H26" s="60"/>
      <c r="I26" s="37"/>
      <c r="J26" s="38"/>
      <c r="K26" s="38"/>
      <c r="L26" s="39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D19:D22"/>
    <mergeCell ref="E19:F22"/>
    <mergeCell ref="A23:A26"/>
    <mergeCell ref="B23:C26"/>
    <mergeCell ref="D23:D26"/>
    <mergeCell ref="E23:F26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2024-06-20T08:02:53Z</dcterms:modified>
</cp:coreProperties>
</file>