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"/>
    </mc:Choice>
  </mc:AlternateContent>
  <xr:revisionPtr revIDLastSave="0" documentId="13_ncr:1_{6D66AC18-B219-4FF5-8800-1947F42587D7}" xr6:coauthVersionLast="47" xr6:coauthVersionMax="47" xr10:uidLastSave="{00000000-0000-0000-0000-000000000000}"/>
  <bookViews>
    <workbookView xWindow="-120" yWindow="-120" windowWidth="29040" windowHeight="15840" tabRatio="861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O19" i="3"/>
  <c r="B19" i="3" s="1"/>
  <c r="E19" i="3" s="1"/>
  <c r="O19" i="4"/>
  <c r="O19" i="5"/>
  <c r="B19" i="5" s="1"/>
  <c r="O19" i="6"/>
  <c r="B19" i="6" s="1"/>
  <c r="O19" i="7"/>
  <c r="B19" i="7" s="1"/>
  <c r="E19" i="7" s="1"/>
  <c r="O19" i="8"/>
  <c r="O19" i="9"/>
  <c r="O19" i="10"/>
  <c r="O19" i="11"/>
  <c r="O19" i="12"/>
  <c r="B19" i="12" s="1"/>
  <c r="E19" i="12" s="1"/>
  <c r="O19" i="13"/>
  <c r="B19" i="13" s="1"/>
  <c r="O19" i="14"/>
  <c r="B19" i="14" s="1"/>
  <c r="O19" i="1"/>
  <c r="B19" i="1" s="1"/>
  <c r="E19" i="1" s="1"/>
  <c r="B17" i="2"/>
  <c r="B17" i="3"/>
  <c r="B17" i="4"/>
  <c r="B17" i="5"/>
  <c r="B17" i="6"/>
  <c r="B17" i="7"/>
  <c r="B17" i="8"/>
  <c r="B17" i="9"/>
  <c r="B17" i="10"/>
  <c r="B17" i="11"/>
  <c r="B17" i="12"/>
  <c r="B17" i="13"/>
  <c r="B17" i="14"/>
  <c r="B17" i="1"/>
  <c r="B15" i="2"/>
  <c r="B15" i="3"/>
  <c r="B15" i="4"/>
  <c r="B15" i="5"/>
  <c r="B15" i="6"/>
  <c r="B15" i="7"/>
  <c r="B15" i="8"/>
  <c r="B15" i="9"/>
  <c r="B15" i="10"/>
  <c r="B15" i="11"/>
  <c r="B15" i="12"/>
  <c r="B15" i="13"/>
  <c r="B15" i="14"/>
  <c r="B15" i="1"/>
  <c r="E24" i="2"/>
  <c r="E24" i="3"/>
  <c r="E24" i="4"/>
  <c r="E24" i="5"/>
  <c r="E24" i="6"/>
  <c r="E24" i="7"/>
  <c r="E24" i="8"/>
  <c r="E24" i="9"/>
  <c r="E24" i="10"/>
  <c r="E24" i="11"/>
  <c r="E24" i="12"/>
  <c r="E24" i="13"/>
  <c r="E24" i="14"/>
  <c r="E24" i="1"/>
  <c r="E22" i="2"/>
  <c r="E22" i="3"/>
  <c r="E22" i="4"/>
  <c r="E22" i="5"/>
  <c r="E22" i="6"/>
  <c r="E22" i="7"/>
  <c r="E22" i="8"/>
  <c r="E22" i="9"/>
  <c r="E22" i="10"/>
  <c r="E22" i="11"/>
  <c r="E22" i="12"/>
  <c r="E22" i="13"/>
  <c r="E22" i="14"/>
  <c r="E22" i="1"/>
  <c r="B19" i="9"/>
  <c r="B19" i="10"/>
  <c r="E19" i="10" s="1"/>
  <c r="B19" i="11"/>
  <c r="E19" i="11" s="1"/>
  <c r="O15" i="2"/>
  <c r="O15" i="3"/>
  <c r="O15" i="4"/>
  <c r="O15" i="5"/>
  <c r="E17" i="5" s="1"/>
  <c r="O15" i="6"/>
  <c r="O15" i="7"/>
  <c r="E17" i="7" s="1"/>
  <c r="O15" i="8"/>
  <c r="E17" i="8" s="1"/>
  <c r="O15" i="9"/>
  <c r="O15" i="10"/>
  <c r="O15" i="11"/>
  <c r="E17" i="11" s="1"/>
  <c r="O15" i="12"/>
  <c r="E17" i="12" s="1"/>
  <c r="O15" i="13"/>
  <c r="E17" i="13" s="1"/>
  <c r="O15" i="14"/>
  <c r="O15" i="1"/>
  <c r="E17" i="1" s="1"/>
  <c r="O11" i="2"/>
  <c r="O11" i="3"/>
  <c r="O11" i="4"/>
  <c r="O11" i="5"/>
  <c r="O11" i="6"/>
  <c r="E15" i="6" s="1"/>
  <c r="O11" i="7"/>
  <c r="E15" i="7" s="1"/>
  <c r="O11" i="8"/>
  <c r="O11" i="9"/>
  <c r="O11" i="10"/>
  <c r="O11" i="11"/>
  <c r="O11" i="12"/>
  <c r="E15" i="12" s="1"/>
  <c r="O11" i="13"/>
  <c r="E15" i="13" s="1"/>
  <c r="O11" i="14"/>
  <c r="E15" i="14" s="1"/>
  <c r="O11" i="1"/>
  <c r="E15" i="1" s="1"/>
  <c r="E17" i="4"/>
  <c r="E17" i="6"/>
  <c r="E17" i="9"/>
  <c r="B19" i="2"/>
  <c r="E19" i="2" s="1"/>
  <c r="B19" i="4"/>
  <c r="E19" i="4" s="1"/>
  <c r="B19" i="8"/>
  <c r="E17" i="2"/>
  <c r="E17" i="3"/>
  <c r="E17" i="10"/>
  <c r="E17" i="14"/>
  <c r="E15" i="2"/>
  <c r="E15" i="3"/>
  <c r="E15" i="4"/>
  <c r="E15" i="5"/>
  <c r="E15" i="8"/>
  <c r="E15" i="9"/>
  <c r="E15" i="10"/>
  <c r="E15" i="11"/>
  <c r="E19" i="14" l="1"/>
  <c r="E19" i="13"/>
  <c r="G16" i="13" s="1"/>
  <c r="G11" i="13" s="1"/>
  <c r="E19" i="6"/>
  <c r="G16" i="6" s="1"/>
  <c r="G11" i="6" s="1"/>
  <c r="E19" i="5"/>
  <c r="G16" i="5" s="1"/>
  <c r="G12" i="5" s="1"/>
  <c r="E19" i="9"/>
  <c r="G16" i="9" s="1"/>
  <c r="G12" i="9" s="1"/>
  <c r="E19" i="8"/>
  <c r="G16" i="8" s="1"/>
  <c r="G16" i="1"/>
  <c r="G16" i="7"/>
  <c r="G11" i="7" s="1"/>
  <c r="G16" i="3"/>
  <c r="G16" i="4"/>
  <c r="G11" i="4" s="1"/>
  <c r="G16" i="14"/>
  <c r="G10" i="14" s="1"/>
  <c r="G16" i="11"/>
  <c r="G13" i="11" s="1"/>
  <c r="G16" i="10"/>
  <c r="G9" i="10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<sst xmlns="http://schemas.openxmlformats.org/spreadsheetml/2006/main" count="630" uniqueCount="73">
  <si>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</si>
  <si>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</si>
  <si>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</si>
  <si>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</si>
  <si>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</si>
  <si>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</si>
  <si>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</si>
  <si>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</si>
  <si>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</si>
  <si>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</si>
  <si>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</si>
  <si>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</si>
  <si>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</si>
  <si>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</si>
  <si>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</si>
  <si>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</si>
  <si>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</si>
  <si>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</si>
  <si>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</si>
  <si>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</si>
  <si>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</si>
  <si>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</si>
  <si>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</si>
  <si>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</si>
  <si>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</si>
  <si>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</si>
  <si>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</si>
  <si>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</si>
  <si>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</si>
  <si>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</si>
  <si>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</si>
  <si>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</si>
  <si>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</si>
  <si>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</si>
  <si>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</si>
  <si>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</si>
  <si>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</si>
  <si>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</si>
  <si>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</si>
  <si>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</si>
  <si>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</si>
  <si>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</si>
  <si>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</si>
  <si>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</si>
  <si>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</si>
  <si>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</si>
  <si>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</si>
  <si>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</si>
  <si>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</si>
  <si>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</si>
  <si>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</si>
  <si>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</si>
  <si>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</si>
  <si>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</si>
  <si>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3문항</t>
    <phoneticPr fontId="2" type="noConversion"/>
  </si>
  <si>
    <t>4문항</t>
    <phoneticPr fontId="2" type="noConversion"/>
  </si>
  <si>
    <t>디자인 소프트웨어를 활용하여 화면 구성 요소, 아이콘, 서체를 포함한 디자인으로 프로토타입 제작과 선호도 테스트를 제시함이 우수하나 레이아웃 및 css 서식지정 보완이 필요해보임</t>
    <phoneticPr fontId="2" type="noConversion"/>
  </si>
  <si>
    <t>제작된 화면 디자인으로 프로젝트 결과물과 유사한 프로토타입을 제작하고 사용자 조사 결과 분석을 도출하고 개선 방향 수립이 우수하나 Html 요소의 서식지정 보완이 필요해보임</t>
    <phoneticPr fontId="2" type="noConversion"/>
  </si>
  <si>
    <t>화면 구성 요소, 아이콘, 서체를 포함한 디자인으로 프로토타입을 제작할 수 있으나 Html 요소 지정과 서식지정 이해와 반복이 필요해보임</t>
    <phoneticPr fontId="2" type="noConversion"/>
  </si>
  <si>
    <t>필요에 따라 적절한 방법론을 활용하여 프로토타입을 제작하고 사용자 조사를 실시하고 활용함이 양호하나 Html 요소의 레이아웃 및 CSS 서식지정 이해가 필요해보임</t>
    <phoneticPr fontId="2" type="noConversion"/>
  </si>
  <si>
    <t>기초 자료를 수집하여 프로토타입 제작과 필요에 따라 적절한 방법론을 활용하여 사용자 조사를 실시하고 활용 함이 우수하나 테스트 수정사항 정리 및 프로토타입의 비주얼 요소 보완이 필요해보임</t>
    <phoneticPr fontId="2" type="noConversion"/>
  </si>
  <si>
    <t>화면 구성 요소를 포함한 디자인으로 프로토타입 제작이 우수하고, 화면 및 UX 선정이 우수하나 Html 요소의 레이아웃 CSS 서식지정 보완이 필요해보임</t>
    <phoneticPr fontId="2" type="noConversion"/>
  </si>
  <si>
    <t>프로젝트 결과물과 유사한 프로토타입 제작과 비주얼 요소의 참신성으로 와이어프레임을 제작할 수 있으나 Html 요소 이해와 기본레이아웃 지정 및 CSS 서식지정 보완이 필요해보임</t>
    <phoneticPr fontId="2" type="noConversion"/>
  </si>
  <si>
    <t xml:space="preserve">
기초 자료를 수집하고 필요한 이미지로 프로토타입 제작 능력이 우수하고 사용성과 선호도 분석을 통한 방향 설정이 우수하나 테스트 수정사항 정리작업 보완이 필요해보임</t>
    <phoneticPr fontId="2" type="noConversion"/>
  </si>
  <si>
    <t>프로토타입 제작을 위한 디자인을 제작하고 비교하고 사용성 테스트를 통한 수정사항 반영이 양호하나 Html 요소 지정 이해와 CSS 서식 지정으로 레이아웃 및 구조이해가 필요해보임</t>
    <phoneticPr fontId="2" type="noConversion"/>
  </si>
  <si>
    <t xml:space="preserve">
화면 디자인에 필요한 이미지를 구현하여 프로젝트 결과물과 유사한 프로토타입 제작이 양호하나 Html 구조이해와 CSS 서식지정 보완이 필요해보임(과제제출기한경과로 인한 패널티(-5)적용)</t>
    <phoneticPr fontId="2" type="noConversion"/>
  </si>
  <si>
    <t>프로토타입 전용툴을 사용하여 프로토타입 제작 능력이 양호하고 비주얼요소의 차별성이 양호하나 Html 구조 이해와 CSS 서식지정으로 인한 레이아웃 이해와 보완이 필요해보임</t>
    <phoneticPr fontId="2" type="noConversion"/>
  </si>
  <si>
    <t xml:space="preserve">
필요에 따라 적절한 방법론을 활용하여 사용자 조사를 실시하고 활용하여 프로토타입 제작이 우수하나 프로토타입 제작과 비주얼 요소의 참신성 표현 및 작업이 필요해보임</t>
    <phoneticPr fontId="2" type="noConversion"/>
  </si>
  <si>
    <t>프로토타입 제작이 우수하고, 사용성과 선호도 테스트 결과를 적용 할 수 있는 화면 및 UX 선정이 우수하나 비주얼 요소 활용 및 표현 보완이 필요해보임</t>
    <phoneticPr fontId="2" type="noConversion"/>
  </si>
  <si>
    <t>제작을 위한 기초 자료를 수집하고 필요한 이미지로 프로토타입 제작과 사용성 테스트를 반영하여 제시함이 우수하나 비주얼요소의 참심성 보완이 필요해 보임.</t>
    <phoneticPr fontId="2" type="noConversion"/>
  </si>
  <si>
    <t>스마트문화앱설계 및
디자인</t>
    <phoneticPr fontId="2" type="noConversion"/>
  </si>
  <si>
    <t>스마트문화앱 UX 설계
(0803020911_18v3)</t>
    <phoneticPr fontId="2" type="noConversion"/>
  </si>
  <si>
    <t>5문항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</si>
</sst>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  <font>
      <sz val="8"/>
      <color rgb="FF000000"/>
      <name val="한컴돋움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vertical="center" wrapText="1"/>
    </xf>
    <xf numFmtId="0" fontId="21" fillId="3" borderId="4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2" fillId="0" borderId="4" xfId="0" applyFont="1" applyBorder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 wrapText="1" inden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showWhiteSpace="0" view="pageLayout" topLeftCell="A12" zoomScaleNormal="100" zoomScaleSheetLayoutView="145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35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32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69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A19:A21"/>
    <mergeCell ref="B19:C21"/>
    <mergeCell ref="E19:F21"/>
    <mergeCell ref="A22:A23"/>
    <mergeCell ref="B22:C23"/>
    <mergeCell ref="E22:F23"/>
    <mergeCell ref="D19:D25"/>
    <mergeCell ref="A24:A26"/>
    <mergeCell ref="B24:C26"/>
    <mergeCell ref="E24:F26"/>
    <mergeCell ref="A17:A18"/>
    <mergeCell ref="B17:C18"/>
    <mergeCell ref="E17:F18"/>
    <mergeCell ref="H9:L9"/>
    <mergeCell ref="H5:J5"/>
    <mergeCell ref="K5:L5"/>
    <mergeCell ref="H6:J6"/>
    <mergeCell ref="K6:L6"/>
    <mergeCell ref="D15:D18"/>
    <mergeCell ref="A5:B5"/>
    <mergeCell ref="E13:F14"/>
    <mergeCell ref="A15:A16"/>
    <mergeCell ref="B15:C16"/>
    <mergeCell ref="E15:F16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tabSelected="1" view="pageBreakPreview" topLeftCell="A12" zoomScale="115" zoomScaleNormal="100" zoomScaleSheetLayoutView="115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46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64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abSelected="1" view="pageBreakPreview" topLeftCell="A13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47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65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tabSelected="1" view="pageBreakPreview" topLeftCell="A13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48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66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tabSelected="1" view="pageBreakPreview" topLeftCell="A4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49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67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tabSelected="1" view="pageBreakPreview" topLeftCell="A17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50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68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tabSelected="1" view="pageBreakPreview" topLeftCell="A12" zoomScale="115" zoomScaleNormal="100" zoomScaleSheetLayoutView="115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38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51</v>
      </c>
      <c r="E15" s="81">
        <f>B15</f>
        <v>20</v>
      </c>
      <c r="F15" s="82"/>
      <c r="G15" s="15" t="s">
        <v>52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56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51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tabSelected="1" view="pageBreakPreview" topLeftCell="A21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39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53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57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tabSelected="1" view="pageBreakPreview" topLeftCell="A12" zoomScaleNormal="100" zoomScaleSheetLayoutView="10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40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58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tabSelected="1" view="pageBreakPreview" topLeftCell="A13" zoomScale="115" zoomScaleNormal="100" zoomScaleSheetLayoutView="115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41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59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tabSelected="1" view="pageBreakPreview" topLeftCell="A15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42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60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tabSelected="1" view="pageBreakPreview" topLeftCell="A12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43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61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tabSelected="1" view="pageBreakPreview" topLeftCell="A14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44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62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tabSelected="1" view="pageBreakPreview" topLeftCell="A15" zoomScale="130" zoomScaleNormal="100" zoomScaleSheetLayoutView="130" workbookViewId="0">
      <selection activeCell="O20" sqref="O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13" t="s">
        <v>30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17.25" thickBot="1"/>
    <row r="3" spans="1:15" ht="44.25" customHeight="1">
      <c r="A3" s="31" t="s">
        <v>0</v>
      </c>
      <c r="B3" s="32"/>
      <c r="C3" s="35" t="s">
        <v>1</v>
      </c>
      <c r="D3" s="32"/>
      <c r="E3" s="32"/>
      <c r="F3" s="36"/>
      <c r="G3" s="35" t="s">
        <v>2</v>
      </c>
      <c r="H3" s="32"/>
      <c r="I3" s="32"/>
      <c r="J3" s="36"/>
      <c r="K3" s="32" t="s">
        <v>18</v>
      </c>
      <c r="L3" s="68"/>
    </row>
    <row r="4" spans="1:15" ht="57.75" customHeight="1">
      <c r="A4" s="33" t="s">
        <v>45</v>
      </c>
      <c r="B4" s="34"/>
      <c r="C4" s="40" t="s">
        <v>36</v>
      </c>
      <c r="D4" s="41"/>
      <c r="E4" s="41"/>
      <c r="F4" s="42"/>
      <c r="G4" s="2" t="s">
        <v>20</v>
      </c>
      <c r="H4" s="26">
        <v>45495</v>
      </c>
      <c r="I4" s="27"/>
      <c r="J4" s="28"/>
      <c r="K4" s="29" t="s">
        <v>25</v>
      </c>
      <c r="L4" s="30"/>
      <c r="M4" s="3" t="s">
        <v>19</v>
      </c>
    </row>
    <row r="5" spans="1:15" ht="57.75" customHeight="1">
      <c r="A5" s="74" t="s">
        <v>3</v>
      </c>
      <c r="B5" s="45"/>
      <c r="C5" s="43" t="s">
        <v>4</v>
      </c>
      <c r="D5" s="44"/>
      <c r="E5" s="44"/>
      <c r="F5" s="45"/>
      <c r="G5" s="2" t="s">
        <v>26</v>
      </c>
      <c r="H5" s="26">
        <v>45497</v>
      </c>
      <c r="I5" s="27"/>
      <c r="J5" s="28"/>
      <c r="K5" s="88"/>
      <c r="L5" s="89"/>
      <c r="M5" s="3" t="s">
        <v>28</v>
      </c>
    </row>
    <row r="6" spans="1:15" ht="57.75" customHeight="1">
      <c r="A6" s="60" t="s">
        <v>70</v>
      </c>
      <c r="B6" s="61"/>
      <c r="C6" s="37" t="s">
        <v>71</v>
      </c>
      <c r="D6" s="38"/>
      <c r="E6" s="38"/>
      <c r="F6" s="39"/>
      <c r="G6" s="2" t="s">
        <v>27</v>
      </c>
      <c r="H6" s="26">
        <v>45502</v>
      </c>
      <c r="I6" s="27"/>
      <c r="J6" s="28"/>
      <c r="K6" s="90"/>
      <c r="L6" s="89"/>
      <c r="M6" s="4" t="s">
        <v>29</v>
      </c>
    </row>
    <row r="7" spans="1:15" ht="47.25" customHeight="1">
      <c r="A7" s="62" t="s">
        <v>5</v>
      </c>
      <c r="B7" s="63"/>
      <c r="C7" s="63"/>
      <c r="D7" s="63"/>
      <c r="E7" s="63"/>
      <c r="F7" s="64"/>
      <c r="G7" s="69" t="s">
        <v>24</v>
      </c>
      <c r="H7" s="70"/>
      <c r="I7" s="70"/>
      <c r="J7" s="70"/>
      <c r="K7" s="70"/>
      <c r="L7" s="71"/>
    </row>
    <row r="8" spans="1:15" ht="41.25" customHeight="1" thickBot="1">
      <c r="A8" s="65"/>
      <c r="B8" s="66"/>
      <c r="C8" s="66"/>
      <c r="D8" s="66"/>
      <c r="E8" s="66"/>
      <c r="F8" s="67"/>
      <c r="G8" s="5" t="s">
        <v>6</v>
      </c>
      <c r="H8" s="72" t="s">
        <v>7</v>
      </c>
      <c r="I8" s="72"/>
      <c r="J8" s="72"/>
      <c r="K8" s="72"/>
      <c r="L8" s="73"/>
    </row>
    <row r="9" spans="1:15" ht="61.5" customHeight="1" thickBot="1">
      <c r="A9" s="51" t="s">
        <v>8</v>
      </c>
      <c r="B9" s="52"/>
      <c r="C9" s="52"/>
      <c r="D9" s="52"/>
      <c r="E9" s="52"/>
      <c r="F9" s="52"/>
      <c r="G9" s="6" t="str">
        <f>IF($G$16&gt;=90,"○","")</f>
        <v>○</v>
      </c>
      <c r="H9" s="52" t="s">
        <v>9</v>
      </c>
      <c r="I9" s="52"/>
      <c r="J9" s="52"/>
      <c r="K9" s="52"/>
      <c r="L9" s="56"/>
      <c r="N9" s="9">
        <v>5</v>
      </c>
    </row>
    <row r="10" spans="1:15" ht="61.5" customHeight="1" thickBot="1">
      <c r="A10" s="51" t="s">
        <v>10</v>
      </c>
      <c r="B10" s="52"/>
      <c r="C10" s="52"/>
      <c r="D10" s="52"/>
      <c r="E10" s="52"/>
      <c r="F10" s="52"/>
      <c r="G10" s="6" t="str">
        <f>IF(AND($G$16&lt;90,$G$16&gt;=80),"○","")</f>
        <v/>
      </c>
      <c r="H10" s="52" t="s">
        <v>11</v>
      </c>
      <c r="I10" s="52"/>
      <c r="J10" s="52"/>
      <c r="K10" s="52"/>
      <c r="L10" s="56"/>
      <c r="N10" s="9">
        <v>5</v>
      </c>
    </row>
    <row r="11" spans="1:15" ht="61.5" customHeight="1" thickBot="1">
      <c r="A11" s="51" t="s">
        <v>17</v>
      </c>
      <c r="B11" s="52"/>
      <c r="C11" s="52"/>
      <c r="D11" s="52"/>
      <c r="E11" s="52"/>
      <c r="F11" s="52"/>
      <c r="G11" s="6" t="str">
        <f t="shared" ref="G11" si="0">IF(AND($G$16&lt;80,$G$16&gt;=60),"○","")</f>
        <v/>
      </c>
      <c r="H11" s="52" t="s">
        <v>12</v>
      </c>
      <c r="I11" s="52"/>
      <c r="J11" s="52"/>
      <c r="K11" s="52"/>
      <c r="L11" s="56"/>
      <c r="N11" s="9">
        <v>5</v>
      </c>
      <c r="O11" s="1">
        <f>SUM(N9:N12)</f>
        <v>20</v>
      </c>
    </row>
    <row r="12" spans="1:15" ht="61.5" customHeight="1" thickBot="1">
      <c r="A12" s="49"/>
      <c r="B12" s="50"/>
      <c r="C12" s="47"/>
      <c r="D12" s="47"/>
      <c r="E12" s="47"/>
      <c r="F12" s="48"/>
      <c r="G12" s="6" t="str">
        <f>IF(AND($G$16&lt;60,$G$16&gt;=50),"○","")</f>
        <v/>
      </c>
      <c r="H12" s="52" t="s">
        <v>13</v>
      </c>
      <c r="I12" s="52"/>
      <c r="J12" s="52"/>
      <c r="K12" s="52"/>
      <c r="L12" s="56"/>
      <c r="N12" s="9">
        <v>5</v>
      </c>
    </row>
    <row r="13" spans="1:15" ht="61.5" customHeight="1" thickBot="1">
      <c r="A13" s="53" t="s">
        <v>22</v>
      </c>
      <c r="B13" s="54" t="s">
        <v>21</v>
      </c>
      <c r="C13" s="54"/>
      <c r="D13" s="55" t="s">
        <v>31</v>
      </c>
      <c r="E13" s="75" t="s">
        <v>37</v>
      </c>
      <c r="F13" s="76"/>
      <c r="G13" s="6" t="str">
        <f>IF($G$16&lt;50,"○","")</f>
        <v/>
      </c>
      <c r="H13" s="52" t="s">
        <v>14</v>
      </c>
      <c r="I13" s="52"/>
      <c r="J13" s="52"/>
      <c r="K13" s="52"/>
      <c r="L13" s="56"/>
      <c r="N13" s="9">
        <v>10</v>
      </c>
    </row>
    <row r="14" spans="1:15" ht="38.25" customHeight="1" thickBot="1">
      <c r="A14" s="53"/>
      <c r="B14" s="54"/>
      <c r="C14" s="54"/>
      <c r="D14" s="54"/>
      <c r="E14" s="77"/>
      <c r="F14" s="78"/>
      <c r="G14" s="57" t="s">
        <v>15</v>
      </c>
      <c r="H14" s="58"/>
      <c r="I14" s="58"/>
      <c r="J14" s="58"/>
      <c r="K14" s="58"/>
      <c r="L14" s="59"/>
      <c r="N14" s="10">
        <v>10</v>
      </c>
    </row>
    <row r="15" spans="1:15" ht="42" customHeight="1" thickBot="1">
      <c r="A15" s="79" t="s">
        <v>33</v>
      </c>
      <c r="B15" s="81">
        <f>O11</f>
        <v>20</v>
      </c>
      <c r="C15" s="82"/>
      <c r="D15" s="91" t="s">
        <v>31</v>
      </c>
      <c r="E15" s="81">
        <f>B15</f>
        <v>20</v>
      </c>
      <c r="F15" s="82"/>
      <c r="G15" s="15" t="s">
        <v>23</v>
      </c>
      <c r="H15" s="15"/>
      <c r="I15" s="15" t="s">
        <v>16</v>
      </c>
      <c r="J15" s="15"/>
      <c r="K15" s="15"/>
      <c r="L15" s="16"/>
      <c r="N15" s="10">
        <v>5</v>
      </c>
      <c r="O15" s="1">
        <f>SUM(N13:N15)</f>
        <v>25</v>
      </c>
    </row>
    <row r="16" spans="1:15" ht="18.75" customHeight="1" thickBot="1">
      <c r="A16" s="85"/>
      <c r="B16" s="86"/>
      <c r="C16" s="87"/>
      <c r="D16" s="92"/>
      <c r="E16" s="86"/>
      <c r="F16" s="87"/>
      <c r="G16" s="46">
        <f>SUM(E15:F26)</f>
        <v>95</v>
      </c>
      <c r="H16" s="46"/>
      <c r="I16" s="17" t="s">
        <v>63</v>
      </c>
      <c r="J16" s="18"/>
      <c r="K16" s="18"/>
      <c r="L16" s="19"/>
      <c r="N16" s="10">
        <v>10</v>
      </c>
    </row>
    <row r="17" spans="1:15" ht="18.75" customHeight="1" thickBot="1">
      <c r="A17" s="80" t="s">
        <v>34</v>
      </c>
      <c r="B17" s="83">
        <f>O15</f>
        <v>25</v>
      </c>
      <c r="C17" s="84"/>
      <c r="D17" s="92"/>
      <c r="E17" s="83">
        <f>B17</f>
        <v>25</v>
      </c>
      <c r="F17" s="84"/>
      <c r="G17" s="46"/>
      <c r="H17" s="46"/>
      <c r="I17" s="20"/>
      <c r="J17" s="21"/>
      <c r="K17" s="21"/>
      <c r="L17" s="22"/>
      <c r="N17" s="9">
        <v>10</v>
      </c>
    </row>
    <row r="18" spans="1:15" ht="40.5" customHeight="1" thickBot="1">
      <c r="A18" s="85"/>
      <c r="B18" s="86"/>
      <c r="C18" s="87"/>
      <c r="D18" s="93"/>
      <c r="E18" s="86"/>
      <c r="F18" s="87"/>
      <c r="G18" s="46"/>
      <c r="H18" s="46"/>
      <c r="I18" s="20"/>
      <c r="J18" s="21"/>
      <c r="K18" s="21"/>
      <c r="L18" s="22"/>
      <c r="N18" s="12">
        <v>5</v>
      </c>
    </row>
    <row r="19" spans="1:15" ht="18.75" customHeight="1" thickBot="1">
      <c r="A19" s="79" t="s">
        <v>54</v>
      </c>
      <c r="B19" s="81">
        <f>O19</f>
        <v>25</v>
      </c>
      <c r="C19" s="82"/>
      <c r="D19" s="91" t="s">
        <v>31</v>
      </c>
      <c r="E19" s="81">
        <f>B19</f>
        <v>25</v>
      </c>
      <c r="F19" s="82"/>
      <c r="G19" s="46"/>
      <c r="H19" s="46"/>
      <c r="I19" s="20"/>
      <c r="J19" s="21"/>
      <c r="K19" s="21"/>
      <c r="L19" s="22"/>
      <c r="N19" s="12">
        <v>12.5</v>
      </c>
      <c r="O19" s="1">
        <f>SUM(N16:N18)</f>
        <v>25</v>
      </c>
    </row>
    <row r="20" spans="1:15" ht="18.75" customHeight="1" thickBot="1">
      <c r="A20" s="80"/>
      <c r="B20" s="83"/>
      <c r="C20" s="84"/>
      <c r="D20" s="92"/>
      <c r="E20" s="83"/>
      <c r="F20" s="84"/>
      <c r="G20" s="46"/>
      <c r="H20" s="46"/>
      <c r="I20" s="20"/>
      <c r="J20" s="21"/>
      <c r="K20" s="21"/>
      <c r="L20" s="22"/>
      <c r="N20" s="12">
        <v>12.5</v>
      </c>
    </row>
    <row r="21" spans="1:15" ht="18.75" customHeight="1">
      <c r="A21" s="85"/>
      <c r="B21" s="86"/>
      <c r="C21" s="87"/>
      <c r="D21" s="92"/>
      <c r="E21" s="86"/>
      <c r="F21" s="87"/>
      <c r="G21" s="46"/>
      <c r="H21" s="46"/>
      <c r="I21" s="20"/>
      <c r="J21" s="21"/>
      <c r="K21" s="21"/>
      <c r="L21" s="22"/>
    </row>
    <row r="22" spans="1:15" ht="18.75" customHeight="1">
      <c r="A22" s="79" t="s">
        <v>55</v>
      </c>
      <c r="B22" s="81">
        <v>15</v>
      </c>
      <c r="C22" s="82"/>
      <c r="D22" s="92"/>
      <c r="E22" s="81">
        <f>N19</f>
        <v>12.5</v>
      </c>
      <c r="F22" s="82"/>
      <c r="G22" s="46"/>
      <c r="H22" s="46"/>
      <c r="I22" s="20"/>
      <c r="J22" s="21"/>
      <c r="K22" s="21"/>
      <c r="L22" s="22"/>
    </row>
    <row r="23" spans="1:15" ht="18.75" customHeight="1">
      <c r="A23" s="85"/>
      <c r="B23" s="86"/>
      <c r="C23" s="87"/>
      <c r="D23" s="92"/>
      <c r="E23" s="86"/>
      <c r="F23" s="87"/>
      <c r="G23" s="46"/>
      <c r="H23" s="46"/>
      <c r="I23" s="20"/>
      <c r="J23" s="21"/>
      <c r="K23" s="21"/>
      <c r="L23" s="22"/>
    </row>
    <row r="24" spans="1:15" ht="18.75" customHeight="1">
      <c r="A24" s="80" t="s">
        <v>72</v>
      </c>
      <c r="B24" s="83">
        <v>15</v>
      </c>
      <c r="C24" s="84"/>
      <c r="D24" s="92"/>
      <c r="E24" s="83">
        <f>N20</f>
        <v>12.5</v>
      </c>
      <c r="F24" s="84"/>
      <c r="G24" s="46"/>
      <c r="H24" s="46"/>
      <c r="I24" s="20"/>
      <c r="J24" s="21"/>
      <c r="K24" s="21"/>
      <c r="L24" s="22"/>
    </row>
    <row r="25" spans="1:15" ht="9.75" customHeight="1">
      <c r="A25" s="80"/>
      <c r="B25" s="83"/>
      <c r="C25" s="84"/>
      <c r="D25" s="92"/>
      <c r="E25" s="83"/>
      <c r="F25" s="84"/>
      <c r="G25" s="46"/>
      <c r="H25" s="46"/>
      <c r="I25" s="20"/>
      <c r="J25" s="21"/>
      <c r="K25" s="21"/>
      <c r="L25" s="22"/>
    </row>
    <row r="26" spans="1:15" ht="16.5" customHeight="1" thickBot="1">
      <c r="A26" s="94"/>
      <c r="B26" s="95"/>
      <c r="C26" s="96"/>
      <c r="D26" s="11"/>
      <c r="E26" s="95"/>
      <c r="F26" s="96"/>
      <c r="G26" s="46"/>
      <c r="H26" s="46"/>
      <c r="I26" s="23"/>
      <c r="J26" s="24"/>
      <c r="K26" s="24"/>
      <c r="L26" s="25"/>
    </row>
    <row r="27" spans="1:15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56">
    <mergeCell ref="D15:D18"/>
    <mergeCell ref="D19:D25"/>
    <mergeCell ref="A24:A26"/>
    <mergeCell ref="B24:C26"/>
    <mergeCell ref="E24:F26"/>
    <mergeCell ref="A22:A23"/>
    <mergeCell ref="B22:C23"/>
    <mergeCell ref="E22:F23"/>
    <mergeCell ref="G15:H15"/>
    <mergeCell ref="I15:L15"/>
    <mergeCell ref="G16:H26"/>
    <mergeCell ref="I16:L26"/>
    <mergeCell ref="A19:A21"/>
    <mergeCell ref="B19:C21"/>
    <mergeCell ref="E19:F21"/>
    <mergeCell ref="A15:A16"/>
    <mergeCell ref="B15:C16"/>
    <mergeCell ref="E15:F16"/>
    <mergeCell ref="A17:A18"/>
    <mergeCell ref="B17:C18"/>
    <mergeCell ref="E17:F18"/>
    <mergeCell ref="A13:A14"/>
    <mergeCell ref="B13:C14"/>
    <mergeCell ref="D13:D14"/>
    <mergeCell ref="E13:F14"/>
    <mergeCell ref="H13:L13"/>
    <mergeCell ref="G14:L14"/>
    <mergeCell ref="A11:F11"/>
    <mergeCell ref="H11:L11"/>
    <mergeCell ref="A12:B12"/>
    <mergeCell ref="C12:F12"/>
    <mergeCell ref="H12:L12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4:B4"/>
    <mergeCell ref="C4:F4"/>
    <mergeCell ref="H4:J4"/>
    <mergeCell ref="K4:L4"/>
    <mergeCell ref="A1:L1"/>
    <mergeCell ref="A3:B3"/>
    <mergeCell ref="C3:F3"/>
    <mergeCell ref="G3:J3"/>
    <mergeCell ref="K3:L3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2024-08-05T08:09:29Z</dcterms:modified>
</cp:coreProperties>
</file>