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현재_통합_문서" defaultThemeVersion="166925"/>
  <mc:AlternateContent xmlns:mc="http://schemas.openxmlformats.org/markup-compatibility/2006">
    <mc:Choice Requires="x15">
      <x15ac:absPath xmlns:x15ac="http://schemas.microsoft.com/office/spreadsheetml/2010/11/ac" url="F:\20240529\1. 시각디자인리서치조사\"/>
    </mc:Choice>
  </mc:AlternateContent>
  <xr:revisionPtr revIDLastSave="0" documentId="8_{D49984F4-D2F0-41CD-B4D9-42B9B98F12A0}" xr6:coauthVersionLast="47" xr6:coauthVersionMax="47" xr10:uidLastSave="{00000000-0000-0000-0000-000000000000}"/>
  <bookViews>
    <workbookView xWindow="-120" yWindow="-120" windowWidth="29040" windowHeight="15840" xr2:uid="{00000000-000D-0000-FFFF-FFFF00000000}"/>
  </bookViews>
  <sheets>
    <sheet name="김강현" sheetId="17" r:id="rId1"/>
    <sheet name="김승현" sheetId="31" r:id="rId2"/>
    <sheet name="김지현" sheetId="32" r:id="rId3"/>
    <sheet name="김하양" sheetId="33" r:id="rId4"/>
    <sheet name="김혜미" sheetId="34" r:id="rId5"/>
    <sheet name="박환희" sheetId="35" r:id="rId6"/>
    <sheet name="변지은" sheetId="36" r:id="rId7"/>
    <sheet name="이솔" sheetId="37" r:id="rId8"/>
    <sheet name="전혜림" sheetId="38" r:id="rId9"/>
    <sheet name="최이수" sheetId="39" r:id="rId10"/>
    <sheet name="한성주" sheetId="40" r:id="rId11"/>
  </sheets>
  <definedNames>
    <definedName name="_xlnm.Print_Area" localSheetId="0">김강현!$A$1:$L$23</definedName>
    <definedName name="_xlnm.Print_Area" localSheetId="1">김승현!$A$1:$L$23</definedName>
    <definedName name="_xlnm.Print_Area" localSheetId="2">김지현!$A$1:$L$23</definedName>
    <definedName name="_xlnm.Print_Area" localSheetId="3">김하양!$A$1:$L$23</definedName>
    <definedName name="_xlnm.Print_Area" localSheetId="4">김혜미!$A$1:$L$23</definedName>
    <definedName name="_xlnm.Print_Area" localSheetId="5">박환희!$A$1:$L$23</definedName>
    <definedName name="_xlnm.Print_Area" localSheetId="6">변지은!$A$1:$L$23</definedName>
    <definedName name="_xlnm.Print_Area" localSheetId="7">이솔!$A$1:$L$23</definedName>
    <definedName name="_xlnm.Print_Area" localSheetId="8">전혜림!$A$1:$L$23</definedName>
    <definedName name="_xlnm.Print_Area" localSheetId="9">최이수!$A$1:$L$23</definedName>
    <definedName name="_xlnm.Print_Area" localSheetId="10">한성주!$A$1:$L$23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8" i="40" l="1"/>
  <c r="G16" i="40"/>
  <c r="G9" i="40" s="1"/>
  <c r="E18" i="39"/>
  <c r="G16" i="39"/>
  <c r="G9" i="39" s="1"/>
  <c r="E18" i="38"/>
  <c r="G16" i="38"/>
  <c r="G9" i="38" s="1"/>
  <c r="E18" i="37"/>
  <c r="G16" i="37"/>
  <c r="G9" i="37" s="1"/>
  <c r="E18" i="36"/>
  <c r="G16" i="36"/>
  <c r="G9" i="36" s="1"/>
  <c r="E18" i="35"/>
  <c r="G16" i="35"/>
  <c r="G9" i="35" s="1"/>
  <c r="E18" i="34"/>
  <c r="G16" i="34"/>
  <c r="G10" i="34" s="1"/>
  <c r="E18" i="33"/>
  <c r="G16" i="33"/>
  <c r="G13" i="33" s="1"/>
  <c r="E18" i="32"/>
  <c r="G16" i="32"/>
  <c r="G9" i="32" s="1"/>
  <c r="E18" i="31"/>
  <c r="G16" i="31"/>
  <c r="G9" i="31" s="1"/>
  <c r="G13" i="34" l="1"/>
  <c r="G13" i="35"/>
  <c r="G12" i="40"/>
  <c r="G10" i="39"/>
  <c r="G13" i="32"/>
  <c r="G11" i="35"/>
  <c r="G12" i="38"/>
  <c r="G10" i="35"/>
  <c r="G13" i="37"/>
  <c r="G10" i="31"/>
  <c r="G11" i="33"/>
  <c r="G12" i="35"/>
  <c r="G13" i="40"/>
  <c r="G11" i="31"/>
  <c r="G12" i="31"/>
  <c r="G11" i="32"/>
  <c r="G11" i="34"/>
  <c r="G13" i="38"/>
  <c r="G12" i="32"/>
  <c r="G10" i="40"/>
  <c r="G11" i="40"/>
  <c r="G11" i="39"/>
  <c r="G12" i="39"/>
  <c r="G13" i="39"/>
  <c r="G10" i="38"/>
  <c r="G11" i="38"/>
  <c r="G10" i="37"/>
  <c r="G11" i="37"/>
  <c r="G12" i="37"/>
  <c r="G13" i="36"/>
  <c r="G11" i="36"/>
  <c r="G12" i="36"/>
  <c r="G10" i="36"/>
  <c r="G12" i="34"/>
  <c r="G9" i="33"/>
  <c r="G10" i="33"/>
  <c r="G10" i="32"/>
  <c r="G13" i="31"/>
  <c r="G9" i="34"/>
  <c r="G12" i="33"/>
  <c r="E18" i="17"/>
  <c r="G16" i="17"/>
  <c r="G11" i="17" l="1"/>
  <c r="G10" i="17"/>
  <c r="G13" i="17"/>
  <c r="G9" i="17"/>
  <c r="G12" i="17"/>
</calcChain>
</file>

<file path=xl/sharedStrings.xml><?xml version="1.0" encoding="utf-8"?>
<sst xmlns="http://schemas.openxmlformats.org/spreadsheetml/2006/main" count="440" uniqueCount="71">
  <si>
    <t>학습자 명</t>
  </si>
  <si>
    <t>평가자 명</t>
  </si>
  <si>
    <t>평 가 일 시</t>
  </si>
  <si>
    <t>교과목명</t>
  </si>
  <si>
    <t>능력단위 번호
(능력단위)</t>
  </si>
  <si>
    <t>평가방법</t>
  </si>
  <si>
    <t>성취
수준</t>
  </si>
  <si>
    <t>수행정도</t>
  </si>
  <si>
    <t>본 평가는 단계별 자기평가의 학습과정이 완료된 학습자에 대하여 평가를 합니다.</t>
  </si>
  <si>
    <t>5. 해당 지식과 기술을 확실하게 습득하여 직무수행에 필요한 기술적 사고력과 문제 해결력을 토대로 주도적으로 완벽한 작업을 수행할 수 있다.</t>
  </si>
  <si>
    <t>학습을 위한 준비에서부터 실습의 완료 후 동작확인까지 아래사항의 수행기준에 근거하여 학습자를 평가하여야 합니다.</t>
  </si>
  <si>
    <t>4. 해당 지식과 기술을 습득하여 직무수행에 필요한 기술적 사고력과 문제 해결력을 토대로 작업을 수행할 수 있다.</t>
  </si>
  <si>
    <t>3. 해당 지식과 기술을 대부분 습득하여 직무수행에 필요한 지식과 기술을 가지고 대부분의 작업을 수행할 수 있다.</t>
  </si>
  <si>
    <t>2. 해당 지식과 기술을 부분적으로 습득하여 직무수행에 필요한 지식과 기술을 가지고 타인과 공동으로 작업을 수행할 수 있다.</t>
  </si>
  <si>
    <t>1. 해당 지식과 기술을 습득하는데 부족함이 있어 타인의 도움을 받아야만 작업을 수행할 수 있다.</t>
  </si>
  <si>
    <t>평가자는 학습자의 달성정도를 성취수준에 표시한다.</t>
  </si>
  <si>
    <t>피드백</t>
  </si>
  <si>
    <t>( 본 능력단위의 평가방법 등을 안내하여 학습자로 하여금 학습준비를 할 수 있도록 함)</t>
    <phoneticPr fontId="2" type="noConversion"/>
  </si>
  <si>
    <t>비 고</t>
    <phoneticPr fontId="2" type="noConversion"/>
  </si>
  <si>
    <t>본 평가</t>
    <phoneticPr fontId="2" type="noConversion"/>
  </si>
  <si>
    <t>점수</t>
    <phoneticPr fontId="2" type="noConversion"/>
  </si>
  <si>
    <t>전체평가</t>
    <phoneticPr fontId="2" type="noConversion"/>
  </si>
  <si>
    <t>○</t>
    <phoneticPr fontId="2" type="noConversion"/>
  </si>
  <si>
    <t>1차
재평가</t>
    <phoneticPr fontId="2" type="noConversion"/>
  </si>
  <si>
    <t>2차
재평가</t>
    <phoneticPr fontId="2" type="noConversion"/>
  </si>
  <si>
    <t>능력단위 종합평가서</t>
    <phoneticPr fontId="2" type="noConversion"/>
  </si>
  <si>
    <t>김 자 연       (인)</t>
    <phoneticPr fontId="2" type="noConversion"/>
  </si>
  <si>
    <t>&lt;- 평가일에 결석시 사유 적기 예) 무단 결석, 질병, 개인사유 등</t>
    <phoneticPr fontId="2" type="noConversion"/>
  </si>
  <si>
    <t>&lt;- 해당일에 평가 진행 했으면 O 표시</t>
    <phoneticPr fontId="2" type="noConversion"/>
  </si>
  <si>
    <t>&lt;- 평가일시는 본 평가 일에서 2일 간격으로 작성</t>
    <phoneticPr fontId="2" type="noConversion"/>
  </si>
  <si>
    <t>난위도 중
(30%)</t>
    <phoneticPr fontId="2" type="noConversion"/>
  </si>
  <si>
    <t>포트
폴리오</t>
    <phoneticPr fontId="2" type="noConversion"/>
  </si>
  <si>
    <t>합계
(100%)</t>
    <phoneticPr fontId="2" type="noConversion"/>
  </si>
  <si>
    <t>난위도 상
(40%)</t>
    <phoneticPr fontId="2" type="noConversion"/>
  </si>
  <si>
    <t>난위도 하
(30%)</t>
    <phoneticPr fontId="2" type="noConversion"/>
  </si>
  <si>
    <t>구분</t>
    <phoneticPr fontId="2" type="noConversion"/>
  </si>
  <si>
    <t>김 승 현 (인)</t>
    <phoneticPr fontId="2" type="noConversion"/>
  </si>
  <si>
    <t>김 지 현 (인)</t>
    <phoneticPr fontId="2" type="noConversion"/>
  </si>
  <si>
    <t>김 하 양 (인)</t>
    <phoneticPr fontId="2" type="noConversion"/>
  </si>
  <si>
    <t>김 혜 미 (인)</t>
    <phoneticPr fontId="2" type="noConversion"/>
  </si>
  <si>
    <t>박 환 희 (인)</t>
    <phoneticPr fontId="2" type="noConversion"/>
  </si>
  <si>
    <t>변 지 은 (인)</t>
    <phoneticPr fontId="2" type="noConversion"/>
  </si>
  <si>
    <t>전 혜 림 (인)</t>
    <phoneticPr fontId="2" type="noConversion"/>
  </si>
  <si>
    <t>최 이 수 (인)</t>
    <phoneticPr fontId="2" type="noConversion"/>
  </si>
  <si>
    <t>한 성 주 (인)</t>
    <phoneticPr fontId="2" type="noConversion"/>
  </si>
  <si>
    <t>김 자 연       (인)</t>
    <phoneticPr fontId="2" type="noConversion"/>
  </si>
  <si>
    <t>김 자 연       (인)</t>
    <phoneticPr fontId="2" type="noConversion"/>
  </si>
  <si>
    <t>김 강 현 (인)</t>
    <phoneticPr fontId="2" type="noConversion"/>
  </si>
  <si>
    <t>이   솔  (인)</t>
    <phoneticPr fontId="2" type="noConversion"/>
  </si>
  <si>
    <t>시각디자인리서치조사</t>
    <phoneticPr fontId="2" type="noConversion"/>
  </si>
  <si>
    <t>시각디자인리서치조사</t>
    <phoneticPr fontId="2" type="noConversion"/>
  </si>
  <si>
    <t>시각디자인리서치조사</t>
    <phoneticPr fontId="2" type="noConversion"/>
  </si>
  <si>
    <t>시각디자인리서치조사</t>
    <phoneticPr fontId="2" type="noConversion"/>
  </si>
  <si>
    <t>시각디자인리서치조사</t>
    <phoneticPr fontId="2" type="noConversion"/>
  </si>
  <si>
    <t>시각디자인리서치조사</t>
    <phoneticPr fontId="2" type="noConversion"/>
  </si>
  <si>
    <t>공공전시물제작을위한 아이데이션기획및제작</t>
    <phoneticPr fontId="2" type="noConversion"/>
  </si>
  <si>
    <t>공공전시물제작을위한 아이데이션기획및제작</t>
    <phoneticPr fontId="2" type="noConversion"/>
  </si>
  <si>
    <t>공공전시물제작을위한 아이데이션기획및제작</t>
    <phoneticPr fontId="2" type="noConversion"/>
  </si>
  <si>
    <t>공공전시물제작을위한 아이데이션기획및제작</t>
    <phoneticPr fontId="2" type="noConversion"/>
  </si>
  <si>
    <t>디자인트렌드에 대하여 파악하기 위하여 트랜드를 반영한 캘린더 컨셉기획안 조별로 작성하기는 적당한 컨셉으로 기획을 하였다. 세계의 랜드마크라는 아이디어가 돋보이는 컨셉으로 구성이 좋다,
프로젝트의 대한 제안자의 차별화 장점을 살린 매거진 스케치 작업하기는 주제에 맞춰진 컨셉을 잘 살린 레이아웃 스케치이다. 바우하우스의 메인컬러를 잘 사용한것도 인상적이다. 하지만 너무 화려해서 가독성이 떨어질 가능성이 있어서 아쉽다. 
프로젝트의 난이도와 일정에 따라 적용 프로세스를 파악하며 공공디자인 작업하기는 공공디자인형태로 적절한 벤치를 만들었고, 앉은 타입과 눕는 타입 두가지로 적당하게 진주를 대표할 수 있는 형태로 완성도가 높다.</t>
    <phoneticPr fontId="2" type="noConversion"/>
  </si>
  <si>
    <t xml:space="preserve">디자인트렌드에 대하여 파악하기 위하여 트랜드를 반영한 캘린더 컨셉기획안 조별로 작성하기는 적당한 컨셉으로 기획을 하였다. 세계의 랜드마크라는 아이디어가 돋보이는 컨셉으로 구성이 좋다,
프로젝트의 대한 제안자의 차별화 장점을 살린 매거진 스케치 작업하기는 컨셉에 따른 컬러 선택과 레이아웃 구성이 좋다. 올드한 시계에서 느껴지는 골드느낌과 현대적인 시계에서 느껴지는 푸른빛회색이 적절하게 적용되었다. 레이아웃 구성도 다채롭게 곡선을 이용한 점도 좋다. 
프로젝트의 난이도와 일정에 따라 적용 프로세스를 파악하며 공공디자인 작업하기는 공공디자인으로써의 활용도는 낮은편이다. 독창성에서도 아쉬움이 남고, 전반적인 레이아웃 구성에 미완성 느낌이 많이 나서 좀 더 추가 작업이 필요하겠다. </t>
    <phoneticPr fontId="2" type="noConversion"/>
  </si>
  <si>
    <t xml:space="preserve">디자인트렌드에 대하여 파악하기 위하여 트랜드를 반영한 캘린더 컨셉기획안 조별로 작성하기는 요가를 컨셉으로 적절한 형태의 캘린더를 제작했고, 달을 넘길수록 요가 학습할 수 있도록 한 점이 적절하다. 완성도 높은 컨셉기획이다.
프로젝트의 대한 제안자의 차별화 장점을 살린 매거진 스케치 작업하기는 기울어진 타이틀이 포인트로 적절하게 작업되어 있다. 전반적인 레이아웃 구성이나 흐름이 자연스럽지 않은 부분이 아쉬움이 남는다. 
프로젝트의 난이도와 일정에 따라 적용 프로세스를 파악하며 공공디자인 작업하기는 실생활에 상용화되서 사용되기 좋은 형태로, 참여형 이벤트가 될 수 있는 공공디자인 형태인것이 좋다. </t>
    <phoneticPr fontId="2" type="noConversion"/>
  </si>
  <si>
    <t xml:space="preserve">디자인트렌드에 대하여 파악하기 위하여 트랜드를 반영한 캘린더 컨셉기획안 조별로 작성하기는 요가를 컨셉으로 적절한 형태의 캘린더를 제작했고, 달을 넘길수록 요가 학습할 수 있도록 한 점이 적절하다. 완성도 높은 컨셉기획이다.
프로젝트의 대한 제안자의 차별화 장점을 살린 매거진 스케치 작업하기는 매거진형태를 잘 이루고 있다. 하지만 레이아웃 스케치로써의 구성이 계획성이 떨어져 아쉬움이 남는다. 완성도를 높이기 위해 수정 보완해야한다. 
프로젝트의 난이도와 일정에 따라 적용 프로세스를 파악하며 공공디자인 작업하기는 실용적으로 사용하기 좋은 형태로 아이디어 구성을 잘하였다. 상용화하기 좋은 디자인의 아이디어가 좋다. 완성도를 더 높이면 좋겠다. </t>
    <phoneticPr fontId="2" type="noConversion"/>
  </si>
  <si>
    <t xml:space="preserve">디자인트렌드에 대하여 파악하기 위하여 트랜드를 반영한 캘린더 컨셉기획안 조별로 작성하기는 적당한 컨셉으로 기획을 하였다. 세계의 랜드마크라는 아이디어가 돋보이는 컨셉으로 구성이 좋다,
프로젝트의 대한 제안자의 차별화 장점을 살린 매거진 스케치 작업하기는 레이아웃 구성이 훌륭하여 작업 완성도가 높다. 전반적인 구성을 적절하게 잘 배치하였고, 강조와 대비도 좋다. 
프로젝트의 난이도와 일정에 따라 적용 프로세스를 파악하며 공공디자인 작업하기는 최근유행하는 인생네컷에서 착안해서 포토존용 벤치를 훌륭하게 잘 구상하였다. 완성도가 높게끔 잘 마무리 하였다. </t>
    <phoneticPr fontId="2" type="noConversion"/>
  </si>
  <si>
    <t xml:space="preserve">디자인트렌드에 대하여 파악하기 위하여 트랜드를 반영한 캘린더 컨셉기획안 조별로 작성하기는 요가를 통해 슬림해지는 몸매를 도무송을 활용하여 매장마다 좁아지는 곡선을 사용한 점이 훌륭하다. 아이디어가 좋다. 
프로젝트의 대한 제안자의 차별화 장점을 살린 매거진 스케치 작업하기는 레이아웃 구성이 훌륭하게 완성도 높은 스케치를 진행하였다. 흐름도 좋고 디테일도 좋다. 포인트 컬러도 적절하게 잘 적용하였다. 
프로젝트의 난이도와 일정에 따라 적용 프로세스를 파악하며 공공디자인 작업하기는 콘셉을 설정하는데 게이트를 구성하는 면이 세개로 나란히 놔둬 정면에서 입체감있는 형태를 구성하는 아이디어가 좋다. 다만 심미성은 좋지만, 활용성에서는 아쉬움이 남는다. </t>
    <phoneticPr fontId="2" type="noConversion"/>
  </si>
  <si>
    <t xml:space="preserve">디자인트렌드에 대하여 파악하기 위하여 트랜드를 반영한 캘린더 컨셉기획안 조별로 작성하기는 컬러링북형태의 일러스트를 적용한 달력으로 구상하였는데, 아이디어가 참신하고 좋다. 완성도가 높다. 
프로젝트의 대한 제안자의 차별화 장점을 살린 매거진 스케치 작업하기는 매거진의 형태와 분위기를 잘살린 레이아웃 스케치를 구성하였다. 다만 색상이 드러나지 않아 아쉬움이 남는다. 
프로젝트의 난이도와 일정에 따라 적용 프로세스를 파악하며 공공디자인 작업하기는 실용성이 좋고 상용화되기 적절한 형태를 구성하고 있다. 진주의 역사적인 의미도 담았다면 더 좋았을듯 하다. </t>
    <phoneticPr fontId="2" type="noConversion"/>
  </si>
  <si>
    <t xml:space="preserve">디자인트렌드에 대하여 파악하기 위하여 트랜드를 반영한 캘린더 컨셉기획안 조별로 작성하기는 요가를 컨셉으로 적절한 형태의 캘린더를 제작했고, 달을 넘길수록 요가 학습할 수 있도록 한 점이 적절하다. 완성도 높은 컨셉기획이다.
프로젝트의 대한 제안자의 차별화 장점을 살린 매거진 스케치 작업하기는 다양하고 참신한 레이아웃 구성을 활용해서 스케치를 한 점은 새로운 시도로 좋으나, 가독성이 떨어지는 점이 우려된다. 추후 수정이 필요할 수 도 있다. 
프로젝트의 난이도와 일정에 따라 적용 프로세스를 파악하며 공공디자인 작업하기는 나로하여금이라는 데서 나로라고 이름을 지은 작명이 훌륭하고, 볼라드의 형태가 세련되고 현대적이면서 의미를 잘 내포하고 있어 좋다. 완성도가 높다. </t>
    <phoneticPr fontId="2" type="noConversion"/>
  </si>
  <si>
    <t xml:space="preserve">디자인트렌드에 대하여 파악하기 위하여 트랜드를 반영한 캘린더 컨셉기획안 조별로 작성하기는 컬러링북형태의 일러스트를 적용한 달력으로 구상하였는데, 아이디어가 참신하고 좋다. 완성도가 높다. 
프로젝트의 대한 제안자의 차별화 장점을 살린 매거진 스케치 작업하기는 레이아웃 구성이 훌륭하게 작업이되어 완성도가 높을 듯 하다. 원고에 맞춰 적절한 레이아웃 스케치가 완성되었다. 
프로젝트의 난이도와 일정에 따라 적용 프로세스를 파악하며 공공디자인 작업하기는 의자도 되고 장식용으로 조명도 되는 두가지 활용도를 적용한 점이 좋다. 디테일한 조각형태를 잘 표현한 점도 좋다. 완성도가 높다. </t>
    <phoneticPr fontId="2" type="noConversion"/>
  </si>
  <si>
    <t xml:space="preserve">디자인트렌드에 대하여 파악하기 위하여 트랜드를 반영한 캘린더 컨셉기획안 조별로 작성하기는 요가를 통해 슬림해지는 몸매를 도무송을 활용하여 매장마다 좁아지는 곡선을 사용한 점이 훌륭하다. 아이디어가 좋다. 
프로젝트의 대한 제안자의 차별화 장점을 살린 매거진 스케치 작업하기는 디테일한 스케치가 결과물을 예상하기 좋아서 훌륭하다. 다만 레이아웃 구성은 다소 흐름이 복잡하게 느껴질 수도 있을 듯 하여 아쉬움이 남는다. 사진 사용이나 컨셉은 좋다. 
프로젝트의 난이도와 일정에 따라 적용 프로세스를 파악하며 공공디자인 작업하기는 진주를 대표하는 수달과 진주로 볼라드를 구성하였다. 모양의 디테일이 좋고, 완성도가 높다. 쉽게 알아볼수 있는 컨셉설명도 좋다. </t>
    <phoneticPr fontId="2" type="noConversion"/>
  </si>
  <si>
    <t xml:space="preserve">디자인트렌드에 대하여 파악하기 위하여 트랜드를 반영한 캘린더 컨셉기획안 조별로 작성하기는 요가를 통해 슬림해지는 몸매를 도무송을 활용하여 매장마다 좁아지는 곡선을 사용한 점이 훌륭하다. 아이디어가 좋다. 
프로젝트의 대한 제안자의 차별화 장점을 살린 매거진 스케치 작업하기는 포인트로 같은걸러의 타이포그 제목으로 배치된 점이 좋다. 다만 단 구성이 너무 단조로와서 매거진으로서의 효과가 적을 듯 예상된다. 
프로젝트의 난이도와 일정에 따라 적용 프로세스를 파악하며 공공디자인 작업하기는 기획에서 많은 고민을 하여 여러가지 요인을 넣은점이 좋다. 완성도는 낮지만 상용화되기 좋은 형태로 잘 구성하였다. </t>
    <phoneticPr fontId="2" type="noConversion"/>
  </si>
  <si>
    <t>난위도 하
(20%)</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</si>
</sst>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2" formatCode="_-&quot;₩&quot;* #,##0_-;\-&quot;₩&quot;* #,##0_-;_-&quot;₩&quot;* &quot;-&quot;_-;_-@_-"/>
  </numFmts>
  <fonts count="24">
    <font>
      <sz val="11"/>
      <color theme="1"/>
      <name val="맑은 고딕"/>
      <family val="2"/>
      <charset val="129"/>
      <scheme val="minor"/>
    </font>
    <font>
      <sz val="11"/>
      <color theme="1"/>
      <name val="맑은 고딕"/>
      <family val="3"/>
      <charset val="129"/>
      <scheme val="minor"/>
    </font>
    <font>
      <sz val="8"/>
      <name val="맑은 고딕"/>
      <family val="2"/>
      <charset val="129"/>
      <scheme val="minor"/>
    </font>
    <font>
      <sz val="11"/>
      <color theme="1"/>
      <name val="나눔명조"/>
      <family val="1"/>
      <charset val="129"/>
    </font>
    <font>
      <sz val="10"/>
      <name val="맑은 고딕"/>
      <family val="3"/>
      <charset val="129"/>
      <scheme val="minor"/>
    </font>
    <font>
      <b/>
      <sz val="11"/>
      <color theme="1"/>
      <name val="맑은 고딕"/>
      <family val="3"/>
      <charset val="129"/>
      <scheme val="minor"/>
    </font>
    <font>
      <sz val="10"/>
      <color rgb="FF000000"/>
      <name val="맑은 고딕"/>
      <family val="3"/>
      <charset val="129"/>
      <scheme val="minor"/>
    </font>
    <font>
      <u/>
      <sz val="11"/>
      <color theme="10"/>
      <name val="맑은 고딕"/>
      <family val="3"/>
      <charset val="129"/>
    </font>
    <font>
      <b/>
      <sz val="20"/>
      <color rgb="FF000000"/>
      <name val="맑은 고딕"/>
      <family val="3"/>
      <charset val="129"/>
      <scheme val="minor"/>
    </font>
    <font>
      <sz val="11"/>
      <color rgb="FF000000"/>
      <name val="맑은 고딕"/>
      <family val="3"/>
      <charset val="129"/>
      <scheme val="minor"/>
    </font>
    <font>
      <b/>
      <sz val="10"/>
      <color rgb="FF000000"/>
      <name val="맑은 고딕"/>
      <family val="3"/>
      <charset val="129"/>
      <scheme val="minor"/>
    </font>
    <font>
      <b/>
      <sz val="12"/>
      <color rgb="FF000000"/>
      <name val="맑은 고딕"/>
      <family val="3"/>
      <charset val="129"/>
      <scheme val="minor"/>
    </font>
    <font>
      <sz val="10"/>
      <name val="함초롬돋움"/>
      <family val="1"/>
      <charset val="129"/>
    </font>
    <font>
      <b/>
      <sz val="11"/>
      <color rgb="FF0000FF"/>
      <name val="맑은 고딕"/>
      <family val="3"/>
      <charset val="129"/>
      <scheme val="minor"/>
    </font>
    <font>
      <sz val="11"/>
      <color rgb="FF000000"/>
      <name val="돋움"/>
      <family val="3"/>
      <charset val="129"/>
    </font>
    <font>
      <sz val="20"/>
      <color rgb="FF000000"/>
      <name val="맑은 고딕"/>
      <family val="3"/>
      <charset val="129"/>
      <scheme val="minor"/>
    </font>
    <font>
      <b/>
      <sz val="13"/>
      <color theme="1"/>
      <name val="맑은 고딕"/>
      <family val="3"/>
      <charset val="129"/>
      <scheme val="minor"/>
    </font>
    <font>
      <b/>
      <sz val="11"/>
      <color rgb="FFFFFF00"/>
      <name val="맑은 고딕"/>
      <family val="3"/>
      <charset val="129"/>
      <scheme val="minor"/>
    </font>
    <font>
      <b/>
      <sz val="13"/>
      <color rgb="FF000000"/>
      <name val="맑은 고딕"/>
      <family val="3"/>
      <charset val="129"/>
      <scheme val="minor"/>
    </font>
    <font>
      <sz val="13"/>
      <color rgb="FF000000"/>
      <name val="맑은 고딕"/>
      <family val="3"/>
      <charset val="129"/>
    </font>
    <font>
      <sz val="13"/>
      <color rgb="FF000000"/>
      <name val="맑은 고딕"/>
      <family val="3"/>
      <charset val="129"/>
      <scheme val="minor"/>
    </font>
    <font>
      <sz val="24"/>
      <color theme="1"/>
      <name val="맑은 고딕"/>
      <family val="2"/>
      <charset val="129"/>
      <scheme val="minor"/>
    </font>
    <font>
      <sz val="24"/>
      <color theme="1"/>
      <name val="맑은 고딕"/>
      <family val="3"/>
      <charset val="129"/>
      <scheme val="minor"/>
    </font>
    <font>
      <sz val="9"/>
      <color rgb="FF000000"/>
      <name val="맑은 고딕"/>
      <family val="3"/>
      <charset val="129"/>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3">
    <border>
      <left/>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medium">
        <color indexed="64"/>
      </bottom>
      <diagonal/>
    </border>
    <border>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right style="medium">
        <color indexed="64"/>
      </right>
      <top style="thin">
        <color indexed="64"/>
      </top>
      <bottom style="medium">
        <color indexed="64"/>
      </bottom>
      <diagonal/>
    </border>
    <border>
      <left/>
      <right style="medium">
        <color indexed="64"/>
      </right>
      <top/>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medium">
        <color indexed="64"/>
      </left>
      <right style="thin">
        <color indexed="64"/>
      </right>
      <top/>
      <bottom/>
      <diagonal/>
    </border>
    <border>
      <left/>
      <right style="thin">
        <color indexed="64"/>
      </right>
      <top/>
      <bottom/>
      <diagonal/>
    </border>
    <border>
      <left/>
      <right style="thin">
        <color indexed="64"/>
      </right>
      <top/>
      <bottom style="medium">
        <color indexed="64"/>
      </bottom>
      <diagonal/>
    </border>
    <border>
      <left/>
      <right/>
      <top style="medium">
        <color indexed="64"/>
      </top>
      <bottom/>
      <diagonal/>
    </border>
    <border>
      <left style="medium">
        <color indexed="64"/>
      </left>
      <right/>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style="thin">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s>
  <cellStyleXfs count="13">
    <xf numFmtId="0" fontId="0" fillId="0" borderId="0">
      <alignment vertical="center"/>
    </xf>
    <xf numFmtId="0" fontId="1" fillId="0" borderId="0">
      <alignment vertical="center"/>
    </xf>
    <xf numFmtId="0" fontId="3" fillId="0" borderId="0">
      <alignment vertical="center"/>
    </xf>
    <xf numFmtId="0" fontId="3" fillId="0" borderId="0">
      <alignment vertical="center"/>
    </xf>
    <xf numFmtId="42" fontId="1" fillId="0" borderId="0" applyFont="0" applyFill="0" applyBorder="0" applyAlignment="0" applyProtection="0">
      <alignment vertical="center"/>
    </xf>
    <xf numFmtId="42" fontId="1" fillId="0" borderId="0" applyFont="0" applyFill="0" applyBorder="0" applyAlignment="0" applyProtection="0">
      <alignment vertical="center"/>
    </xf>
    <xf numFmtId="42" fontId="1" fillId="0" borderId="0" applyFont="0" applyFill="0" applyBorder="0" applyAlignment="0" applyProtection="0">
      <alignment vertical="center"/>
    </xf>
    <xf numFmtId="42" fontId="1" fillId="0" borderId="0" applyFont="0" applyFill="0" applyBorder="0" applyAlignment="0" applyProtection="0">
      <alignment vertical="center"/>
    </xf>
    <xf numFmtId="42" fontId="1" fillId="0" borderId="0" applyFont="0" applyFill="0" applyBorder="0" applyAlignment="0" applyProtection="0">
      <alignment vertical="center"/>
    </xf>
    <xf numFmtId="0" fontId="1" fillId="0" borderId="0">
      <alignment vertical="center"/>
    </xf>
    <xf numFmtId="0" fontId="7" fillId="0" borderId="0" applyNumberFormat="0" applyFill="0" applyBorder="0" applyAlignment="0" applyProtection="0">
      <alignment vertical="top"/>
      <protection locked="0"/>
    </xf>
    <xf numFmtId="0" fontId="3" fillId="0" borderId="0">
      <alignment vertical="center"/>
    </xf>
    <xf numFmtId="0" fontId="14" fillId="0" borderId="0">
      <alignment vertical="center"/>
    </xf>
  </cellStyleXfs>
  <cellXfs count="94">
    <xf numFmtId="0" fontId="0" fillId="0" borderId="0" xfId="0">
      <alignment vertical="center"/>
    </xf>
    <xf numFmtId="0" fontId="0" fillId="0" borderId="0" xfId="0">
      <alignment vertical="center"/>
    </xf>
    <xf numFmtId="0" fontId="8" fillId="0" borderId="4" xfId="0" applyFont="1" applyBorder="1" applyAlignment="1">
      <alignment horizontal="center" vertical="center" wrapText="1"/>
    </xf>
    <xf numFmtId="0" fontId="13" fillId="0" borderId="36" xfId="0" applyFont="1" applyBorder="1" applyAlignment="1">
      <alignment horizontal="center" vertical="center" wrapText="1"/>
    </xf>
    <xf numFmtId="0" fontId="6" fillId="0" borderId="36" xfId="0" applyFont="1" applyBorder="1" applyAlignment="1">
      <alignment horizontal="center" vertical="center" wrapText="1"/>
    </xf>
    <xf numFmtId="0" fontId="17" fillId="0" borderId="0" xfId="0" applyFont="1">
      <alignment vertical="center"/>
    </xf>
    <xf numFmtId="0" fontId="17" fillId="0" borderId="0" xfId="0" applyFont="1" applyFill="1">
      <alignment vertical="center"/>
    </xf>
    <xf numFmtId="0" fontId="10" fillId="2"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0" fillId="2"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28"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30" xfId="0" applyFont="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3" borderId="39" xfId="0" applyFont="1" applyFill="1" applyBorder="1" applyAlignment="1">
      <alignment horizontal="center" vertical="center" wrapText="1"/>
    </xf>
    <xf numFmtId="0" fontId="5" fillId="3" borderId="26" xfId="0" applyFont="1" applyFill="1" applyBorder="1" applyAlignment="1">
      <alignment horizontal="center" vertical="center" wrapText="1"/>
    </xf>
    <xf numFmtId="0" fontId="5" fillId="3" borderId="25" xfId="0" applyFont="1" applyFill="1" applyBorder="1" applyAlignment="1">
      <alignment horizontal="center" vertical="center" wrapText="1"/>
    </xf>
    <xf numFmtId="0" fontId="5" fillId="3" borderId="41" xfId="0" applyFont="1" applyFill="1" applyBorder="1" applyAlignment="1">
      <alignment horizontal="center" vertical="center" wrapText="1"/>
    </xf>
    <xf numFmtId="0" fontId="5" fillId="3" borderId="42" xfId="0" applyFont="1" applyFill="1" applyBorder="1" applyAlignment="1">
      <alignment horizontal="center" vertical="center" wrapText="1"/>
    </xf>
    <xf numFmtId="0" fontId="5" fillId="3" borderId="35"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23" fillId="0" borderId="24" xfId="0" applyFont="1" applyBorder="1" applyAlignment="1">
      <alignment horizontal="left" vertical="center" wrapText="1" indent="1"/>
    </xf>
    <xf numFmtId="0" fontId="23" fillId="0" borderId="26" xfId="0" applyFont="1" applyBorder="1" applyAlignment="1">
      <alignment horizontal="left" vertical="center" wrapText="1" indent="1"/>
    </xf>
    <xf numFmtId="0" fontId="23" fillId="0" borderId="38" xfId="0" applyFont="1" applyBorder="1" applyAlignment="1">
      <alignment horizontal="left" vertical="center" wrapText="1" indent="1"/>
    </xf>
    <xf numFmtId="0" fontId="23" fillId="0" borderId="31" xfId="0" applyFont="1" applyBorder="1" applyAlignment="1">
      <alignment horizontal="left" vertical="center" wrapText="1" indent="1"/>
    </xf>
    <xf numFmtId="0" fontId="23" fillId="0" borderId="0" xfId="0" applyFont="1" applyBorder="1" applyAlignment="1">
      <alignment horizontal="left" vertical="center" wrapText="1" indent="1"/>
    </xf>
    <xf numFmtId="0" fontId="23" fillId="0" borderId="29" xfId="0" applyFont="1" applyBorder="1" applyAlignment="1">
      <alignment horizontal="left" vertical="center" wrapText="1" indent="1"/>
    </xf>
    <xf numFmtId="0" fontId="5" fillId="0" borderId="33" xfId="0" applyFont="1" applyBorder="1" applyAlignment="1">
      <alignment horizontal="center" vertical="center" wrapText="1"/>
    </xf>
    <xf numFmtId="0" fontId="5" fillId="0" borderId="40" xfId="0" applyFont="1" applyBorder="1" applyAlignment="1">
      <alignment horizontal="center" vertical="center" wrapText="1"/>
    </xf>
    <xf numFmtId="0" fontId="5" fillId="2" borderId="33" xfId="0" applyFont="1" applyFill="1" applyBorder="1" applyAlignment="1">
      <alignment horizontal="center" vertical="center" wrapText="1"/>
    </xf>
    <xf numFmtId="0" fontId="5" fillId="2" borderId="19" xfId="0" applyFont="1" applyFill="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16" fillId="0" borderId="31" xfId="0" applyFont="1" applyBorder="1" applyAlignment="1">
      <alignment horizontal="center" vertical="center" wrapText="1"/>
    </xf>
    <xf numFmtId="0" fontId="16" fillId="0" borderId="34" xfId="0" applyFont="1" applyBorder="1" applyAlignment="1">
      <alignment horizontal="center" vertical="center" wrapText="1"/>
    </xf>
    <xf numFmtId="0" fontId="16" fillId="0" borderId="32"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7" xfId="0" applyFont="1" applyBorder="1" applyAlignment="1">
      <alignment horizontal="center" vertical="center" wrapText="1"/>
    </xf>
    <xf numFmtId="0" fontId="5" fillId="2" borderId="31" xfId="0" applyFont="1" applyFill="1" applyBorder="1" applyAlignment="1">
      <alignment horizontal="center" vertical="center" wrapText="1"/>
    </xf>
    <xf numFmtId="0" fontId="5" fillId="2" borderId="34" xfId="0" applyFont="1" applyFill="1" applyBorder="1" applyAlignment="1">
      <alignment horizontal="center" vertical="center" wrapText="1"/>
    </xf>
    <xf numFmtId="0" fontId="5" fillId="2" borderId="20" xfId="0" applyFont="1" applyFill="1" applyBorder="1" applyAlignment="1">
      <alignment horizontal="center" vertical="center" wrapText="1"/>
    </xf>
    <xf numFmtId="0" fontId="5" fillId="2" borderId="21"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7" xfId="0" applyFont="1" applyBorder="1" applyAlignment="1">
      <alignment horizontal="center" vertical="center" wrapText="1"/>
    </xf>
    <xf numFmtId="0" fontId="6" fillId="0" borderId="4" xfId="0" applyFont="1" applyBorder="1" applyAlignment="1">
      <alignment horizontal="left" vertical="center" wrapText="1" indent="1"/>
    </xf>
    <xf numFmtId="0" fontId="6" fillId="0" borderId="5" xfId="0" applyFont="1" applyBorder="1" applyAlignment="1">
      <alignment horizontal="left" vertical="center" wrapText="1" indent="1"/>
    </xf>
    <xf numFmtId="0" fontId="10" fillId="2" borderId="39" xfId="0" applyFont="1" applyFill="1" applyBorder="1" applyAlignment="1">
      <alignment horizontal="center" vertical="center" wrapText="1"/>
    </xf>
    <xf numFmtId="0" fontId="10" fillId="2" borderId="26" xfId="0" applyFont="1" applyFill="1" applyBorder="1" applyAlignment="1">
      <alignment horizontal="center" vertical="center" wrapText="1"/>
    </xf>
    <xf numFmtId="0" fontId="10" fillId="2" borderId="25" xfId="0" applyFont="1" applyFill="1" applyBorder="1" applyAlignment="1">
      <alignment horizontal="center" vertical="center" wrapText="1"/>
    </xf>
    <xf numFmtId="0" fontId="10" fillId="2" borderId="37" xfId="0" applyFont="1" applyFill="1" applyBorder="1" applyAlignment="1">
      <alignment horizontal="center" vertical="center" wrapText="1"/>
    </xf>
    <xf numFmtId="0" fontId="10" fillId="2" borderId="27"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1" fillId="2" borderId="9" xfId="0" applyFont="1" applyFill="1" applyBorder="1" applyAlignment="1">
      <alignment horizontal="center" vertical="center" wrapText="1"/>
    </xf>
    <xf numFmtId="0" fontId="11" fillId="2" borderId="10" xfId="0" applyFont="1" applyFill="1" applyBorder="1" applyAlignment="1">
      <alignment horizontal="center" vertical="center" wrapText="1"/>
    </xf>
    <xf numFmtId="0" fontId="11" fillId="2" borderId="2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6" fillId="0" borderId="3" xfId="0" applyFont="1" applyBorder="1" applyAlignment="1">
      <alignment horizontal="left" vertical="center" wrapText="1" indent="1"/>
    </xf>
    <xf numFmtId="0" fontId="5" fillId="0" borderId="16"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10" fillId="2" borderId="16"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10" xfId="0" applyFont="1" applyFill="1" applyBorder="1" applyAlignment="1">
      <alignment horizontal="center" vertical="center" wrapText="1"/>
    </xf>
    <xf numFmtId="31" fontId="6" fillId="0" borderId="4" xfId="0" applyNumberFormat="1" applyFont="1" applyBorder="1" applyAlignment="1">
      <alignment horizontal="center" vertical="center" wrapText="1"/>
    </xf>
    <xf numFmtId="0" fontId="19" fillId="0" borderId="4" xfId="0" applyFont="1" applyBorder="1" applyAlignment="1">
      <alignment horizontal="center" vertical="center" wrapText="1"/>
    </xf>
    <xf numFmtId="0" fontId="20" fillId="0" borderId="5"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1"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6" fillId="0" borderId="4" xfId="0" applyFont="1" applyBorder="1" applyAlignment="1">
      <alignment horizontal="center" vertical="center" wrapText="1"/>
    </xf>
    <xf numFmtId="0" fontId="20" fillId="0" borderId="4" xfId="0" applyFont="1" applyBorder="1" applyAlignment="1">
      <alignment horizontal="center" vertical="center" wrapText="1"/>
    </xf>
    <xf numFmtId="0" fontId="11" fillId="0" borderId="16" xfId="0" applyFont="1" applyBorder="1" applyAlignment="1">
      <alignment horizontal="right" vertical="center" wrapText="1"/>
    </xf>
    <xf numFmtId="0" fontId="11" fillId="0" borderId="10" xfId="0" applyFont="1" applyBorder="1" applyAlignment="1">
      <alignment horizontal="right" vertical="center" wrapText="1"/>
    </xf>
    <xf numFmtId="0" fontId="11" fillId="0" borderId="9" xfId="0" applyFont="1" applyBorder="1" applyAlignment="1">
      <alignment horizontal="right" vertical="center" wrapText="1" indent="1"/>
    </xf>
    <xf numFmtId="0" fontId="11" fillId="0" borderId="10" xfId="0" applyFont="1" applyBorder="1" applyAlignment="1">
      <alignment horizontal="right" vertical="center" wrapText="1" indent="1"/>
    </xf>
    <xf numFmtId="0" fontId="11" fillId="0" borderId="11" xfId="0" applyFont="1" applyBorder="1" applyAlignment="1">
      <alignment horizontal="right" vertical="center" wrapText="1" indent="1"/>
    </xf>
    <xf numFmtId="31" fontId="18" fillId="0" borderId="4" xfId="0" quotePrefix="1" applyNumberFormat="1" applyFont="1" applyBorder="1" applyAlignment="1">
      <alignment horizontal="center" vertical="center" wrapText="1"/>
    </xf>
    <xf numFmtId="31" fontId="18" fillId="0" borderId="5" xfId="0" applyNumberFormat="1" applyFont="1" applyBorder="1" applyAlignment="1">
      <alignment horizontal="center" vertical="center" wrapText="1"/>
    </xf>
    <xf numFmtId="0" fontId="21" fillId="0" borderId="0" xfId="0" applyFont="1" applyAlignment="1">
      <alignment horizontal="center" vertical="center"/>
    </xf>
    <xf numFmtId="0" fontId="22" fillId="0" borderId="0" xfId="0" applyFont="1" applyAlignment="1">
      <alignment horizontal="center" vertical="center"/>
    </xf>
    <xf numFmtId="0" fontId="10" fillId="2" borderId="13" xfId="0" applyFont="1" applyFill="1" applyBorder="1" applyAlignment="1">
      <alignment horizontal="center" vertical="center" wrapText="1"/>
    </xf>
    <xf numFmtId="0" fontId="10" fillId="2" borderId="18"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14" xfId="0" applyFont="1" applyFill="1" applyBorder="1" applyAlignment="1">
      <alignment horizontal="center" vertical="center" wrapText="1"/>
    </xf>
    <xf numFmtId="0" fontId="10" fillId="2" borderId="22" xfId="0" applyFont="1" applyFill="1" applyBorder="1" applyAlignment="1">
      <alignment horizontal="center" vertical="center" wrapText="1"/>
    </xf>
  </cellXfs>
  <cellStyles count="13">
    <cellStyle name="통화 [0] 2" xfId="4" xr:uid="{00000000-0005-0000-0000-000000000000}"/>
    <cellStyle name="통화 [0] 2 2" xfId="5" xr:uid="{00000000-0005-0000-0000-000001000000}"/>
    <cellStyle name="통화 [0] 2 3" xfId="6" xr:uid="{00000000-0005-0000-0000-000002000000}"/>
    <cellStyle name="통화 [0] 2 4" xfId="7" xr:uid="{00000000-0005-0000-0000-000003000000}"/>
    <cellStyle name="통화 [0] 2 5" xfId="8" xr:uid="{00000000-0005-0000-0000-000004000000}"/>
    <cellStyle name="표준" xfId="0" builtinId="0"/>
    <cellStyle name="표준 2" xfId="1" xr:uid="{00000000-0005-0000-0000-000006000000}"/>
    <cellStyle name="표준 3" xfId="2" xr:uid="{00000000-0005-0000-0000-000007000000}"/>
    <cellStyle name="표준 3 18" xfId="11" xr:uid="{00000000-0005-0000-0000-000008000000}"/>
    <cellStyle name="표준 4" xfId="3" xr:uid="{00000000-0005-0000-0000-000009000000}"/>
    <cellStyle name="표준 5" xfId="9" xr:uid="{00000000-0005-0000-0000-00000A000000}"/>
    <cellStyle name="표준 6" xfId="12" xr:uid="{00000000-0005-0000-0000-00000B000000}"/>
    <cellStyle name="하이퍼링크 2" xfId="10" xr:uid="{00000000-0005-0000-0000-00000C000000}"/>
  </cellStyles>
  <dxfs count="14">
    <dxf>
      <fill>
        <patternFill patternType="solid">
          <fgColor rgb="FF315F97"/>
          <bgColor rgb="FF315F97"/>
        </patternFill>
      </fill>
    </dxf>
    <dxf>
      <fill>
        <patternFill patternType="solid">
          <fgColor rgb="FF8393B2"/>
          <bgColor rgb="FF8393B2"/>
        </patternFill>
      </fill>
      <border>
        <top style="thin">
          <color rgb="FF315F97"/>
        </top>
        <bottom style="thin">
          <color rgb="FF315F97"/>
        </bottom>
      </border>
    </dxf>
    <dxf>
      <font>
        <b/>
      </font>
    </dxf>
    <dxf>
      <font>
        <b/>
      </font>
    </dxf>
    <dxf>
      <font>
        <b/>
      </font>
      <border>
        <top style="thin">
          <color rgb="FF315F97"/>
        </top>
      </border>
    </dxf>
    <dxf>
      <font>
        <b/>
      </font>
      <border>
        <bottom style="medium">
          <color rgb="FF315F97"/>
        </bottom>
      </border>
    </dxf>
    <dxf>
      <font>
        <color rgb="FF000000"/>
      </font>
      <border>
        <left/>
        <right/>
        <top style="medium">
          <color rgb="FF315F97"/>
        </top>
        <bottom style="medium">
          <color rgb="FF315F97"/>
        </bottom>
        <vertical/>
        <horizontal/>
      </border>
    </dxf>
    <dxf>
      <fill>
        <patternFill patternType="solid">
          <fgColor rgb="FFB2C9E6"/>
          <bgColor rgb="FFB2C9E6"/>
        </patternFill>
      </fill>
    </dxf>
    <dxf>
      <fill>
        <patternFill patternType="solid">
          <fgColor rgb="FFB2C9E6"/>
          <bgColor rgb="FFB2C9E6"/>
        </patternFill>
      </fill>
    </dxf>
    <dxf>
      <font>
        <b/>
        <color rgb="FFFFFFFF"/>
      </font>
      <fill>
        <patternFill patternType="solid">
          <fgColor rgb="FF315F97"/>
          <bgColor rgb="FF315F97"/>
        </patternFill>
      </fill>
    </dxf>
    <dxf>
      <font>
        <b/>
        <color rgb="FFFFFFFF"/>
      </font>
      <fill>
        <patternFill patternType="solid">
          <fgColor rgb="FF315F97"/>
          <bgColor rgb="FF315F97"/>
        </patternFill>
      </fill>
    </dxf>
    <dxf>
      <font>
        <b/>
        <color rgb="FFFFFFFF"/>
      </font>
      <fill>
        <patternFill patternType="solid">
          <fgColor rgb="FF315F97"/>
          <bgColor rgb="FF315F97"/>
        </patternFill>
      </fill>
      <border>
        <top style="thick">
          <color rgb="FFFFFFFF"/>
        </top>
      </border>
    </dxf>
    <dxf>
      <font>
        <b/>
        <color rgb="FFFFFFFF"/>
      </font>
      <fill>
        <patternFill patternType="solid">
          <fgColor rgb="FF315F97"/>
          <bgColor rgb="FF315F97"/>
        </patternFill>
      </fill>
      <border>
        <bottom style="thick">
          <color rgb="FFFFFFFF"/>
        </bottom>
      </border>
    </dxf>
    <dxf>
      <font>
        <color rgb="FF000000"/>
      </font>
      <fill>
        <patternFill patternType="solid">
          <fgColor rgb="FFD8E4F3"/>
          <bgColor rgb="FFD8E4F3"/>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s>
  <tableStyles count="2" defaultTableStyle="TableStyleMedium2" defaultPivotStyle="PivotStyleLight16">
    <tableStyle name="Normal Style 1 - Accent 1"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Light Style 1 - Accent 1" table="0" count="7" xr9:uid="{00000000-0011-0000-FFFF-FFFF01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701040</xdr:colOff>
      <xdr:row>2</xdr:row>
      <xdr:rowOff>290347</xdr:rowOff>
    </xdr:from>
    <xdr:to>
      <xdr:col>5</xdr:col>
      <xdr:colOff>541020</xdr:colOff>
      <xdr:row>4</xdr:row>
      <xdr:rowOff>51434</xdr:rowOff>
    </xdr:to>
    <xdr:pic>
      <xdr:nvPicPr>
        <xdr:cNvPr id="2" name="그림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58540" y="945667"/>
          <a:ext cx="556260" cy="51546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198120</xdr:colOff>
      <xdr:row>2</xdr:row>
      <xdr:rowOff>381000</xdr:rowOff>
    </xdr:from>
    <xdr:to>
      <xdr:col>6</xdr:col>
      <xdr:colOff>167640</xdr:colOff>
      <xdr:row>4</xdr:row>
      <xdr:rowOff>142087</xdr:rowOff>
    </xdr:to>
    <xdr:pic>
      <xdr:nvPicPr>
        <xdr:cNvPr id="2" name="그림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900" y="1036320"/>
          <a:ext cx="556260" cy="51546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205740</xdr:colOff>
      <xdr:row>2</xdr:row>
      <xdr:rowOff>335280</xdr:rowOff>
    </xdr:from>
    <xdr:to>
      <xdr:col>6</xdr:col>
      <xdr:colOff>175260</xdr:colOff>
      <xdr:row>4</xdr:row>
      <xdr:rowOff>96367</xdr:rowOff>
    </xdr:to>
    <xdr:pic>
      <xdr:nvPicPr>
        <xdr:cNvPr id="2" name="그림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9520" y="990600"/>
          <a:ext cx="556260" cy="5154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114300</xdr:colOff>
      <xdr:row>2</xdr:row>
      <xdr:rowOff>335280</xdr:rowOff>
    </xdr:from>
    <xdr:to>
      <xdr:col>6</xdr:col>
      <xdr:colOff>83820</xdr:colOff>
      <xdr:row>4</xdr:row>
      <xdr:rowOff>96367</xdr:rowOff>
    </xdr:to>
    <xdr:pic>
      <xdr:nvPicPr>
        <xdr:cNvPr id="2" name="그림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88080" y="990600"/>
          <a:ext cx="556260" cy="5154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83820</xdr:colOff>
      <xdr:row>2</xdr:row>
      <xdr:rowOff>350520</xdr:rowOff>
    </xdr:from>
    <xdr:to>
      <xdr:col>6</xdr:col>
      <xdr:colOff>53340</xdr:colOff>
      <xdr:row>4</xdr:row>
      <xdr:rowOff>111607</xdr:rowOff>
    </xdr:to>
    <xdr:pic>
      <xdr:nvPicPr>
        <xdr:cNvPr id="2" name="그림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57600" y="1005840"/>
          <a:ext cx="556260" cy="51546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114300</xdr:colOff>
      <xdr:row>2</xdr:row>
      <xdr:rowOff>388620</xdr:rowOff>
    </xdr:from>
    <xdr:to>
      <xdr:col>6</xdr:col>
      <xdr:colOff>83820</xdr:colOff>
      <xdr:row>4</xdr:row>
      <xdr:rowOff>149707</xdr:rowOff>
    </xdr:to>
    <xdr:pic>
      <xdr:nvPicPr>
        <xdr:cNvPr id="2" name="그림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88080" y="1043940"/>
          <a:ext cx="556260" cy="51546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220980</xdr:colOff>
      <xdr:row>2</xdr:row>
      <xdr:rowOff>342900</xdr:rowOff>
    </xdr:from>
    <xdr:to>
      <xdr:col>6</xdr:col>
      <xdr:colOff>190500</xdr:colOff>
      <xdr:row>4</xdr:row>
      <xdr:rowOff>103987</xdr:rowOff>
    </xdr:to>
    <xdr:pic>
      <xdr:nvPicPr>
        <xdr:cNvPr id="2" name="그림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94760" y="998220"/>
          <a:ext cx="556260" cy="51546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160020</xdr:colOff>
      <xdr:row>2</xdr:row>
      <xdr:rowOff>281940</xdr:rowOff>
    </xdr:from>
    <xdr:to>
      <xdr:col>6</xdr:col>
      <xdr:colOff>129540</xdr:colOff>
      <xdr:row>4</xdr:row>
      <xdr:rowOff>43027</xdr:rowOff>
    </xdr:to>
    <xdr:pic>
      <xdr:nvPicPr>
        <xdr:cNvPr id="2" name="그림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33800" y="937260"/>
          <a:ext cx="556260" cy="51546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xdr:col>
      <xdr:colOff>190500</xdr:colOff>
      <xdr:row>2</xdr:row>
      <xdr:rowOff>304800</xdr:rowOff>
    </xdr:from>
    <xdr:to>
      <xdr:col>6</xdr:col>
      <xdr:colOff>160020</xdr:colOff>
      <xdr:row>4</xdr:row>
      <xdr:rowOff>65887</xdr:rowOff>
    </xdr:to>
    <xdr:pic>
      <xdr:nvPicPr>
        <xdr:cNvPr id="2" name="그림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64280" y="960120"/>
          <a:ext cx="556260" cy="51546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144780</xdr:colOff>
      <xdr:row>2</xdr:row>
      <xdr:rowOff>304800</xdr:rowOff>
    </xdr:from>
    <xdr:to>
      <xdr:col>6</xdr:col>
      <xdr:colOff>114300</xdr:colOff>
      <xdr:row>4</xdr:row>
      <xdr:rowOff>65887</xdr:rowOff>
    </xdr:to>
    <xdr:pic>
      <xdr:nvPicPr>
        <xdr:cNvPr id="2" name="그림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18560" y="960120"/>
          <a:ext cx="556260" cy="51546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190500</xdr:colOff>
      <xdr:row>2</xdr:row>
      <xdr:rowOff>327660</xdr:rowOff>
    </xdr:from>
    <xdr:to>
      <xdr:col>6</xdr:col>
      <xdr:colOff>160020</xdr:colOff>
      <xdr:row>4</xdr:row>
      <xdr:rowOff>88747</xdr:rowOff>
    </xdr:to>
    <xdr:pic>
      <xdr:nvPicPr>
        <xdr:cNvPr id="2" name="그림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64280" y="982980"/>
          <a:ext cx="556260" cy="515467"/>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23"/>
  <sheetViews>
    <sheetView tabSelected="1" topLeftCell="A13" zoomScaleNormal="100" workbookViewId="0">
      <selection activeCell="A7" sqref="A7:F8"/>
    </sheetView>
  </sheetViews>
  <sheetFormatPr defaultColWidth="9" defaultRowHeight="16.5"/>
  <cols>
    <col min="1" max="2" width="9" style="1"/>
    <col min="3" max="3" width="9.875" style="1" customWidth="1"/>
    <col min="4" max="4" width="9.625" style="1" customWidth="1"/>
    <col min="5" max="5" width="9.375" style="1" customWidth="1"/>
    <col min="6" max="6" width="7.75" style="1" customWidth="1"/>
    <col min="7" max="16384" width="9" style="1"/>
  </cols>
  <sheetData>
    <row r="1" spans="1:13" ht="33.75" customHeight="1">
      <c r="A1" s="87" t="s">
        <v>25</v>
      </c>
      <c r="B1" s="88"/>
      <c r="C1" s="88"/>
      <c r="D1" s="88"/>
      <c r="E1" s="88"/>
      <c r="F1" s="88"/>
      <c r="G1" s="88"/>
      <c r="H1" s="88"/>
      <c r="I1" s="88"/>
      <c r="J1" s="88"/>
      <c r="K1" s="88"/>
      <c r="L1" s="88"/>
    </row>
    <row r="2" spans="1:13" ht="17.25" thickBot="1"/>
    <row r="3" spans="1:13" ht="31.5" customHeight="1">
      <c r="A3" s="89" t="s">
        <v>0</v>
      </c>
      <c r="B3" s="90"/>
      <c r="C3" s="91" t="s">
        <v>1</v>
      </c>
      <c r="D3" s="90"/>
      <c r="E3" s="90"/>
      <c r="F3" s="92"/>
      <c r="G3" s="91" t="s">
        <v>2</v>
      </c>
      <c r="H3" s="90"/>
      <c r="I3" s="90"/>
      <c r="J3" s="92"/>
      <c r="K3" s="90" t="s">
        <v>18</v>
      </c>
      <c r="L3" s="93"/>
    </row>
    <row r="4" spans="1:13" ht="28.5" customHeight="1">
      <c r="A4" s="80" t="s">
        <v>47</v>
      </c>
      <c r="B4" s="81"/>
      <c r="C4" s="82" t="s">
        <v>26</v>
      </c>
      <c r="D4" s="83"/>
      <c r="E4" s="83"/>
      <c r="F4" s="84"/>
      <c r="G4" s="8" t="s">
        <v>19</v>
      </c>
      <c r="H4" s="70">
        <v>44887</v>
      </c>
      <c r="I4" s="70"/>
      <c r="J4" s="70"/>
      <c r="K4" s="85" t="s">
        <v>22</v>
      </c>
      <c r="L4" s="86"/>
      <c r="M4" s="5" t="s">
        <v>27</v>
      </c>
    </row>
    <row r="5" spans="1:13" ht="31.5" customHeight="1">
      <c r="A5" s="66" t="s">
        <v>3</v>
      </c>
      <c r="B5" s="67"/>
      <c r="C5" s="68" t="s">
        <v>4</v>
      </c>
      <c r="D5" s="69"/>
      <c r="E5" s="69"/>
      <c r="F5" s="67"/>
      <c r="G5" s="8" t="s">
        <v>23</v>
      </c>
      <c r="H5" s="70">
        <v>44888</v>
      </c>
      <c r="I5" s="70"/>
      <c r="J5" s="70"/>
      <c r="K5" s="71"/>
      <c r="L5" s="72"/>
      <c r="M5" s="5" t="s">
        <v>28</v>
      </c>
    </row>
    <row r="6" spans="1:13" ht="40.5" customHeight="1">
      <c r="A6" s="73" t="s">
        <v>58</v>
      </c>
      <c r="B6" s="74"/>
      <c r="C6" s="75" t="s">
        <v>54</v>
      </c>
      <c r="D6" s="76"/>
      <c r="E6" s="76"/>
      <c r="F6" s="77"/>
      <c r="G6" s="8" t="s">
        <v>24</v>
      </c>
      <c r="H6" s="70">
        <v>44889</v>
      </c>
      <c r="I6" s="78"/>
      <c r="J6" s="78"/>
      <c r="K6" s="79"/>
      <c r="L6" s="72"/>
      <c r="M6" s="6" t="s">
        <v>29</v>
      </c>
    </row>
    <row r="7" spans="1:13" ht="33.75" customHeight="1">
      <c r="A7" s="51" t="s">
        <v>5</v>
      </c>
      <c r="B7" s="52"/>
      <c r="C7" s="52"/>
      <c r="D7" s="52"/>
      <c r="E7" s="52"/>
      <c r="F7" s="53"/>
      <c r="G7" s="57" t="s">
        <v>21</v>
      </c>
      <c r="H7" s="58"/>
      <c r="I7" s="58"/>
      <c r="J7" s="58"/>
      <c r="K7" s="58"/>
      <c r="L7" s="59"/>
    </row>
    <row r="8" spans="1:13" ht="27">
      <c r="A8" s="54"/>
      <c r="B8" s="55"/>
      <c r="C8" s="55"/>
      <c r="D8" s="55"/>
      <c r="E8" s="55"/>
      <c r="F8" s="56"/>
      <c r="G8" s="7" t="s">
        <v>6</v>
      </c>
      <c r="H8" s="60" t="s">
        <v>7</v>
      </c>
      <c r="I8" s="60"/>
      <c r="J8" s="60"/>
      <c r="K8" s="60"/>
      <c r="L8" s="61"/>
    </row>
    <row r="9" spans="1:13" ht="44.25" customHeight="1">
      <c r="A9" s="62" t="s">
        <v>8</v>
      </c>
      <c r="B9" s="49"/>
      <c r="C9" s="49"/>
      <c r="D9" s="49"/>
      <c r="E9" s="49"/>
      <c r="F9" s="49"/>
      <c r="G9" s="2" t="str">
        <f>IF($G$16&gt;=90,"○","")</f>
        <v/>
      </c>
      <c r="H9" s="49" t="s">
        <v>9</v>
      </c>
      <c r="I9" s="49"/>
      <c r="J9" s="49"/>
      <c r="K9" s="49"/>
      <c r="L9" s="50"/>
    </row>
    <row r="10" spans="1:13" ht="44.25" customHeight="1">
      <c r="A10" s="62" t="s">
        <v>10</v>
      </c>
      <c r="B10" s="49"/>
      <c r="C10" s="49"/>
      <c r="D10" s="49"/>
      <c r="E10" s="49"/>
      <c r="F10" s="49"/>
      <c r="G10" s="2" t="str">
        <f>IF(AND($G$16&lt;90,$G$16&gt;=80),"○","")</f>
        <v>○</v>
      </c>
      <c r="H10" s="49" t="s">
        <v>11</v>
      </c>
      <c r="I10" s="49"/>
      <c r="J10" s="49"/>
      <c r="K10" s="49"/>
      <c r="L10" s="50"/>
    </row>
    <row r="11" spans="1:13" ht="44.25" customHeight="1">
      <c r="A11" s="62" t="s">
        <v>17</v>
      </c>
      <c r="B11" s="49"/>
      <c r="C11" s="49"/>
      <c r="D11" s="49"/>
      <c r="E11" s="49"/>
      <c r="F11" s="49"/>
      <c r="G11" s="2" t="str">
        <f>IF(AND($G$16&lt;80,$G$16&gt;=60),"○","")</f>
        <v/>
      </c>
      <c r="H11" s="49" t="s">
        <v>12</v>
      </c>
      <c r="I11" s="49"/>
      <c r="J11" s="49"/>
      <c r="K11" s="49"/>
      <c r="L11" s="50"/>
    </row>
    <row r="12" spans="1:13" ht="44.25" customHeight="1">
      <c r="A12" s="63"/>
      <c r="B12" s="64"/>
      <c r="C12" s="64"/>
      <c r="D12" s="64"/>
      <c r="E12" s="64"/>
      <c r="F12" s="65"/>
      <c r="G12" s="2" t="str">
        <f>IF(AND($G$16&lt;60,$G$16&gt;=50),"○","")</f>
        <v/>
      </c>
      <c r="H12" s="49" t="s">
        <v>13</v>
      </c>
      <c r="I12" s="49"/>
      <c r="J12" s="49"/>
      <c r="K12" s="49"/>
      <c r="L12" s="50"/>
    </row>
    <row r="13" spans="1:13" ht="36.75" customHeight="1">
      <c r="A13" s="18"/>
      <c r="B13" s="19"/>
      <c r="C13" s="19"/>
      <c r="D13" s="19"/>
      <c r="E13" s="19"/>
      <c r="F13" s="20"/>
      <c r="G13" s="2" t="str">
        <f>IF($G$16&lt;50,"○","")</f>
        <v/>
      </c>
      <c r="H13" s="49" t="s">
        <v>14</v>
      </c>
      <c r="I13" s="49"/>
      <c r="J13" s="49"/>
      <c r="K13" s="49"/>
      <c r="L13" s="50"/>
    </row>
    <row r="14" spans="1:13" ht="20.25" customHeight="1" thickBot="1">
      <c r="A14" s="21"/>
      <c r="B14" s="22"/>
      <c r="C14" s="22"/>
      <c r="D14" s="22"/>
      <c r="E14" s="22"/>
      <c r="F14" s="23"/>
      <c r="G14" s="11" t="s">
        <v>15</v>
      </c>
      <c r="H14" s="12"/>
      <c r="I14" s="12"/>
      <c r="J14" s="12"/>
      <c r="K14" s="12"/>
      <c r="L14" s="13"/>
    </row>
    <row r="15" spans="1:13" ht="26.25" customHeight="1">
      <c r="A15" s="34" t="s">
        <v>35</v>
      </c>
      <c r="B15" s="16" t="s">
        <v>70</v>
      </c>
      <c r="C15" s="16" t="s">
        <v>30</v>
      </c>
      <c r="D15" s="16" t="s">
        <v>33</v>
      </c>
      <c r="E15" s="43" t="s">
        <v>32</v>
      </c>
      <c r="F15" s="44"/>
      <c r="G15" s="24" t="s">
        <v>20</v>
      </c>
      <c r="H15" s="24"/>
      <c r="I15" s="24" t="s">
        <v>16</v>
      </c>
      <c r="J15" s="24"/>
      <c r="K15" s="24"/>
      <c r="L15" s="25"/>
    </row>
    <row r="16" spans="1:13" ht="26.25" customHeight="1">
      <c r="A16" s="34"/>
      <c r="B16" s="16"/>
      <c r="C16" s="16"/>
      <c r="D16" s="16"/>
      <c r="E16" s="43"/>
      <c r="F16" s="44"/>
      <c r="G16" s="47">
        <f>SUM(B18:D22)</f>
        <v>84</v>
      </c>
      <c r="H16" s="47"/>
      <c r="I16" s="26" t="s">
        <v>59</v>
      </c>
      <c r="J16" s="27"/>
      <c r="K16" s="27"/>
      <c r="L16" s="28"/>
    </row>
    <row r="17" spans="1:12" ht="26.25" customHeight="1">
      <c r="A17" s="35"/>
      <c r="B17" s="17"/>
      <c r="C17" s="17"/>
      <c r="D17" s="17"/>
      <c r="E17" s="45"/>
      <c r="F17" s="46"/>
      <c r="G17" s="47"/>
      <c r="H17" s="47"/>
      <c r="I17" s="29"/>
      <c r="J17" s="30"/>
      <c r="K17" s="30"/>
      <c r="L17" s="31"/>
    </row>
    <row r="18" spans="1:12" ht="26.25" customHeight="1">
      <c r="A18" s="32" t="s">
        <v>31</v>
      </c>
      <c r="B18" s="14">
        <v>20</v>
      </c>
      <c r="C18" s="42">
        <v>24</v>
      </c>
      <c r="D18" s="42">
        <v>40</v>
      </c>
      <c r="E18" s="36">
        <f>SUM(B18:D22)</f>
        <v>84</v>
      </c>
      <c r="F18" s="37"/>
      <c r="G18" s="47"/>
      <c r="H18" s="47"/>
      <c r="I18" s="29"/>
      <c r="J18" s="30"/>
      <c r="K18" s="30"/>
      <c r="L18" s="31"/>
    </row>
    <row r="19" spans="1:12" ht="26.25" customHeight="1">
      <c r="A19" s="32"/>
      <c r="B19" s="14"/>
      <c r="C19" s="14"/>
      <c r="D19" s="14"/>
      <c r="E19" s="38"/>
      <c r="F19" s="39"/>
      <c r="G19" s="47"/>
      <c r="H19" s="47"/>
      <c r="I19" s="29"/>
      <c r="J19" s="30"/>
      <c r="K19" s="30"/>
      <c r="L19" s="31"/>
    </row>
    <row r="20" spans="1:12" ht="26.25" customHeight="1">
      <c r="A20" s="32"/>
      <c r="B20" s="14"/>
      <c r="C20" s="14"/>
      <c r="D20" s="14"/>
      <c r="E20" s="38"/>
      <c r="F20" s="39"/>
      <c r="G20" s="47"/>
      <c r="H20" s="47"/>
      <c r="I20" s="29"/>
      <c r="J20" s="30"/>
      <c r="K20" s="30"/>
      <c r="L20" s="31"/>
    </row>
    <row r="21" spans="1:12" ht="26.25" customHeight="1">
      <c r="A21" s="32"/>
      <c r="B21" s="14"/>
      <c r="C21" s="14"/>
      <c r="D21" s="14"/>
      <c r="E21" s="38"/>
      <c r="F21" s="39"/>
      <c r="G21" s="47"/>
      <c r="H21" s="47"/>
      <c r="I21" s="29"/>
      <c r="J21" s="30"/>
      <c r="K21" s="30"/>
      <c r="L21" s="31"/>
    </row>
    <row r="22" spans="1:12" ht="157.5" customHeight="1" thickBot="1">
      <c r="A22" s="33"/>
      <c r="B22" s="15"/>
      <c r="C22" s="15"/>
      <c r="D22" s="15"/>
      <c r="E22" s="40"/>
      <c r="F22" s="41"/>
      <c r="G22" s="48"/>
      <c r="H22" s="47"/>
      <c r="I22" s="29"/>
      <c r="J22" s="30"/>
      <c r="K22" s="30"/>
      <c r="L22" s="31"/>
    </row>
    <row r="23" spans="1:12">
      <c r="A23" s="3"/>
      <c r="B23" s="3"/>
      <c r="C23" s="3"/>
      <c r="D23" s="3"/>
      <c r="E23" s="3"/>
      <c r="F23" s="3"/>
      <c r="G23" s="4"/>
      <c r="H23" s="4"/>
      <c r="I23" s="4"/>
      <c r="J23" s="4"/>
      <c r="K23" s="4"/>
      <c r="L23" s="4"/>
    </row>
  </sheetData>
  <mergeCells count="45">
    <mergeCell ref="A4:B4"/>
    <mergeCell ref="C4:F4"/>
    <mergeCell ref="H4:J4"/>
    <mergeCell ref="K4:L4"/>
    <mergeCell ref="A1:L1"/>
    <mergeCell ref="A3:B3"/>
    <mergeCell ref="C3:F3"/>
    <mergeCell ref="G3:J3"/>
    <mergeCell ref="K3:L3"/>
    <mergeCell ref="A5:B5"/>
    <mergeCell ref="C5:F5"/>
    <mergeCell ref="H5:J5"/>
    <mergeCell ref="K5:L5"/>
    <mergeCell ref="A6:B6"/>
    <mergeCell ref="C6:F6"/>
    <mergeCell ref="H6:J6"/>
    <mergeCell ref="K6:L6"/>
    <mergeCell ref="H13:L13"/>
    <mergeCell ref="A7:F8"/>
    <mergeCell ref="G7:L7"/>
    <mergeCell ref="H8:L8"/>
    <mergeCell ref="A9:F9"/>
    <mergeCell ref="H9:L9"/>
    <mergeCell ref="A10:F10"/>
    <mergeCell ref="H10:L10"/>
    <mergeCell ref="A11:F11"/>
    <mergeCell ref="H11:L11"/>
    <mergeCell ref="H12:L12"/>
    <mergeCell ref="A12:F12"/>
    <mergeCell ref="G14:L14"/>
    <mergeCell ref="B18:B22"/>
    <mergeCell ref="D15:D17"/>
    <mergeCell ref="C15:C17"/>
    <mergeCell ref="A13:F14"/>
    <mergeCell ref="I15:L15"/>
    <mergeCell ref="I16:L22"/>
    <mergeCell ref="A18:A22"/>
    <mergeCell ref="B15:B17"/>
    <mergeCell ref="A15:A17"/>
    <mergeCell ref="E18:F22"/>
    <mergeCell ref="D18:D22"/>
    <mergeCell ref="C18:C22"/>
    <mergeCell ref="E15:F17"/>
    <mergeCell ref="G15:H15"/>
    <mergeCell ref="G16:H22"/>
  </mergeCells>
  <phoneticPr fontId="2" type="noConversion"/>
  <printOptions horizontalCentered="1" verticalCentered="1"/>
  <pageMargins left="0.70866141732283472" right="0.70866141732283472" top="0.74803149606299213" bottom="0.74803149606299213" header="0.31496062992125984" footer="0.31496062992125984"/>
  <pageSetup paperSize="9" scale="73"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23"/>
  <sheetViews>
    <sheetView topLeftCell="A13" zoomScaleNormal="100" workbookViewId="0">
      <selection activeCell="I16" sqref="I16:L22"/>
    </sheetView>
  </sheetViews>
  <sheetFormatPr defaultColWidth="9" defaultRowHeight="16.5"/>
  <cols>
    <col min="1" max="2" width="9" style="1"/>
    <col min="3" max="3" width="9.875" style="1" customWidth="1"/>
    <col min="4" max="4" width="9.625" style="1" customWidth="1"/>
    <col min="5" max="5" width="9.375" style="1" customWidth="1"/>
    <col min="6" max="6" width="7.75" style="1" customWidth="1"/>
    <col min="7" max="16384" width="9" style="1"/>
  </cols>
  <sheetData>
    <row r="1" spans="1:13" ht="33.75" customHeight="1">
      <c r="A1" s="87" t="s">
        <v>25</v>
      </c>
      <c r="B1" s="88"/>
      <c r="C1" s="88"/>
      <c r="D1" s="88"/>
      <c r="E1" s="88"/>
      <c r="F1" s="88"/>
      <c r="G1" s="88"/>
      <c r="H1" s="88"/>
      <c r="I1" s="88"/>
      <c r="J1" s="88"/>
      <c r="K1" s="88"/>
      <c r="L1" s="88"/>
    </row>
    <row r="2" spans="1:13" ht="17.25" thickBot="1"/>
    <row r="3" spans="1:13" ht="31.5" customHeight="1">
      <c r="A3" s="89" t="s">
        <v>0</v>
      </c>
      <c r="B3" s="90"/>
      <c r="C3" s="91" t="s">
        <v>1</v>
      </c>
      <c r="D3" s="90"/>
      <c r="E3" s="90"/>
      <c r="F3" s="92"/>
      <c r="G3" s="91" t="s">
        <v>2</v>
      </c>
      <c r="H3" s="90"/>
      <c r="I3" s="90"/>
      <c r="J3" s="92"/>
      <c r="K3" s="90" t="s">
        <v>18</v>
      </c>
      <c r="L3" s="93"/>
    </row>
    <row r="4" spans="1:13" ht="28.5" customHeight="1">
      <c r="A4" s="80" t="s">
        <v>43</v>
      </c>
      <c r="B4" s="81"/>
      <c r="C4" s="82" t="s">
        <v>45</v>
      </c>
      <c r="D4" s="83"/>
      <c r="E4" s="83"/>
      <c r="F4" s="84"/>
      <c r="G4" s="10" t="s">
        <v>19</v>
      </c>
      <c r="H4" s="70">
        <v>44887</v>
      </c>
      <c r="I4" s="70"/>
      <c r="J4" s="70"/>
      <c r="K4" s="85" t="s">
        <v>22</v>
      </c>
      <c r="L4" s="86"/>
      <c r="M4" s="5" t="s">
        <v>27</v>
      </c>
    </row>
    <row r="5" spans="1:13" ht="31.5" customHeight="1">
      <c r="A5" s="66" t="s">
        <v>3</v>
      </c>
      <c r="B5" s="67"/>
      <c r="C5" s="68" t="s">
        <v>4</v>
      </c>
      <c r="D5" s="69"/>
      <c r="E5" s="69"/>
      <c r="F5" s="67"/>
      <c r="G5" s="10" t="s">
        <v>23</v>
      </c>
      <c r="H5" s="70">
        <v>44888</v>
      </c>
      <c r="I5" s="70"/>
      <c r="J5" s="70"/>
      <c r="K5" s="71"/>
      <c r="L5" s="72"/>
      <c r="M5" s="5" t="s">
        <v>28</v>
      </c>
    </row>
    <row r="6" spans="1:13" ht="40.5" customHeight="1">
      <c r="A6" s="73" t="s">
        <v>55</v>
      </c>
      <c r="B6" s="74"/>
      <c r="C6" s="75" t="s">
        <v>49</v>
      </c>
      <c r="D6" s="76"/>
      <c r="E6" s="76"/>
      <c r="F6" s="77"/>
      <c r="G6" s="10" t="s">
        <v>24</v>
      </c>
      <c r="H6" s="70">
        <v>44889</v>
      </c>
      <c r="I6" s="78"/>
      <c r="J6" s="78"/>
      <c r="K6" s="79"/>
      <c r="L6" s="72"/>
      <c r="M6" s="6" t="s">
        <v>29</v>
      </c>
    </row>
    <row r="7" spans="1:13" ht="33.75" customHeight="1">
      <c r="A7" s="51" t="s">
        <v>5</v>
      </c>
      <c r="B7" s="52"/>
      <c r="C7" s="52"/>
      <c r="D7" s="52"/>
      <c r="E7" s="52"/>
      <c r="F7" s="53"/>
      <c r="G7" s="57" t="s">
        <v>21</v>
      </c>
      <c r="H7" s="58"/>
      <c r="I7" s="58"/>
      <c r="J7" s="58"/>
      <c r="K7" s="58"/>
      <c r="L7" s="59"/>
    </row>
    <row r="8" spans="1:13" ht="27">
      <c r="A8" s="54"/>
      <c r="B8" s="55"/>
      <c r="C8" s="55"/>
      <c r="D8" s="55"/>
      <c r="E8" s="55"/>
      <c r="F8" s="56"/>
      <c r="G8" s="9" t="s">
        <v>6</v>
      </c>
      <c r="H8" s="60" t="s">
        <v>7</v>
      </c>
      <c r="I8" s="60"/>
      <c r="J8" s="60"/>
      <c r="K8" s="60"/>
      <c r="L8" s="61"/>
    </row>
    <row r="9" spans="1:13" ht="44.25" customHeight="1">
      <c r="A9" s="62" t="s">
        <v>8</v>
      </c>
      <c r="B9" s="49"/>
      <c r="C9" s="49"/>
      <c r="D9" s="49"/>
      <c r="E9" s="49"/>
      <c r="F9" s="49"/>
      <c r="G9" s="2" t="str">
        <f>IF($G$16&gt;=90,"○","")</f>
        <v/>
      </c>
      <c r="H9" s="49" t="s">
        <v>9</v>
      </c>
      <c r="I9" s="49"/>
      <c r="J9" s="49"/>
      <c r="K9" s="49"/>
      <c r="L9" s="50"/>
    </row>
    <row r="10" spans="1:13" ht="44.25" customHeight="1">
      <c r="A10" s="62" t="s">
        <v>10</v>
      </c>
      <c r="B10" s="49"/>
      <c r="C10" s="49"/>
      <c r="D10" s="49"/>
      <c r="E10" s="49"/>
      <c r="F10" s="49"/>
      <c r="G10" s="2" t="str">
        <f>IF(AND($G$16&lt;90,$G$16&gt;=80),"○","")</f>
        <v>○</v>
      </c>
      <c r="H10" s="49" t="s">
        <v>11</v>
      </c>
      <c r="I10" s="49"/>
      <c r="J10" s="49"/>
      <c r="K10" s="49"/>
      <c r="L10" s="50"/>
    </row>
    <row r="11" spans="1:13" ht="44.25" customHeight="1">
      <c r="A11" s="62" t="s">
        <v>17</v>
      </c>
      <c r="B11" s="49"/>
      <c r="C11" s="49"/>
      <c r="D11" s="49"/>
      <c r="E11" s="49"/>
      <c r="F11" s="49"/>
      <c r="G11" s="2" t="str">
        <f>IF(AND($G$16&lt;80,$G$16&gt;=60),"○","")</f>
        <v/>
      </c>
      <c r="H11" s="49" t="s">
        <v>12</v>
      </c>
      <c r="I11" s="49"/>
      <c r="J11" s="49"/>
      <c r="K11" s="49"/>
      <c r="L11" s="50"/>
    </row>
    <row r="12" spans="1:13" ht="44.25" customHeight="1">
      <c r="A12" s="63"/>
      <c r="B12" s="64"/>
      <c r="C12" s="64"/>
      <c r="D12" s="64"/>
      <c r="E12" s="64"/>
      <c r="F12" s="65"/>
      <c r="G12" s="2" t="str">
        <f>IF(AND($G$16&lt;60,$G$16&gt;=50),"○","")</f>
        <v/>
      </c>
      <c r="H12" s="49" t="s">
        <v>13</v>
      </c>
      <c r="I12" s="49"/>
      <c r="J12" s="49"/>
      <c r="K12" s="49"/>
      <c r="L12" s="50"/>
    </row>
    <row r="13" spans="1:13" ht="36.75" customHeight="1">
      <c r="A13" s="18"/>
      <c r="B13" s="19"/>
      <c r="C13" s="19"/>
      <c r="D13" s="19"/>
      <c r="E13" s="19"/>
      <c r="F13" s="20"/>
      <c r="G13" s="2" t="str">
        <f>IF($G$16&lt;50,"○","")</f>
        <v/>
      </c>
      <c r="H13" s="49" t="s">
        <v>14</v>
      </c>
      <c r="I13" s="49"/>
      <c r="J13" s="49"/>
      <c r="K13" s="49"/>
      <c r="L13" s="50"/>
    </row>
    <row r="14" spans="1:13" ht="20.25" customHeight="1" thickBot="1">
      <c r="A14" s="21"/>
      <c r="B14" s="22"/>
      <c r="C14" s="22"/>
      <c r="D14" s="22"/>
      <c r="E14" s="22"/>
      <c r="F14" s="23"/>
      <c r="G14" s="11" t="s">
        <v>15</v>
      </c>
      <c r="H14" s="12"/>
      <c r="I14" s="12"/>
      <c r="J14" s="12"/>
      <c r="K14" s="12"/>
      <c r="L14" s="13"/>
    </row>
    <row r="15" spans="1:13" ht="26.25" customHeight="1">
      <c r="A15" s="34" t="s">
        <v>35</v>
      </c>
      <c r="B15" s="16" t="s">
        <v>34</v>
      </c>
      <c r="C15" s="16" t="s">
        <v>30</v>
      </c>
      <c r="D15" s="16" t="s">
        <v>33</v>
      </c>
      <c r="E15" s="43" t="s">
        <v>32</v>
      </c>
      <c r="F15" s="44"/>
      <c r="G15" s="24" t="s">
        <v>20</v>
      </c>
      <c r="H15" s="24"/>
      <c r="I15" s="24" t="s">
        <v>16</v>
      </c>
      <c r="J15" s="24"/>
      <c r="K15" s="24"/>
      <c r="L15" s="25"/>
    </row>
    <row r="16" spans="1:13" ht="26.25" customHeight="1">
      <c r="A16" s="34"/>
      <c r="B16" s="16"/>
      <c r="C16" s="16"/>
      <c r="D16" s="16"/>
      <c r="E16" s="43"/>
      <c r="F16" s="44"/>
      <c r="G16" s="47">
        <f>SUM(B18:D22)</f>
        <v>85</v>
      </c>
      <c r="H16" s="47"/>
      <c r="I16" s="26" t="s">
        <v>68</v>
      </c>
      <c r="J16" s="27"/>
      <c r="K16" s="27"/>
      <c r="L16" s="28"/>
    </row>
    <row r="17" spans="1:12" ht="26.25" customHeight="1">
      <c r="A17" s="35"/>
      <c r="B17" s="17"/>
      <c r="C17" s="17"/>
      <c r="D17" s="17"/>
      <c r="E17" s="45"/>
      <c r="F17" s="46"/>
      <c r="G17" s="47"/>
      <c r="H17" s="47"/>
      <c r="I17" s="29"/>
      <c r="J17" s="30"/>
      <c r="K17" s="30"/>
      <c r="L17" s="31"/>
    </row>
    <row r="18" spans="1:12" ht="26.25" customHeight="1">
      <c r="A18" s="32" t="s">
        <v>31</v>
      </c>
      <c r="B18" s="14">
        <v>20</v>
      </c>
      <c r="C18" s="42">
        <v>24</v>
      </c>
      <c r="D18" s="42">
        <v>41</v>
      </c>
      <c r="E18" s="36">
        <f>SUM(B18:D22)</f>
        <v>85</v>
      </c>
      <c r="F18" s="37"/>
      <c r="G18" s="47"/>
      <c r="H18" s="47"/>
      <c r="I18" s="29"/>
      <c r="J18" s="30"/>
      <c r="K18" s="30"/>
      <c r="L18" s="31"/>
    </row>
    <row r="19" spans="1:12" ht="26.25" customHeight="1">
      <c r="A19" s="32"/>
      <c r="B19" s="14"/>
      <c r="C19" s="14"/>
      <c r="D19" s="14"/>
      <c r="E19" s="38"/>
      <c r="F19" s="39"/>
      <c r="G19" s="47"/>
      <c r="H19" s="47"/>
      <c r="I19" s="29"/>
      <c r="J19" s="30"/>
      <c r="K19" s="30"/>
      <c r="L19" s="31"/>
    </row>
    <row r="20" spans="1:12" ht="26.25" customHeight="1">
      <c r="A20" s="32"/>
      <c r="B20" s="14"/>
      <c r="C20" s="14"/>
      <c r="D20" s="14"/>
      <c r="E20" s="38"/>
      <c r="F20" s="39"/>
      <c r="G20" s="47"/>
      <c r="H20" s="47"/>
      <c r="I20" s="29"/>
      <c r="J20" s="30"/>
      <c r="K20" s="30"/>
      <c r="L20" s="31"/>
    </row>
    <row r="21" spans="1:12" ht="26.25" customHeight="1">
      <c r="A21" s="32"/>
      <c r="B21" s="14"/>
      <c r="C21" s="14"/>
      <c r="D21" s="14"/>
      <c r="E21" s="38"/>
      <c r="F21" s="39"/>
      <c r="G21" s="47"/>
      <c r="H21" s="47"/>
      <c r="I21" s="29"/>
      <c r="J21" s="30"/>
      <c r="K21" s="30"/>
      <c r="L21" s="31"/>
    </row>
    <row r="22" spans="1:12" ht="157.5" customHeight="1" thickBot="1">
      <c r="A22" s="33"/>
      <c r="B22" s="15"/>
      <c r="C22" s="15"/>
      <c r="D22" s="15"/>
      <c r="E22" s="40"/>
      <c r="F22" s="41"/>
      <c r="G22" s="48"/>
      <c r="H22" s="47"/>
      <c r="I22" s="29"/>
      <c r="J22" s="30"/>
      <c r="K22" s="30"/>
      <c r="L22" s="31"/>
    </row>
    <row r="23" spans="1:12">
      <c r="A23" s="3"/>
      <c r="B23" s="3"/>
      <c r="C23" s="3"/>
      <c r="D23" s="3"/>
      <c r="E23" s="3"/>
      <c r="F23" s="3"/>
      <c r="G23" s="4"/>
      <c r="H23" s="4"/>
      <c r="I23" s="4"/>
      <c r="J23" s="4"/>
      <c r="K23" s="4"/>
      <c r="L23" s="4"/>
    </row>
  </sheetData>
  <mergeCells count="45">
    <mergeCell ref="A4:B4"/>
    <mergeCell ref="C4:F4"/>
    <mergeCell ref="H4:J4"/>
    <mergeCell ref="K4:L4"/>
    <mergeCell ref="A1:L1"/>
    <mergeCell ref="A3:B3"/>
    <mergeCell ref="C3:F3"/>
    <mergeCell ref="G3:J3"/>
    <mergeCell ref="K3:L3"/>
    <mergeCell ref="A10:F10"/>
    <mergeCell ref="H10:L10"/>
    <mergeCell ref="A5:B5"/>
    <mergeCell ref="C5:F5"/>
    <mergeCell ref="H5:J5"/>
    <mergeCell ref="K5:L5"/>
    <mergeCell ref="A6:B6"/>
    <mergeCell ref="C6:F6"/>
    <mergeCell ref="H6:J6"/>
    <mergeCell ref="K6:L6"/>
    <mergeCell ref="A7:F8"/>
    <mergeCell ref="G7:L7"/>
    <mergeCell ref="H8:L8"/>
    <mergeCell ref="A9:F9"/>
    <mergeCell ref="H9:L9"/>
    <mergeCell ref="A11:F11"/>
    <mergeCell ref="H11:L11"/>
    <mergeCell ref="A12:F12"/>
    <mergeCell ref="H12:L12"/>
    <mergeCell ref="A13:F14"/>
    <mergeCell ref="H13:L13"/>
    <mergeCell ref="G14:L14"/>
    <mergeCell ref="I15:L15"/>
    <mergeCell ref="G16:H22"/>
    <mergeCell ref="I16:L22"/>
    <mergeCell ref="A18:A22"/>
    <mergeCell ref="B18:B22"/>
    <mergeCell ref="C18:C22"/>
    <mergeCell ref="D18:D22"/>
    <mergeCell ref="E18:F22"/>
    <mergeCell ref="A15:A17"/>
    <mergeCell ref="B15:B17"/>
    <mergeCell ref="C15:C17"/>
    <mergeCell ref="D15:D17"/>
    <mergeCell ref="E15:F17"/>
    <mergeCell ref="G15:H15"/>
  </mergeCells>
  <phoneticPr fontId="2" type="noConversion"/>
  <printOptions horizontalCentered="1" verticalCentered="1"/>
  <pageMargins left="0.70866141732283472" right="0.70866141732283472" top="0.74803149606299213" bottom="0.74803149606299213" header="0.31496062992125984" footer="0.31496062992125984"/>
  <pageSetup paperSize="9" scale="73"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23"/>
  <sheetViews>
    <sheetView topLeftCell="A10" zoomScaleNormal="100" workbookViewId="0">
      <selection activeCell="I16" sqref="I16:L22"/>
    </sheetView>
  </sheetViews>
  <sheetFormatPr defaultColWidth="9" defaultRowHeight="16.5"/>
  <cols>
    <col min="1" max="2" width="9" style="1"/>
    <col min="3" max="3" width="9.875" style="1" customWidth="1"/>
    <col min="4" max="4" width="9.625" style="1" customWidth="1"/>
    <col min="5" max="5" width="9.375" style="1" customWidth="1"/>
    <col min="6" max="6" width="7.75" style="1" customWidth="1"/>
    <col min="7" max="16384" width="9" style="1"/>
  </cols>
  <sheetData>
    <row r="1" spans="1:13" ht="33.75" customHeight="1">
      <c r="A1" s="87" t="s">
        <v>25</v>
      </c>
      <c r="B1" s="88"/>
      <c r="C1" s="88"/>
      <c r="D1" s="88"/>
      <c r="E1" s="88"/>
      <c r="F1" s="88"/>
      <c r="G1" s="88"/>
      <c r="H1" s="88"/>
      <c r="I1" s="88"/>
      <c r="J1" s="88"/>
      <c r="K1" s="88"/>
      <c r="L1" s="88"/>
    </row>
    <row r="2" spans="1:13" ht="17.25" thickBot="1"/>
    <row r="3" spans="1:13" ht="31.5" customHeight="1">
      <c r="A3" s="89" t="s">
        <v>0</v>
      </c>
      <c r="B3" s="90"/>
      <c r="C3" s="91" t="s">
        <v>1</v>
      </c>
      <c r="D3" s="90"/>
      <c r="E3" s="90"/>
      <c r="F3" s="92"/>
      <c r="G3" s="91" t="s">
        <v>2</v>
      </c>
      <c r="H3" s="90"/>
      <c r="I3" s="90"/>
      <c r="J3" s="92"/>
      <c r="K3" s="90" t="s">
        <v>18</v>
      </c>
      <c r="L3" s="93"/>
    </row>
    <row r="4" spans="1:13" ht="28.5" customHeight="1">
      <c r="A4" s="80" t="s">
        <v>44</v>
      </c>
      <c r="B4" s="81"/>
      <c r="C4" s="82" t="s">
        <v>26</v>
      </c>
      <c r="D4" s="83"/>
      <c r="E4" s="83"/>
      <c r="F4" s="84"/>
      <c r="G4" s="10" t="s">
        <v>19</v>
      </c>
      <c r="H4" s="70">
        <v>44887</v>
      </c>
      <c r="I4" s="70"/>
      <c r="J4" s="70"/>
      <c r="K4" s="85" t="s">
        <v>22</v>
      </c>
      <c r="L4" s="86"/>
      <c r="M4" s="5" t="s">
        <v>27</v>
      </c>
    </row>
    <row r="5" spans="1:13" ht="31.5" customHeight="1">
      <c r="A5" s="66" t="s">
        <v>3</v>
      </c>
      <c r="B5" s="67"/>
      <c r="C5" s="68" t="s">
        <v>4</v>
      </c>
      <c r="D5" s="69"/>
      <c r="E5" s="69"/>
      <c r="F5" s="67"/>
      <c r="G5" s="10" t="s">
        <v>23</v>
      </c>
      <c r="H5" s="70">
        <v>44888</v>
      </c>
      <c r="I5" s="70"/>
      <c r="J5" s="70"/>
      <c r="K5" s="71"/>
      <c r="L5" s="72"/>
      <c r="M5" s="5" t="s">
        <v>28</v>
      </c>
    </row>
    <row r="6" spans="1:13" ht="40.5" customHeight="1">
      <c r="A6" s="73" t="s">
        <v>55</v>
      </c>
      <c r="B6" s="74"/>
      <c r="C6" s="75" t="s">
        <v>49</v>
      </c>
      <c r="D6" s="76"/>
      <c r="E6" s="76"/>
      <c r="F6" s="77"/>
      <c r="G6" s="10" t="s">
        <v>24</v>
      </c>
      <c r="H6" s="70">
        <v>44889</v>
      </c>
      <c r="I6" s="78"/>
      <c r="J6" s="78"/>
      <c r="K6" s="79"/>
      <c r="L6" s="72"/>
      <c r="M6" s="6" t="s">
        <v>29</v>
      </c>
    </row>
    <row r="7" spans="1:13" ht="33.75" customHeight="1">
      <c r="A7" s="51" t="s">
        <v>5</v>
      </c>
      <c r="B7" s="52"/>
      <c r="C7" s="52"/>
      <c r="D7" s="52"/>
      <c r="E7" s="52"/>
      <c r="F7" s="53"/>
      <c r="G7" s="57" t="s">
        <v>21</v>
      </c>
      <c r="H7" s="58"/>
      <c r="I7" s="58"/>
      <c r="J7" s="58"/>
      <c r="K7" s="58"/>
      <c r="L7" s="59"/>
    </row>
    <row r="8" spans="1:13" ht="27">
      <c r="A8" s="54"/>
      <c r="B8" s="55"/>
      <c r="C8" s="55"/>
      <c r="D8" s="55"/>
      <c r="E8" s="55"/>
      <c r="F8" s="56"/>
      <c r="G8" s="9" t="s">
        <v>6</v>
      </c>
      <c r="H8" s="60" t="s">
        <v>7</v>
      </c>
      <c r="I8" s="60"/>
      <c r="J8" s="60"/>
      <c r="K8" s="60"/>
      <c r="L8" s="61"/>
    </row>
    <row r="9" spans="1:13" ht="44.25" customHeight="1">
      <c r="A9" s="62" t="s">
        <v>8</v>
      </c>
      <c r="B9" s="49"/>
      <c r="C9" s="49"/>
      <c r="D9" s="49"/>
      <c r="E9" s="49"/>
      <c r="F9" s="49"/>
      <c r="G9" s="2" t="str">
        <f>IF($G$16&gt;=90,"○","")</f>
        <v/>
      </c>
      <c r="H9" s="49" t="s">
        <v>9</v>
      </c>
      <c r="I9" s="49"/>
      <c r="J9" s="49"/>
      <c r="K9" s="49"/>
      <c r="L9" s="50"/>
    </row>
    <row r="10" spans="1:13" ht="44.25" customHeight="1">
      <c r="A10" s="62" t="s">
        <v>10</v>
      </c>
      <c r="B10" s="49"/>
      <c r="C10" s="49"/>
      <c r="D10" s="49"/>
      <c r="E10" s="49"/>
      <c r="F10" s="49"/>
      <c r="G10" s="2" t="str">
        <f>IF(AND($G$16&lt;90,$G$16&gt;=80),"○","")</f>
        <v/>
      </c>
      <c r="H10" s="49" t="s">
        <v>11</v>
      </c>
      <c r="I10" s="49"/>
      <c r="J10" s="49"/>
      <c r="K10" s="49"/>
      <c r="L10" s="50"/>
    </row>
    <row r="11" spans="1:13" ht="44.25" customHeight="1">
      <c r="A11" s="62" t="s">
        <v>17</v>
      </c>
      <c r="B11" s="49"/>
      <c r="C11" s="49"/>
      <c r="D11" s="49"/>
      <c r="E11" s="49"/>
      <c r="F11" s="49"/>
      <c r="G11" s="2" t="str">
        <f>IF(AND($G$16&lt;80,$G$16&gt;=60),"○","")</f>
        <v>○</v>
      </c>
      <c r="H11" s="49" t="s">
        <v>12</v>
      </c>
      <c r="I11" s="49"/>
      <c r="J11" s="49"/>
      <c r="K11" s="49"/>
      <c r="L11" s="50"/>
    </row>
    <row r="12" spans="1:13" ht="44.25" customHeight="1">
      <c r="A12" s="63"/>
      <c r="B12" s="64"/>
      <c r="C12" s="64"/>
      <c r="D12" s="64"/>
      <c r="E12" s="64"/>
      <c r="F12" s="65"/>
      <c r="G12" s="2" t="str">
        <f>IF(AND($G$16&lt;60,$G$16&gt;=50),"○","")</f>
        <v/>
      </c>
      <c r="H12" s="49" t="s">
        <v>13</v>
      </c>
      <c r="I12" s="49"/>
      <c r="J12" s="49"/>
      <c r="K12" s="49"/>
      <c r="L12" s="50"/>
    </row>
    <row r="13" spans="1:13" ht="36.75" customHeight="1">
      <c r="A13" s="18"/>
      <c r="B13" s="19"/>
      <c r="C13" s="19"/>
      <c r="D13" s="19"/>
      <c r="E13" s="19"/>
      <c r="F13" s="20"/>
      <c r="G13" s="2" t="str">
        <f>IF($G$16&lt;50,"○","")</f>
        <v/>
      </c>
      <c r="H13" s="49" t="s">
        <v>14</v>
      </c>
      <c r="I13" s="49"/>
      <c r="J13" s="49"/>
      <c r="K13" s="49"/>
      <c r="L13" s="50"/>
    </row>
    <row r="14" spans="1:13" ht="20.25" customHeight="1" thickBot="1">
      <c r="A14" s="21"/>
      <c r="B14" s="22"/>
      <c r="C14" s="22"/>
      <c r="D14" s="22"/>
      <c r="E14" s="22"/>
      <c r="F14" s="23"/>
      <c r="G14" s="11" t="s">
        <v>15</v>
      </c>
      <c r="H14" s="12"/>
      <c r="I14" s="12"/>
      <c r="J14" s="12"/>
      <c r="K14" s="12"/>
      <c r="L14" s="13"/>
    </row>
    <row r="15" spans="1:13" ht="26.25" customHeight="1">
      <c r="A15" s="34" t="s">
        <v>35</v>
      </c>
      <c r="B15" s="16" t="s">
        <v>34</v>
      </c>
      <c r="C15" s="16" t="s">
        <v>30</v>
      </c>
      <c r="D15" s="16" t="s">
        <v>33</v>
      </c>
      <c r="E15" s="43" t="s">
        <v>32</v>
      </c>
      <c r="F15" s="44"/>
      <c r="G15" s="24" t="s">
        <v>20</v>
      </c>
      <c r="H15" s="24"/>
      <c r="I15" s="24" t="s">
        <v>16</v>
      </c>
      <c r="J15" s="24"/>
      <c r="K15" s="24"/>
      <c r="L15" s="25"/>
    </row>
    <row r="16" spans="1:13" ht="26.25" customHeight="1">
      <c r="A16" s="34"/>
      <c r="B16" s="16"/>
      <c r="C16" s="16"/>
      <c r="D16" s="16"/>
      <c r="E16" s="43"/>
      <c r="F16" s="44"/>
      <c r="G16" s="47">
        <f>SUM(B18:D22)</f>
        <v>76</v>
      </c>
      <c r="H16" s="47"/>
      <c r="I16" s="26" t="s">
        <v>69</v>
      </c>
      <c r="J16" s="27"/>
      <c r="K16" s="27"/>
      <c r="L16" s="28"/>
    </row>
    <row r="17" spans="1:12" ht="26.25" customHeight="1">
      <c r="A17" s="35"/>
      <c r="B17" s="17"/>
      <c r="C17" s="17"/>
      <c r="D17" s="17"/>
      <c r="E17" s="45"/>
      <c r="F17" s="46"/>
      <c r="G17" s="47"/>
      <c r="H17" s="47"/>
      <c r="I17" s="29"/>
      <c r="J17" s="30"/>
      <c r="K17" s="30"/>
      <c r="L17" s="31"/>
    </row>
    <row r="18" spans="1:12" ht="26.25" customHeight="1">
      <c r="A18" s="32" t="s">
        <v>31</v>
      </c>
      <c r="B18" s="14">
        <v>20</v>
      </c>
      <c r="C18" s="42">
        <v>19</v>
      </c>
      <c r="D18" s="42">
        <v>37</v>
      </c>
      <c r="E18" s="36">
        <f>SUM(B18:D22)</f>
        <v>76</v>
      </c>
      <c r="F18" s="37"/>
      <c r="G18" s="47"/>
      <c r="H18" s="47"/>
      <c r="I18" s="29"/>
      <c r="J18" s="30"/>
      <c r="K18" s="30"/>
      <c r="L18" s="31"/>
    </row>
    <row r="19" spans="1:12" ht="26.25" customHeight="1">
      <c r="A19" s="32"/>
      <c r="B19" s="14"/>
      <c r="C19" s="14"/>
      <c r="D19" s="14"/>
      <c r="E19" s="38"/>
      <c r="F19" s="39"/>
      <c r="G19" s="47"/>
      <c r="H19" s="47"/>
      <c r="I19" s="29"/>
      <c r="J19" s="30"/>
      <c r="K19" s="30"/>
      <c r="L19" s="31"/>
    </row>
    <row r="20" spans="1:12" ht="26.25" customHeight="1">
      <c r="A20" s="32"/>
      <c r="B20" s="14"/>
      <c r="C20" s="14"/>
      <c r="D20" s="14"/>
      <c r="E20" s="38"/>
      <c r="F20" s="39"/>
      <c r="G20" s="47"/>
      <c r="H20" s="47"/>
      <c r="I20" s="29"/>
      <c r="J20" s="30"/>
      <c r="K20" s="30"/>
      <c r="L20" s="31"/>
    </row>
    <row r="21" spans="1:12" ht="26.25" customHeight="1">
      <c r="A21" s="32"/>
      <c r="B21" s="14"/>
      <c r="C21" s="14"/>
      <c r="D21" s="14"/>
      <c r="E21" s="38"/>
      <c r="F21" s="39"/>
      <c r="G21" s="47"/>
      <c r="H21" s="47"/>
      <c r="I21" s="29"/>
      <c r="J21" s="30"/>
      <c r="K21" s="30"/>
      <c r="L21" s="31"/>
    </row>
    <row r="22" spans="1:12" ht="157.5" customHeight="1" thickBot="1">
      <c r="A22" s="33"/>
      <c r="B22" s="15"/>
      <c r="C22" s="15"/>
      <c r="D22" s="15"/>
      <c r="E22" s="40"/>
      <c r="F22" s="41"/>
      <c r="G22" s="48"/>
      <c r="H22" s="47"/>
      <c r="I22" s="29"/>
      <c r="J22" s="30"/>
      <c r="K22" s="30"/>
      <c r="L22" s="31"/>
    </row>
    <row r="23" spans="1:12">
      <c r="A23" s="3"/>
      <c r="B23" s="3"/>
      <c r="C23" s="3"/>
      <c r="D23" s="3"/>
      <c r="E23" s="3"/>
      <c r="F23" s="3"/>
      <c r="G23" s="4"/>
      <c r="H23" s="4"/>
      <c r="I23" s="4"/>
      <c r="J23" s="4"/>
      <c r="K23" s="4"/>
      <c r="L23" s="4"/>
    </row>
  </sheetData>
  <mergeCells count="45">
    <mergeCell ref="A4:B4"/>
    <mergeCell ref="C4:F4"/>
    <mergeCell ref="H4:J4"/>
    <mergeCell ref="K4:L4"/>
    <mergeCell ref="A1:L1"/>
    <mergeCell ref="A3:B3"/>
    <mergeCell ref="C3:F3"/>
    <mergeCell ref="G3:J3"/>
    <mergeCell ref="K3:L3"/>
    <mergeCell ref="A10:F10"/>
    <mergeCell ref="H10:L10"/>
    <mergeCell ref="A5:B5"/>
    <mergeCell ref="C5:F5"/>
    <mergeCell ref="H5:J5"/>
    <mergeCell ref="K5:L5"/>
    <mergeCell ref="A6:B6"/>
    <mergeCell ref="C6:F6"/>
    <mergeCell ref="H6:J6"/>
    <mergeCell ref="K6:L6"/>
    <mergeCell ref="A7:F8"/>
    <mergeCell ref="G7:L7"/>
    <mergeCell ref="H8:L8"/>
    <mergeCell ref="A9:F9"/>
    <mergeCell ref="H9:L9"/>
    <mergeCell ref="A11:F11"/>
    <mergeCell ref="H11:L11"/>
    <mergeCell ref="A12:F12"/>
    <mergeCell ref="H12:L12"/>
    <mergeCell ref="A13:F14"/>
    <mergeCell ref="H13:L13"/>
    <mergeCell ref="G14:L14"/>
    <mergeCell ref="I15:L15"/>
    <mergeCell ref="G16:H22"/>
    <mergeCell ref="I16:L22"/>
    <mergeCell ref="A18:A22"/>
    <mergeCell ref="B18:B22"/>
    <mergeCell ref="C18:C22"/>
    <mergeCell ref="D18:D22"/>
    <mergeCell ref="E18:F22"/>
    <mergeCell ref="A15:A17"/>
    <mergeCell ref="B15:B17"/>
    <mergeCell ref="C15:C17"/>
    <mergeCell ref="D15:D17"/>
    <mergeCell ref="E15:F17"/>
    <mergeCell ref="G15:H15"/>
  </mergeCells>
  <phoneticPr fontId="2" type="noConversion"/>
  <printOptions horizontalCentered="1" verticalCentered="1"/>
  <pageMargins left="0.70866141732283472" right="0.70866141732283472" top="0.74803149606299213" bottom="0.74803149606299213" header="0.31496062992125984" footer="0.31496062992125984"/>
  <pageSetup paperSize="9" scale="7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3"/>
  <sheetViews>
    <sheetView topLeftCell="A13" zoomScaleNormal="100" workbookViewId="0">
      <selection activeCell="I16" sqref="I16:L22"/>
    </sheetView>
  </sheetViews>
  <sheetFormatPr defaultColWidth="9" defaultRowHeight="16.5"/>
  <cols>
    <col min="1" max="2" width="9" style="1"/>
    <col min="3" max="3" width="9.875" style="1" customWidth="1"/>
    <col min="4" max="4" width="9.625" style="1" customWidth="1"/>
    <col min="5" max="5" width="9.375" style="1" customWidth="1"/>
    <col min="6" max="6" width="7.75" style="1" customWidth="1"/>
    <col min="7" max="16384" width="9" style="1"/>
  </cols>
  <sheetData>
    <row r="1" spans="1:13" ht="33.75" customHeight="1">
      <c r="A1" s="87" t="s">
        <v>25</v>
      </c>
      <c r="B1" s="88"/>
      <c r="C1" s="88"/>
      <c r="D1" s="88"/>
      <c r="E1" s="88"/>
      <c r="F1" s="88"/>
      <c r="G1" s="88"/>
      <c r="H1" s="88"/>
      <c r="I1" s="88"/>
      <c r="J1" s="88"/>
      <c r="K1" s="88"/>
      <c r="L1" s="88"/>
    </row>
    <row r="2" spans="1:13" ht="17.25" thickBot="1"/>
    <row r="3" spans="1:13" ht="31.5" customHeight="1">
      <c r="A3" s="89" t="s">
        <v>0</v>
      </c>
      <c r="B3" s="90"/>
      <c r="C3" s="91" t="s">
        <v>1</v>
      </c>
      <c r="D3" s="90"/>
      <c r="E3" s="90"/>
      <c r="F3" s="92"/>
      <c r="G3" s="91" t="s">
        <v>2</v>
      </c>
      <c r="H3" s="90"/>
      <c r="I3" s="90"/>
      <c r="J3" s="92"/>
      <c r="K3" s="90" t="s">
        <v>18</v>
      </c>
      <c r="L3" s="93"/>
    </row>
    <row r="4" spans="1:13" ht="28.5" customHeight="1">
      <c r="A4" s="80" t="s">
        <v>36</v>
      </c>
      <c r="B4" s="81"/>
      <c r="C4" s="82" t="s">
        <v>26</v>
      </c>
      <c r="D4" s="83"/>
      <c r="E4" s="83"/>
      <c r="F4" s="84"/>
      <c r="G4" s="10" t="s">
        <v>19</v>
      </c>
      <c r="H4" s="70">
        <v>44887</v>
      </c>
      <c r="I4" s="70"/>
      <c r="J4" s="70"/>
      <c r="K4" s="85" t="s">
        <v>22</v>
      </c>
      <c r="L4" s="86"/>
      <c r="M4" s="5" t="s">
        <v>27</v>
      </c>
    </row>
    <row r="5" spans="1:13" ht="31.5" customHeight="1">
      <c r="A5" s="66" t="s">
        <v>3</v>
      </c>
      <c r="B5" s="67"/>
      <c r="C5" s="68" t="s">
        <v>4</v>
      </c>
      <c r="D5" s="69"/>
      <c r="E5" s="69"/>
      <c r="F5" s="67"/>
      <c r="G5" s="10" t="s">
        <v>23</v>
      </c>
      <c r="H5" s="70">
        <v>44888</v>
      </c>
      <c r="I5" s="70"/>
      <c r="J5" s="70"/>
      <c r="K5" s="71"/>
      <c r="L5" s="72"/>
      <c r="M5" s="5" t="s">
        <v>28</v>
      </c>
    </row>
    <row r="6" spans="1:13" ht="40.5" customHeight="1">
      <c r="A6" s="73" t="s">
        <v>55</v>
      </c>
      <c r="B6" s="74"/>
      <c r="C6" s="75" t="s">
        <v>49</v>
      </c>
      <c r="D6" s="76"/>
      <c r="E6" s="76"/>
      <c r="F6" s="77"/>
      <c r="G6" s="10" t="s">
        <v>24</v>
      </c>
      <c r="H6" s="70">
        <v>44889</v>
      </c>
      <c r="I6" s="78"/>
      <c r="J6" s="78"/>
      <c r="K6" s="79"/>
      <c r="L6" s="72"/>
      <c r="M6" s="6" t="s">
        <v>29</v>
      </c>
    </row>
    <row r="7" spans="1:13" ht="33.75" customHeight="1">
      <c r="A7" s="51" t="s">
        <v>5</v>
      </c>
      <c r="B7" s="52"/>
      <c r="C7" s="52"/>
      <c r="D7" s="52"/>
      <c r="E7" s="52"/>
      <c r="F7" s="53"/>
      <c r="G7" s="57" t="s">
        <v>21</v>
      </c>
      <c r="H7" s="58"/>
      <c r="I7" s="58"/>
      <c r="J7" s="58"/>
      <c r="K7" s="58"/>
      <c r="L7" s="59"/>
    </row>
    <row r="8" spans="1:13" ht="27">
      <c r="A8" s="54"/>
      <c r="B8" s="55"/>
      <c r="C8" s="55"/>
      <c r="D8" s="55"/>
      <c r="E8" s="55"/>
      <c r="F8" s="56"/>
      <c r="G8" s="9" t="s">
        <v>6</v>
      </c>
      <c r="H8" s="60" t="s">
        <v>7</v>
      </c>
      <c r="I8" s="60"/>
      <c r="J8" s="60"/>
      <c r="K8" s="60"/>
      <c r="L8" s="61"/>
    </row>
    <row r="9" spans="1:13" ht="44.25" customHeight="1">
      <c r="A9" s="62" t="s">
        <v>8</v>
      </c>
      <c r="B9" s="49"/>
      <c r="C9" s="49"/>
      <c r="D9" s="49"/>
      <c r="E9" s="49"/>
      <c r="F9" s="49"/>
      <c r="G9" s="2" t="str">
        <f>IF($G$16&gt;=90,"○","")</f>
        <v/>
      </c>
      <c r="H9" s="49" t="s">
        <v>9</v>
      </c>
      <c r="I9" s="49"/>
      <c r="J9" s="49"/>
      <c r="K9" s="49"/>
      <c r="L9" s="50"/>
    </row>
    <row r="10" spans="1:13" ht="44.25" customHeight="1">
      <c r="A10" s="62" t="s">
        <v>10</v>
      </c>
      <c r="B10" s="49"/>
      <c r="C10" s="49"/>
      <c r="D10" s="49"/>
      <c r="E10" s="49"/>
      <c r="F10" s="49"/>
      <c r="G10" s="2" t="str">
        <f>IF(AND($G$16&lt;90,$G$16&gt;=80),"○","")</f>
        <v/>
      </c>
      <c r="H10" s="49" t="s">
        <v>11</v>
      </c>
      <c r="I10" s="49"/>
      <c r="J10" s="49"/>
      <c r="K10" s="49"/>
      <c r="L10" s="50"/>
    </row>
    <row r="11" spans="1:13" ht="44.25" customHeight="1">
      <c r="A11" s="62" t="s">
        <v>17</v>
      </c>
      <c r="B11" s="49"/>
      <c r="C11" s="49"/>
      <c r="D11" s="49"/>
      <c r="E11" s="49"/>
      <c r="F11" s="49"/>
      <c r="G11" s="2" t="str">
        <f>IF(AND($G$16&lt;80,$G$16&gt;=60),"○","")</f>
        <v>○</v>
      </c>
      <c r="H11" s="49" t="s">
        <v>12</v>
      </c>
      <c r="I11" s="49"/>
      <c r="J11" s="49"/>
      <c r="K11" s="49"/>
      <c r="L11" s="50"/>
    </row>
    <row r="12" spans="1:13" ht="44.25" customHeight="1">
      <c r="A12" s="63"/>
      <c r="B12" s="64"/>
      <c r="C12" s="64"/>
      <c r="D12" s="64"/>
      <c r="E12" s="64"/>
      <c r="F12" s="65"/>
      <c r="G12" s="2" t="str">
        <f>IF(AND($G$16&lt;60,$G$16&gt;=50),"○","")</f>
        <v/>
      </c>
      <c r="H12" s="49" t="s">
        <v>13</v>
      </c>
      <c r="I12" s="49"/>
      <c r="J12" s="49"/>
      <c r="K12" s="49"/>
      <c r="L12" s="50"/>
    </row>
    <row r="13" spans="1:13" ht="36.75" customHeight="1">
      <c r="A13" s="18"/>
      <c r="B13" s="19"/>
      <c r="C13" s="19"/>
      <c r="D13" s="19"/>
      <c r="E13" s="19"/>
      <c r="F13" s="20"/>
      <c r="G13" s="2" t="str">
        <f>IF($G$16&lt;50,"○","")</f>
        <v/>
      </c>
      <c r="H13" s="49" t="s">
        <v>14</v>
      </c>
      <c r="I13" s="49"/>
      <c r="J13" s="49"/>
      <c r="K13" s="49"/>
      <c r="L13" s="50"/>
    </row>
    <row r="14" spans="1:13" ht="20.25" customHeight="1" thickBot="1">
      <c r="A14" s="21"/>
      <c r="B14" s="22"/>
      <c r="C14" s="22"/>
      <c r="D14" s="22"/>
      <c r="E14" s="22"/>
      <c r="F14" s="23"/>
      <c r="G14" s="11" t="s">
        <v>15</v>
      </c>
      <c r="H14" s="12"/>
      <c r="I14" s="12"/>
      <c r="J14" s="12"/>
      <c r="K14" s="12"/>
      <c r="L14" s="13"/>
    </row>
    <row r="15" spans="1:13" ht="26.25" customHeight="1">
      <c r="A15" s="34" t="s">
        <v>35</v>
      </c>
      <c r="B15" s="16" t="s">
        <v>34</v>
      </c>
      <c r="C15" s="16" t="s">
        <v>30</v>
      </c>
      <c r="D15" s="16" t="s">
        <v>33</v>
      </c>
      <c r="E15" s="43" t="s">
        <v>32</v>
      </c>
      <c r="F15" s="44"/>
      <c r="G15" s="24" t="s">
        <v>20</v>
      </c>
      <c r="H15" s="24"/>
      <c r="I15" s="24" t="s">
        <v>16</v>
      </c>
      <c r="J15" s="24"/>
      <c r="K15" s="24"/>
      <c r="L15" s="25"/>
    </row>
    <row r="16" spans="1:13" ht="26.25" customHeight="1">
      <c r="A16" s="34"/>
      <c r="B16" s="16"/>
      <c r="C16" s="16"/>
      <c r="D16" s="16"/>
      <c r="E16" s="43"/>
      <c r="F16" s="44"/>
      <c r="G16" s="47">
        <f>SUM(B18:D22)</f>
        <v>76</v>
      </c>
      <c r="H16" s="47"/>
      <c r="I16" s="26" t="s">
        <v>60</v>
      </c>
      <c r="J16" s="27"/>
      <c r="K16" s="27"/>
      <c r="L16" s="28"/>
    </row>
    <row r="17" spans="1:12" ht="26.25" customHeight="1">
      <c r="A17" s="35"/>
      <c r="B17" s="17"/>
      <c r="C17" s="17"/>
      <c r="D17" s="17"/>
      <c r="E17" s="45"/>
      <c r="F17" s="46"/>
      <c r="G17" s="47"/>
      <c r="H17" s="47"/>
      <c r="I17" s="29"/>
      <c r="J17" s="30"/>
      <c r="K17" s="30"/>
      <c r="L17" s="31"/>
    </row>
    <row r="18" spans="1:12" ht="26.25" customHeight="1">
      <c r="A18" s="32" t="s">
        <v>31</v>
      </c>
      <c r="B18" s="14">
        <v>20</v>
      </c>
      <c r="C18" s="42">
        <v>23</v>
      </c>
      <c r="D18" s="42">
        <v>33</v>
      </c>
      <c r="E18" s="36">
        <f>SUM(B18:D22)</f>
        <v>76</v>
      </c>
      <c r="F18" s="37"/>
      <c r="G18" s="47"/>
      <c r="H18" s="47"/>
      <c r="I18" s="29"/>
      <c r="J18" s="30"/>
      <c r="K18" s="30"/>
      <c r="L18" s="31"/>
    </row>
    <row r="19" spans="1:12" ht="26.25" customHeight="1">
      <c r="A19" s="32"/>
      <c r="B19" s="14"/>
      <c r="C19" s="14"/>
      <c r="D19" s="14"/>
      <c r="E19" s="38"/>
      <c r="F19" s="39"/>
      <c r="G19" s="47"/>
      <c r="H19" s="47"/>
      <c r="I19" s="29"/>
      <c r="J19" s="30"/>
      <c r="K19" s="30"/>
      <c r="L19" s="31"/>
    </row>
    <row r="20" spans="1:12" ht="26.25" customHeight="1">
      <c r="A20" s="32"/>
      <c r="B20" s="14"/>
      <c r="C20" s="14"/>
      <c r="D20" s="14"/>
      <c r="E20" s="38"/>
      <c r="F20" s="39"/>
      <c r="G20" s="47"/>
      <c r="H20" s="47"/>
      <c r="I20" s="29"/>
      <c r="J20" s="30"/>
      <c r="K20" s="30"/>
      <c r="L20" s="31"/>
    </row>
    <row r="21" spans="1:12" ht="26.25" customHeight="1">
      <c r="A21" s="32"/>
      <c r="B21" s="14"/>
      <c r="C21" s="14"/>
      <c r="D21" s="14"/>
      <c r="E21" s="38"/>
      <c r="F21" s="39"/>
      <c r="G21" s="47"/>
      <c r="H21" s="47"/>
      <c r="I21" s="29"/>
      <c r="J21" s="30"/>
      <c r="K21" s="30"/>
      <c r="L21" s="31"/>
    </row>
    <row r="22" spans="1:12" ht="157.5" customHeight="1" thickBot="1">
      <c r="A22" s="33"/>
      <c r="B22" s="15"/>
      <c r="C22" s="15"/>
      <c r="D22" s="15"/>
      <c r="E22" s="40"/>
      <c r="F22" s="41"/>
      <c r="G22" s="48"/>
      <c r="H22" s="47"/>
      <c r="I22" s="29"/>
      <c r="J22" s="30"/>
      <c r="K22" s="30"/>
      <c r="L22" s="31"/>
    </row>
    <row r="23" spans="1:12">
      <c r="A23" s="3"/>
      <c r="B23" s="3"/>
      <c r="C23" s="3"/>
      <c r="D23" s="3"/>
      <c r="E23" s="3"/>
      <c r="F23" s="3"/>
      <c r="G23" s="4"/>
      <c r="H23" s="4"/>
      <c r="I23" s="4"/>
      <c r="J23" s="4"/>
      <c r="K23" s="4"/>
      <c r="L23" s="4"/>
    </row>
  </sheetData>
  <mergeCells count="45">
    <mergeCell ref="A4:B4"/>
    <mergeCell ref="C4:F4"/>
    <mergeCell ref="H4:J4"/>
    <mergeCell ref="K4:L4"/>
    <mergeCell ref="A1:L1"/>
    <mergeCell ref="A3:B3"/>
    <mergeCell ref="C3:F3"/>
    <mergeCell ref="G3:J3"/>
    <mergeCell ref="K3:L3"/>
    <mergeCell ref="A10:F10"/>
    <mergeCell ref="H10:L10"/>
    <mergeCell ref="A5:B5"/>
    <mergeCell ref="C5:F5"/>
    <mergeCell ref="H5:J5"/>
    <mergeCell ref="K5:L5"/>
    <mergeCell ref="A6:B6"/>
    <mergeCell ref="C6:F6"/>
    <mergeCell ref="H6:J6"/>
    <mergeCell ref="K6:L6"/>
    <mergeCell ref="A7:F8"/>
    <mergeCell ref="G7:L7"/>
    <mergeCell ref="H8:L8"/>
    <mergeCell ref="A9:F9"/>
    <mergeCell ref="H9:L9"/>
    <mergeCell ref="A11:F11"/>
    <mergeCell ref="H11:L11"/>
    <mergeCell ref="A12:F12"/>
    <mergeCell ref="H12:L12"/>
    <mergeCell ref="A13:F14"/>
    <mergeCell ref="H13:L13"/>
    <mergeCell ref="G14:L14"/>
    <mergeCell ref="I15:L15"/>
    <mergeCell ref="G16:H22"/>
    <mergeCell ref="I16:L22"/>
    <mergeCell ref="A18:A22"/>
    <mergeCell ref="B18:B22"/>
    <mergeCell ref="C18:C22"/>
    <mergeCell ref="D18:D22"/>
    <mergeCell ref="E18:F22"/>
    <mergeCell ref="A15:A17"/>
    <mergeCell ref="B15:B17"/>
    <mergeCell ref="C15:C17"/>
    <mergeCell ref="D15:D17"/>
    <mergeCell ref="E15:F17"/>
    <mergeCell ref="G15:H15"/>
  </mergeCells>
  <phoneticPr fontId="2" type="noConversion"/>
  <printOptions horizontalCentered="1" verticalCentered="1"/>
  <pageMargins left="0.70866141732283472" right="0.70866141732283472" top="0.74803149606299213" bottom="0.74803149606299213" header="0.31496062992125984" footer="0.31496062992125984"/>
  <pageSetup paperSize="9" scale="7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3"/>
  <sheetViews>
    <sheetView topLeftCell="A10" zoomScaleNormal="100" workbookViewId="0">
      <selection activeCell="I16" sqref="I16:L22"/>
    </sheetView>
  </sheetViews>
  <sheetFormatPr defaultColWidth="9" defaultRowHeight="16.5"/>
  <cols>
    <col min="1" max="2" width="9" style="1"/>
    <col min="3" max="3" width="9.875" style="1" customWidth="1"/>
    <col min="4" max="4" width="9.625" style="1" customWidth="1"/>
    <col min="5" max="5" width="9.375" style="1" customWidth="1"/>
    <col min="6" max="6" width="7.75" style="1" customWidth="1"/>
    <col min="7" max="16384" width="9" style="1"/>
  </cols>
  <sheetData>
    <row r="1" spans="1:13" ht="33.75" customHeight="1">
      <c r="A1" s="87" t="s">
        <v>25</v>
      </c>
      <c r="B1" s="88"/>
      <c r="C1" s="88"/>
      <c r="D1" s="88"/>
      <c r="E1" s="88"/>
      <c r="F1" s="88"/>
      <c r="G1" s="88"/>
      <c r="H1" s="88"/>
      <c r="I1" s="88"/>
      <c r="J1" s="88"/>
      <c r="K1" s="88"/>
      <c r="L1" s="88"/>
    </row>
    <row r="2" spans="1:13" ht="17.25" thickBot="1"/>
    <row r="3" spans="1:13" ht="31.5" customHeight="1">
      <c r="A3" s="89" t="s">
        <v>0</v>
      </c>
      <c r="B3" s="90"/>
      <c r="C3" s="91" t="s">
        <v>1</v>
      </c>
      <c r="D3" s="90"/>
      <c r="E3" s="90"/>
      <c r="F3" s="92"/>
      <c r="G3" s="91" t="s">
        <v>2</v>
      </c>
      <c r="H3" s="90"/>
      <c r="I3" s="90"/>
      <c r="J3" s="92"/>
      <c r="K3" s="90" t="s">
        <v>18</v>
      </c>
      <c r="L3" s="93"/>
    </row>
    <row r="4" spans="1:13" ht="28.5" customHeight="1">
      <c r="A4" s="80" t="s">
        <v>37</v>
      </c>
      <c r="B4" s="81"/>
      <c r="C4" s="82" t="s">
        <v>45</v>
      </c>
      <c r="D4" s="83"/>
      <c r="E4" s="83"/>
      <c r="F4" s="84"/>
      <c r="G4" s="10" t="s">
        <v>19</v>
      </c>
      <c r="H4" s="70">
        <v>44887</v>
      </c>
      <c r="I4" s="70"/>
      <c r="J4" s="70"/>
      <c r="K4" s="85" t="s">
        <v>22</v>
      </c>
      <c r="L4" s="86"/>
      <c r="M4" s="5" t="s">
        <v>27</v>
      </c>
    </row>
    <row r="5" spans="1:13" ht="31.5" customHeight="1">
      <c r="A5" s="66" t="s">
        <v>3</v>
      </c>
      <c r="B5" s="67"/>
      <c r="C5" s="68" t="s">
        <v>4</v>
      </c>
      <c r="D5" s="69"/>
      <c r="E5" s="69"/>
      <c r="F5" s="67"/>
      <c r="G5" s="10" t="s">
        <v>23</v>
      </c>
      <c r="H5" s="70">
        <v>44888</v>
      </c>
      <c r="I5" s="70"/>
      <c r="J5" s="70"/>
      <c r="K5" s="71"/>
      <c r="L5" s="72"/>
      <c r="M5" s="5" t="s">
        <v>28</v>
      </c>
    </row>
    <row r="6" spans="1:13" ht="40.5" customHeight="1">
      <c r="A6" s="73" t="s">
        <v>56</v>
      </c>
      <c r="B6" s="74"/>
      <c r="C6" s="75" t="s">
        <v>49</v>
      </c>
      <c r="D6" s="76"/>
      <c r="E6" s="76"/>
      <c r="F6" s="77"/>
      <c r="G6" s="10" t="s">
        <v>24</v>
      </c>
      <c r="H6" s="70">
        <v>44889</v>
      </c>
      <c r="I6" s="78"/>
      <c r="J6" s="78"/>
      <c r="K6" s="79"/>
      <c r="L6" s="72"/>
      <c r="M6" s="6" t="s">
        <v>29</v>
      </c>
    </row>
    <row r="7" spans="1:13" ht="33.75" customHeight="1">
      <c r="A7" s="51" t="s">
        <v>5</v>
      </c>
      <c r="B7" s="52"/>
      <c r="C7" s="52"/>
      <c r="D7" s="52"/>
      <c r="E7" s="52"/>
      <c r="F7" s="53"/>
      <c r="G7" s="57" t="s">
        <v>21</v>
      </c>
      <c r="H7" s="58"/>
      <c r="I7" s="58"/>
      <c r="J7" s="58"/>
      <c r="K7" s="58"/>
      <c r="L7" s="59"/>
    </row>
    <row r="8" spans="1:13" ht="27">
      <c r="A8" s="54"/>
      <c r="B8" s="55"/>
      <c r="C8" s="55"/>
      <c r="D8" s="55"/>
      <c r="E8" s="55"/>
      <c r="F8" s="56"/>
      <c r="G8" s="9" t="s">
        <v>6</v>
      </c>
      <c r="H8" s="60" t="s">
        <v>7</v>
      </c>
      <c r="I8" s="60"/>
      <c r="J8" s="60"/>
      <c r="K8" s="60"/>
      <c r="L8" s="61"/>
    </row>
    <row r="9" spans="1:13" ht="44.25" customHeight="1">
      <c r="A9" s="62" t="s">
        <v>8</v>
      </c>
      <c r="B9" s="49"/>
      <c r="C9" s="49"/>
      <c r="D9" s="49"/>
      <c r="E9" s="49"/>
      <c r="F9" s="49"/>
      <c r="G9" s="2" t="str">
        <f>IF($G$16&gt;=90,"○","")</f>
        <v/>
      </c>
      <c r="H9" s="49" t="s">
        <v>9</v>
      </c>
      <c r="I9" s="49"/>
      <c r="J9" s="49"/>
      <c r="K9" s="49"/>
      <c r="L9" s="50"/>
    </row>
    <row r="10" spans="1:13" ht="44.25" customHeight="1">
      <c r="A10" s="62" t="s">
        <v>10</v>
      </c>
      <c r="B10" s="49"/>
      <c r="C10" s="49"/>
      <c r="D10" s="49"/>
      <c r="E10" s="49"/>
      <c r="F10" s="49"/>
      <c r="G10" s="2" t="str">
        <f>IF(AND($G$16&lt;90,$G$16&gt;=80),"○","")</f>
        <v/>
      </c>
      <c r="H10" s="49" t="s">
        <v>11</v>
      </c>
      <c r="I10" s="49"/>
      <c r="J10" s="49"/>
      <c r="K10" s="49"/>
      <c r="L10" s="50"/>
    </row>
    <row r="11" spans="1:13" ht="44.25" customHeight="1">
      <c r="A11" s="62" t="s">
        <v>17</v>
      </c>
      <c r="B11" s="49"/>
      <c r="C11" s="49"/>
      <c r="D11" s="49"/>
      <c r="E11" s="49"/>
      <c r="F11" s="49"/>
      <c r="G11" s="2" t="str">
        <f>IF(AND($G$16&lt;80,$G$16&gt;=60),"○","")</f>
        <v>○</v>
      </c>
      <c r="H11" s="49" t="s">
        <v>12</v>
      </c>
      <c r="I11" s="49"/>
      <c r="J11" s="49"/>
      <c r="K11" s="49"/>
      <c r="L11" s="50"/>
    </row>
    <row r="12" spans="1:13" ht="44.25" customHeight="1">
      <c r="A12" s="63"/>
      <c r="B12" s="64"/>
      <c r="C12" s="64"/>
      <c r="D12" s="64"/>
      <c r="E12" s="64"/>
      <c r="F12" s="65"/>
      <c r="G12" s="2" t="str">
        <f>IF(AND($G$16&lt;60,$G$16&gt;=50),"○","")</f>
        <v/>
      </c>
      <c r="H12" s="49" t="s">
        <v>13</v>
      </c>
      <c r="I12" s="49"/>
      <c r="J12" s="49"/>
      <c r="K12" s="49"/>
      <c r="L12" s="50"/>
    </row>
    <row r="13" spans="1:13" ht="36.75" customHeight="1">
      <c r="A13" s="18"/>
      <c r="B13" s="19"/>
      <c r="C13" s="19"/>
      <c r="D13" s="19"/>
      <c r="E13" s="19"/>
      <c r="F13" s="20"/>
      <c r="G13" s="2" t="str">
        <f>IF($G$16&lt;50,"○","")</f>
        <v/>
      </c>
      <c r="H13" s="49" t="s">
        <v>14</v>
      </c>
      <c r="I13" s="49"/>
      <c r="J13" s="49"/>
      <c r="K13" s="49"/>
      <c r="L13" s="50"/>
    </row>
    <row r="14" spans="1:13" ht="20.25" customHeight="1" thickBot="1">
      <c r="A14" s="21"/>
      <c r="B14" s="22"/>
      <c r="C14" s="22"/>
      <c r="D14" s="22"/>
      <c r="E14" s="22"/>
      <c r="F14" s="23"/>
      <c r="G14" s="11" t="s">
        <v>15</v>
      </c>
      <c r="H14" s="12"/>
      <c r="I14" s="12"/>
      <c r="J14" s="12"/>
      <c r="K14" s="12"/>
      <c r="L14" s="13"/>
    </row>
    <row r="15" spans="1:13" ht="26.25" customHeight="1">
      <c r="A15" s="34" t="s">
        <v>35</v>
      </c>
      <c r="B15" s="16" t="s">
        <v>34</v>
      </c>
      <c r="C15" s="16" t="s">
        <v>30</v>
      </c>
      <c r="D15" s="16" t="s">
        <v>33</v>
      </c>
      <c r="E15" s="43" t="s">
        <v>32</v>
      </c>
      <c r="F15" s="44"/>
      <c r="G15" s="24" t="s">
        <v>20</v>
      </c>
      <c r="H15" s="24"/>
      <c r="I15" s="24" t="s">
        <v>16</v>
      </c>
      <c r="J15" s="24"/>
      <c r="K15" s="24"/>
      <c r="L15" s="25"/>
    </row>
    <row r="16" spans="1:13" ht="26.25" customHeight="1">
      <c r="A16" s="34"/>
      <c r="B16" s="16"/>
      <c r="C16" s="16"/>
      <c r="D16" s="16"/>
      <c r="E16" s="43"/>
      <c r="F16" s="44"/>
      <c r="G16" s="47">
        <f>SUM(B18:D22)</f>
        <v>70</v>
      </c>
      <c r="H16" s="47"/>
      <c r="I16" s="26" t="s">
        <v>61</v>
      </c>
      <c r="J16" s="27"/>
      <c r="K16" s="27"/>
      <c r="L16" s="28"/>
    </row>
    <row r="17" spans="1:12" ht="26.25" customHeight="1">
      <c r="A17" s="35"/>
      <c r="B17" s="17"/>
      <c r="C17" s="17"/>
      <c r="D17" s="17"/>
      <c r="E17" s="45"/>
      <c r="F17" s="46"/>
      <c r="G17" s="47"/>
      <c r="H17" s="47"/>
      <c r="I17" s="29"/>
      <c r="J17" s="30"/>
      <c r="K17" s="30"/>
      <c r="L17" s="31"/>
    </row>
    <row r="18" spans="1:12" ht="26.25" customHeight="1">
      <c r="A18" s="32" t="s">
        <v>31</v>
      </c>
      <c r="B18" s="14">
        <v>20</v>
      </c>
      <c r="C18" s="42">
        <v>20</v>
      </c>
      <c r="D18" s="42">
        <v>30</v>
      </c>
      <c r="E18" s="36">
        <f>SUM(B18:D22)</f>
        <v>70</v>
      </c>
      <c r="F18" s="37"/>
      <c r="G18" s="47"/>
      <c r="H18" s="47"/>
      <c r="I18" s="29"/>
      <c r="J18" s="30"/>
      <c r="K18" s="30"/>
      <c r="L18" s="31"/>
    </row>
    <row r="19" spans="1:12" ht="26.25" customHeight="1">
      <c r="A19" s="32"/>
      <c r="B19" s="14"/>
      <c r="C19" s="14"/>
      <c r="D19" s="14"/>
      <c r="E19" s="38"/>
      <c r="F19" s="39"/>
      <c r="G19" s="47"/>
      <c r="H19" s="47"/>
      <c r="I19" s="29"/>
      <c r="J19" s="30"/>
      <c r="K19" s="30"/>
      <c r="L19" s="31"/>
    </row>
    <row r="20" spans="1:12" ht="26.25" customHeight="1">
      <c r="A20" s="32"/>
      <c r="B20" s="14"/>
      <c r="C20" s="14"/>
      <c r="D20" s="14"/>
      <c r="E20" s="38"/>
      <c r="F20" s="39"/>
      <c r="G20" s="47"/>
      <c r="H20" s="47"/>
      <c r="I20" s="29"/>
      <c r="J20" s="30"/>
      <c r="K20" s="30"/>
      <c r="L20" s="31"/>
    </row>
    <row r="21" spans="1:12" ht="26.25" customHeight="1">
      <c r="A21" s="32"/>
      <c r="B21" s="14"/>
      <c r="C21" s="14"/>
      <c r="D21" s="14"/>
      <c r="E21" s="38"/>
      <c r="F21" s="39"/>
      <c r="G21" s="47"/>
      <c r="H21" s="47"/>
      <c r="I21" s="29"/>
      <c r="J21" s="30"/>
      <c r="K21" s="30"/>
      <c r="L21" s="31"/>
    </row>
    <row r="22" spans="1:12" ht="157.5" customHeight="1" thickBot="1">
      <c r="A22" s="33"/>
      <c r="B22" s="15"/>
      <c r="C22" s="15"/>
      <c r="D22" s="15"/>
      <c r="E22" s="40"/>
      <c r="F22" s="41"/>
      <c r="G22" s="48"/>
      <c r="H22" s="47"/>
      <c r="I22" s="29"/>
      <c r="J22" s="30"/>
      <c r="K22" s="30"/>
      <c r="L22" s="31"/>
    </row>
    <row r="23" spans="1:12">
      <c r="A23" s="3"/>
      <c r="B23" s="3"/>
      <c r="C23" s="3"/>
      <c r="D23" s="3"/>
      <c r="E23" s="3"/>
      <c r="F23" s="3"/>
      <c r="G23" s="4"/>
      <c r="H23" s="4"/>
      <c r="I23" s="4"/>
      <c r="J23" s="4"/>
      <c r="K23" s="4"/>
      <c r="L23" s="4"/>
    </row>
  </sheetData>
  <mergeCells count="45">
    <mergeCell ref="A4:B4"/>
    <mergeCell ref="C4:F4"/>
    <mergeCell ref="H4:J4"/>
    <mergeCell ref="K4:L4"/>
    <mergeCell ref="A1:L1"/>
    <mergeCell ref="A3:B3"/>
    <mergeCell ref="C3:F3"/>
    <mergeCell ref="G3:J3"/>
    <mergeCell ref="K3:L3"/>
    <mergeCell ref="A10:F10"/>
    <mergeCell ref="H10:L10"/>
    <mergeCell ref="A5:B5"/>
    <mergeCell ref="C5:F5"/>
    <mergeCell ref="H5:J5"/>
    <mergeCell ref="K5:L5"/>
    <mergeCell ref="A6:B6"/>
    <mergeCell ref="C6:F6"/>
    <mergeCell ref="H6:J6"/>
    <mergeCell ref="K6:L6"/>
    <mergeCell ref="A7:F8"/>
    <mergeCell ref="G7:L7"/>
    <mergeCell ref="H8:L8"/>
    <mergeCell ref="A9:F9"/>
    <mergeCell ref="H9:L9"/>
    <mergeCell ref="A11:F11"/>
    <mergeCell ref="H11:L11"/>
    <mergeCell ref="A12:F12"/>
    <mergeCell ref="H12:L12"/>
    <mergeCell ref="A13:F14"/>
    <mergeCell ref="H13:L13"/>
    <mergeCell ref="G14:L14"/>
    <mergeCell ref="I15:L15"/>
    <mergeCell ref="G16:H22"/>
    <mergeCell ref="I16:L22"/>
    <mergeCell ref="A18:A22"/>
    <mergeCell ref="B18:B22"/>
    <mergeCell ref="C18:C22"/>
    <mergeCell ref="D18:D22"/>
    <mergeCell ref="E18:F22"/>
    <mergeCell ref="A15:A17"/>
    <mergeCell ref="B15:B17"/>
    <mergeCell ref="C15:C17"/>
    <mergeCell ref="D15:D17"/>
    <mergeCell ref="E15:F17"/>
    <mergeCell ref="G15:H15"/>
  </mergeCells>
  <phoneticPr fontId="2" type="noConversion"/>
  <printOptions horizontalCentered="1" verticalCentered="1"/>
  <pageMargins left="0.70866141732283472" right="0.70866141732283472" top="0.74803149606299213" bottom="0.74803149606299213" header="0.31496062992125984" footer="0.31496062992125984"/>
  <pageSetup paperSize="9" scale="73"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3"/>
  <sheetViews>
    <sheetView topLeftCell="A13" zoomScaleNormal="100" workbookViewId="0">
      <selection activeCell="E33" sqref="E33"/>
    </sheetView>
  </sheetViews>
  <sheetFormatPr defaultColWidth="9" defaultRowHeight="16.5"/>
  <cols>
    <col min="1" max="2" width="9" style="1"/>
    <col min="3" max="3" width="9.875" style="1" customWidth="1"/>
    <col min="4" max="4" width="9.625" style="1" customWidth="1"/>
    <col min="5" max="5" width="9.375" style="1" customWidth="1"/>
    <col min="6" max="6" width="7.75" style="1" customWidth="1"/>
    <col min="7" max="16384" width="9" style="1"/>
  </cols>
  <sheetData>
    <row r="1" spans="1:13" ht="33.75" customHeight="1">
      <c r="A1" s="87" t="s">
        <v>25</v>
      </c>
      <c r="B1" s="88"/>
      <c r="C1" s="88"/>
      <c r="D1" s="88"/>
      <c r="E1" s="88"/>
      <c r="F1" s="88"/>
      <c r="G1" s="88"/>
      <c r="H1" s="88"/>
      <c r="I1" s="88"/>
      <c r="J1" s="88"/>
      <c r="K1" s="88"/>
      <c r="L1" s="88"/>
    </row>
    <row r="2" spans="1:13" ht="17.25" thickBot="1"/>
    <row r="3" spans="1:13" ht="31.5" customHeight="1">
      <c r="A3" s="89" t="s">
        <v>0</v>
      </c>
      <c r="B3" s="90"/>
      <c r="C3" s="91" t="s">
        <v>1</v>
      </c>
      <c r="D3" s="90"/>
      <c r="E3" s="90"/>
      <c r="F3" s="92"/>
      <c r="G3" s="91" t="s">
        <v>2</v>
      </c>
      <c r="H3" s="90"/>
      <c r="I3" s="90"/>
      <c r="J3" s="92"/>
      <c r="K3" s="90" t="s">
        <v>18</v>
      </c>
      <c r="L3" s="93"/>
    </row>
    <row r="4" spans="1:13" ht="28.5" customHeight="1">
      <c r="A4" s="80" t="s">
        <v>38</v>
      </c>
      <c r="B4" s="81"/>
      <c r="C4" s="82" t="s">
        <v>26</v>
      </c>
      <c r="D4" s="83"/>
      <c r="E4" s="83"/>
      <c r="F4" s="84"/>
      <c r="G4" s="10" t="s">
        <v>19</v>
      </c>
      <c r="H4" s="70">
        <v>44887</v>
      </c>
      <c r="I4" s="70"/>
      <c r="J4" s="70"/>
      <c r="K4" s="85" t="s">
        <v>22</v>
      </c>
      <c r="L4" s="86"/>
      <c r="M4" s="5" t="s">
        <v>27</v>
      </c>
    </row>
    <row r="5" spans="1:13" ht="31.5" customHeight="1">
      <c r="A5" s="66" t="s">
        <v>3</v>
      </c>
      <c r="B5" s="67"/>
      <c r="C5" s="68" t="s">
        <v>4</v>
      </c>
      <c r="D5" s="69"/>
      <c r="E5" s="69"/>
      <c r="F5" s="67"/>
      <c r="G5" s="10" t="s">
        <v>23</v>
      </c>
      <c r="H5" s="70">
        <v>44888</v>
      </c>
      <c r="I5" s="70"/>
      <c r="J5" s="70"/>
      <c r="K5" s="71"/>
      <c r="L5" s="72"/>
      <c r="M5" s="5" t="s">
        <v>28</v>
      </c>
    </row>
    <row r="6" spans="1:13" ht="40.5" customHeight="1">
      <c r="A6" s="73" t="s">
        <v>56</v>
      </c>
      <c r="B6" s="74"/>
      <c r="C6" s="75" t="s">
        <v>49</v>
      </c>
      <c r="D6" s="76"/>
      <c r="E6" s="76"/>
      <c r="F6" s="77"/>
      <c r="G6" s="10" t="s">
        <v>24</v>
      </c>
      <c r="H6" s="70">
        <v>44889</v>
      </c>
      <c r="I6" s="78"/>
      <c r="J6" s="78"/>
      <c r="K6" s="79"/>
      <c r="L6" s="72"/>
      <c r="M6" s="6" t="s">
        <v>29</v>
      </c>
    </row>
    <row r="7" spans="1:13" ht="33.75" customHeight="1">
      <c r="A7" s="51" t="s">
        <v>5</v>
      </c>
      <c r="B7" s="52"/>
      <c r="C7" s="52"/>
      <c r="D7" s="52"/>
      <c r="E7" s="52"/>
      <c r="F7" s="53"/>
      <c r="G7" s="57" t="s">
        <v>21</v>
      </c>
      <c r="H7" s="58"/>
      <c r="I7" s="58"/>
      <c r="J7" s="58"/>
      <c r="K7" s="58"/>
      <c r="L7" s="59"/>
    </row>
    <row r="8" spans="1:13" ht="27">
      <c r="A8" s="54"/>
      <c r="B8" s="55"/>
      <c r="C8" s="55"/>
      <c r="D8" s="55"/>
      <c r="E8" s="55"/>
      <c r="F8" s="56"/>
      <c r="G8" s="9" t="s">
        <v>6</v>
      </c>
      <c r="H8" s="60" t="s">
        <v>7</v>
      </c>
      <c r="I8" s="60"/>
      <c r="J8" s="60"/>
      <c r="K8" s="60"/>
      <c r="L8" s="61"/>
    </row>
    <row r="9" spans="1:13" ht="44.25" customHeight="1">
      <c r="A9" s="62" t="s">
        <v>8</v>
      </c>
      <c r="B9" s="49"/>
      <c r="C9" s="49"/>
      <c r="D9" s="49"/>
      <c r="E9" s="49"/>
      <c r="F9" s="49"/>
      <c r="G9" s="2" t="str">
        <f>IF($G$16&gt;=90,"○","")</f>
        <v/>
      </c>
      <c r="H9" s="49" t="s">
        <v>9</v>
      </c>
      <c r="I9" s="49"/>
      <c r="J9" s="49"/>
      <c r="K9" s="49"/>
      <c r="L9" s="50"/>
    </row>
    <row r="10" spans="1:13" ht="44.25" customHeight="1">
      <c r="A10" s="62" t="s">
        <v>10</v>
      </c>
      <c r="B10" s="49"/>
      <c r="C10" s="49"/>
      <c r="D10" s="49"/>
      <c r="E10" s="49"/>
      <c r="F10" s="49"/>
      <c r="G10" s="2" t="str">
        <f>IF(AND($G$16&lt;90,$G$16&gt;=80),"○","")</f>
        <v/>
      </c>
      <c r="H10" s="49" t="s">
        <v>11</v>
      </c>
      <c r="I10" s="49"/>
      <c r="J10" s="49"/>
      <c r="K10" s="49"/>
      <c r="L10" s="50"/>
    </row>
    <row r="11" spans="1:13" ht="44.25" customHeight="1">
      <c r="A11" s="62" t="s">
        <v>17</v>
      </c>
      <c r="B11" s="49"/>
      <c r="C11" s="49"/>
      <c r="D11" s="49"/>
      <c r="E11" s="49"/>
      <c r="F11" s="49"/>
      <c r="G11" s="2" t="str">
        <f>IF(AND($G$16&lt;80,$G$16&gt;=60),"○","")</f>
        <v>○</v>
      </c>
      <c r="H11" s="49" t="s">
        <v>12</v>
      </c>
      <c r="I11" s="49"/>
      <c r="J11" s="49"/>
      <c r="K11" s="49"/>
      <c r="L11" s="50"/>
    </row>
    <row r="12" spans="1:13" ht="44.25" customHeight="1">
      <c r="A12" s="63"/>
      <c r="B12" s="64"/>
      <c r="C12" s="64"/>
      <c r="D12" s="64"/>
      <c r="E12" s="64"/>
      <c r="F12" s="65"/>
      <c r="G12" s="2" t="str">
        <f>IF(AND($G$16&lt;60,$G$16&gt;=50),"○","")</f>
        <v/>
      </c>
      <c r="H12" s="49" t="s">
        <v>13</v>
      </c>
      <c r="I12" s="49"/>
      <c r="J12" s="49"/>
      <c r="K12" s="49"/>
      <c r="L12" s="50"/>
    </row>
    <row r="13" spans="1:13" ht="36.75" customHeight="1">
      <c r="A13" s="18"/>
      <c r="B13" s="19"/>
      <c r="C13" s="19"/>
      <c r="D13" s="19"/>
      <c r="E13" s="19"/>
      <c r="F13" s="20"/>
      <c r="G13" s="2" t="str">
        <f>IF($G$16&lt;50,"○","")</f>
        <v/>
      </c>
      <c r="H13" s="49" t="s">
        <v>14</v>
      </c>
      <c r="I13" s="49"/>
      <c r="J13" s="49"/>
      <c r="K13" s="49"/>
      <c r="L13" s="50"/>
    </row>
    <row r="14" spans="1:13" ht="20.25" customHeight="1" thickBot="1">
      <c r="A14" s="21"/>
      <c r="B14" s="22"/>
      <c r="C14" s="22"/>
      <c r="D14" s="22"/>
      <c r="E14" s="22"/>
      <c r="F14" s="23"/>
      <c r="G14" s="11" t="s">
        <v>15</v>
      </c>
      <c r="H14" s="12"/>
      <c r="I14" s="12"/>
      <c r="J14" s="12"/>
      <c r="K14" s="12"/>
      <c r="L14" s="13"/>
    </row>
    <row r="15" spans="1:13" ht="26.25" customHeight="1">
      <c r="A15" s="34" t="s">
        <v>35</v>
      </c>
      <c r="B15" s="16" t="s">
        <v>34</v>
      </c>
      <c r="C15" s="16" t="s">
        <v>30</v>
      </c>
      <c r="D15" s="16" t="s">
        <v>33</v>
      </c>
      <c r="E15" s="43" t="s">
        <v>32</v>
      </c>
      <c r="F15" s="44"/>
      <c r="G15" s="24" t="s">
        <v>20</v>
      </c>
      <c r="H15" s="24"/>
      <c r="I15" s="24" t="s">
        <v>16</v>
      </c>
      <c r="J15" s="24"/>
      <c r="K15" s="24"/>
      <c r="L15" s="25"/>
    </row>
    <row r="16" spans="1:13" ht="26.25" customHeight="1">
      <c r="A16" s="34"/>
      <c r="B16" s="16"/>
      <c r="C16" s="16"/>
      <c r="D16" s="16"/>
      <c r="E16" s="43"/>
      <c r="F16" s="44"/>
      <c r="G16" s="47">
        <f>SUM(B18:D22)</f>
        <v>74</v>
      </c>
      <c r="H16" s="47"/>
      <c r="I16" s="26" t="s">
        <v>62</v>
      </c>
      <c r="J16" s="27"/>
      <c r="K16" s="27"/>
      <c r="L16" s="28"/>
    </row>
    <row r="17" spans="1:12" ht="26.25" customHeight="1">
      <c r="A17" s="35"/>
      <c r="B17" s="17"/>
      <c r="C17" s="17"/>
      <c r="D17" s="17"/>
      <c r="E17" s="45"/>
      <c r="F17" s="46"/>
      <c r="G17" s="47"/>
      <c r="H17" s="47"/>
      <c r="I17" s="29"/>
      <c r="J17" s="30"/>
      <c r="K17" s="30"/>
      <c r="L17" s="31"/>
    </row>
    <row r="18" spans="1:12" ht="26.25" customHeight="1">
      <c r="A18" s="32" t="s">
        <v>31</v>
      </c>
      <c r="B18" s="14">
        <v>20</v>
      </c>
      <c r="C18" s="42">
        <v>18</v>
      </c>
      <c r="D18" s="42">
        <v>36</v>
      </c>
      <c r="E18" s="36">
        <f>SUM(B18:D22)</f>
        <v>74</v>
      </c>
      <c r="F18" s="37"/>
      <c r="G18" s="47"/>
      <c r="H18" s="47"/>
      <c r="I18" s="29"/>
      <c r="J18" s="30"/>
      <c r="K18" s="30"/>
      <c r="L18" s="31"/>
    </row>
    <row r="19" spans="1:12" ht="26.25" customHeight="1">
      <c r="A19" s="32"/>
      <c r="B19" s="14"/>
      <c r="C19" s="14"/>
      <c r="D19" s="14"/>
      <c r="E19" s="38"/>
      <c r="F19" s="39"/>
      <c r="G19" s="47"/>
      <c r="H19" s="47"/>
      <c r="I19" s="29"/>
      <c r="J19" s="30"/>
      <c r="K19" s="30"/>
      <c r="L19" s="31"/>
    </row>
    <row r="20" spans="1:12" ht="26.25" customHeight="1">
      <c r="A20" s="32"/>
      <c r="B20" s="14"/>
      <c r="C20" s="14"/>
      <c r="D20" s="14"/>
      <c r="E20" s="38"/>
      <c r="F20" s="39"/>
      <c r="G20" s="47"/>
      <c r="H20" s="47"/>
      <c r="I20" s="29"/>
      <c r="J20" s="30"/>
      <c r="K20" s="30"/>
      <c r="L20" s="31"/>
    </row>
    <row r="21" spans="1:12" ht="26.25" customHeight="1">
      <c r="A21" s="32"/>
      <c r="B21" s="14"/>
      <c r="C21" s="14"/>
      <c r="D21" s="14"/>
      <c r="E21" s="38"/>
      <c r="F21" s="39"/>
      <c r="G21" s="47"/>
      <c r="H21" s="47"/>
      <c r="I21" s="29"/>
      <c r="J21" s="30"/>
      <c r="K21" s="30"/>
      <c r="L21" s="31"/>
    </row>
    <row r="22" spans="1:12" ht="157.5" customHeight="1" thickBot="1">
      <c r="A22" s="33"/>
      <c r="B22" s="15"/>
      <c r="C22" s="15"/>
      <c r="D22" s="15"/>
      <c r="E22" s="40"/>
      <c r="F22" s="41"/>
      <c r="G22" s="48"/>
      <c r="H22" s="47"/>
      <c r="I22" s="29"/>
      <c r="J22" s="30"/>
      <c r="K22" s="30"/>
      <c r="L22" s="31"/>
    </row>
    <row r="23" spans="1:12">
      <c r="A23" s="3"/>
      <c r="B23" s="3"/>
      <c r="C23" s="3"/>
      <c r="D23" s="3"/>
      <c r="E23" s="3"/>
      <c r="F23" s="3"/>
      <c r="G23" s="4"/>
      <c r="H23" s="4"/>
      <c r="I23" s="4"/>
      <c r="J23" s="4"/>
      <c r="K23" s="4"/>
      <c r="L23" s="4"/>
    </row>
  </sheetData>
  <mergeCells count="45">
    <mergeCell ref="A4:B4"/>
    <mergeCell ref="C4:F4"/>
    <mergeCell ref="H4:J4"/>
    <mergeCell ref="K4:L4"/>
    <mergeCell ref="A1:L1"/>
    <mergeCell ref="A3:B3"/>
    <mergeCell ref="C3:F3"/>
    <mergeCell ref="G3:J3"/>
    <mergeCell ref="K3:L3"/>
    <mergeCell ref="A10:F10"/>
    <mergeCell ref="H10:L10"/>
    <mergeCell ref="A5:B5"/>
    <mergeCell ref="C5:F5"/>
    <mergeCell ref="H5:J5"/>
    <mergeCell ref="K5:L5"/>
    <mergeCell ref="A6:B6"/>
    <mergeCell ref="C6:F6"/>
    <mergeCell ref="H6:J6"/>
    <mergeCell ref="K6:L6"/>
    <mergeCell ref="A7:F8"/>
    <mergeCell ref="G7:L7"/>
    <mergeCell ref="H8:L8"/>
    <mergeCell ref="A9:F9"/>
    <mergeCell ref="H9:L9"/>
    <mergeCell ref="A11:F11"/>
    <mergeCell ref="H11:L11"/>
    <mergeCell ref="A12:F12"/>
    <mergeCell ref="H12:L12"/>
    <mergeCell ref="A13:F14"/>
    <mergeCell ref="H13:L13"/>
    <mergeCell ref="G14:L14"/>
    <mergeCell ref="I15:L15"/>
    <mergeCell ref="G16:H22"/>
    <mergeCell ref="I16:L22"/>
    <mergeCell ref="A18:A22"/>
    <mergeCell ref="B18:B22"/>
    <mergeCell ref="C18:C22"/>
    <mergeCell ref="D18:D22"/>
    <mergeCell ref="E18:F22"/>
    <mergeCell ref="A15:A17"/>
    <mergeCell ref="B15:B17"/>
    <mergeCell ref="C15:C17"/>
    <mergeCell ref="D15:D17"/>
    <mergeCell ref="E15:F17"/>
    <mergeCell ref="G15:H15"/>
  </mergeCells>
  <phoneticPr fontId="2" type="noConversion"/>
  <printOptions horizontalCentered="1" verticalCentered="1"/>
  <pageMargins left="0.70866141732283472" right="0.70866141732283472" top="0.74803149606299213" bottom="0.74803149606299213" header="0.31496062992125984" footer="0.31496062992125984"/>
  <pageSetup paperSize="9" scale="73"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
  <sheetViews>
    <sheetView topLeftCell="A16" zoomScaleNormal="100" workbookViewId="0">
      <selection activeCell="I16" sqref="I16:L22"/>
    </sheetView>
  </sheetViews>
  <sheetFormatPr defaultColWidth="9" defaultRowHeight="16.5"/>
  <cols>
    <col min="1" max="2" width="9" style="1"/>
    <col min="3" max="3" width="9.875" style="1" customWidth="1"/>
    <col min="4" max="4" width="9.625" style="1" customWidth="1"/>
    <col min="5" max="5" width="9.375" style="1" customWidth="1"/>
    <col min="6" max="6" width="7.75" style="1" customWidth="1"/>
    <col min="7" max="16384" width="9" style="1"/>
  </cols>
  <sheetData>
    <row r="1" spans="1:13" ht="33.75" customHeight="1">
      <c r="A1" s="87" t="s">
        <v>25</v>
      </c>
      <c r="B1" s="88"/>
      <c r="C1" s="88"/>
      <c r="D1" s="88"/>
      <c r="E1" s="88"/>
      <c r="F1" s="88"/>
      <c r="G1" s="88"/>
      <c r="H1" s="88"/>
      <c r="I1" s="88"/>
      <c r="J1" s="88"/>
      <c r="K1" s="88"/>
      <c r="L1" s="88"/>
    </row>
    <row r="2" spans="1:13" ht="17.25" thickBot="1"/>
    <row r="3" spans="1:13" ht="31.5" customHeight="1">
      <c r="A3" s="89" t="s">
        <v>0</v>
      </c>
      <c r="B3" s="90"/>
      <c r="C3" s="91" t="s">
        <v>1</v>
      </c>
      <c r="D3" s="90"/>
      <c r="E3" s="90"/>
      <c r="F3" s="92"/>
      <c r="G3" s="91" t="s">
        <v>2</v>
      </c>
      <c r="H3" s="90"/>
      <c r="I3" s="90"/>
      <c r="J3" s="92"/>
      <c r="K3" s="90" t="s">
        <v>18</v>
      </c>
      <c r="L3" s="93"/>
    </row>
    <row r="4" spans="1:13" ht="28.5" customHeight="1">
      <c r="A4" s="80" t="s">
        <v>39</v>
      </c>
      <c r="B4" s="81"/>
      <c r="C4" s="82" t="s">
        <v>45</v>
      </c>
      <c r="D4" s="83"/>
      <c r="E4" s="83"/>
      <c r="F4" s="84"/>
      <c r="G4" s="10" t="s">
        <v>19</v>
      </c>
      <c r="H4" s="70">
        <v>44887</v>
      </c>
      <c r="I4" s="70"/>
      <c r="J4" s="70"/>
      <c r="K4" s="85" t="s">
        <v>22</v>
      </c>
      <c r="L4" s="86"/>
      <c r="M4" s="5" t="s">
        <v>27</v>
      </c>
    </row>
    <row r="5" spans="1:13" ht="31.5" customHeight="1">
      <c r="A5" s="66" t="s">
        <v>3</v>
      </c>
      <c r="B5" s="67"/>
      <c r="C5" s="68" t="s">
        <v>4</v>
      </c>
      <c r="D5" s="69"/>
      <c r="E5" s="69"/>
      <c r="F5" s="67"/>
      <c r="G5" s="10" t="s">
        <v>23</v>
      </c>
      <c r="H5" s="70">
        <v>44888</v>
      </c>
      <c r="I5" s="70"/>
      <c r="J5" s="70"/>
      <c r="K5" s="71"/>
      <c r="L5" s="72"/>
      <c r="M5" s="5" t="s">
        <v>28</v>
      </c>
    </row>
    <row r="6" spans="1:13" ht="40.5" customHeight="1">
      <c r="A6" s="73" t="s">
        <v>56</v>
      </c>
      <c r="B6" s="74"/>
      <c r="C6" s="75" t="s">
        <v>53</v>
      </c>
      <c r="D6" s="76"/>
      <c r="E6" s="76"/>
      <c r="F6" s="77"/>
      <c r="G6" s="10" t="s">
        <v>24</v>
      </c>
      <c r="H6" s="70">
        <v>44889</v>
      </c>
      <c r="I6" s="78"/>
      <c r="J6" s="78"/>
      <c r="K6" s="79"/>
      <c r="L6" s="72"/>
      <c r="M6" s="6" t="s">
        <v>29</v>
      </c>
    </row>
    <row r="7" spans="1:13" ht="33.75" customHeight="1">
      <c r="A7" s="51" t="s">
        <v>5</v>
      </c>
      <c r="B7" s="52"/>
      <c r="C7" s="52"/>
      <c r="D7" s="52"/>
      <c r="E7" s="52"/>
      <c r="F7" s="53"/>
      <c r="G7" s="57" t="s">
        <v>21</v>
      </c>
      <c r="H7" s="58"/>
      <c r="I7" s="58"/>
      <c r="J7" s="58"/>
      <c r="K7" s="58"/>
      <c r="L7" s="59"/>
    </row>
    <row r="8" spans="1:13" ht="27">
      <c r="A8" s="54"/>
      <c r="B8" s="55"/>
      <c r="C8" s="55"/>
      <c r="D8" s="55"/>
      <c r="E8" s="55"/>
      <c r="F8" s="56"/>
      <c r="G8" s="9" t="s">
        <v>6</v>
      </c>
      <c r="H8" s="60" t="s">
        <v>7</v>
      </c>
      <c r="I8" s="60"/>
      <c r="J8" s="60"/>
      <c r="K8" s="60"/>
      <c r="L8" s="61"/>
    </row>
    <row r="9" spans="1:13" ht="44.25" customHeight="1">
      <c r="A9" s="62" t="s">
        <v>8</v>
      </c>
      <c r="B9" s="49"/>
      <c r="C9" s="49"/>
      <c r="D9" s="49"/>
      <c r="E9" s="49"/>
      <c r="F9" s="49"/>
      <c r="G9" s="2" t="str">
        <f>IF($G$16&gt;=90,"○","")</f>
        <v/>
      </c>
      <c r="H9" s="49" t="s">
        <v>9</v>
      </c>
      <c r="I9" s="49"/>
      <c r="J9" s="49"/>
      <c r="K9" s="49"/>
      <c r="L9" s="50"/>
    </row>
    <row r="10" spans="1:13" ht="44.25" customHeight="1">
      <c r="A10" s="62" t="s">
        <v>10</v>
      </c>
      <c r="B10" s="49"/>
      <c r="C10" s="49"/>
      <c r="D10" s="49"/>
      <c r="E10" s="49"/>
      <c r="F10" s="49"/>
      <c r="G10" s="2" t="str">
        <f>IF(AND($G$16&lt;90,$G$16&gt;=80),"○","")</f>
        <v>○</v>
      </c>
      <c r="H10" s="49" t="s">
        <v>11</v>
      </c>
      <c r="I10" s="49"/>
      <c r="J10" s="49"/>
      <c r="K10" s="49"/>
      <c r="L10" s="50"/>
    </row>
    <row r="11" spans="1:13" ht="44.25" customHeight="1">
      <c r="A11" s="62" t="s">
        <v>17</v>
      </c>
      <c r="B11" s="49"/>
      <c r="C11" s="49"/>
      <c r="D11" s="49"/>
      <c r="E11" s="49"/>
      <c r="F11" s="49"/>
      <c r="G11" s="2" t="str">
        <f>IF(AND($G$16&lt;80,$G$16&gt;=60),"○","")</f>
        <v/>
      </c>
      <c r="H11" s="49" t="s">
        <v>12</v>
      </c>
      <c r="I11" s="49"/>
      <c r="J11" s="49"/>
      <c r="K11" s="49"/>
      <c r="L11" s="50"/>
    </row>
    <row r="12" spans="1:13" ht="44.25" customHeight="1">
      <c r="A12" s="63"/>
      <c r="B12" s="64"/>
      <c r="C12" s="64"/>
      <c r="D12" s="64"/>
      <c r="E12" s="64"/>
      <c r="F12" s="65"/>
      <c r="G12" s="2" t="str">
        <f>IF(AND($G$16&lt;60,$G$16&gt;=50),"○","")</f>
        <v/>
      </c>
      <c r="H12" s="49" t="s">
        <v>13</v>
      </c>
      <c r="I12" s="49"/>
      <c r="J12" s="49"/>
      <c r="K12" s="49"/>
      <c r="L12" s="50"/>
    </row>
    <row r="13" spans="1:13" ht="36.75" customHeight="1">
      <c r="A13" s="18"/>
      <c r="B13" s="19"/>
      <c r="C13" s="19"/>
      <c r="D13" s="19"/>
      <c r="E13" s="19"/>
      <c r="F13" s="20"/>
      <c r="G13" s="2" t="str">
        <f>IF($G$16&lt;50,"○","")</f>
        <v/>
      </c>
      <c r="H13" s="49" t="s">
        <v>14</v>
      </c>
      <c r="I13" s="49"/>
      <c r="J13" s="49"/>
      <c r="K13" s="49"/>
      <c r="L13" s="50"/>
    </row>
    <row r="14" spans="1:13" ht="20.25" customHeight="1" thickBot="1">
      <c r="A14" s="21"/>
      <c r="B14" s="22"/>
      <c r="C14" s="22"/>
      <c r="D14" s="22"/>
      <c r="E14" s="22"/>
      <c r="F14" s="23"/>
      <c r="G14" s="11" t="s">
        <v>15</v>
      </c>
      <c r="H14" s="12"/>
      <c r="I14" s="12"/>
      <c r="J14" s="12"/>
      <c r="K14" s="12"/>
      <c r="L14" s="13"/>
    </row>
    <row r="15" spans="1:13" ht="26.25" customHeight="1">
      <c r="A15" s="34" t="s">
        <v>35</v>
      </c>
      <c r="B15" s="16" t="s">
        <v>34</v>
      </c>
      <c r="C15" s="16" t="s">
        <v>30</v>
      </c>
      <c r="D15" s="16" t="s">
        <v>33</v>
      </c>
      <c r="E15" s="43" t="s">
        <v>32</v>
      </c>
      <c r="F15" s="44"/>
      <c r="G15" s="24" t="s">
        <v>20</v>
      </c>
      <c r="H15" s="24"/>
      <c r="I15" s="24" t="s">
        <v>16</v>
      </c>
      <c r="J15" s="24"/>
      <c r="K15" s="24"/>
      <c r="L15" s="25"/>
    </row>
    <row r="16" spans="1:13" ht="26.25" customHeight="1">
      <c r="A16" s="34"/>
      <c r="B16" s="16"/>
      <c r="C16" s="16"/>
      <c r="D16" s="16"/>
      <c r="E16" s="43"/>
      <c r="F16" s="44"/>
      <c r="G16" s="47">
        <f>SUM(B18:D22)</f>
        <v>83</v>
      </c>
      <c r="H16" s="47"/>
      <c r="I16" s="26" t="s">
        <v>63</v>
      </c>
      <c r="J16" s="27"/>
      <c r="K16" s="27"/>
      <c r="L16" s="28"/>
    </row>
    <row r="17" spans="1:12" ht="26.25" customHeight="1">
      <c r="A17" s="35"/>
      <c r="B17" s="17"/>
      <c r="C17" s="17"/>
      <c r="D17" s="17"/>
      <c r="E17" s="45"/>
      <c r="F17" s="46"/>
      <c r="G17" s="47"/>
      <c r="H17" s="47"/>
      <c r="I17" s="29"/>
      <c r="J17" s="30"/>
      <c r="K17" s="30"/>
      <c r="L17" s="31"/>
    </row>
    <row r="18" spans="1:12" ht="26.25" customHeight="1">
      <c r="A18" s="32" t="s">
        <v>31</v>
      </c>
      <c r="B18" s="14">
        <v>20</v>
      </c>
      <c r="C18" s="42">
        <v>24</v>
      </c>
      <c r="D18" s="42">
        <v>39</v>
      </c>
      <c r="E18" s="36">
        <f>SUM(B18:D22)</f>
        <v>83</v>
      </c>
      <c r="F18" s="37"/>
      <c r="G18" s="47"/>
      <c r="H18" s="47"/>
      <c r="I18" s="29"/>
      <c r="J18" s="30"/>
      <c r="K18" s="30"/>
      <c r="L18" s="31"/>
    </row>
    <row r="19" spans="1:12" ht="26.25" customHeight="1">
      <c r="A19" s="32"/>
      <c r="B19" s="14"/>
      <c r="C19" s="14"/>
      <c r="D19" s="14"/>
      <c r="E19" s="38"/>
      <c r="F19" s="39"/>
      <c r="G19" s="47"/>
      <c r="H19" s="47"/>
      <c r="I19" s="29"/>
      <c r="J19" s="30"/>
      <c r="K19" s="30"/>
      <c r="L19" s="31"/>
    </row>
    <row r="20" spans="1:12" ht="26.25" customHeight="1">
      <c r="A20" s="32"/>
      <c r="B20" s="14"/>
      <c r="C20" s="14"/>
      <c r="D20" s="14"/>
      <c r="E20" s="38"/>
      <c r="F20" s="39"/>
      <c r="G20" s="47"/>
      <c r="H20" s="47"/>
      <c r="I20" s="29"/>
      <c r="J20" s="30"/>
      <c r="K20" s="30"/>
      <c r="L20" s="31"/>
    </row>
    <row r="21" spans="1:12" ht="26.25" customHeight="1">
      <c r="A21" s="32"/>
      <c r="B21" s="14"/>
      <c r="C21" s="14"/>
      <c r="D21" s="14"/>
      <c r="E21" s="38"/>
      <c r="F21" s="39"/>
      <c r="G21" s="47"/>
      <c r="H21" s="47"/>
      <c r="I21" s="29"/>
      <c r="J21" s="30"/>
      <c r="K21" s="30"/>
      <c r="L21" s="31"/>
    </row>
    <row r="22" spans="1:12" ht="157.5" customHeight="1" thickBot="1">
      <c r="A22" s="33"/>
      <c r="B22" s="15"/>
      <c r="C22" s="15"/>
      <c r="D22" s="15"/>
      <c r="E22" s="40"/>
      <c r="F22" s="41"/>
      <c r="G22" s="48"/>
      <c r="H22" s="47"/>
      <c r="I22" s="29"/>
      <c r="J22" s="30"/>
      <c r="K22" s="30"/>
      <c r="L22" s="31"/>
    </row>
    <row r="23" spans="1:12">
      <c r="A23" s="3"/>
      <c r="B23" s="3"/>
      <c r="C23" s="3"/>
      <c r="D23" s="3"/>
      <c r="E23" s="3"/>
      <c r="F23" s="3"/>
      <c r="G23" s="4"/>
      <c r="H23" s="4"/>
      <c r="I23" s="4"/>
      <c r="J23" s="4"/>
      <c r="K23" s="4"/>
      <c r="L23" s="4"/>
    </row>
  </sheetData>
  <mergeCells count="45">
    <mergeCell ref="A4:B4"/>
    <mergeCell ref="C4:F4"/>
    <mergeCell ref="H4:J4"/>
    <mergeCell ref="K4:L4"/>
    <mergeCell ref="A1:L1"/>
    <mergeCell ref="A3:B3"/>
    <mergeCell ref="C3:F3"/>
    <mergeCell ref="G3:J3"/>
    <mergeCell ref="K3:L3"/>
    <mergeCell ref="A10:F10"/>
    <mergeCell ref="H10:L10"/>
    <mergeCell ref="A5:B5"/>
    <mergeCell ref="C5:F5"/>
    <mergeCell ref="H5:J5"/>
    <mergeCell ref="K5:L5"/>
    <mergeCell ref="A6:B6"/>
    <mergeCell ref="C6:F6"/>
    <mergeCell ref="H6:J6"/>
    <mergeCell ref="K6:L6"/>
    <mergeCell ref="A7:F8"/>
    <mergeCell ref="G7:L7"/>
    <mergeCell ref="H8:L8"/>
    <mergeCell ref="A9:F9"/>
    <mergeCell ref="H9:L9"/>
    <mergeCell ref="A11:F11"/>
    <mergeCell ref="H11:L11"/>
    <mergeCell ref="A12:F12"/>
    <mergeCell ref="H12:L12"/>
    <mergeCell ref="A13:F14"/>
    <mergeCell ref="H13:L13"/>
    <mergeCell ref="G14:L14"/>
    <mergeCell ref="I15:L15"/>
    <mergeCell ref="G16:H22"/>
    <mergeCell ref="I16:L22"/>
    <mergeCell ref="A18:A22"/>
    <mergeCell ref="B18:B22"/>
    <mergeCell ref="C18:C22"/>
    <mergeCell ref="D18:D22"/>
    <mergeCell ref="E18:F22"/>
    <mergeCell ref="A15:A17"/>
    <mergeCell ref="B15:B17"/>
    <mergeCell ref="C15:C17"/>
    <mergeCell ref="D15:D17"/>
    <mergeCell ref="E15:F17"/>
    <mergeCell ref="G15:H15"/>
  </mergeCells>
  <phoneticPr fontId="2" type="noConversion"/>
  <printOptions horizontalCentered="1" verticalCentered="1"/>
  <pageMargins left="0.70866141732283472" right="0.70866141732283472" top="0.74803149606299213" bottom="0.74803149606299213" header="0.31496062992125984" footer="0.31496062992125984"/>
  <pageSetup paperSize="9" scale="73"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3"/>
  <sheetViews>
    <sheetView topLeftCell="A10" zoomScaleNormal="100" workbookViewId="0">
      <selection activeCell="I23" sqref="I23"/>
    </sheetView>
  </sheetViews>
  <sheetFormatPr defaultColWidth="9" defaultRowHeight="16.5"/>
  <cols>
    <col min="1" max="2" width="9" style="1"/>
    <col min="3" max="3" width="9.875" style="1" customWidth="1"/>
    <col min="4" max="4" width="9.625" style="1" customWidth="1"/>
    <col min="5" max="5" width="9.375" style="1" customWidth="1"/>
    <col min="6" max="6" width="7.75" style="1" customWidth="1"/>
    <col min="7" max="16384" width="9" style="1"/>
  </cols>
  <sheetData>
    <row r="1" spans="1:13" ht="33.75" customHeight="1">
      <c r="A1" s="87" t="s">
        <v>25</v>
      </c>
      <c r="B1" s="88"/>
      <c r="C1" s="88"/>
      <c r="D1" s="88"/>
      <c r="E1" s="88"/>
      <c r="F1" s="88"/>
      <c r="G1" s="88"/>
      <c r="H1" s="88"/>
      <c r="I1" s="88"/>
      <c r="J1" s="88"/>
      <c r="K1" s="88"/>
      <c r="L1" s="88"/>
    </row>
    <row r="2" spans="1:13" ht="17.25" thickBot="1"/>
    <row r="3" spans="1:13" ht="31.5" customHeight="1">
      <c r="A3" s="89" t="s">
        <v>0</v>
      </c>
      <c r="B3" s="90"/>
      <c r="C3" s="91" t="s">
        <v>1</v>
      </c>
      <c r="D3" s="90"/>
      <c r="E3" s="90"/>
      <c r="F3" s="92"/>
      <c r="G3" s="91" t="s">
        <v>2</v>
      </c>
      <c r="H3" s="90"/>
      <c r="I3" s="90"/>
      <c r="J3" s="92"/>
      <c r="K3" s="90" t="s">
        <v>18</v>
      </c>
      <c r="L3" s="93"/>
    </row>
    <row r="4" spans="1:13" ht="28.5" customHeight="1">
      <c r="A4" s="80" t="s">
        <v>40</v>
      </c>
      <c r="B4" s="81"/>
      <c r="C4" s="82" t="s">
        <v>46</v>
      </c>
      <c r="D4" s="83"/>
      <c r="E4" s="83"/>
      <c r="F4" s="84"/>
      <c r="G4" s="10" t="s">
        <v>19</v>
      </c>
      <c r="H4" s="70">
        <v>44887</v>
      </c>
      <c r="I4" s="70"/>
      <c r="J4" s="70"/>
      <c r="K4" s="85" t="s">
        <v>22</v>
      </c>
      <c r="L4" s="86"/>
      <c r="M4" s="5" t="s">
        <v>27</v>
      </c>
    </row>
    <row r="5" spans="1:13" ht="31.5" customHeight="1">
      <c r="A5" s="66" t="s">
        <v>3</v>
      </c>
      <c r="B5" s="67"/>
      <c r="C5" s="68" t="s">
        <v>4</v>
      </c>
      <c r="D5" s="69"/>
      <c r="E5" s="69"/>
      <c r="F5" s="67"/>
      <c r="G5" s="10" t="s">
        <v>23</v>
      </c>
      <c r="H5" s="70">
        <v>44888</v>
      </c>
      <c r="I5" s="70"/>
      <c r="J5" s="70"/>
      <c r="K5" s="71"/>
      <c r="L5" s="72"/>
      <c r="M5" s="5" t="s">
        <v>28</v>
      </c>
    </row>
    <row r="6" spans="1:13" ht="40.5" customHeight="1">
      <c r="A6" s="73" t="s">
        <v>57</v>
      </c>
      <c r="B6" s="74"/>
      <c r="C6" s="75" t="s">
        <v>52</v>
      </c>
      <c r="D6" s="76"/>
      <c r="E6" s="76"/>
      <c r="F6" s="77"/>
      <c r="G6" s="10" t="s">
        <v>24</v>
      </c>
      <c r="H6" s="70">
        <v>44889</v>
      </c>
      <c r="I6" s="78"/>
      <c r="J6" s="78"/>
      <c r="K6" s="79"/>
      <c r="L6" s="72"/>
      <c r="M6" s="6" t="s">
        <v>29</v>
      </c>
    </row>
    <row r="7" spans="1:13" ht="33.75" customHeight="1">
      <c r="A7" s="51" t="s">
        <v>5</v>
      </c>
      <c r="B7" s="52"/>
      <c r="C7" s="52"/>
      <c r="D7" s="52"/>
      <c r="E7" s="52"/>
      <c r="F7" s="53"/>
      <c r="G7" s="57" t="s">
        <v>21</v>
      </c>
      <c r="H7" s="58"/>
      <c r="I7" s="58"/>
      <c r="J7" s="58"/>
      <c r="K7" s="58"/>
      <c r="L7" s="59"/>
    </row>
    <row r="8" spans="1:13" ht="27">
      <c r="A8" s="54"/>
      <c r="B8" s="55"/>
      <c r="C8" s="55"/>
      <c r="D8" s="55"/>
      <c r="E8" s="55"/>
      <c r="F8" s="56"/>
      <c r="G8" s="9" t="s">
        <v>6</v>
      </c>
      <c r="H8" s="60" t="s">
        <v>7</v>
      </c>
      <c r="I8" s="60"/>
      <c r="J8" s="60"/>
      <c r="K8" s="60"/>
      <c r="L8" s="61"/>
    </row>
    <row r="9" spans="1:13" ht="44.25" customHeight="1">
      <c r="A9" s="62" t="s">
        <v>8</v>
      </c>
      <c r="B9" s="49"/>
      <c r="C9" s="49"/>
      <c r="D9" s="49"/>
      <c r="E9" s="49"/>
      <c r="F9" s="49"/>
      <c r="G9" s="2" t="str">
        <f>IF($G$16&gt;=90,"○","")</f>
        <v/>
      </c>
      <c r="H9" s="49" t="s">
        <v>9</v>
      </c>
      <c r="I9" s="49"/>
      <c r="J9" s="49"/>
      <c r="K9" s="49"/>
      <c r="L9" s="50"/>
    </row>
    <row r="10" spans="1:13" ht="44.25" customHeight="1">
      <c r="A10" s="62" t="s">
        <v>10</v>
      </c>
      <c r="B10" s="49"/>
      <c r="C10" s="49"/>
      <c r="D10" s="49"/>
      <c r="E10" s="49"/>
      <c r="F10" s="49"/>
      <c r="G10" s="2" t="str">
        <f>IF(AND($G$16&lt;90,$G$16&gt;=80),"○","")</f>
        <v>○</v>
      </c>
      <c r="H10" s="49" t="s">
        <v>11</v>
      </c>
      <c r="I10" s="49"/>
      <c r="J10" s="49"/>
      <c r="K10" s="49"/>
      <c r="L10" s="50"/>
    </row>
    <row r="11" spans="1:13" ht="44.25" customHeight="1">
      <c r="A11" s="62" t="s">
        <v>17</v>
      </c>
      <c r="B11" s="49"/>
      <c r="C11" s="49"/>
      <c r="D11" s="49"/>
      <c r="E11" s="49"/>
      <c r="F11" s="49"/>
      <c r="G11" s="2" t="str">
        <f>IF(AND($G$16&lt;80,$G$16&gt;=60),"○","")</f>
        <v/>
      </c>
      <c r="H11" s="49" t="s">
        <v>12</v>
      </c>
      <c r="I11" s="49"/>
      <c r="J11" s="49"/>
      <c r="K11" s="49"/>
      <c r="L11" s="50"/>
    </row>
    <row r="12" spans="1:13" ht="44.25" customHeight="1">
      <c r="A12" s="63"/>
      <c r="B12" s="64"/>
      <c r="C12" s="64"/>
      <c r="D12" s="64"/>
      <c r="E12" s="64"/>
      <c r="F12" s="65"/>
      <c r="G12" s="2" t="str">
        <f>IF(AND($G$16&lt;60,$G$16&gt;=50),"○","")</f>
        <v/>
      </c>
      <c r="H12" s="49" t="s">
        <v>13</v>
      </c>
      <c r="I12" s="49"/>
      <c r="J12" s="49"/>
      <c r="K12" s="49"/>
      <c r="L12" s="50"/>
    </row>
    <row r="13" spans="1:13" ht="36.75" customHeight="1">
      <c r="A13" s="18"/>
      <c r="B13" s="19"/>
      <c r="C13" s="19"/>
      <c r="D13" s="19"/>
      <c r="E13" s="19"/>
      <c r="F13" s="20"/>
      <c r="G13" s="2" t="str">
        <f>IF($G$16&lt;50,"○","")</f>
        <v/>
      </c>
      <c r="H13" s="49" t="s">
        <v>14</v>
      </c>
      <c r="I13" s="49"/>
      <c r="J13" s="49"/>
      <c r="K13" s="49"/>
      <c r="L13" s="50"/>
    </row>
    <row r="14" spans="1:13" ht="20.25" customHeight="1" thickBot="1">
      <c r="A14" s="21"/>
      <c r="B14" s="22"/>
      <c r="C14" s="22"/>
      <c r="D14" s="22"/>
      <c r="E14" s="22"/>
      <c r="F14" s="23"/>
      <c r="G14" s="11" t="s">
        <v>15</v>
      </c>
      <c r="H14" s="12"/>
      <c r="I14" s="12"/>
      <c r="J14" s="12"/>
      <c r="K14" s="12"/>
      <c r="L14" s="13"/>
    </row>
    <row r="15" spans="1:13" ht="26.25" customHeight="1">
      <c r="A15" s="34" t="s">
        <v>35</v>
      </c>
      <c r="B15" s="16" t="s">
        <v>34</v>
      </c>
      <c r="C15" s="16" t="s">
        <v>30</v>
      </c>
      <c r="D15" s="16" t="s">
        <v>33</v>
      </c>
      <c r="E15" s="43" t="s">
        <v>32</v>
      </c>
      <c r="F15" s="44"/>
      <c r="G15" s="24" t="s">
        <v>20</v>
      </c>
      <c r="H15" s="24"/>
      <c r="I15" s="24" t="s">
        <v>16</v>
      </c>
      <c r="J15" s="24"/>
      <c r="K15" s="24"/>
      <c r="L15" s="25"/>
    </row>
    <row r="16" spans="1:13" ht="26.25" customHeight="1">
      <c r="A16" s="34"/>
      <c r="B16" s="16"/>
      <c r="C16" s="16"/>
      <c r="D16" s="16"/>
      <c r="E16" s="43"/>
      <c r="F16" s="44"/>
      <c r="G16" s="47">
        <f>SUM(B18:D22)</f>
        <v>81</v>
      </c>
      <c r="H16" s="47"/>
      <c r="I16" s="26" t="s">
        <v>64</v>
      </c>
      <c r="J16" s="27"/>
      <c r="K16" s="27"/>
      <c r="L16" s="28"/>
    </row>
    <row r="17" spans="1:12" ht="26.25" customHeight="1">
      <c r="A17" s="35"/>
      <c r="B17" s="17"/>
      <c r="C17" s="17"/>
      <c r="D17" s="17"/>
      <c r="E17" s="45"/>
      <c r="F17" s="46"/>
      <c r="G17" s="47"/>
      <c r="H17" s="47"/>
      <c r="I17" s="29"/>
      <c r="J17" s="30"/>
      <c r="K17" s="30"/>
      <c r="L17" s="31"/>
    </row>
    <row r="18" spans="1:12" ht="26.25" customHeight="1">
      <c r="A18" s="32" t="s">
        <v>31</v>
      </c>
      <c r="B18" s="14">
        <v>20</v>
      </c>
      <c r="C18" s="42">
        <v>23</v>
      </c>
      <c r="D18" s="42">
        <v>38</v>
      </c>
      <c r="E18" s="36">
        <f>SUM(B18:D22)</f>
        <v>81</v>
      </c>
      <c r="F18" s="37"/>
      <c r="G18" s="47"/>
      <c r="H18" s="47"/>
      <c r="I18" s="29"/>
      <c r="J18" s="30"/>
      <c r="K18" s="30"/>
      <c r="L18" s="31"/>
    </row>
    <row r="19" spans="1:12" ht="26.25" customHeight="1">
      <c r="A19" s="32"/>
      <c r="B19" s="14"/>
      <c r="C19" s="14"/>
      <c r="D19" s="14"/>
      <c r="E19" s="38"/>
      <c r="F19" s="39"/>
      <c r="G19" s="47"/>
      <c r="H19" s="47"/>
      <c r="I19" s="29"/>
      <c r="J19" s="30"/>
      <c r="K19" s="30"/>
      <c r="L19" s="31"/>
    </row>
    <row r="20" spans="1:12" ht="26.25" customHeight="1">
      <c r="A20" s="32"/>
      <c r="B20" s="14"/>
      <c r="C20" s="14"/>
      <c r="D20" s="14"/>
      <c r="E20" s="38"/>
      <c r="F20" s="39"/>
      <c r="G20" s="47"/>
      <c r="H20" s="47"/>
      <c r="I20" s="29"/>
      <c r="J20" s="30"/>
      <c r="K20" s="30"/>
      <c r="L20" s="31"/>
    </row>
    <row r="21" spans="1:12" ht="26.25" customHeight="1">
      <c r="A21" s="32"/>
      <c r="B21" s="14"/>
      <c r="C21" s="14"/>
      <c r="D21" s="14"/>
      <c r="E21" s="38"/>
      <c r="F21" s="39"/>
      <c r="G21" s="47"/>
      <c r="H21" s="47"/>
      <c r="I21" s="29"/>
      <c r="J21" s="30"/>
      <c r="K21" s="30"/>
      <c r="L21" s="31"/>
    </row>
    <row r="22" spans="1:12" ht="157.5" customHeight="1" thickBot="1">
      <c r="A22" s="33"/>
      <c r="B22" s="15"/>
      <c r="C22" s="15"/>
      <c r="D22" s="15"/>
      <c r="E22" s="40"/>
      <c r="F22" s="41"/>
      <c r="G22" s="48"/>
      <c r="H22" s="47"/>
      <c r="I22" s="29"/>
      <c r="J22" s="30"/>
      <c r="K22" s="30"/>
      <c r="L22" s="31"/>
    </row>
    <row r="23" spans="1:12">
      <c r="A23" s="3"/>
      <c r="B23" s="3"/>
      <c r="C23" s="3"/>
      <c r="D23" s="3"/>
      <c r="E23" s="3"/>
      <c r="F23" s="3"/>
      <c r="G23" s="4"/>
      <c r="H23" s="4"/>
      <c r="I23" s="4"/>
      <c r="J23" s="4"/>
      <c r="K23" s="4"/>
      <c r="L23" s="4"/>
    </row>
  </sheetData>
  <mergeCells count="45">
    <mergeCell ref="A4:B4"/>
    <mergeCell ref="C4:F4"/>
    <mergeCell ref="H4:J4"/>
    <mergeCell ref="K4:L4"/>
    <mergeCell ref="A1:L1"/>
    <mergeCell ref="A3:B3"/>
    <mergeCell ref="C3:F3"/>
    <mergeCell ref="G3:J3"/>
    <mergeCell ref="K3:L3"/>
    <mergeCell ref="A10:F10"/>
    <mergeCell ref="H10:L10"/>
    <mergeCell ref="A5:B5"/>
    <mergeCell ref="C5:F5"/>
    <mergeCell ref="H5:J5"/>
    <mergeCell ref="K5:L5"/>
    <mergeCell ref="A6:B6"/>
    <mergeCell ref="C6:F6"/>
    <mergeCell ref="H6:J6"/>
    <mergeCell ref="K6:L6"/>
    <mergeCell ref="A7:F8"/>
    <mergeCell ref="G7:L7"/>
    <mergeCell ref="H8:L8"/>
    <mergeCell ref="A9:F9"/>
    <mergeCell ref="H9:L9"/>
    <mergeCell ref="A11:F11"/>
    <mergeCell ref="H11:L11"/>
    <mergeCell ref="A12:F12"/>
    <mergeCell ref="H12:L12"/>
    <mergeCell ref="A13:F14"/>
    <mergeCell ref="H13:L13"/>
    <mergeCell ref="G14:L14"/>
    <mergeCell ref="I15:L15"/>
    <mergeCell ref="G16:H22"/>
    <mergeCell ref="I16:L22"/>
    <mergeCell ref="A18:A22"/>
    <mergeCell ref="B18:B22"/>
    <mergeCell ref="C18:C22"/>
    <mergeCell ref="D18:D22"/>
    <mergeCell ref="E18:F22"/>
    <mergeCell ref="A15:A17"/>
    <mergeCell ref="B15:B17"/>
    <mergeCell ref="C15:C17"/>
    <mergeCell ref="D15:D17"/>
    <mergeCell ref="E15:F17"/>
    <mergeCell ref="G15:H15"/>
  </mergeCells>
  <phoneticPr fontId="2" type="noConversion"/>
  <printOptions horizontalCentered="1" verticalCentered="1"/>
  <pageMargins left="0.70866141732283472" right="0.70866141732283472" top="0.74803149606299213" bottom="0.74803149606299213" header="0.31496062992125984" footer="0.31496062992125984"/>
  <pageSetup paperSize="9" scale="73"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23"/>
  <sheetViews>
    <sheetView topLeftCell="A10" zoomScaleNormal="100" workbookViewId="0">
      <selection activeCell="I16" sqref="I16:L22"/>
    </sheetView>
  </sheetViews>
  <sheetFormatPr defaultColWidth="9" defaultRowHeight="16.5"/>
  <cols>
    <col min="1" max="2" width="9" style="1"/>
    <col min="3" max="3" width="9.875" style="1" customWidth="1"/>
    <col min="4" max="4" width="9.625" style="1" customWidth="1"/>
    <col min="5" max="5" width="9.375" style="1" customWidth="1"/>
    <col min="6" max="6" width="7.75" style="1" customWidth="1"/>
    <col min="7" max="16384" width="9" style="1"/>
  </cols>
  <sheetData>
    <row r="1" spans="1:13" ht="33.75" customHeight="1">
      <c r="A1" s="87" t="s">
        <v>25</v>
      </c>
      <c r="B1" s="88"/>
      <c r="C1" s="88"/>
      <c r="D1" s="88"/>
      <c r="E1" s="88"/>
      <c r="F1" s="88"/>
      <c r="G1" s="88"/>
      <c r="H1" s="88"/>
      <c r="I1" s="88"/>
      <c r="J1" s="88"/>
      <c r="K1" s="88"/>
      <c r="L1" s="88"/>
    </row>
    <row r="2" spans="1:13" ht="17.25" thickBot="1"/>
    <row r="3" spans="1:13" ht="31.5" customHeight="1">
      <c r="A3" s="89" t="s">
        <v>0</v>
      </c>
      <c r="B3" s="90"/>
      <c r="C3" s="91" t="s">
        <v>1</v>
      </c>
      <c r="D3" s="90"/>
      <c r="E3" s="90"/>
      <c r="F3" s="92"/>
      <c r="G3" s="91" t="s">
        <v>2</v>
      </c>
      <c r="H3" s="90"/>
      <c r="I3" s="90"/>
      <c r="J3" s="92"/>
      <c r="K3" s="90" t="s">
        <v>18</v>
      </c>
      <c r="L3" s="93"/>
    </row>
    <row r="4" spans="1:13" ht="28.5" customHeight="1">
      <c r="A4" s="80" t="s">
        <v>41</v>
      </c>
      <c r="B4" s="81"/>
      <c r="C4" s="82" t="s">
        <v>45</v>
      </c>
      <c r="D4" s="83"/>
      <c r="E4" s="83"/>
      <c r="F4" s="84"/>
      <c r="G4" s="10" t="s">
        <v>19</v>
      </c>
      <c r="H4" s="70">
        <v>44887</v>
      </c>
      <c r="I4" s="70"/>
      <c r="J4" s="70"/>
      <c r="K4" s="85" t="s">
        <v>22</v>
      </c>
      <c r="L4" s="86"/>
      <c r="M4" s="5" t="s">
        <v>27</v>
      </c>
    </row>
    <row r="5" spans="1:13" ht="31.5" customHeight="1">
      <c r="A5" s="66" t="s">
        <v>3</v>
      </c>
      <c r="B5" s="67"/>
      <c r="C5" s="68" t="s">
        <v>4</v>
      </c>
      <c r="D5" s="69"/>
      <c r="E5" s="69"/>
      <c r="F5" s="67"/>
      <c r="G5" s="10" t="s">
        <v>23</v>
      </c>
      <c r="H5" s="70">
        <v>44888</v>
      </c>
      <c r="I5" s="70"/>
      <c r="J5" s="70"/>
      <c r="K5" s="71"/>
      <c r="L5" s="72"/>
      <c r="M5" s="5" t="s">
        <v>28</v>
      </c>
    </row>
    <row r="6" spans="1:13" ht="40.5" customHeight="1">
      <c r="A6" s="73" t="s">
        <v>55</v>
      </c>
      <c r="B6" s="74"/>
      <c r="C6" s="75" t="s">
        <v>52</v>
      </c>
      <c r="D6" s="76"/>
      <c r="E6" s="76"/>
      <c r="F6" s="77"/>
      <c r="G6" s="10" t="s">
        <v>24</v>
      </c>
      <c r="H6" s="70">
        <v>44889</v>
      </c>
      <c r="I6" s="78"/>
      <c r="J6" s="78"/>
      <c r="K6" s="79"/>
      <c r="L6" s="72"/>
      <c r="M6" s="6" t="s">
        <v>29</v>
      </c>
    </row>
    <row r="7" spans="1:13" ht="33.75" customHeight="1">
      <c r="A7" s="51" t="s">
        <v>5</v>
      </c>
      <c r="B7" s="52"/>
      <c r="C7" s="52"/>
      <c r="D7" s="52"/>
      <c r="E7" s="52"/>
      <c r="F7" s="53"/>
      <c r="G7" s="57" t="s">
        <v>21</v>
      </c>
      <c r="H7" s="58"/>
      <c r="I7" s="58"/>
      <c r="J7" s="58"/>
      <c r="K7" s="58"/>
      <c r="L7" s="59"/>
    </row>
    <row r="8" spans="1:13" ht="27">
      <c r="A8" s="54"/>
      <c r="B8" s="55"/>
      <c r="C8" s="55"/>
      <c r="D8" s="55"/>
      <c r="E8" s="55"/>
      <c r="F8" s="56"/>
      <c r="G8" s="9" t="s">
        <v>6</v>
      </c>
      <c r="H8" s="60" t="s">
        <v>7</v>
      </c>
      <c r="I8" s="60"/>
      <c r="J8" s="60"/>
      <c r="K8" s="60"/>
      <c r="L8" s="61"/>
    </row>
    <row r="9" spans="1:13" ht="44.25" customHeight="1">
      <c r="A9" s="62" t="s">
        <v>8</v>
      </c>
      <c r="B9" s="49"/>
      <c r="C9" s="49"/>
      <c r="D9" s="49"/>
      <c r="E9" s="49"/>
      <c r="F9" s="49"/>
      <c r="G9" s="2" t="str">
        <f>IF($G$16&gt;=90,"○","")</f>
        <v/>
      </c>
      <c r="H9" s="49" t="s">
        <v>9</v>
      </c>
      <c r="I9" s="49"/>
      <c r="J9" s="49"/>
      <c r="K9" s="49"/>
      <c r="L9" s="50"/>
    </row>
    <row r="10" spans="1:13" ht="44.25" customHeight="1">
      <c r="A10" s="62" t="s">
        <v>10</v>
      </c>
      <c r="B10" s="49"/>
      <c r="C10" s="49"/>
      <c r="D10" s="49"/>
      <c r="E10" s="49"/>
      <c r="F10" s="49"/>
      <c r="G10" s="2" t="str">
        <f>IF(AND($G$16&lt;90,$G$16&gt;=80),"○","")</f>
        <v>○</v>
      </c>
      <c r="H10" s="49" t="s">
        <v>11</v>
      </c>
      <c r="I10" s="49"/>
      <c r="J10" s="49"/>
      <c r="K10" s="49"/>
      <c r="L10" s="50"/>
    </row>
    <row r="11" spans="1:13" ht="44.25" customHeight="1">
      <c r="A11" s="62" t="s">
        <v>17</v>
      </c>
      <c r="B11" s="49"/>
      <c r="C11" s="49"/>
      <c r="D11" s="49"/>
      <c r="E11" s="49"/>
      <c r="F11" s="49"/>
      <c r="G11" s="2" t="str">
        <f>IF(AND($G$16&lt;80,$G$16&gt;=60),"○","")</f>
        <v/>
      </c>
      <c r="H11" s="49" t="s">
        <v>12</v>
      </c>
      <c r="I11" s="49"/>
      <c r="J11" s="49"/>
      <c r="K11" s="49"/>
      <c r="L11" s="50"/>
    </row>
    <row r="12" spans="1:13" ht="44.25" customHeight="1">
      <c r="A12" s="63"/>
      <c r="B12" s="64"/>
      <c r="C12" s="64"/>
      <c r="D12" s="64"/>
      <c r="E12" s="64"/>
      <c r="F12" s="65"/>
      <c r="G12" s="2" t="str">
        <f>IF(AND($G$16&lt;60,$G$16&gt;=50),"○","")</f>
        <v/>
      </c>
      <c r="H12" s="49" t="s">
        <v>13</v>
      </c>
      <c r="I12" s="49"/>
      <c r="J12" s="49"/>
      <c r="K12" s="49"/>
      <c r="L12" s="50"/>
    </row>
    <row r="13" spans="1:13" ht="36.75" customHeight="1">
      <c r="A13" s="18"/>
      <c r="B13" s="19"/>
      <c r="C13" s="19"/>
      <c r="D13" s="19"/>
      <c r="E13" s="19"/>
      <c r="F13" s="20"/>
      <c r="G13" s="2" t="str">
        <f>IF($G$16&lt;50,"○","")</f>
        <v/>
      </c>
      <c r="H13" s="49" t="s">
        <v>14</v>
      </c>
      <c r="I13" s="49"/>
      <c r="J13" s="49"/>
      <c r="K13" s="49"/>
      <c r="L13" s="50"/>
    </row>
    <row r="14" spans="1:13" ht="20.25" customHeight="1" thickBot="1">
      <c r="A14" s="21"/>
      <c r="B14" s="22"/>
      <c r="C14" s="22"/>
      <c r="D14" s="22"/>
      <c r="E14" s="22"/>
      <c r="F14" s="23"/>
      <c r="G14" s="11" t="s">
        <v>15</v>
      </c>
      <c r="H14" s="12"/>
      <c r="I14" s="12"/>
      <c r="J14" s="12"/>
      <c r="K14" s="12"/>
      <c r="L14" s="13"/>
    </row>
    <row r="15" spans="1:13" ht="26.25" customHeight="1">
      <c r="A15" s="34" t="s">
        <v>35</v>
      </c>
      <c r="B15" s="16" t="s">
        <v>34</v>
      </c>
      <c r="C15" s="16" t="s">
        <v>30</v>
      </c>
      <c r="D15" s="16" t="s">
        <v>33</v>
      </c>
      <c r="E15" s="43" t="s">
        <v>32</v>
      </c>
      <c r="F15" s="44"/>
      <c r="G15" s="24" t="s">
        <v>20</v>
      </c>
      <c r="H15" s="24"/>
      <c r="I15" s="24" t="s">
        <v>16</v>
      </c>
      <c r="J15" s="24"/>
      <c r="K15" s="24"/>
      <c r="L15" s="25"/>
    </row>
    <row r="16" spans="1:13" ht="26.25" customHeight="1">
      <c r="A16" s="34"/>
      <c r="B16" s="16"/>
      <c r="C16" s="16"/>
      <c r="D16" s="16"/>
      <c r="E16" s="43"/>
      <c r="F16" s="44"/>
      <c r="G16" s="47">
        <f>SUM(B18:D22)</f>
        <v>80</v>
      </c>
      <c r="H16" s="47"/>
      <c r="I16" s="26" t="s">
        <v>65</v>
      </c>
      <c r="J16" s="27"/>
      <c r="K16" s="27"/>
      <c r="L16" s="28"/>
    </row>
    <row r="17" spans="1:12" ht="26.25" customHeight="1">
      <c r="A17" s="35"/>
      <c r="B17" s="17"/>
      <c r="C17" s="17"/>
      <c r="D17" s="17"/>
      <c r="E17" s="45"/>
      <c r="F17" s="46"/>
      <c r="G17" s="47"/>
      <c r="H17" s="47"/>
      <c r="I17" s="29"/>
      <c r="J17" s="30"/>
      <c r="K17" s="30"/>
      <c r="L17" s="31"/>
    </row>
    <row r="18" spans="1:12" ht="26.25" customHeight="1">
      <c r="A18" s="32" t="s">
        <v>31</v>
      </c>
      <c r="B18" s="14">
        <v>20</v>
      </c>
      <c r="C18" s="42">
        <v>22</v>
      </c>
      <c r="D18" s="42">
        <v>38</v>
      </c>
      <c r="E18" s="36">
        <f>SUM(B18:D22)</f>
        <v>80</v>
      </c>
      <c r="F18" s="37"/>
      <c r="G18" s="47"/>
      <c r="H18" s="47"/>
      <c r="I18" s="29"/>
      <c r="J18" s="30"/>
      <c r="K18" s="30"/>
      <c r="L18" s="31"/>
    </row>
    <row r="19" spans="1:12" ht="26.25" customHeight="1">
      <c r="A19" s="32"/>
      <c r="B19" s="14"/>
      <c r="C19" s="14"/>
      <c r="D19" s="14"/>
      <c r="E19" s="38"/>
      <c r="F19" s="39"/>
      <c r="G19" s="47"/>
      <c r="H19" s="47"/>
      <c r="I19" s="29"/>
      <c r="J19" s="30"/>
      <c r="K19" s="30"/>
      <c r="L19" s="31"/>
    </row>
    <row r="20" spans="1:12" ht="26.25" customHeight="1">
      <c r="A20" s="32"/>
      <c r="B20" s="14"/>
      <c r="C20" s="14"/>
      <c r="D20" s="14"/>
      <c r="E20" s="38"/>
      <c r="F20" s="39"/>
      <c r="G20" s="47"/>
      <c r="H20" s="47"/>
      <c r="I20" s="29"/>
      <c r="J20" s="30"/>
      <c r="K20" s="30"/>
      <c r="L20" s="31"/>
    </row>
    <row r="21" spans="1:12" ht="26.25" customHeight="1">
      <c r="A21" s="32"/>
      <c r="B21" s="14"/>
      <c r="C21" s="14"/>
      <c r="D21" s="14"/>
      <c r="E21" s="38"/>
      <c r="F21" s="39"/>
      <c r="G21" s="47"/>
      <c r="H21" s="47"/>
      <c r="I21" s="29"/>
      <c r="J21" s="30"/>
      <c r="K21" s="30"/>
      <c r="L21" s="31"/>
    </row>
    <row r="22" spans="1:12" ht="157.5" customHeight="1" thickBot="1">
      <c r="A22" s="33"/>
      <c r="B22" s="15"/>
      <c r="C22" s="15"/>
      <c r="D22" s="15"/>
      <c r="E22" s="40"/>
      <c r="F22" s="41"/>
      <c r="G22" s="48"/>
      <c r="H22" s="47"/>
      <c r="I22" s="29"/>
      <c r="J22" s="30"/>
      <c r="K22" s="30"/>
      <c r="L22" s="31"/>
    </row>
    <row r="23" spans="1:12">
      <c r="A23" s="3"/>
      <c r="B23" s="3"/>
      <c r="C23" s="3"/>
      <c r="D23" s="3"/>
      <c r="E23" s="3"/>
      <c r="F23" s="3"/>
      <c r="G23" s="4"/>
      <c r="H23" s="4"/>
      <c r="I23" s="4"/>
      <c r="J23" s="4"/>
      <c r="K23" s="4"/>
      <c r="L23" s="4"/>
    </row>
  </sheetData>
  <mergeCells count="45">
    <mergeCell ref="A4:B4"/>
    <mergeCell ref="C4:F4"/>
    <mergeCell ref="H4:J4"/>
    <mergeCell ref="K4:L4"/>
    <mergeCell ref="A1:L1"/>
    <mergeCell ref="A3:B3"/>
    <mergeCell ref="C3:F3"/>
    <mergeCell ref="G3:J3"/>
    <mergeCell ref="K3:L3"/>
    <mergeCell ref="A10:F10"/>
    <mergeCell ref="H10:L10"/>
    <mergeCell ref="A5:B5"/>
    <mergeCell ref="C5:F5"/>
    <mergeCell ref="H5:J5"/>
    <mergeCell ref="K5:L5"/>
    <mergeCell ref="A6:B6"/>
    <mergeCell ref="C6:F6"/>
    <mergeCell ref="H6:J6"/>
    <mergeCell ref="K6:L6"/>
    <mergeCell ref="A7:F8"/>
    <mergeCell ref="G7:L7"/>
    <mergeCell ref="H8:L8"/>
    <mergeCell ref="A9:F9"/>
    <mergeCell ref="H9:L9"/>
    <mergeCell ref="A11:F11"/>
    <mergeCell ref="H11:L11"/>
    <mergeCell ref="A12:F12"/>
    <mergeCell ref="H12:L12"/>
    <mergeCell ref="A13:F14"/>
    <mergeCell ref="H13:L13"/>
    <mergeCell ref="G14:L14"/>
    <mergeCell ref="I15:L15"/>
    <mergeCell ref="G16:H22"/>
    <mergeCell ref="I16:L22"/>
    <mergeCell ref="A18:A22"/>
    <mergeCell ref="B18:B22"/>
    <mergeCell ref="C18:C22"/>
    <mergeCell ref="D18:D22"/>
    <mergeCell ref="E18:F22"/>
    <mergeCell ref="A15:A17"/>
    <mergeCell ref="B15:B17"/>
    <mergeCell ref="C15:C17"/>
    <mergeCell ref="D15:D17"/>
    <mergeCell ref="E15:F17"/>
    <mergeCell ref="G15:H15"/>
  </mergeCells>
  <phoneticPr fontId="2" type="noConversion"/>
  <printOptions horizontalCentered="1" verticalCentered="1"/>
  <pageMargins left="0.70866141732283472" right="0.70866141732283472" top="0.74803149606299213" bottom="0.74803149606299213" header="0.31496062992125984" footer="0.31496062992125984"/>
  <pageSetup paperSize="9" scale="73"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3"/>
  <sheetViews>
    <sheetView topLeftCell="A10" zoomScaleNormal="100" workbookViewId="0">
      <selection activeCell="I23" sqref="I23"/>
    </sheetView>
  </sheetViews>
  <sheetFormatPr defaultColWidth="9" defaultRowHeight="16.5"/>
  <cols>
    <col min="1" max="2" width="9" style="1"/>
    <col min="3" max="3" width="9.875" style="1" customWidth="1"/>
    <col min="4" max="4" width="9.625" style="1" customWidth="1"/>
    <col min="5" max="5" width="9.375" style="1" customWidth="1"/>
    <col min="6" max="6" width="7.75" style="1" customWidth="1"/>
    <col min="7" max="16384" width="9" style="1"/>
  </cols>
  <sheetData>
    <row r="1" spans="1:13" ht="33.75" customHeight="1">
      <c r="A1" s="87" t="s">
        <v>25</v>
      </c>
      <c r="B1" s="88"/>
      <c r="C1" s="88"/>
      <c r="D1" s="88"/>
      <c r="E1" s="88"/>
      <c r="F1" s="88"/>
      <c r="G1" s="88"/>
      <c r="H1" s="88"/>
      <c r="I1" s="88"/>
      <c r="J1" s="88"/>
      <c r="K1" s="88"/>
      <c r="L1" s="88"/>
    </row>
    <row r="2" spans="1:13" ht="17.25" thickBot="1"/>
    <row r="3" spans="1:13" ht="31.5" customHeight="1">
      <c r="A3" s="89" t="s">
        <v>0</v>
      </c>
      <c r="B3" s="90"/>
      <c r="C3" s="91" t="s">
        <v>1</v>
      </c>
      <c r="D3" s="90"/>
      <c r="E3" s="90"/>
      <c r="F3" s="92"/>
      <c r="G3" s="91" t="s">
        <v>2</v>
      </c>
      <c r="H3" s="90"/>
      <c r="I3" s="90"/>
      <c r="J3" s="92"/>
      <c r="K3" s="90" t="s">
        <v>18</v>
      </c>
      <c r="L3" s="93"/>
    </row>
    <row r="4" spans="1:13" ht="28.5" customHeight="1">
      <c r="A4" s="80" t="s">
        <v>48</v>
      </c>
      <c r="B4" s="81"/>
      <c r="C4" s="82" t="s">
        <v>26</v>
      </c>
      <c r="D4" s="83"/>
      <c r="E4" s="83"/>
      <c r="F4" s="84"/>
      <c r="G4" s="10" t="s">
        <v>19</v>
      </c>
      <c r="H4" s="70">
        <v>44887</v>
      </c>
      <c r="I4" s="70"/>
      <c r="J4" s="70"/>
      <c r="K4" s="85" t="s">
        <v>22</v>
      </c>
      <c r="L4" s="86"/>
      <c r="M4" s="5" t="s">
        <v>27</v>
      </c>
    </row>
    <row r="5" spans="1:13" ht="31.5" customHeight="1">
      <c r="A5" s="66" t="s">
        <v>3</v>
      </c>
      <c r="B5" s="67"/>
      <c r="C5" s="68" t="s">
        <v>4</v>
      </c>
      <c r="D5" s="69"/>
      <c r="E5" s="69"/>
      <c r="F5" s="67"/>
      <c r="G5" s="10" t="s">
        <v>23</v>
      </c>
      <c r="H5" s="70">
        <v>44888</v>
      </c>
      <c r="I5" s="70"/>
      <c r="J5" s="70"/>
      <c r="K5" s="71"/>
      <c r="L5" s="72"/>
      <c r="M5" s="5" t="s">
        <v>28</v>
      </c>
    </row>
    <row r="6" spans="1:13" ht="40.5" customHeight="1">
      <c r="A6" s="73" t="s">
        <v>55</v>
      </c>
      <c r="B6" s="74"/>
      <c r="C6" s="75" t="s">
        <v>51</v>
      </c>
      <c r="D6" s="76"/>
      <c r="E6" s="76"/>
      <c r="F6" s="77"/>
      <c r="G6" s="10" t="s">
        <v>24</v>
      </c>
      <c r="H6" s="70">
        <v>44889</v>
      </c>
      <c r="I6" s="78"/>
      <c r="J6" s="78"/>
      <c r="K6" s="79"/>
      <c r="L6" s="72"/>
      <c r="M6" s="6" t="s">
        <v>29</v>
      </c>
    </row>
    <row r="7" spans="1:13" ht="33.75" customHeight="1">
      <c r="A7" s="51" t="s">
        <v>5</v>
      </c>
      <c r="B7" s="52"/>
      <c r="C7" s="52"/>
      <c r="D7" s="52"/>
      <c r="E7" s="52"/>
      <c r="F7" s="53"/>
      <c r="G7" s="57" t="s">
        <v>21</v>
      </c>
      <c r="H7" s="58"/>
      <c r="I7" s="58"/>
      <c r="J7" s="58"/>
      <c r="K7" s="58"/>
      <c r="L7" s="59"/>
    </row>
    <row r="8" spans="1:13" ht="27">
      <c r="A8" s="54"/>
      <c r="B8" s="55"/>
      <c r="C8" s="55"/>
      <c r="D8" s="55"/>
      <c r="E8" s="55"/>
      <c r="F8" s="56"/>
      <c r="G8" s="9" t="s">
        <v>6</v>
      </c>
      <c r="H8" s="60" t="s">
        <v>7</v>
      </c>
      <c r="I8" s="60"/>
      <c r="J8" s="60"/>
      <c r="K8" s="60"/>
      <c r="L8" s="61"/>
    </row>
    <row r="9" spans="1:13" ht="44.25" customHeight="1">
      <c r="A9" s="62" t="s">
        <v>8</v>
      </c>
      <c r="B9" s="49"/>
      <c r="C9" s="49"/>
      <c r="D9" s="49"/>
      <c r="E9" s="49"/>
      <c r="F9" s="49"/>
      <c r="G9" s="2" t="str">
        <f>IF($G$16&gt;=90,"○","")</f>
        <v/>
      </c>
      <c r="H9" s="49" t="s">
        <v>9</v>
      </c>
      <c r="I9" s="49"/>
      <c r="J9" s="49"/>
      <c r="K9" s="49"/>
      <c r="L9" s="50"/>
    </row>
    <row r="10" spans="1:13" ht="44.25" customHeight="1">
      <c r="A10" s="62" t="s">
        <v>10</v>
      </c>
      <c r="B10" s="49"/>
      <c r="C10" s="49"/>
      <c r="D10" s="49"/>
      <c r="E10" s="49"/>
      <c r="F10" s="49"/>
      <c r="G10" s="2" t="str">
        <f>IF(AND($G$16&lt;90,$G$16&gt;=80),"○","")</f>
        <v>○</v>
      </c>
      <c r="H10" s="49" t="s">
        <v>11</v>
      </c>
      <c r="I10" s="49"/>
      <c r="J10" s="49"/>
      <c r="K10" s="49"/>
      <c r="L10" s="50"/>
    </row>
    <row r="11" spans="1:13" ht="44.25" customHeight="1">
      <c r="A11" s="62" t="s">
        <v>17</v>
      </c>
      <c r="B11" s="49"/>
      <c r="C11" s="49"/>
      <c r="D11" s="49"/>
      <c r="E11" s="49"/>
      <c r="F11" s="49"/>
      <c r="G11" s="2" t="str">
        <f>IF(AND($G$16&lt;80,$G$16&gt;=60),"○","")</f>
        <v/>
      </c>
      <c r="H11" s="49" t="s">
        <v>12</v>
      </c>
      <c r="I11" s="49"/>
      <c r="J11" s="49"/>
      <c r="K11" s="49"/>
      <c r="L11" s="50"/>
    </row>
    <row r="12" spans="1:13" ht="44.25" customHeight="1">
      <c r="A12" s="63"/>
      <c r="B12" s="64"/>
      <c r="C12" s="64"/>
      <c r="D12" s="64"/>
      <c r="E12" s="64"/>
      <c r="F12" s="65"/>
      <c r="G12" s="2" t="str">
        <f>IF(AND($G$16&lt;60,$G$16&gt;=50),"○","")</f>
        <v/>
      </c>
      <c r="H12" s="49" t="s">
        <v>13</v>
      </c>
      <c r="I12" s="49"/>
      <c r="J12" s="49"/>
      <c r="K12" s="49"/>
      <c r="L12" s="50"/>
    </row>
    <row r="13" spans="1:13" ht="36.75" customHeight="1">
      <c r="A13" s="18"/>
      <c r="B13" s="19"/>
      <c r="C13" s="19"/>
      <c r="D13" s="19"/>
      <c r="E13" s="19"/>
      <c r="F13" s="20"/>
      <c r="G13" s="2" t="str">
        <f>IF($G$16&lt;50,"○","")</f>
        <v/>
      </c>
      <c r="H13" s="49" t="s">
        <v>14</v>
      </c>
      <c r="I13" s="49"/>
      <c r="J13" s="49"/>
      <c r="K13" s="49"/>
      <c r="L13" s="50"/>
    </row>
    <row r="14" spans="1:13" ht="20.25" customHeight="1" thickBot="1">
      <c r="A14" s="21"/>
      <c r="B14" s="22"/>
      <c r="C14" s="22"/>
      <c r="D14" s="22"/>
      <c r="E14" s="22"/>
      <c r="F14" s="23"/>
      <c r="G14" s="11" t="s">
        <v>15</v>
      </c>
      <c r="H14" s="12"/>
      <c r="I14" s="12"/>
      <c r="J14" s="12"/>
      <c r="K14" s="12"/>
      <c r="L14" s="13"/>
    </row>
    <row r="15" spans="1:13" ht="26.25" customHeight="1">
      <c r="A15" s="34" t="s">
        <v>35</v>
      </c>
      <c r="B15" s="16" t="s">
        <v>34</v>
      </c>
      <c r="C15" s="16" t="s">
        <v>30</v>
      </c>
      <c r="D15" s="16" t="s">
        <v>33</v>
      </c>
      <c r="E15" s="43" t="s">
        <v>32</v>
      </c>
      <c r="F15" s="44"/>
      <c r="G15" s="24" t="s">
        <v>20</v>
      </c>
      <c r="H15" s="24"/>
      <c r="I15" s="24" t="s">
        <v>16</v>
      </c>
      <c r="J15" s="24"/>
      <c r="K15" s="24"/>
      <c r="L15" s="25"/>
    </row>
    <row r="16" spans="1:13" ht="26.25" customHeight="1">
      <c r="A16" s="34"/>
      <c r="B16" s="16"/>
      <c r="C16" s="16"/>
      <c r="D16" s="16"/>
      <c r="E16" s="43"/>
      <c r="F16" s="44"/>
      <c r="G16" s="47">
        <f>SUM(B18:D22)</f>
        <v>82</v>
      </c>
      <c r="H16" s="47"/>
      <c r="I16" s="26" t="s">
        <v>66</v>
      </c>
      <c r="J16" s="27"/>
      <c r="K16" s="27"/>
      <c r="L16" s="28"/>
    </row>
    <row r="17" spans="1:12" ht="26.25" customHeight="1">
      <c r="A17" s="35"/>
      <c r="B17" s="17"/>
      <c r="C17" s="17"/>
      <c r="D17" s="17"/>
      <c r="E17" s="45"/>
      <c r="F17" s="46"/>
      <c r="G17" s="47"/>
      <c r="H17" s="47"/>
      <c r="I17" s="29"/>
      <c r="J17" s="30"/>
      <c r="K17" s="30"/>
      <c r="L17" s="31"/>
    </row>
    <row r="18" spans="1:12" ht="26.25" customHeight="1">
      <c r="A18" s="32" t="s">
        <v>31</v>
      </c>
      <c r="B18" s="14">
        <v>20</v>
      </c>
      <c r="C18" s="42">
        <v>22</v>
      </c>
      <c r="D18" s="42">
        <v>40</v>
      </c>
      <c r="E18" s="36">
        <f>SUM(B18:D22)</f>
        <v>82</v>
      </c>
      <c r="F18" s="37"/>
      <c r="G18" s="47"/>
      <c r="H18" s="47"/>
      <c r="I18" s="29"/>
      <c r="J18" s="30"/>
      <c r="K18" s="30"/>
      <c r="L18" s="31"/>
    </row>
    <row r="19" spans="1:12" ht="26.25" customHeight="1">
      <c r="A19" s="32"/>
      <c r="B19" s="14"/>
      <c r="C19" s="14"/>
      <c r="D19" s="14"/>
      <c r="E19" s="38"/>
      <c r="F19" s="39"/>
      <c r="G19" s="47"/>
      <c r="H19" s="47"/>
      <c r="I19" s="29"/>
      <c r="J19" s="30"/>
      <c r="K19" s="30"/>
      <c r="L19" s="31"/>
    </row>
    <row r="20" spans="1:12" ht="26.25" customHeight="1">
      <c r="A20" s="32"/>
      <c r="B20" s="14"/>
      <c r="C20" s="14"/>
      <c r="D20" s="14"/>
      <c r="E20" s="38"/>
      <c r="F20" s="39"/>
      <c r="G20" s="47"/>
      <c r="H20" s="47"/>
      <c r="I20" s="29"/>
      <c r="J20" s="30"/>
      <c r="K20" s="30"/>
      <c r="L20" s="31"/>
    </row>
    <row r="21" spans="1:12" ht="26.25" customHeight="1">
      <c r="A21" s="32"/>
      <c r="B21" s="14"/>
      <c r="C21" s="14"/>
      <c r="D21" s="14"/>
      <c r="E21" s="38"/>
      <c r="F21" s="39"/>
      <c r="G21" s="47"/>
      <c r="H21" s="47"/>
      <c r="I21" s="29"/>
      <c r="J21" s="30"/>
      <c r="K21" s="30"/>
      <c r="L21" s="31"/>
    </row>
    <row r="22" spans="1:12" ht="157.5" customHeight="1" thickBot="1">
      <c r="A22" s="33"/>
      <c r="B22" s="15"/>
      <c r="C22" s="15"/>
      <c r="D22" s="15"/>
      <c r="E22" s="40"/>
      <c r="F22" s="41"/>
      <c r="G22" s="48"/>
      <c r="H22" s="47"/>
      <c r="I22" s="29"/>
      <c r="J22" s="30"/>
      <c r="K22" s="30"/>
      <c r="L22" s="31"/>
    </row>
    <row r="23" spans="1:12">
      <c r="A23" s="3"/>
      <c r="B23" s="3"/>
      <c r="C23" s="3"/>
      <c r="D23" s="3"/>
      <c r="E23" s="3"/>
      <c r="F23" s="3"/>
      <c r="G23" s="4"/>
      <c r="H23" s="4"/>
      <c r="I23" s="4"/>
      <c r="J23" s="4"/>
      <c r="K23" s="4"/>
      <c r="L23" s="4"/>
    </row>
  </sheetData>
  <mergeCells count="45">
    <mergeCell ref="A4:B4"/>
    <mergeCell ref="C4:F4"/>
    <mergeCell ref="H4:J4"/>
    <mergeCell ref="K4:L4"/>
    <mergeCell ref="A1:L1"/>
    <mergeCell ref="A3:B3"/>
    <mergeCell ref="C3:F3"/>
    <mergeCell ref="G3:J3"/>
    <mergeCell ref="K3:L3"/>
    <mergeCell ref="A10:F10"/>
    <mergeCell ref="H10:L10"/>
    <mergeCell ref="A5:B5"/>
    <mergeCell ref="C5:F5"/>
    <mergeCell ref="H5:J5"/>
    <mergeCell ref="K5:L5"/>
    <mergeCell ref="A6:B6"/>
    <mergeCell ref="C6:F6"/>
    <mergeCell ref="H6:J6"/>
    <mergeCell ref="K6:L6"/>
    <mergeCell ref="A7:F8"/>
    <mergeCell ref="G7:L7"/>
    <mergeCell ref="H8:L8"/>
    <mergeCell ref="A9:F9"/>
    <mergeCell ref="H9:L9"/>
    <mergeCell ref="A11:F11"/>
    <mergeCell ref="H11:L11"/>
    <mergeCell ref="A12:F12"/>
    <mergeCell ref="H12:L12"/>
    <mergeCell ref="A13:F14"/>
    <mergeCell ref="H13:L13"/>
    <mergeCell ref="G14:L14"/>
    <mergeCell ref="I15:L15"/>
    <mergeCell ref="G16:H22"/>
    <mergeCell ref="I16:L22"/>
    <mergeCell ref="A18:A22"/>
    <mergeCell ref="B18:B22"/>
    <mergeCell ref="C18:C22"/>
    <mergeCell ref="D18:D22"/>
    <mergeCell ref="E18:F22"/>
    <mergeCell ref="A15:A17"/>
    <mergeCell ref="B15:B17"/>
    <mergeCell ref="C15:C17"/>
    <mergeCell ref="D15:D17"/>
    <mergeCell ref="E15:F17"/>
    <mergeCell ref="G15:H15"/>
  </mergeCells>
  <phoneticPr fontId="2" type="noConversion"/>
  <printOptions horizontalCentered="1" verticalCentered="1"/>
  <pageMargins left="0.70866141732283472" right="0.70866141732283472" top="0.74803149606299213" bottom="0.74803149606299213" header="0.31496062992125984" footer="0.31496062992125984"/>
  <pageSetup paperSize="9" scale="73"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23"/>
  <sheetViews>
    <sheetView topLeftCell="A10" zoomScaleNormal="100" workbookViewId="0">
      <selection activeCell="I16" sqref="I16:L22"/>
    </sheetView>
  </sheetViews>
  <sheetFormatPr defaultColWidth="9" defaultRowHeight="16.5"/>
  <cols>
    <col min="1" max="2" width="9" style="1"/>
    <col min="3" max="3" width="9.875" style="1" customWidth="1"/>
    <col min="4" max="4" width="9.625" style="1" customWidth="1"/>
    <col min="5" max="5" width="9.375" style="1" customWidth="1"/>
    <col min="6" max="6" width="7.75" style="1" customWidth="1"/>
    <col min="7" max="16384" width="9" style="1"/>
  </cols>
  <sheetData>
    <row r="1" spans="1:13" ht="33.75" customHeight="1">
      <c r="A1" s="87" t="s">
        <v>25</v>
      </c>
      <c r="B1" s="88"/>
      <c r="C1" s="88"/>
      <c r="D1" s="88"/>
      <c r="E1" s="88"/>
      <c r="F1" s="88"/>
      <c r="G1" s="88"/>
      <c r="H1" s="88"/>
      <c r="I1" s="88"/>
      <c r="J1" s="88"/>
      <c r="K1" s="88"/>
      <c r="L1" s="88"/>
    </row>
    <row r="2" spans="1:13" ht="17.25" thickBot="1"/>
    <row r="3" spans="1:13" ht="31.5" customHeight="1">
      <c r="A3" s="89" t="s">
        <v>0</v>
      </c>
      <c r="B3" s="90"/>
      <c r="C3" s="91" t="s">
        <v>1</v>
      </c>
      <c r="D3" s="90"/>
      <c r="E3" s="90"/>
      <c r="F3" s="92"/>
      <c r="G3" s="91" t="s">
        <v>2</v>
      </c>
      <c r="H3" s="90"/>
      <c r="I3" s="90"/>
      <c r="J3" s="92"/>
      <c r="K3" s="90" t="s">
        <v>18</v>
      </c>
      <c r="L3" s="93"/>
    </row>
    <row r="4" spans="1:13" ht="28.5" customHeight="1">
      <c r="A4" s="80" t="s">
        <v>42</v>
      </c>
      <c r="B4" s="81"/>
      <c r="C4" s="82" t="s">
        <v>26</v>
      </c>
      <c r="D4" s="83"/>
      <c r="E4" s="83"/>
      <c r="F4" s="84"/>
      <c r="G4" s="10" t="s">
        <v>19</v>
      </c>
      <c r="H4" s="70">
        <v>44887</v>
      </c>
      <c r="I4" s="70"/>
      <c r="J4" s="70"/>
      <c r="K4" s="85" t="s">
        <v>22</v>
      </c>
      <c r="L4" s="86"/>
      <c r="M4" s="5" t="s">
        <v>27</v>
      </c>
    </row>
    <row r="5" spans="1:13" ht="31.5" customHeight="1">
      <c r="A5" s="66" t="s">
        <v>3</v>
      </c>
      <c r="B5" s="67"/>
      <c r="C5" s="68" t="s">
        <v>4</v>
      </c>
      <c r="D5" s="69"/>
      <c r="E5" s="69"/>
      <c r="F5" s="67"/>
      <c r="G5" s="10" t="s">
        <v>23</v>
      </c>
      <c r="H5" s="70">
        <v>44888</v>
      </c>
      <c r="I5" s="70"/>
      <c r="J5" s="70"/>
      <c r="K5" s="71"/>
      <c r="L5" s="72"/>
      <c r="M5" s="5" t="s">
        <v>28</v>
      </c>
    </row>
    <row r="6" spans="1:13" ht="40.5" customHeight="1">
      <c r="A6" s="73" t="s">
        <v>56</v>
      </c>
      <c r="B6" s="74"/>
      <c r="C6" s="75" t="s">
        <v>50</v>
      </c>
      <c r="D6" s="76"/>
      <c r="E6" s="76"/>
      <c r="F6" s="77"/>
      <c r="G6" s="10" t="s">
        <v>24</v>
      </c>
      <c r="H6" s="70">
        <v>44889</v>
      </c>
      <c r="I6" s="78"/>
      <c r="J6" s="78"/>
      <c r="K6" s="79"/>
      <c r="L6" s="72"/>
      <c r="M6" s="6" t="s">
        <v>29</v>
      </c>
    </row>
    <row r="7" spans="1:13" ht="33.75" customHeight="1">
      <c r="A7" s="51" t="s">
        <v>5</v>
      </c>
      <c r="B7" s="52"/>
      <c r="C7" s="52"/>
      <c r="D7" s="52"/>
      <c r="E7" s="52"/>
      <c r="F7" s="53"/>
      <c r="G7" s="57" t="s">
        <v>21</v>
      </c>
      <c r="H7" s="58"/>
      <c r="I7" s="58"/>
      <c r="J7" s="58"/>
      <c r="K7" s="58"/>
      <c r="L7" s="59"/>
    </row>
    <row r="8" spans="1:13" ht="27">
      <c r="A8" s="54"/>
      <c r="B8" s="55"/>
      <c r="C8" s="55"/>
      <c r="D8" s="55"/>
      <c r="E8" s="55"/>
      <c r="F8" s="56"/>
      <c r="G8" s="9" t="s">
        <v>6</v>
      </c>
      <c r="H8" s="60" t="s">
        <v>7</v>
      </c>
      <c r="I8" s="60"/>
      <c r="J8" s="60"/>
      <c r="K8" s="60"/>
      <c r="L8" s="61"/>
    </row>
    <row r="9" spans="1:13" ht="44.25" customHeight="1">
      <c r="A9" s="62" t="s">
        <v>8</v>
      </c>
      <c r="B9" s="49"/>
      <c r="C9" s="49"/>
      <c r="D9" s="49"/>
      <c r="E9" s="49"/>
      <c r="F9" s="49"/>
      <c r="G9" s="2" t="str">
        <f>IF($G$16&gt;=90,"○","")</f>
        <v/>
      </c>
      <c r="H9" s="49" t="s">
        <v>9</v>
      </c>
      <c r="I9" s="49"/>
      <c r="J9" s="49"/>
      <c r="K9" s="49"/>
      <c r="L9" s="50"/>
    </row>
    <row r="10" spans="1:13" ht="44.25" customHeight="1">
      <c r="A10" s="62" t="s">
        <v>10</v>
      </c>
      <c r="B10" s="49"/>
      <c r="C10" s="49"/>
      <c r="D10" s="49"/>
      <c r="E10" s="49"/>
      <c r="F10" s="49"/>
      <c r="G10" s="2" t="str">
        <f>IF(AND($G$16&lt;90,$G$16&gt;=80),"○","")</f>
        <v>○</v>
      </c>
      <c r="H10" s="49" t="s">
        <v>11</v>
      </c>
      <c r="I10" s="49"/>
      <c r="J10" s="49"/>
      <c r="K10" s="49"/>
      <c r="L10" s="50"/>
    </row>
    <row r="11" spans="1:13" ht="44.25" customHeight="1">
      <c r="A11" s="62" t="s">
        <v>17</v>
      </c>
      <c r="B11" s="49"/>
      <c r="C11" s="49"/>
      <c r="D11" s="49"/>
      <c r="E11" s="49"/>
      <c r="F11" s="49"/>
      <c r="G11" s="2" t="str">
        <f>IF(AND($G$16&lt;80,$G$16&gt;=60),"○","")</f>
        <v/>
      </c>
      <c r="H11" s="49" t="s">
        <v>12</v>
      </c>
      <c r="I11" s="49"/>
      <c r="J11" s="49"/>
      <c r="K11" s="49"/>
      <c r="L11" s="50"/>
    </row>
    <row r="12" spans="1:13" ht="44.25" customHeight="1">
      <c r="A12" s="63"/>
      <c r="B12" s="64"/>
      <c r="C12" s="64"/>
      <c r="D12" s="64"/>
      <c r="E12" s="64"/>
      <c r="F12" s="65"/>
      <c r="G12" s="2" t="str">
        <f>IF(AND($G$16&lt;60,$G$16&gt;=50),"○","")</f>
        <v/>
      </c>
      <c r="H12" s="49" t="s">
        <v>13</v>
      </c>
      <c r="I12" s="49"/>
      <c r="J12" s="49"/>
      <c r="K12" s="49"/>
      <c r="L12" s="50"/>
    </row>
    <row r="13" spans="1:13" ht="36.75" customHeight="1">
      <c r="A13" s="18"/>
      <c r="B13" s="19"/>
      <c r="C13" s="19"/>
      <c r="D13" s="19"/>
      <c r="E13" s="19"/>
      <c r="F13" s="20"/>
      <c r="G13" s="2" t="str">
        <f>IF($G$16&lt;50,"○","")</f>
        <v/>
      </c>
      <c r="H13" s="49" t="s">
        <v>14</v>
      </c>
      <c r="I13" s="49"/>
      <c r="J13" s="49"/>
      <c r="K13" s="49"/>
      <c r="L13" s="50"/>
    </row>
    <row r="14" spans="1:13" ht="20.25" customHeight="1" thickBot="1">
      <c r="A14" s="21"/>
      <c r="B14" s="22"/>
      <c r="C14" s="22"/>
      <c r="D14" s="22"/>
      <c r="E14" s="22"/>
      <c r="F14" s="23"/>
      <c r="G14" s="11" t="s">
        <v>15</v>
      </c>
      <c r="H14" s="12"/>
      <c r="I14" s="12"/>
      <c r="J14" s="12"/>
      <c r="K14" s="12"/>
      <c r="L14" s="13"/>
    </row>
    <row r="15" spans="1:13" ht="26.25" customHeight="1">
      <c r="A15" s="34" t="s">
        <v>35</v>
      </c>
      <c r="B15" s="16" t="s">
        <v>34</v>
      </c>
      <c r="C15" s="16" t="s">
        <v>30</v>
      </c>
      <c r="D15" s="16" t="s">
        <v>33</v>
      </c>
      <c r="E15" s="43" t="s">
        <v>32</v>
      </c>
      <c r="F15" s="44"/>
      <c r="G15" s="24" t="s">
        <v>20</v>
      </c>
      <c r="H15" s="24"/>
      <c r="I15" s="24" t="s">
        <v>16</v>
      </c>
      <c r="J15" s="24"/>
      <c r="K15" s="24"/>
      <c r="L15" s="25"/>
    </row>
    <row r="16" spans="1:13" ht="26.25" customHeight="1">
      <c r="A16" s="34"/>
      <c r="B16" s="16"/>
      <c r="C16" s="16"/>
      <c r="D16" s="16"/>
      <c r="E16" s="43"/>
      <c r="F16" s="44"/>
      <c r="G16" s="47">
        <f>SUM(B18:D22)</f>
        <v>86</v>
      </c>
      <c r="H16" s="47"/>
      <c r="I16" s="26" t="s">
        <v>67</v>
      </c>
      <c r="J16" s="27"/>
      <c r="K16" s="27"/>
      <c r="L16" s="28"/>
    </row>
    <row r="17" spans="1:12" ht="26.25" customHeight="1">
      <c r="A17" s="35"/>
      <c r="B17" s="17"/>
      <c r="C17" s="17"/>
      <c r="D17" s="17"/>
      <c r="E17" s="45"/>
      <c r="F17" s="46"/>
      <c r="G17" s="47"/>
      <c r="H17" s="47"/>
      <c r="I17" s="29"/>
      <c r="J17" s="30"/>
      <c r="K17" s="30"/>
      <c r="L17" s="31"/>
    </row>
    <row r="18" spans="1:12" ht="26.25" customHeight="1">
      <c r="A18" s="32" t="s">
        <v>31</v>
      </c>
      <c r="B18" s="14">
        <v>20</v>
      </c>
      <c r="C18" s="42">
        <v>25</v>
      </c>
      <c r="D18" s="42">
        <v>41</v>
      </c>
      <c r="E18" s="36">
        <f>SUM(B18:D22)</f>
        <v>86</v>
      </c>
      <c r="F18" s="37"/>
      <c r="G18" s="47"/>
      <c r="H18" s="47"/>
      <c r="I18" s="29"/>
      <c r="J18" s="30"/>
      <c r="K18" s="30"/>
      <c r="L18" s="31"/>
    </row>
    <row r="19" spans="1:12" ht="26.25" customHeight="1">
      <c r="A19" s="32"/>
      <c r="B19" s="14"/>
      <c r="C19" s="14"/>
      <c r="D19" s="14"/>
      <c r="E19" s="38"/>
      <c r="F19" s="39"/>
      <c r="G19" s="47"/>
      <c r="H19" s="47"/>
      <c r="I19" s="29"/>
      <c r="J19" s="30"/>
      <c r="K19" s="30"/>
      <c r="L19" s="31"/>
    </row>
    <row r="20" spans="1:12" ht="26.25" customHeight="1">
      <c r="A20" s="32"/>
      <c r="B20" s="14"/>
      <c r="C20" s="14"/>
      <c r="D20" s="14"/>
      <c r="E20" s="38"/>
      <c r="F20" s="39"/>
      <c r="G20" s="47"/>
      <c r="H20" s="47"/>
      <c r="I20" s="29"/>
      <c r="J20" s="30"/>
      <c r="K20" s="30"/>
      <c r="L20" s="31"/>
    </row>
    <row r="21" spans="1:12" ht="26.25" customHeight="1">
      <c r="A21" s="32"/>
      <c r="B21" s="14"/>
      <c r="C21" s="14"/>
      <c r="D21" s="14"/>
      <c r="E21" s="38"/>
      <c r="F21" s="39"/>
      <c r="G21" s="47"/>
      <c r="H21" s="47"/>
      <c r="I21" s="29"/>
      <c r="J21" s="30"/>
      <c r="K21" s="30"/>
      <c r="L21" s="31"/>
    </row>
    <row r="22" spans="1:12" ht="157.5" customHeight="1" thickBot="1">
      <c r="A22" s="33"/>
      <c r="B22" s="15"/>
      <c r="C22" s="15"/>
      <c r="D22" s="15"/>
      <c r="E22" s="40"/>
      <c r="F22" s="41"/>
      <c r="G22" s="48"/>
      <c r="H22" s="47"/>
      <c r="I22" s="29"/>
      <c r="J22" s="30"/>
      <c r="K22" s="30"/>
      <c r="L22" s="31"/>
    </row>
    <row r="23" spans="1:12">
      <c r="A23" s="3"/>
      <c r="B23" s="3"/>
      <c r="C23" s="3"/>
      <c r="D23" s="3"/>
      <c r="E23" s="3"/>
      <c r="F23" s="3"/>
      <c r="G23" s="4"/>
      <c r="H23" s="4"/>
      <c r="I23" s="4"/>
      <c r="J23" s="4"/>
      <c r="K23" s="4"/>
      <c r="L23" s="4"/>
    </row>
  </sheetData>
  <mergeCells count="45">
    <mergeCell ref="A4:B4"/>
    <mergeCell ref="C4:F4"/>
    <mergeCell ref="H4:J4"/>
    <mergeCell ref="K4:L4"/>
    <mergeCell ref="A1:L1"/>
    <mergeCell ref="A3:B3"/>
    <mergeCell ref="C3:F3"/>
    <mergeCell ref="G3:J3"/>
    <mergeCell ref="K3:L3"/>
    <mergeCell ref="A10:F10"/>
    <mergeCell ref="H10:L10"/>
    <mergeCell ref="A5:B5"/>
    <mergeCell ref="C5:F5"/>
    <mergeCell ref="H5:J5"/>
    <mergeCell ref="K5:L5"/>
    <mergeCell ref="A6:B6"/>
    <mergeCell ref="C6:F6"/>
    <mergeCell ref="H6:J6"/>
    <mergeCell ref="K6:L6"/>
    <mergeCell ref="A7:F8"/>
    <mergeCell ref="G7:L7"/>
    <mergeCell ref="H8:L8"/>
    <mergeCell ref="A9:F9"/>
    <mergeCell ref="H9:L9"/>
    <mergeCell ref="A11:F11"/>
    <mergeCell ref="H11:L11"/>
    <mergeCell ref="A12:F12"/>
    <mergeCell ref="H12:L12"/>
    <mergeCell ref="A13:F14"/>
    <mergeCell ref="H13:L13"/>
    <mergeCell ref="G14:L14"/>
    <mergeCell ref="I15:L15"/>
    <mergeCell ref="G16:H22"/>
    <mergeCell ref="I16:L22"/>
    <mergeCell ref="A18:A22"/>
    <mergeCell ref="B18:B22"/>
    <mergeCell ref="C18:C22"/>
    <mergeCell ref="D18:D22"/>
    <mergeCell ref="E18:F22"/>
    <mergeCell ref="A15:A17"/>
    <mergeCell ref="B15:B17"/>
    <mergeCell ref="C15:C17"/>
    <mergeCell ref="D15:D17"/>
    <mergeCell ref="E15:F17"/>
    <mergeCell ref="G15:H15"/>
  </mergeCells>
  <phoneticPr fontId="2" type="noConversion"/>
  <printOptions horizontalCentered="1" verticalCentered="1"/>
  <pageMargins left="0.70866141732283472" right="0.70866141732283472" top="0.74803149606299213" bottom="0.74803149606299213" header="0.31496062992125984" footer="0.31496062992125984"/>
  <pageSetup paperSize="9" scale="73"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11</vt:i4>
      </vt:variant>
      <vt:variant>
        <vt:lpstr>이름 지정된 범위</vt:lpstr>
      </vt:variant>
      <vt:variant>
        <vt:i4>11</vt:i4>
      </vt:variant>
    </vt:vector>
  </HeadingPairs>
  <TitlesOfParts>
    <vt:vector size="22" baseType="lpstr">
      <vt:lpstr>김강현</vt:lpstr>
      <vt:lpstr>김승현</vt:lpstr>
      <vt:lpstr>김지현</vt:lpstr>
      <vt:lpstr>김하양</vt:lpstr>
      <vt:lpstr>김혜미</vt:lpstr>
      <vt:lpstr>박환희</vt:lpstr>
      <vt:lpstr>변지은</vt:lpstr>
      <vt:lpstr>이솔</vt:lpstr>
      <vt:lpstr>전혜림</vt:lpstr>
      <vt:lpstr>최이수</vt:lpstr>
      <vt:lpstr>한성주</vt:lpstr>
      <vt:lpstr>김강현!Print_Area</vt:lpstr>
      <vt:lpstr>김승현!Print_Area</vt:lpstr>
      <vt:lpstr>김지현!Print_Area</vt:lpstr>
      <vt:lpstr>김하양!Print_Area</vt:lpstr>
      <vt:lpstr>김혜미!Print_Area</vt:lpstr>
      <vt:lpstr>박환희!Print_Area</vt:lpstr>
      <vt:lpstr>변지은!Print_Area</vt:lpstr>
      <vt:lpstr>이솔!Print_Area</vt:lpstr>
      <vt:lpstr>전혜림!Print_Area</vt:lpstr>
      <vt:lpstr>최이수!Print_Area</vt:lpstr>
      <vt:lpstr>한성주!Print_Area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교육운영팀</dc:creator>
  <cp:lastModifiedBy>user</cp:lastModifiedBy>
  <cp:lastPrinted>2022-11-18T00:40:24Z</cp:lastPrinted>
  <dcterms:created xsi:type="dcterms:W3CDTF">2020-02-20T07:52:58Z</dcterms:created>
  <dcterms:modified xsi:type="dcterms:W3CDTF">2024-06-12T07:55:19Z</dcterms:modified>
</cp:coreProperties>
</file>