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2emeAnnee\4trimestre(en cours)\i183(secu)\PROJET\P_APP_183-Secured-WebShop-William\documentation\"/>
    </mc:Choice>
  </mc:AlternateContent>
  <xr:revisionPtr revIDLastSave="0" documentId="13_ncr:1_{47C72A37-EAFC-4061-A2A7-2C868BACAABC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0" yWindow="0" windowWidth="14400" windowHeight="1560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<sst xmlns="http://schemas.openxmlformats.org/spreadsheetml/2006/main" count="39" uniqueCount="34">
  <si>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</si>
  <si>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</si>
  <si>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</si>
  <si>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</si>
  <si>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</si>
  <si>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</si>
  <si>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</si>
  <si>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</si>
  <si>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</si>
  <si>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</si>
  <si>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</si>
  <si>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</si>
  <si>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</si>
  <si>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</si>
  <si>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</si>
  <si>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</si>
  <si>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</si>
  <si>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</si>
  <si>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</si>
  <si>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</si>
  <si>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</si>
  <si>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</si>
  <si>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</si>
  <si>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</si>
  <si>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</si>
  <si>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</si>
  <si>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Trelles William</t>
  </si>
  <si>
    <t>P_APP_183-Secured-WebShop</t>
  </si>
  <si>
    <t>27.03.2024  au 31.05.2024</t>
  </si>
  <si>
    <t xml:space="preserve">Installation des containers et outils necessaires </t>
  </si>
  <si>
    <t>Mise en place du repo Git et de la structure du projet / .ignore</t>
  </si>
  <si>
    <t>Explication du projet/lecture du cahier de charge</t>
  </si>
  <si>
    <t>Créer un journal de travail</t>
  </si>
  <si>
    <t>Créer un rapport et le structurer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</si>
</sst>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3.125E-2</c:v>
                </c:pt>
                <c:pt idx="2">
                  <c:v>0</c:v>
                </c:pt>
                <c:pt idx="3">
                  <c:v>2.0833333333333332E-2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1.3888888888888888E-2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1" sqref="F11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26</v>
      </c>
      <c r="D2" s="55"/>
      <c r="E2" s="55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1 heurs 35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0</v>
      </c>
      <c r="D4" s="23">
        <f>SUBTOTAL(9,$D$7:$D$531)</f>
        <v>95</v>
      </c>
      <c r="E4" s="41">
        <f>SUM(C4:D4)</f>
        <v>95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13</v>
      </c>
      <c r="B7" s="43">
        <v>45378</v>
      </c>
      <c r="C7" s="44"/>
      <c r="D7" s="45">
        <v>20</v>
      </c>
      <c r="E7" s="46" t="s">
        <v>22</v>
      </c>
      <c r="F7" s="37" t="s">
        <v>31</v>
      </c>
      <c r="G7" s="15"/>
    </row>
    <row r="8" spans="1:15" x14ac:dyDescent="0.25">
      <c r="A8" s="8">
        <f>IF(ISBLANK(B8),"",_xlfn.ISOWEEKNUM('Journal de travail'!$B8))</f>
        <v>13</v>
      </c>
      <c r="B8" s="47">
        <v>45378</v>
      </c>
      <c r="C8" s="48"/>
      <c r="D8" s="49">
        <v>45</v>
      </c>
      <c r="E8" s="50" t="s">
        <v>4</v>
      </c>
      <c r="F8" s="37" t="s">
        <v>29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13</v>
      </c>
      <c r="B9" s="51">
        <v>45378</v>
      </c>
      <c r="C9" s="52"/>
      <c r="D9" s="53">
        <v>15</v>
      </c>
      <c r="E9" s="54" t="s">
        <v>6</v>
      </c>
      <c r="F9" s="37" t="s">
        <v>30</v>
      </c>
      <c r="G9" s="18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7">
        <v>45378</v>
      </c>
      <c r="C10" s="48"/>
      <c r="D10" s="49">
        <v>5</v>
      </c>
      <c r="E10" s="50" t="s">
        <v>6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13</v>
      </c>
      <c r="B11" s="51">
        <v>45378</v>
      </c>
      <c r="C11" s="52"/>
      <c r="D11" s="53">
        <v>10</v>
      </c>
      <c r="E11" s="54" t="s">
        <v>6</v>
      </c>
      <c r="F11" s="37" t="s">
        <v>33</v>
      </c>
      <c r="G11" s="18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7"/>
      <c r="C12" s="48"/>
      <c r="D12" s="49"/>
      <c r="E12" s="50"/>
      <c r="F12" s="37"/>
      <c r="G12" s="16"/>
      <c r="M12" t="s">
        <v>7</v>
      </c>
      <c r="N12">
        <v>5</v>
      </c>
      <c r="O12">
        <v>20</v>
      </c>
    </row>
    <row r="13" spans="1:15" x14ac:dyDescent="0.25">
      <c r="A13" s="17" t="str">
        <f>IF(ISBLANK(B13),"",_xlfn.ISOWEEKNUM('Journal de travail'!$B13))</f>
        <v/>
      </c>
      <c r="B13" s="51"/>
      <c r="C13" s="52"/>
      <c r="D13" s="53"/>
      <c r="E13" s="54"/>
      <c r="F13" s="37"/>
      <c r="G13" s="18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45</v>
      </c>
      <c r="C5" s="42" t="str">
        <f>'Journal de travail'!M9</f>
        <v>Développement</v>
      </c>
      <c r="D5" s="34">
        <f t="shared" ref="D5:D11" si="0">(A5+B5)/1440</f>
        <v>3.125E-2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28" t="str">
        <f>'Journal de travail'!M11</f>
        <v>Documentation</v>
      </c>
      <c r="D7" s="34">
        <f t="shared" si="0"/>
        <v>2.0833333333333332E-2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20</v>
      </c>
      <c r="C11" s="40" t="str">
        <f>'Journal de travail'!M15</f>
        <v>Autre</v>
      </c>
      <c r="D11" s="34">
        <f t="shared" si="0"/>
        <v>1.3888888888888888E-2</v>
      </c>
    </row>
    <row r="12" spans="1:4" x14ac:dyDescent="0.3">
      <c r="C12" s="24" t="s">
        <v>20</v>
      </c>
      <c r="D12" s="35">
        <f>SUM(D4:D11)</f>
        <v>6.597222222222221E-2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William Andres Trelles Pashmay</cp:lastModifiedBy>
  <cp:revision/>
  <dcterms:created xsi:type="dcterms:W3CDTF">2023-11-21T20:00:34Z</dcterms:created>
  <dcterms:modified xsi:type="dcterms:W3CDTF">2024-04-17T06:26:11Z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