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50" windowWidth="8595" windowHeight="6720" activeTab="1"/>
  </bookViews>
  <sheets>
    <sheet name="Goodwill" sheetId="2" r:id="rId1"/>
    <sheet name="Goodwill (2)" sheetId="6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H13" i="6"/>
  <c r="H13" i="2"/>
  <c r="A15" s="1"/>
  <c r="E15" i="6"/>
  <c r="D15"/>
  <c r="A15"/>
  <c r="E3"/>
  <c r="G4" s="1"/>
  <c r="E15" i="2"/>
  <c r="D15"/>
  <c r="C15"/>
  <c r="B15"/>
  <c r="E8"/>
  <c r="E7"/>
  <c r="G3"/>
  <c r="G5" s="1"/>
  <c r="E5"/>
  <c r="E3"/>
  <c r="G4" s="1"/>
  <c r="C15" i="6" l="1"/>
  <c r="E7"/>
  <c r="E8" s="1"/>
  <c r="B15" s="1"/>
  <c r="E5"/>
  <c r="G3" s="1"/>
  <c r="G5" s="1"/>
</calcChain>
</file>

<file path=xl/sharedStrings.xml><?xml version="1.0" encoding="utf-8"?>
<sst xmlns="http://schemas.openxmlformats.org/spreadsheetml/2006/main" count="46" uniqueCount="18">
  <si>
    <t xml:space="preserve"> EUR</t>
  </si>
  <si>
    <t>Vraag</t>
  </si>
  <si>
    <t>Antwoord</t>
  </si>
  <si>
    <t>Alternatief 1</t>
  </si>
  <si>
    <t>Alternatief 2</t>
  </si>
  <si>
    <t>Alternatief 3</t>
  </si>
  <si>
    <t>Basisgegevens</t>
  </si>
  <si>
    <t>Marktwaarde activa B</t>
  </si>
  <si>
    <t>Boekwaarde activa B</t>
  </si>
  <si>
    <t>Debt ratio</t>
  </si>
  <si>
    <t>Overname bedrag</t>
  </si>
  <si>
    <t>Balans</t>
  </si>
  <si>
    <t>Activa</t>
  </si>
  <si>
    <t>EV</t>
  </si>
  <si>
    <t>VV</t>
  </si>
  <si>
    <t>Totaal</t>
  </si>
  <si>
    <t>Goodwill</t>
  </si>
  <si>
    <t>Intr. waarde EV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</si>
</sst>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vertical="top"/>
    </xf>
    <xf numFmtId="0" fontId="0" fillId="0" borderId="0" xfId="0"/>
    <xf numFmtId="0" fontId="16" fillId="0" borderId="10" xfId="0" applyFont="1" applyBorder="1"/>
    <xf numFmtId="0" fontId="0" fillId="0" borderId="10" xfId="0" applyBorder="1"/>
    <xf numFmtId="0" fontId="16" fillId="0" borderId="10" xfId="0" applyFont="1" applyBorder="1" applyAlignment="1">
      <alignment horizontal="left" indent="1"/>
    </xf>
    <xf numFmtId="0" fontId="18" fillId="0" borderId="10" xfId="0" applyFont="1" applyBorder="1"/>
    <xf numFmtId="0" fontId="16" fillId="0" borderId="10" xfId="0" applyFont="1" applyBorder="1" applyAlignment="1">
      <alignment horizontal="right"/>
    </xf>
    <xf numFmtId="0" fontId="16" fillId="0" borderId="10" xfId="0" applyFont="1" applyBorder="1" applyAlignment="1">
      <alignment vertical="top"/>
    </xf>
    <xf numFmtId="9" fontId="0" fillId="0" borderId="10" xfId="0" applyNumberFormat="1" applyBorder="1"/>
    <xf numFmtId="0" fontId="16" fillId="0" borderId="10" xfId="0" applyFont="1" applyBorder="1" applyAlignment="1">
      <alignment horizontal="left"/>
    </xf>
    <xf numFmtId="0" fontId="0" fillId="0" borderId="10" xfId="0" applyNumberForma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workbookViewId="0">
      <selection activeCell="H13" sqref="H13"/>
    </sheetView>
  </sheetViews>
  <sheetFormatPr defaultRowHeight="15"/>
  <cols>
    <col min="1" max="1" width="22.7109375" style="2" customWidth="1"/>
    <col min="2" max="3" width="15.140625" style="2" customWidth="1"/>
    <col min="4" max="4" width="17.140625" style="2" customWidth="1"/>
    <col min="5" max="7" width="15.140625" style="2" customWidth="1"/>
    <col min="8" max="8" width="59.7109375" style="2" customWidth="1"/>
    <col min="9" max="9" width="12.140625" style="2" customWidth="1"/>
    <col min="10" max="16384" width="9.140625" style="2"/>
  </cols>
  <sheetData>
    <row r="1" spans="1:8" ht="18.75">
      <c r="A1" s="6" t="s">
        <v>6</v>
      </c>
    </row>
    <row r="2" spans="1:8">
      <c r="A2" s="3" t="s">
        <v>7</v>
      </c>
      <c r="B2" s="4">
        <v>400000</v>
      </c>
      <c r="C2" s="4" t="s">
        <v>0</v>
      </c>
      <c r="D2" s="3" t="s">
        <v>11</v>
      </c>
      <c r="E2" s="7"/>
      <c r="F2" s="3"/>
      <c r="G2" s="7"/>
    </row>
    <row r="3" spans="1:8">
      <c r="A3" s="3" t="s">
        <v>8</v>
      </c>
      <c r="B3" s="4">
        <v>300000</v>
      </c>
      <c r="C3" s="4" t="s">
        <v>0</v>
      </c>
      <c r="D3" s="3" t="s">
        <v>12</v>
      </c>
      <c r="E3" s="4">
        <f>B3</f>
        <v>300000</v>
      </c>
      <c r="F3" s="3" t="s">
        <v>13</v>
      </c>
      <c r="G3" s="4">
        <f>E5-G4</f>
        <v>150000</v>
      </c>
    </row>
    <row r="4" spans="1:8">
      <c r="A4" s="3" t="s">
        <v>9</v>
      </c>
      <c r="B4" s="9">
        <v>0.5</v>
      </c>
      <c r="C4" s="4" t="s">
        <v>0</v>
      </c>
      <c r="D4" s="3"/>
      <c r="E4" s="4"/>
      <c r="F4" s="3" t="s">
        <v>14</v>
      </c>
      <c r="G4" s="4">
        <f>B4*E3</f>
        <v>150000</v>
      </c>
    </row>
    <row r="5" spans="1:8">
      <c r="A5" s="3" t="s">
        <v>10</v>
      </c>
      <c r="B5" s="4">
        <v>450000</v>
      </c>
      <c r="C5" s="4" t="s">
        <v>0</v>
      </c>
      <c r="D5" s="10" t="s">
        <v>15</v>
      </c>
      <c r="E5" s="4">
        <f>SUM(E3:E4)</f>
        <v>300000</v>
      </c>
      <c r="F5" s="10" t="s">
        <v>15</v>
      </c>
      <c r="G5" s="4">
        <f>SUM(G3:G4)</f>
        <v>300000</v>
      </c>
    </row>
    <row r="6" spans="1:8">
      <c r="A6" s="3"/>
      <c r="B6" s="4"/>
      <c r="C6" s="4"/>
      <c r="D6" s="5"/>
      <c r="E6" s="4"/>
      <c r="F6" s="5"/>
      <c r="G6" s="4"/>
    </row>
    <row r="7" spans="1:8">
      <c r="A7" s="3"/>
      <c r="B7" s="4"/>
      <c r="C7" s="4"/>
      <c r="D7" s="3" t="s">
        <v>17</v>
      </c>
      <c r="E7" s="4">
        <f>B2-G4</f>
        <v>250000</v>
      </c>
      <c r="F7" s="5"/>
      <c r="G7" s="4"/>
    </row>
    <row r="8" spans="1:8">
      <c r="A8" s="3"/>
      <c r="B8" s="4"/>
      <c r="C8" s="4"/>
      <c r="D8" s="3" t="s">
        <v>16</v>
      </c>
      <c r="E8" s="4">
        <f>B5-E7</f>
        <v>200000</v>
      </c>
      <c r="F8" s="3"/>
      <c r="G8" s="4"/>
    </row>
    <row r="9" spans="1:8">
      <c r="A9" s="5"/>
      <c r="B9" s="4"/>
      <c r="C9" s="4"/>
    </row>
    <row r="10" spans="1:8">
      <c r="A10" s="5"/>
      <c r="B10" s="4"/>
      <c r="C10" s="4"/>
    </row>
    <row r="11" spans="1:8">
      <c r="A11" s="5"/>
      <c r="B11" s="4"/>
      <c r="C11" s="4"/>
    </row>
    <row r="12" spans="1:8">
      <c r="H12" s="8" t="s">
        <v>1</v>
      </c>
    </row>
    <row r="13" spans="1:8" s="1" customFormat="1" ht="90">
      <c r="H13" s="11" t="str">
        <f>"Onderneming A neemt onderneming B over. De activa van B zijn getaxeerd op een marktwaarde van "&amp;B2&amp;C2&amp;" en een boekwaarde van "&amp;B3&amp;C3&amp;". De debt ratio van B bedraagt "&amp;B4*100&amp;"%. Alle aandelen van B zullen door A worden overgenomen voor een bedrag van "&amp;B5&amp;C5&amp;". Bereken hoeveel Goodwill A betaalt bij de overname."</f>
        <v>Onderneming A neemt onderneming B over. De activa van B zijn getaxeerd op een marktwaarde van 400000 EUR en een boekwaarde van 300000 EUR. De debt ratio van B bedraagt 50%. Alle aandelen van B zullen door A worden overgenomen voor een bedrag van 450000 EUR. Bereken hoeveel Goodwill A betaalt bij de overname.</v>
      </c>
    </row>
    <row r="14" spans="1:8">
      <c r="A14" s="3" t="s">
        <v>1</v>
      </c>
      <c r="B14" s="7" t="s">
        <v>2</v>
      </c>
      <c r="C14" s="7" t="s">
        <v>3</v>
      </c>
      <c r="D14" s="7" t="s">
        <v>4</v>
      </c>
      <c r="E14" s="7" t="s">
        <v>5</v>
      </c>
    </row>
    <row r="15" spans="1:8">
      <c r="A15" s="4" t="str">
        <f>H13</f>
        <v>Onderneming A neemt onderneming B over. De activa van B zijn getaxeerd op een marktwaarde van 400000 EUR en een boekwaarde van 300000 EUR. De debt ratio van B bedraagt 50%. Alle aandelen van B zullen door A worden overgenomen voor een bedrag van 450000 EUR. Bereken hoeveel Goodwill A betaalt bij de overname.</v>
      </c>
      <c r="B15" s="4">
        <f>E8</f>
        <v>200000</v>
      </c>
      <c r="C15" s="4">
        <f>B5-G4</f>
        <v>300000</v>
      </c>
      <c r="D15" s="4">
        <f>B4*B5</f>
        <v>225000</v>
      </c>
      <c r="E15" s="4">
        <f>B5-B2</f>
        <v>50000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>
      <selection activeCell="A13" sqref="A13"/>
    </sheetView>
  </sheetViews>
  <sheetFormatPr defaultRowHeight="15"/>
  <cols>
    <col min="1" max="1" width="22.7109375" style="2" customWidth="1"/>
    <col min="2" max="3" width="15.140625" style="2" customWidth="1"/>
    <col min="4" max="4" width="17.140625" style="2" customWidth="1"/>
    <col min="5" max="7" width="15.140625" style="2" customWidth="1"/>
    <col min="8" max="8" width="59.7109375" style="2" customWidth="1"/>
    <col min="9" max="9" width="12.140625" style="2" customWidth="1"/>
    <col min="10" max="16384" width="9.140625" style="2"/>
  </cols>
  <sheetData>
    <row r="1" spans="1:8" ht="18.75">
      <c r="A1" s="6" t="s">
        <v>6</v>
      </c>
    </row>
    <row r="2" spans="1:8">
      <c r="A2" s="3" t="s">
        <v>7</v>
      </c>
      <c r="B2" s="4">
        <v>700000</v>
      </c>
      <c r="C2" s="4" t="s">
        <v>0</v>
      </c>
      <c r="D2" s="3" t="s">
        <v>11</v>
      </c>
      <c r="E2" s="7"/>
      <c r="F2" s="3"/>
      <c r="G2" s="7"/>
    </row>
    <row r="3" spans="1:8">
      <c r="A3" s="3" t="s">
        <v>8</v>
      </c>
      <c r="B3" s="4">
        <v>500000</v>
      </c>
      <c r="C3" s="4" t="s">
        <v>0</v>
      </c>
      <c r="D3" s="3" t="s">
        <v>12</v>
      </c>
      <c r="E3" s="4">
        <f>B3</f>
        <v>500000</v>
      </c>
      <c r="F3" s="3" t="s">
        <v>13</v>
      </c>
      <c r="G3" s="4">
        <f>E5-G4</f>
        <v>200000</v>
      </c>
    </row>
    <row r="4" spans="1:8">
      <c r="A4" s="3" t="s">
        <v>9</v>
      </c>
      <c r="B4" s="9">
        <v>0.6</v>
      </c>
      <c r="C4" s="4" t="s">
        <v>0</v>
      </c>
      <c r="D4" s="3"/>
      <c r="E4" s="4"/>
      <c r="F4" s="3" t="s">
        <v>14</v>
      </c>
      <c r="G4" s="4">
        <f>B4*E3</f>
        <v>300000</v>
      </c>
    </row>
    <row r="5" spans="1:8">
      <c r="A5" s="3" t="s">
        <v>10</v>
      </c>
      <c r="B5" s="4">
        <v>600000</v>
      </c>
      <c r="C5" s="4" t="s">
        <v>0</v>
      </c>
      <c r="D5" s="10" t="s">
        <v>15</v>
      </c>
      <c r="E5" s="4">
        <f>SUM(E3:E4)</f>
        <v>500000</v>
      </c>
      <c r="F5" s="10" t="s">
        <v>15</v>
      </c>
      <c r="G5" s="4">
        <f>SUM(G3:G4)</f>
        <v>500000</v>
      </c>
    </row>
    <row r="6" spans="1:8">
      <c r="A6" s="3"/>
      <c r="B6" s="4"/>
      <c r="C6" s="4"/>
      <c r="D6" s="5"/>
      <c r="E6" s="4"/>
      <c r="F6" s="5"/>
      <c r="G6" s="4"/>
    </row>
    <row r="7" spans="1:8">
      <c r="A7" s="3"/>
      <c r="B7" s="4"/>
      <c r="C7" s="4"/>
      <c r="D7" s="3" t="s">
        <v>17</v>
      </c>
      <c r="E7" s="4">
        <f>B2-G4</f>
        <v>400000</v>
      </c>
      <c r="F7" s="5"/>
      <c r="G7" s="4"/>
    </row>
    <row r="8" spans="1:8">
      <c r="A8" s="3"/>
      <c r="B8" s="4"/>
      <c r="C8" s="4"/>
      <c r="D8" s="3" t="s">
        <v>16</v>
      </c>
      <c r="E8" s="4">
        <f>B5-E7</f>
        <v>200000</v>
      </c>
      <c r="F8" s="3"/>
      <c r="G8" s="4"/>
    </row>
    <row r="9" spans="1:8">
      <c r="A9" s="5"/>
      <c r="B9" s="4"/>
      <c r="C9" s="4"/>
    </row>
    <row r="10" spans="1:8">
      <c r="A10" s="5"/>
      <c r="B10" s="4"/>
      <c r="C10" s="4"/>
    </row>
    <row r="11" spans="1:8">
      <c r="A11" s="5"/>
      <c r="B11" s="4"/>
      <c r="C11" s="4"/>
    </row>
    <row r="12" spans="1:8">
      <c r="H12" s="8" t="s">
        <v>1</v>
      </c>
    </row>
    <row r="13" spans="1:8" s="1" customFormat="1" ht="90">
      <c r="H13" s="11" t="str">
        <f>"Onderneming A neemt onderneming B over. De activa van B zijn getaxeerd op een marktwaarde van "&amp;B2&amp;C2&amp;" en een boekwaarde van "&amp;B3&amp;C3&amp;". Het weerstandsvermogen van B bedraagt "&amp;(1-B4)*100&amp;"%. Alle aandelen van B zullen door A worden overgenomen voor een bedrag van "&amp;B5&amp;C5&amp;". Bereken hoeveel Goodwill A betaalt bij de overname."</f>
        <v>Onderneming A neemt onderneming B over. De activa van B zijn getaxeerd op een marktwaarde van 700000 EUR en een boekwaarde van 500000 EUR. Het weerstandsvermogen van B bedraagt 40%. Alle aandelen van B zullen door A worden overgenomen voor een bedrag van 600000 EUR. Bereken hoeveel Goodwill A betaalt bij de overname.</v>
      </c>
    </row>
    <row r="14" spans="1:8">
      <c r="A14" s="3" t="s">
        <v>1</v>
      </c>
      <c r="B14" s="7" t="s">
        <v>2</v>
      </c>
      <c r="C14" s="7" t="s">
        <v>3</v>
      </c>
      <c r="D14" s="7" t="s">
        <v>4</v>
      </c>
      <c r="E14" s="7" t="s">
        <v>5</v>
      </c>
    </row>
    <row r="15" spans="1:8">
      <c r="A15" s="4" t="str">
        <f>H13</f>
        <v>Onderneming A neemt onderneming B over. De activa van B zijn getaxeerd op een marktwaarde van 700000 EUR en een boekwaarde van 500000 EUR. Het weerstandsvermogen van B bedraagt 40%. Alle aandelen van B zullen door A worden overgenomen voor een bedrag van 600000 EUR. Bereken hoeveel Goodwill A betaalt bij de overname.</v>
      </c>
      <c r="B15" s="4">
        <f>E8</f>
        <v>200000</v>
      </c>
      <c r="C15" s="4">
        <f>B5-G4</f>
        <v>300000</v>
      </c>
      <c r="D15" s="4">
        <f>B4*B5</f>
        <v>360000</v>
      </c>
      <c r="E15" s="4">
        <f>B5-B2</f>
        <v>-100000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Goodwill</vt:lpstr>
      <vt:lpstr>Goodwill (2)</vt:lpstr>
      <vt:lpstr>Sheet3</vt:lpstr>
    </vt:vector>
  </TitlesOfParts>
  <Company>Hogeschool van Arnhem en Nijmegen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NB</dc:creator>
  <cp:lastModifiedBy>NB</cp:lastModifiedBy>
  <dcterms:created xsi:type="dcterms:W3CDTF">2014-07-24T09:38:05Z</dcterms:created>
  <dcterms:modified xsi:type="dcterms:W3CDTF">2014-07-28T11:09:18Z</dcterms:modified>
</cp:coreProperties>
</file>