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UMMY PORTFOLIO\"/>
    </mc:Choice>
  </mc:AlternateContent>
  <xr:revisionPtr revIDLastSave="0" documentId="13_ncr:1_{05B8DEBD-3364-4F6F-B1E3-22D42AB7A579}" xr6:coauthVersionLast="47" xr6:coauthVersionMax="47" xr10:uidLastSave="{00000000-0000-0000-0000-000000000000}"/>
  <bookViews>
    <workbookView xWindow="-110" yWindow="-110" windowWidth="19420" windowHeight="10300" xr2:uid="{5A250A28-BADC-441A-861F-624C84E5E538}"/>
  </bookViews>
  <sheets>
    <sheet name="Master Time Table" sheetId="1" r:id="rId1"/>
    <sheet name="master total days" sheetId="2" r:id="rId2"/>
    <sheet name="Penalty Scheme" sheetId="5" r:id="rId3"/>
    <sheet name="Master Data Working Days" sheetId="3" r:id="rId4"/>
  </sheets>
  <definedNames>
    <definedName name="_xlnm._FilterDatabase" localSheetId="0" hidden="1">'Master Time Table'!$A$3:$CQ$3</definedName>
    <definedName name="_xlnm._FilterDatabase" localSheetId="1" hidden="1">'master total days'!$B$1:$B$37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5" l="1"/>
  <c r="R7" i="5"/>
  <c r="Q7" i="5"/>
  <c r="S7" i="5" s="1"/>
  <c r="T6" i="5"/>
  <c r="S6" i="5"/>
  <c r="R6" i="5"/>
  <c r="Q6" i="5"/>
  <c r="CQ32" i="1"/>
  <c r="CQ31" i="1"/>
  <c r="CQ30" i="1"/>
  <c r="CQ29" i="1"/>
  <c r="CQ28" i="1"/>
  <c r="CQ27" i="1"/>
  <c r="CQ26" i="1"/>
  <c r="CQ25" i="1"/>
  <c r="CQ24" i="1"/>
  <c r="CQ23" i="1"/>
  <c r="CQ22" i="1"/>
  <c r="CQ21" i="1"/>
  <c r="CQ20" i="1"/>
  <c r="CQ19" i="1"/>
  <c r="CQ18" i="1"/>
  <c r="CQ17" i="1"/>
  <c r="CQ16" i="1"/>
  <c r="CQ15" i="1"/>
  <c r="CQ14" i="1"/>
  <c r="CQ13" i="1"/>
  <c r="CQ12" i="1"/>
  <c r="CQ11" i="1"/>
  <c r="CQ10" i="1"/>
  <c r="CQ9" i="1"/>
  <c r="CQ8" i="1"/>
  <c r="CQ7" i="1"/>
  <c r="CQ6" i="1"/>
  <c r="CQ5" i="1"/>
  <c r="CQ4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O32" i="1"/>
  <c r="CO31" i="1"/>
  <c r="CO30" i="1"/>
  <c r="CO29" i="1"/>
  <c r="CO28" i="1"/>
  <c r="CO27" i="1"/>
  <c r="CO26" i="1"/>
  <c r="CO25" i="1"/>
  <c r="CO24" i="1"/>
  <c r="CO23" i="1"/>
  <c r="CO22" i="1"/>
  <c r="CO21" i="1"/>
  <c r="CO20" i="1"/>
  <c r="CO19" i="1"/>
  <c r="CO18" i="1"/>
  <c r="CO17" i="1"/>
  <c r="CO16" i="1"/>
  <c r="CO15" i="1"/>
  <c r="CO14" i="1"/>
  <c r="CO13" i="1"/>
  <c r="CO12" i="1"/>
  <c r="CO11" i="1"/>
  <c r="CO10" i="1"/>
  <c r="CO9" i="1"/>
  <c r="CO8" i="1"/>
  <c r="CO7" i="1"/>
  <c r="CO6" i="1"/>
  <c r="CO5" i="1"/>
  <c r="CO4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M32" i="1"/>
  <c r="CM31" i="1"/>
  <c r="CM30" i="1"/>
  <c r="CM29" i="1"/>
  <c r="CM28" i="1"/>
  <c r="CM27" i="1"/>
  <c r="CM26" i="1"/>
  <c r="CM25" i="1"/>
  <c r="CM24" i="1"/>
  <c r="CM23" i="1"/>
  <c r="CM22" i="1"/>
  <c r="CM21" i="1"/>
  <c r="CM20" i="1"/>
  <c r="CM19" i="1"/>
  <c r="CM18" i="1"/>
  <c r="CM17" i="1"/>
  <c r="CM16" i="1"/>
  <c r="CM15" i="1"/>
  <c r="CM14" i="1"/>
  <c r="CM13" i="1"/>
  <c r="CM12" i="1"/>
  <c r="CM11" i="1"/>
  <c r="CM10" i="1"/>
  <c r="CM9" i="1"/>
  <c r="CM8" i="1"/>
  <c r="CM7" i="1"/>
  <c r="CM6" i="1"/>
  <c r="CM5" i="1"/>
  <c r="CM4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K32" i="1"/>
  <c r="CK31" i="1"/>
  <c r="CK30" i="1"/>
  <c r="CK29" i="1"/>
  <c r="CK28" i="1"/>
  <c r="CK27" i="1"/>
  <c r="CK26" i="1"/>
  <c r="CK25" i="1"/>
  <c r="CK24" i="1"/>
  <c r="CK23" i="1"/>
  <c r="CK22" i="1"/>
  <c r="CK21" i="1"/>
  <c r="CK20" i="1"/>
  <c r="CK19" i="1"/>
  <c r="CK18" i="1"/>
  <c r="CK17" i="1"/>
  <c r="CK16" i="1"/>
  <c r="CK15" i="1"/>
  <c r="CK14" i="1"/>
  <c r="CK13" i="1"/>
  <c r="CK12" i="1"/>
  <c r="CK11" i="1"/>
  <c r="CK10" i="1"/>
  <c r="CK9" i="1"/>
  <c r="CK8" i="1"/>
  <c r="CK7" i="1"/>
  <c r="CK6" i="1"/>
  <c r="CK5" i="1"/>
  <c r="CK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tc={FC6A8332-3664-4D33-95B2-D1FC0752EDB9}</author>
    <author>tc={1F852502-934B-4CB4-AC2F-927795A6D7E1}</author>
    <author>tc={85A99FF4-0E5F-4A2B-A801-DDAECBFDDD61}</author>
    <author>tc={2C4EEF13-E81D-4679-9CD8-85DB01C1AD13}</author>
    <author>tc={752AF6AF-0242-475A-A47A-B38FE0B2E1A6}</author>
    <author>tc={569E2E22-FC4F-4259-958A-8B6F75C7331F}</author>
  </authors>
  <commentList>
    <comment ref="Q3" authorId="0" shapeId="0" xr:uid="{FC6A8332-3664-4D33-95B2-D1FC0752EDB9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link with material</t>
        </r>
      </text>
    </comment>
    <comment ref="R3" authorId="1" shapeId="0" xr:uid="{1F852502-934B-4CB4-AC2F-927795A6D7E1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Penalty come from, Penalty standard compare with start &amp; end date</t>
        </r>
      </text>
    </comment>
    <comment ref="AO3" authorId="2" shapeId="0" xr:uid="{85A99FF4-0E5F-4A2B-A801-DDAECBFDDD61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must be control by master data working date</t>
        </r>
      </text>
    </comment>
    <comment ref="AU3" authorId="3" shapeId="0" xr:uid="{2C4EEF13-E81D-4679-9CD8-85DB01C1AD13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must be control by master data working date</t>
        </r>
      </text>
    </comment>
    <comment ref="AZ3" authorId="4" shapeId="0" xr:uid="{752AF6AF-0242-475A-A47A-B38FE0B2E1A6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must be control by master data working date</t>
        </r>
      </text>
    </comment>
    <comment ref="BE3" authorId="5" shapeId="0" xr:uid="{569E2E22-FC4F-4259-958A-8B6F75C7331F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must be control by master data working date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tc={A5686BDE-FEAD-4AA2-9B9B-6F8EED698A50}</author>
  </authors>
  <commentList>
    <comment ref="P5" authorId="0" shapeId="0" xr:uid="{A5686BDE-FEAD-4AA2-9B9B-6F8EED698A5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link with material</t>
        </r>
      </text>
    </comment>
  </commentList>
</comments>
</file>

<file path=xl/sharedStrings.xml><?xml version="1.0" encoding="utf-8"?>
<sst xmlns="http://schemas.openxmlformats.org/spreadsheetml/2006/main" count="875" uniqueCount="304">
  <si>
    <t>Document Type</t>
  </si>
  <si>
    <t>Module Category</t>
  </si>
  <si>
    <t>Doc Number</t>
  </si>
  <si>
    <t>PIC Handling</t>
  </si>
  <si>
    <t>SPV Handling</t>
  </si>
  <si>
    <t>Asst Manager Handling</t>
  </si>
  <si>
    <t>Company Name</t>
  </si>
  <si>
    <t>Payee Type</t>
  </si>
  <si>
    <t>Payee Code</t>
  </si>
  <si>
    <t>Payee Name</t>
  </si>
  <si>
    <t>Department</t>
  </si>
  <si>
    <t>ZONE</t>
  </si>
  <si>
    <t>RGM</t>
  </si>
  <si>
    <t>RM</t>
  </si>
  <si>
    <t>Total Amount</t>
  </si>
  <si>
    <t>CreateUserName</t>
  </si>
  <si>
    <t>CurrentNode</t>
  </si>
  <si>
    <t>CurrentUserName</t>
  </si>
  <si>
    <t>Create Time Date</t>
  </si>
  <si>
    <t>Create Time Year/Month</t>
  </si>
  <si>
    <t>Status Total Days From Create Time up to TODAY</t>
  </si>
  <si>
    <t>SPF Sending Date</t>
  </si>
  <si>
    <t>PIC Verify Last Approval Date</t>
  </si>
  <si>
    <t>Total Days PIC Verify After Last Node Approval</t>
  </si>
  <si>
    <t>PIC Status Approval by TODAY</t>
  </si>
  <si>
    <t>SPV Last Approval Date</t>
  </si>
  <si>
    <t>Total Days SPV After PIC Verify Last Approval</t>
  </si>
  <si>
    <t>SPV Status Approval by TODAY</t>
  </si>
  <si>
    <t>Manager Last Approval Date</t>
  </si>
  <si>
    <t>Payment Method</t>
  </si>
  <si>
    <t>Total Days From PIC Verify Last Approval Date to Payment Date</t>
  </si>
  <si>
    <t>Total SPF Approved by PIC Verify by TODAY</t>
  </si>
  <si>
    <t>Total SPF Approved by SPV by TODAY</t>
  </si>
  <si>
    <t>Total SPF Approved by Asst Manager by TODAY</t>
  </si>
  <si>
    <t>Total SPF Approved by Manager by TODAY</t>
  </si>
  <si>
    <t>Total SPF Submit the Payment by TODAY</t>
  </si>
  <si>
    <t>SPF</t>
  </si>
  <si>
    <t>SANDI MASCAHYONO</t>
  </si>
  <si>
    <t>ALICE</t>
  </si>
  <si>
    <t>A ZONE</t>
  </si>
  <si>
    <t>HQ PIC Operation Compliance (Verify)</t>
  </si>
  <si>
    <t>CILACAP</t>
  </si>
  <si>
    <t>SRIWULAN HANDAYANI</t>
  </si>
  <si>
    <t>DANIL SETIAWAN</t>
  </si>
  <si>
    <t>NISA OCKTAVIA</t>
  </si>
  <si>
    <t>HENI HANDAYANI</t>
  </si>
  <si>
    <t>RAHAYU LESTARI</t>
  </si>
  <si>
    <t>PRANSISKA PAKPAHAN</t>
  </si>
  <si>
    <t>HQ</t>
  </si>
  <si>
    <t/>
  </si>
  <si>
    <t>JERY CAHYADI</t>
  </si>
  <si>
    <t>NOFERAWATI SIDABALOK</t>
  </si>
  <si>
    <t>KARAWANG</t>
  </si>
  <si>
    <t>MIRA JUNIKA</t>
  </si>
  <si>
    <t>Region Head Admin (Check)</t>
  </si>
  <si>
    <t>R WISANGGENI BUNG ANA</t>
  </si>
  <si>
    <t>YESTIRIA APRILIANI</t>
  </si>
  <si>
    <t>GTM PROCUREMENT</t>
  </si>
  <si>
    <t>B ZONE</t>
  </si>
  <si>
    <t>KENDARI</t>
  </si>
  <si>
    <t>HILDA</t>
  </si>
  <si>
    <t>RAFFAEL WARREN ZIANELLES</t>
  </si>
  <si>
    <t>CIKUPA</t>
  </si>
  <si>
    <t>TASIKMALAYA</t>
  </si>
  <si>
    <t>WILDAH ADE GUNA</t>
  </si>
  <si>
    <t>BALIKPAPAN</t>
  </si>
  <si>
    <t>TARAKAN</t>
  </si>
  <si>
    <t>PONTIANAK</t>
  </si>
  <si>
    <t>SINTANG</t>
  </si>
  <si>
    <t>SAMPIT</t>
  </si>
  <si>
    <t>PALEMBANG ILIR</t>
  </si>
  <si>
    <t>JSD MC</t>
  </si>
  <si>
    <t>JEMBER</t>
  </si>
  <si>
    <t>BIMA</t>
  </si>
  <si>
    <t>BOJONEGORO</t>
  </si>
  <si>
    <t>AUDIT</t>
  </si>
  <si>
    <t>PAPUA BARAT</t>
  </si>
  <si>
    <t>KEDIRI</t>
  </si>
  <si>
    <t>PADANG SIDEMPUAN</t>
  </si>
  <si>
    <t>PERUSAHAAN LISTRIK NEGARA</t>
  </si>
  <si>
    <t>BANYUWANGI</t>
  </si>
  <si>
    <t>MADIUN</t>
  </si>
  <si>
    <t>SIDOARJO</t>
  </si>
  <si>
    <t>TANGERANG</t>
  </si>
  <si>
    <t>Without PO</t>
  </si>
  <si>
    <t>ADV</t>
  </si>
  <si>
    <t>开始</t>
  </si>
  <si>
    <t>Last Approval Date before PIC Verify</t>
  </si>
  <si>
    <t>XX</t>
  </si>
  <si>
    <t>HQ PIC Operation Compliance (Check Hard Copy) Date</t>
  </si>
  <si>
    <t>Payment Date</t>
  </si>
  <si>
    <t>HQ SPV Accounting Tax Approver</t>
  </si>
  <si>
    <t>Tax Excl Amount</t>
  </si>
  <si>
    <t>PPN Amount</t>
  </si>
  <si>
    <t>Tax Incl Amount</t>
  </si>
  <si>
    <t>PPH Amount</t>
  </si>
  <si>
    <t>Transaction Start Date</t>
  </si>
  <si>
    <t>Transaction End Date</t>
  </si>
  <si>
    <t>Invoice Date</t>
  </si>
  <si>
    <t>Reject by PIC</t>
  </si>
  <si>
    <t>HQ PIC Accounting Tax Verify Approver</t>
  </si>
  <si>
    <t>Reject by PPN Auto</t>
  </si>
  <si>
    <t>Reject by PPN Manual</t>
  </si>
  <si>
    <t>TODAY DATE</t>
  </si>
  <si>
    <t>RGM Approval Date</t>
  </si>
  <si>
    <t>RGM Approval Year/Month</t>
  </si>
  <si>
    <t>Last Approval Date before PIC Verify Year/Month</t>
  </si>
  <si>
    <t>PIC Verify Last Approval Date Year/Month</t>
  </si>
  <si>
    <t>SPV Last Approval Date Year/Month</t>
  </si>
  <si>
    <t>HQ Asst. Man Accounting Tax Approver</t>
  </si>
  <si>
    <t>Asst. Man Last Approval Date</t>
  </si>
  <si>
    <t>Asst. Man Last Approval Date Year/Month</t>
  </si>
  <si>
    <t>Total Days Asst. Man After PIC Verify Last Approval</t>
  </si>
  <si>
    <t>Asst. Man Status Approval by TODAY</t>
  </si>
  <si>
    <t>HQ Manager Accounting Tax Approver</t>
  </si>
  <si>
    <t>Manager Last Approval Date Year/Month</t>
  </si>
  <si>
    <t>Total Days Manager After PIC Verify Last Approval</t>
  </si>
  <si>
    <t>Manager Status Approval by TODAY</t>
  </si>
  <si>
    <t>Payment Status Range Peirod</t>
  </si>
  <si>
    <t>Reject by SPV</t>
  </si>
  <si>
    <t>Reject by Asst. Manager</t>
  </si>
  <si>
    <t>Chart Rejection by PIC</t>
  </si>
  <si>
    <t>1x Reject</t>
  </si>
  <si>
    <t>More than 3x Reject</t>
  </si>
  <si>
    <t>Chart Rejection by SPV</t>
  </si>
  <si>
    <t>Chart Rejection by Asst. Man</t>
  </si>
  <si>
    <t>Chart Rejection by Manager</t>
  </si>
  <si>
    <t>Chart Rejection by PPH Auto</t>
  </si>
  <si>
    <t>Chart Rejection by PPN Auto</t>
  </si>
  <si>
    <t>Reject by PIC Paid</t>
  </si>
  <si>
    <t>Chart Rejection by PPN Manual</t>
  </si>
  <si>
    <t>Chart Rejection by PIC Paid</t>
  </si>
  <si>
    <t>Last Rejection Reason by Manager</t>
  </si>
  <si>
    <t>Date of Rejection by Manager</t>
  </si>
  <si>
    <t>Date of Rejection by PPH Auto</t>
  </si>
  <si>
    <t>Last Rejection Reason by PPH Auto</t>
  </si>
  <si>
    <t>Penalty Standard</t>
  </si>
  <si>
    <t>Penalty Amount</t>
  </si>
  <si>
    <t>ALIMUDIN ARIF MUNAJAT</t>
  </si>
  <si>
    <t>2023/03</t>
  </si>
  <si>
    <t>2023/04</t>
  </si>
  <si>
    <t>SPF DAILY QTY CONTROL</t>
  </si>
  <si>
    <t>QUALITY CONTROL</t>
  </si>
  <si>
    <t>Last Rejection Reason by  PIC Paid</t>
  </si>
  <si>
    <t>Last Rejection Reason by  PPN Manual</t>
  </si>
  <si>
    <t>Last Rejection Reason by  PPN Auto</t>
  </si>
  <si>
    <t>Last Rejection Reason by Asst. Man</t>
  </si>
  <si>
    <t>Last Rejection Reason by SPV</t>
  </si>
  <si>
    <t>Last Rejection Reason by PIC</t>
  </si>
  <si>
    <t>QC FROM PIC</t>
  </si>
  <si>
    <t>QC FROM SPV</t>
  </si>
  <si>
    <t>QC FROM ASST. MAN</t>
  </si>
  <si>
    <t>QC FROM MANAGER</t>
  </si>
  <si>
    <t>QC FROM PPH AUTO</t>
  </si>
  <si>
    <t>QC FROM PPN AUTO</t>
  </si>
  <si>
    <t>QC FROM PPN MANUAL</t>
  </si>
  <si>
    <t>QC FROM PAID</t>
  </si>
  <si>
    <t>Total SPF Reject From PIC by TODAY</t>
  </si>
  <si>
    <t>Total SPF Reject From SPV by TODAY</t>
  </si>
  <si>
    <t>QTY FROM PIC</t>
  </si>
  <si>
    <t>QTY FROM SPV</t>
  </si>
  <si>
    <t>QTY FROM ASST. MAN</t>
  </si>
  <si>
    <t>PAYMENT INFORMATION</t>
  </si>
  <si>
    <t>MONITORING APPROVAL INFORMATION</t>
  </si>
  <si>
    <t>PIC APPROVAL MONITORING</t>
  </si>
  <si>
    <t>SPV APPROVAL MONITORING</t>
  </si>
  <si>
    <t>ASST. MAN APPROVAL MONITORING</t>
  </si>
  <si>
    <t>MANAGER APPROVAL MONITORING</t>
  </si>
  <si>
    <t>DEPARTMENT AND TEAM OPS COM INFORMATION</t>
  </si>
  <si>
    <t>DEPARTMENT</t>
  </si>
  <si>
    <t>OPS COMPLIANCE TEAM</t>
  </si>
  <si>
    <t>BASIC INFORMATION</t>
  </si>
  <si>
    <t>SPF &amp; SUPPLIER INFORMATION</t>
  </si>
  <si>
    <t>TRANSACTION AMOUNT &amp; PENALTY</t>
  </si>
  <si>
    <t>CURRENT NODE INFORMATION</t>
  </si>
  <si>
    <t>BRANCHES OPERATION</t>
  </si>
  <si>
    <t>SYSTEM REQUEST &amp; NODE INFORMATION</t>
  </si>
  <si>
    <t>Normal Day</t>
  </si>
  <si>
    <t>1 to 3 Days</t>
  </si>
  <si>
    <t>3 Days to 1 Week</t>
  </si>
  <si>
    <t>8 Days to 10 Days</t>
  </si>
  <si>
    <t>Above 10 Days to 2 Weeks</t>
  </si>
  <si>
    <t>Above 2 Weeks to 30 Days</t>
  </si>
  <si>
    <t>Above 1 Month</t>
  </si>
  <si>
    <t>Above 2 Month</t>
  </si>
  <si>
    <t>Above 3 Month</t>
  </si>
  <si>
    <t>and soon….</t>
  </si>
  <si>
    <t>PPH Tyoe</t>
  </si>
  <si>
    <t>Build up Working Date Master Data</t>
  </si>
  <si>
    <t>ADV-005</t>
  </si>
  <si>
    <t>Biaya iklan Media Sosial</t>
  </si>
  <si>
    <t>Branding Expense</t>
  </si>
  <si>
    <t>Social Media</t>
  </si>
  <si>
    <t>Yes</t>
  </si>
  <si>
    <t>-</t>
  </si>
  <si>
    <t>Periode Kontrak / Periode Perjanjian</t>
  </si>
  <si>
    <t>Kode Material</t>
  </si>
  <si>
    <t>Nama Material (Transaksi)</t>
  </si>
  <si>
    <t>Type of SPF</t>
  </si>
  <si>
    <t>Chart of Account (Lvl 1)</t>
  </si>
  <si>
    <t>Chart of Account</t>
  </si>
  <si>
    <t>Material Amortisasi?</t>
  </si>
  <si>
    <t>Beban Material yg di Amortisasi</t>
  </si>
  <si>
    <t>Indicate Transaction Period/Start-End Date</t>
  </si>
  <si>
    <t>Penalty Based</t>
  </si>
  <si>
    <t>RGM Last Approval Date</t>
  </si>
  <si>
    <t>PIC Verify Received Date</t>
  </si>
  <si>
    <t>Start Time</t>
  </si>
  <si>
    <t>45 Days from RGM to Start Time</t>
  </si>
  <si>
    <t>45 Days from PIC Received Date to Start Time</t>
  </si>
  <si>
    <t>Penalty Amount based on RGM</t>
  </si>
  <si>
    <t>Penalty Amount based on Receiving Date</t>
  </si>
  <si>
    <t>Total Days Processing based on RGM</t>
  </si>
  <si>
    <t>Total Days Processing based on Receiving Date</t>
  </si>
  <si>
    <t>Total Tax Excl Amount</t>
  </si>
  <si>
    <t>by Calendar date</t>
  </si>
  <si>
    <t>Reject to</t>
  </si>
  <si>
    <t>Resubmit to</t>
  </si>
  <si>
    <t>ww-202303002239</t>
  </si>
  <si>
    <t>ww-202303002252</t>
  </si>
  <si>
    <t>ww-202303002535</t>
  </si>
  <si>
    <t>ww-202303002463</t>
  </si>
  <si>
    <t>ww-202303002161</t>
  </si>
  <si>
    <t>ww-202303002469</t>
  </si>
  <si>
    <t>ww-202303002419</t>
  </si>
  <si>
    <t>ww-202303002329</t>
  </si>
  <si>
    <t>ww-202303001826</t>
  </si>
  <si>
    <t>ww-202303002495</t>
  </si>
  <si>
    <t>ww-202303002421</t>
  </si>
  <si>
    <t>ww-202303002126</t>
  </si>
  <si>
    <t>ww-202303002552</t>
  </si>
  <si>
    <t>ww-202303002384</t>
  </si>
  <si>
    <t>ww-202303002363</t>
  </si>
  <si>
    <t>ww-202303002494</t>
  </si>
  <si>
    <t>ww-202303002182</t>
  </si>
  <si>
    <t>ww-202303002088</t>
  </si>
  <si>
    <t>ww-202303002260</t>
  </si>
  <si>
    <t>ww-202303002178</t>
  </si>
  <si>
    <t>ww-202303001778</t>
  </si>
  <si>
    <t>ww-202303002018</t>
  </si>
  <si>
    <t>ww-202303002142</t>
  </si>
  <si>
    <t>ww-202303002147</t>
  </si>
  <si>
    <t>ww-202302001368</t>
  </si>
  <si>
    <t>ww-202303002000</t>
  </si>
  <si>
    <t>ww-202303002337</t>
  </si>
  <si>
    <t>ww-202303000068</t>
  </si>
  <si>
    <t>ww-202303002444</t>
  </si>
  <si>
    <t>PT. WORLD</t>
  </si>
  <si>
    <t>TK-007834</t>
  </si>
  <si>
    <t>TK-000543</t>
  </si>
  <si>
    <t>TK-008065</t>
  </si>
  <si>
    <t>TK-010270</t>
  </si>
  <si>
    <t>TK-018610</t>
  </si>
  <si>
    <t>TK-000959</t>
  </si>
  <si>
    <t>TK-001203</t>
  </si>
  <si>
    <t>TK-007385</t>
  </si>
  <si>
    <t>TK-005074</t>
  </si>
  <si>
    <t>TK-003311</t>
  </si>
  <si>
    <t>TK-001537</t>
  </si>
  <si>
    <t>TK-000341</t>
  </si>
  <si>
    <t>TK-004408</t>
  </si>
  <si>
    <t>TK-002983</t>
  </si>
  <si>
    <t>TK-005894</t>
  </si>
  <si>
    <t>TK-026658</t>
  </si>
  <si>
    <t>TK-002892</t>
  </si>
  <si>
    <t>TK-004757</t>
  </si>
  <si>
    <t>TK-000279</t>
  </si>
  <si>
    <t>TK-014170</t>
  </si>
  <si>
    <t>TK-007947</t>
  </si>
  <si>
    <t>TK-030838</t>
  </si>
  <si>
    <t>TK-008545</t>
  </si>
  <si>
    <t>TK-027335</t>
  </si>
  <si>
    <t>TK-030901</t>
  </si>
  <si>
    <t>TK-013793</t>
  </si>
  <si>
    <t>TK-025120</t>
  </si>
  <si>
    <t>TK-000624</t>
  </si>
  <si>
    <t>TK-019628</t>
  </si>
  <si>
    <t>MIRA</t>
  </si>
  <si>
    <t>NISA</t>
  </si>
  <si>
    <t>PRANSISKA</t>
  </si>
  <si>
    <t>RAHAYU</t>
  </si>
  <si>
    <t>ANA</t>
  </si>
  <si>
    <t>LESTARI</t>
  </si>
  <si>
    <t>SRIWULAN</t>
  </si>
  <si>
    <t>APRILIANI</t>
  </si>
  <si>
    <t>OCKTAVIA</t>
  </si>
  <si>
    <t>ADE</t>
  </si>
  <si>
    <t>SETIAWAN</t>
  </si>
  <si>
    <t>RAFFAEL</t>
  </si>
  <si>
    <t>CAHYADI</t>
  </si>
  <si>
    <t>ARIF</t>
  </si>
  <si>
    <t>HANDAYANI</t>
  </si>
  <si>
    <t>REN</t>
  </si>
  <si>
    <t>PT. SQUAD</t>
  </si>
  <si>
    <t>CV.  JAYA</t>
  </si>
  <si>
    <t>PT NUSANTARA</t>
  </si>
  <si>
    <t>PT. KERETA</t>
  </si>
  <si>
    <t>PT SEMESTA</t>
  </si>
  <si>
    <t>CV. JAYA</t>
  </si>
  <si>
    <t>PT TRAVELINDO</t>
  </si>
  <si>
    <t>CV BERSAMA</t>
  </si>
  <si>
    <t>PT LALAMOVE</t>
  </si>
  <si>
    <t>PT. ASIA</t>
  </si>
  <si>
    <t>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</si>
</sst>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b/>
      <sz val="10"/>
      <name val="Arial Narrow"/>
      <family val="2"/>
    </font>
    <font>
      <sz val="9"/>
      <name val="Calibri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4" fontId="3" fillId="0" borderId="1" xfId="1" applyNumberFormat="1" applyFont="1" applyBorder="1" applyAlignment="1">
      <alignment horizontal="left"/>
    </xf>
    <xf numFmtId="165" fontId="3" fillId="0" borderId="1" xfId="0" applyNumberFormat="1" applyFont="1" applyBorder="1"/>
    <xf numFmtId="1" fontId="3" fillId="0" borderId="1" xfId="0" applyNumberFormat="1" applyFont="1" applyBorder="1"/>
    <xf numFmtId="0" fontId="3" fillId="0" borderId="1" xfId="1" applyNumberFormat="1" applyFont="1" applyBorder="1"/>
    <xf numFmtId="0" fontId="3" fillId="2" borderId="0" xfId="0" applyFont="1" applyFill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/>
    </xf>
    <xf numFmtId="0" fontId="11" fillId="0" borderId="0" xfId="0" applyFont="1"/>
    <xf numFmtId="0" fontId="11" fillId="0" borderId="1" xfId="0" applyFont="1" applyBorder="1"/>
    <xf numFmtId="0" fontId="11" fillId="0" borderId="0" xfId="0" applyFont="1" applyAlignment="1">
      <alignment wrapText="1"/>
    </xf>
    <xf numFmtId="0" fontId="12" fillId="0" borderId="0" xfId="0" applyFont="1"/>
    <xf numFmtId="14" fontId="3" fillId="0" borderId="1" xfId="1" applyNumberFormat="1" applyFont="1" applyBorder="1" applyAlignment="1">
      <alignment horizontal="left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/>
    <xf numFmtId="0" fontId="14" fillId="5" borderId="6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164" fontId="13" fillId="0" borderId="7" xfId="1" applyNumberFormat="1" applyFont="1" applyBorder="1"/>
    <xf numFmtId="164" fontId="0" fillId="0" borderId="0" xfId="1" applyNumberFormat="1" applyFont="1"/>
    <xf numFmtId="0" fontId="8" fillId="9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ri Handayani" id="{850744D9-2169-4E30-A24F-9710A6F104F0}" userId="ccd0ac98120d1b6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3-04-10T04:38:13.55" personId="{850744D9-2169-4E30-A24F-9710A6F104F0}" id="{FC6A8332-3664-4D33-95B2-D1FC0752EDB9}">
    <text>link with material</text>
  </threadedComment>
  <threadedComment ref="R3" dT="2023-04-10T04:39:59.72" personId="{850744D9-2169-4E30-A24F-9710A6F104F0}" id="{1F852502-934B-4CB4-AC2F-927795A6D7E1}">
    <text>Penalty come from, Penalty standard compare with start &amp; end date</text>
  </threadedComment>
  <threadedComment ref="AO3" dT="2023-04-04T03:08:55.92" personId="{850744D9-2169-4E30-A24F-9710A6F104F0}" id="{85A99FF4-0E5F-4A2B-A801-DDAECBFDDD61}">
    <text>must be control by master data working date</text>
  </threadedComment>
  <threadedComment ref="AU3" dT="2023-04-04T03:09:10.45" personId="{850744D9-2169-4E30-A24F-9710A6F104F0}" id="{2C4EEF13-E81D-4679-9CD8-85DB01C1AD13}">
    <text>must be control by master data working date</text>
  </threadedComment>
  <threadedComment ref="AZ3" dT="2023-04-04T03:09:50.35" personId="{850744D9-2169-4E30-A24F-9710A6F104F0}" id="{752AF6AF-0242-475A-A47A-B38FE0B2E1A6}">
    <text>must be control by master data working date</text>
  </threadedComment>
  <threadedComment ref="BE3" dT="2023-04-04T03:09:55.90" personId="{850744D9-2169-4E30-A24F-9710A6F104F0}" id="{569E2E22-FC4F-4259-958A-8B6F75C7331F}">
    <text>must be control by master data working date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5" dT="2023-04-10T04:38:13.55" personId="{850744D9-2169-4E30-A24F-9710A6F104F0}" id="{A5686BDE-FEAD-4AA2-9B9B-6F8EED698A50}">
    <text>link with material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B2B5-29B0-4E0A-87AA-09239F61C084}">
  <dimension ref="A1:CQ33"/>
  <sheetViews>
    <sheetView showFormulas="1" showGridLines="0" tabSelected="1" zoomScale="55" zoomScaleNormal="55" workbookViewId="0">
      <pane xSplit="3" ySplit="3" topLeftCell="D4" activePane="bottomRight" state="frozen"/>
      <selection pane="topRight" activeCell="D1" sqref="D1"/>
      <selection pane="bottomLeft" activeCell="A5" sqref="A5"/>
      <selection pane="bottomRight" sqref="A1:R1"/>
    </sheetView>
  </sheetViews>
  <sheetFormatPr defaultColWidth="9.08984375" defaultRowHeight="13"/>
  <cols>
    <col min="1" max="1" width="6" style="1" customWidth="1"/>
    <col min="2" max="2" width="4.36328125" style="1" customWidth="1"/>
    <col min="3" max="3" width="9" style="1" customWidth="1"/>
    <col min="4" max="4" width="7.54296875" style="1" customWidth="1"/>
    <col min="5" max="5" width="14.453125" style="1" hidden="1" customWidth="1"/>
    <col min="6" max="6" width="6.26953125" style="1" customWidth="1"/>
    <col min="7" max="7" width="7" style="1" customWidth="1"/>
    <col min="8" max="8" width="18.36328125" style="1" hidden="1" customWidth="1"/>
    <col min="9" max="9" width="15.36328125" style="1" hidden="1" customWidth="1"/>
    <col min="10" max="11" width="17.90625" style="1" hidden="1" customWidth="1"/>
    <col min="12" max="12" width="15.36328125" style="1" hidden="1" customWidth="1"/>
    <col min="13" max="13" width="6.7265625" style="1" customWidth="1"/>
    <col min="14" max="14" width="5.54296875" style="1" hidden="1" customWidth="1" collapsed="1"/>
    <col min="15" max="16" width="14.54296875" style="1" hidden="1" customWidth="1"/>
    <col min="17" max="17" width="14" style="1" hidden="1" customWidth="1"/>
    <col min="18" max="18" width="17.90625" style="1" hidden="1" customWidth="1"/>
    <col min="19" max="19" width="8.26953125" style="1" customWidth="1"/>
    <col min="20" max="20" width="7.54296875" style="1" customWidth="1"/>
    <col min="21" max="21" width="17.08984375" style="1" hidden="1" customWidth="1"/>
    <col min="22" max="22" width="29.453125" style="1" hidden="1" customWidth="1"/>
    <col min="23" max="23" width="10.6328125" style="1" customWidth="1"/>
    <col min="24" max="24" width="5.81640625" style="1" customWidth="1"/>
    <col min="25" max="25" width="8" style="1" customWidth="1"/>
    <col min="26" max="26" width="25.81640625" style="1" hidden="1" customWidth="1"/>
    <col min="27" max="27" width="26.90625" style="1" hidden="1" customWidth="1"/>
    <col min="28" max="29" width="16.453125" style="1" hidden="1" customWidth="1"/>
    <col min="30" max="30" width="14.81640625" style="1" hidden="1" customWidth="1"/>
    <col min="31" max="31" width="14.6328125" style="1" hidden="1" customWidth="1" collapsed="1"/>
    <col min="32" max="32" width="15.90625" style="1" hidden="1" customWidth="1"/>
    <col min="33" max="33" width="8.6328125" style="1" customWidth="1" collapsed="1"/>
    <col min="34" max="34" width="8" style="1" customWidth="1"/>
    <col min="35" max="35" width="18.54296875" style="1" hidden="1" customWidth="1"/>
    <col min="36" max="36" width="8.1796875" style="1" customWidth="1"/>
    <col min="37" max="38" width="9.6328125" style="1" customWidth="1" collapsed="1"/>
    <col min="39" max="39" width="7.08984375" style="1" customWidth="1" collapsed="1"/>
    <col min="40" max="40" width="7.7265625" style="1" customWidth="1"/>
    <col min="41" max="41" width="10.453125" style="1" customWidth="1"/>
    <col min="42" max="42" width="5.26953125" style="1" customWidth="1"/>
    <col min="43" max="44" width="17.81640625" style="1" customWidth="1" collapsed="1"/>
    <col min="45" max="47" width="17.81640625" style="1" customWidth="1"/>
    <col min="48" max="48" width="21.6328125" style="1" customWidth="1"/>
    <col min="49" max="49" width="16.6328125" style="1" customWidth="1"/>
    <col min="50" max="51" width="21.6328125" style="1" customWidth="1"/>
    <col min="52" max="52" width="16.90625" style="1" customWidth="1"/>
    <col min="53" max="57" width="18.08984375" style="1" customWidth="1"/>
    <col min="58" max="58" width="16.54296875" style="1" bestFit="1" customWidth="1" collapsed="1"/>
    <col min="59" max="59" width="14.54296875" style="1" customWidth="1"/>
    <col min="60" max="60" width="21.453125" style="1" customWidth="1"/>
    <col min="61" max="61" width="15.6328125" style="1" customWidth="1"/>
    <col min="62" max="62" width="13.453125" style="1" customWidth="1" collapsed="1"/>
    <col min="63" max="63" width="16.453125" style="1" bestFit="1" customWidth="1"/>
    <col min="64" max="65" width="13.453125" style="1" customWidth="1"/>
    <col min="66" max="66" width="29" style="1" bestFit="1" customWidth="1"/>
    <col min="67" max="67" width="13.453125" style="1" customWidth="1" collapsed="1"/>
    <col min="68" max="68" width="15.54296875" style="1" bestFit="1" customWidth="1"/>
    <col min="69" max="69" width="13.453125" style="1" customWidth="1"/>
    <col min="70" max="70" width="13.453125" style="1" customWidth="1" collapsed="1"/>
    <col min="71" max="72" width="13.453125" style="1" customWidth="1"/>
    <col min="73" max="73" width="13.453125" style="1" customWidth="1" collapsed="1"/>
    <col min="74" max="74" width="15.54296875" style="1" bestFit="1" customWidth="1"/>
    <col min="75" max="75" width="13.453125" style="1" customWidth="1"/>
    <col min="76" max="76" width="13.453125" style="1" customWidth="1" collapsed="1"/>
    <col min="77" max="78" width="13.453125" style="1" customWidth="1"/>
    <col min="79" max="79" width="13.453125" style="1" customWidth="1" collapsed="1"/>
    <col min="80" max="81" width="13.453125" style="1" customWidth="1"/>
    <col min="82" max="82" width="13.453125" style="1" customWidth="1" collapsed="1"/>
    <col min="83" max="87" width="13.453125" style="1" customWidth="1"/>
    <col min="88" max="88" width="15.54296875" style="1" bestFit="1" customWidth="1"/>
    <col min="89" max="95" width="19" style="1" customWidth="1"/>
    <col min="96" max="16384" width="9.08984375" style="1"/>
  </cols>
  <sheetData>
    <row r="1" spans="1:95" s="10" customFormat="1" ht="27.75" customHeight="1">
      <c r="A1" s="52" t="s">
        <v>171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49" t="s">
        <v>168</v>
      </c>
      <c r="T1" s="49"/>
      <c r="U1" s="49"/>
      <c r="V1" s="49"/>
      <c r="W1" s="49"/>
      <c r="X1" s="49"/>
      <c r="Y1" s="49"/>
      <c r="Z1" s="48" t="s">
        <v>176</v>
      </c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6" t="s">
        <v>163</v>
      </c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2" t="s">
        <v>162</v>
      </c>
      <c r="BG1" s="42"/>
      <c r="BH1" s="42"/>
      <c r="BI1" s="42"/>
      <c r="BJ1" s="40" t="s">
        <v>142</v>
      </c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12"/>
      <c r="CK1" s="39" t="s">
        <v>141</v>
      </c>
      <c r="CL1" s="39"/>
      <c r="CM1" s="39"/>
      <c r="CN1" s="39"/>
      <c r="CO1" s="39"/>
      <c r="CP1" s="39"/>
      <c r="CQ1" s="39"/>
    </row>
    <row r="2" spans="1:95" s="10" customFormat="1" ht="27.75" customHeight="1">
      <c r="A2" s="53" t="s">
        <v>172</v>
      </c>
      <c r="B2" s="53"/>
      <c r="C2" s="53"/>
      <c r="D2" s="53"/>
      <c r="E2" s="53"/>
      <c r="F2" s="53"/>
      <c r="G2" s="53"/>
      <c r="H2" s="53" t="s">
        <v>173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0" t="s">
        <v>169</v>
      </c>
      <c r="T2" s="50"/>
      <c r="U2" s="50"/>
      <c r="V2" s="50"/>
      <c r="W2" s="51" t="s">
        <v>170</v>
      </c>
      <c r="X2" s="51"/>
      <c r="Y2" s="51"/>
      <c r="Z2" s="47" t="s">
        <v>174</v>
      </c>
      <c r="AA2" s="47"/>
      <c r="AB2" s="47"/>
      <c r="AC2" s="47"/>
      <c r="AD2" s="47"/>
      <c r="AE2" s="47" t="s">
        <v>175</v>
      </c>
      <c r="AF2" s="47"/>
      <c r="AG2" s="47"/>
      <c r="AH2" s="47"/>
      <c r="AI2" s="47"/>
      <c r="AJ2" s="47"/>
      <c r="AK2" s="44" t="s">
        <v>164</v>
      </c>
      <c r="AL2" s="44"/>
      <c r="AM2" s="44"/>
      <c r="AN2" s="44"/>
      <c r="AO2" s="44"/>
      <c r="AP2" s="45"/>
      <c r="AQ2" s="43" t="s">
        <v>165</v>
      </c>
      <c r="AR2" s="43"/>
      <c r="AS2" s="43"/>
      <c r="AT2" s="43"/>
      <c r="AU2" s="43"/>
      <c r="AV2" s="43" t="s">
        <v>166</v>
      </c>
      <c r="AW2" s="43"/>
      <c r="AX2" s="43"/>
      <c r="AY2" s="43"/>
      <c r="AZ2" s="43"/>
      <c r="BA2" s="43" t="s">
        <v>167</v>
      </c>
      <c r="BB2" s="43"/>
      <c r="BC2" s="43"/>
      <c r="BD2" s="43"/>
      <c r="BE2" s="43"/>
      <c r="BF2" s="13"/>
      <c r="BG2" s="13"/>
      <c r="BH2" s="13"/>
      <c r="BI2" s="13"/>
      <c r="BJ2" s="41" t="s">
        <v>149</v>
      </c>
      <c r="BK2" s="41"/>
      <c r="BL2" s="41"/>
      <c r="BM2" s="41"/>
      <c r="BN2" s="41"/>
      <c r="BO2" s="41" t="s">
        <v>150</v>
      </c>
      <c r="BP2" s="41"/>
      <c r="BQ2" s="41"/>
      <c r="BR2" s="41" t="s">
        <v>151</v>
      </c>
      <c r="BS2" s="41"/>
      <c r="BT2" s="41"/>
      <c r="BU2" s="41" t="s">
        <v>152</v>
      </c>
      <c r="BV2" s="41"/>
      <c r="BW2" s="41"/>
      <c r="BX2" s="41" t="s">
        <v>153</v>
      </c>
      <c r="BY2" s="41"/>
      <c r="BZ2" s="41"/>
      <c r="CA2" s="41" t="s">
        <v>154</v>
      </c>
      <c r="CB2" s="41"/>
      <c r="CC2" s="41"/>
      <c r="CD2" s="41" t="s">
        <v>155</v>
      </c>
      <c r="CE2" s="41"/>
      <c r="CF2" s="41"/>
      <c r="CG2" s="41" t="s">
        <v>156</v>
      </c>
      <c r="CH2" s="41"/>
      <c r="CI2" s="41"/>
      <c r="CK2" s="38" t="s">
        <v>159</v>
      </c>
      <c r="CL2" s="38"/>
      <c r="CM2" s="38"/>
      <c r="CN2" s="38" t="s">
        <v>160</v>
      </c>
      <c r="CO2" s="38"/>
      <c r="CP2" s="38" t="s">
        <v>161</v>
      </c>
      <c r="CQ2" s="38"/>
    </row>
    <row r="3" spans="1:95" s="15" customFormat="1" ht="72.5" customHeight="1">
      <c r="A3" s="54" t="s">
        <v>0</v>
      </c>
      <c r="B3" s="54" t="s">
        <v>1</v>
      </c>
      <c r="C3" s="54" t="s">
        <v>2</v>
      </c>
      <c r="D3" s="54" t="s">
        <v>6</v>
      </c>
      <c r="E3" s="54" t="s">
        <v>7</v>
      </c>
      <c r="F3" s="54" t="s">
        <v>8</v>
      </c>
      <c r="G3" s="54" t="s">
        <v>9</v>
      </c>
      <c r="H3" s="54" t="s">
        <v>92</v>
      </c>
      <c r="I3" s="54" t="s">
        <v>93</v>
      </c>
      <c r="J3" s="54" t="s">
        <v>94</v>
      </c>
      <c r="K3" s="54" t="s">
        <v>187</v>
      </c>
      <c r="L3" s="54" t="s">
        <v>95</v>
      </c>
      <c r="M3" s="54" t="s">
        <v>14</v>
      </c>
      <c r="N3" s="54" t="s">
        <v>98</v>
      </c>
      <c r="O3" s="54" t="s">
        <v>96</v>
      </c>
      <c r="P3" s="54" t="s">
        <v>97</v>
      </c>
      <c r="Q3" s="54" t="s">
        <v>136</v>
      </c>
      <c r="R3" s="54" t="s">
        <v>137</v>
      </c>
      <c r="S3" s="18" t="s">
        <v>10</v>
      </c>
      <c r="T3" s="18" t="s">
        <v>11</v>
      </c>
      <c r="U3" s="18" t="s">
        <v>12</v>
      </c>
      <c r="V3" s="18" t="s">
        <v>13</v>
      </c>
      <c r="W3" s="18" t="s">
        <v>3</v>
      </c>
      <c r="X3" s="18" t="s">
        <v>4</v>
      </c>
      <c r="Y3" s="18" t="s">
        <v>5</v>
      </c>
      <c r="Z3" s="20" t="s">
        <v>15</v>
      </c>
      <c r="AA3" s="17" t="s">
        <v>16</v>
      </c>
      <c r="AB3" s="20" t="s">
        <v>17</v>
      </c>
      <c r="AC3" s="20" t="s">
        <v>18</v>
      </c>
      <c r="AD3" s="20" t="s">
        <v>19</v>
      </c>
      <c r="AE3" s="21" t="s">
        <v>104</v>
      </c>
      <c r="AF3" s="21" t="s">
        <v>105</v>
      </c>
      <c r="AG3" s="21" t="s">
        <v>87</v>
      </c>
      <c r="AH3" s="21" t="s">
        <v>106</v>
      </c>
      <c r="AI3" s="20" t="s">
        <v>20</v>
      </c>
      <c r="AJ3" s="20" t="s">
        <v>21</v>
      </c>
      <c r="AK3" s="14" t="s">
        <v>89</v>
      </c>
      <c r="AL3" s="14" t="s">
        <v>100</v>
      </c>
      <c r="AM3" s="14" t="s">
        <v>22</v>
      </c>
      <c r="AN3" s="14" t="s">
        <v>107</v>
      </c>
      <c r="AO3" s="14" t="s">
        <v>23</v>
      </c>
      <c r="AP3" s="14" t="s">
        <v>24</v>
      </c>
      <c r="AQ3" s="14" t="s">
        <v>91</v>
      </c>
      <c r="AR3" s="14" t="s">
        <v>25</v>
      </c>
      <c r="AS3" s="14" t="s">
        <v>108</v>
      </c>
      <c r="AT3" s="14" t="s">
        <v>26</v>
      </c>
      <c r="AU3" s="14" t="s">
        <v>27</v>
      </c>
      <c r="AV3" s="14" t="s">
        <v>109</v>
      </c>
      <c r="AW3" s="14" t="s">
        <v>110</v>
      </c>
      <c r="AX3" s="14" t="s">
        <v>111</v>
      </c>
      <c r="AY3" s="14" t="s">
        <v>112</v>
      </c>
      <c r="AZ3" s="14" t="s">
        <v>113</v>
      </c>
      <c r="BA3" s="14" t="s">
        <v>114</v>
      </c>
      <c r="BB3" s="14" t="s">
        <v>28</v>
      </c>
      <c r="BC3" s="14" t="s">
        <v>115</v>
      </c>
      <c r="BD3" s="14" t="s">
        <v>116</v>
      </c>
      <c r="BE3" s="14" t="s">
        <v>117</v>
      </c>
      <c r="BF3" s="16" t="s">
        <v>90</v>
      </c>
      <c r="BG3" s="16" t="s">
        <v>29</v>
      </c>
      <c r="BH3" s="16" t="s">
        <v>30</v>
      </c>
      <c r="BI3" s="16" t="s">
        <v>118</v>
      </c>
      <c r="BJ3" s="11" t="s">
        <v>99</v>
      </c>
      <c r="BK3" s="11" t="s">
        <v>216</v>
      </c>
      <c r="BL3" s="11" t="s">
        <v>217</v>
      </c>
      <c r="BM3" s="11" t="s">
        <v>121</v>
      </c>
      <c r="BN3" s="11" t="s">
        <v>148</v>
      </c>
      <c r="BO3" s="11" t="s">
        <v>119</v>
      </c>
      <c r="BP3" s="11" t="s">
        <v>124</v>
      </c>
      <c r="BQ3" s="11" t="s">
        <v>147</v>
      </c>
      <c r="BR3" s="11" t="s">
        <v>120</v>
      </c>
      <c r="BS3" s="11" t="s">
        <v>125</v>
      </c>
      <c r="BT3" s="11" t="s">
        <v>146</v>
      </c>
      <c r="BU3" s="11" t="s">
        <v>133</v>
      </c>
      <c r="BV3" s="11" t="s">
        <v>126</v>
      </c>
      <c r="BW3" s="11" t="s">
        <v>132</v>
      </c>
      <c r="BX3" s="11" t="s">
        <v>134</v>
      </c>
      <c r="BY3" s="11" t="s">
        <v>127</v>
      </c>
      <c r="BZ3" s="11" t="s">
        <v>135</v>
      </c>
      <c r="CA3" s="11" t="s">
        <v>101</v>
      </c>
      <c r="CB3" s="11" t="s">
        <v>128</v>
      </c>
      <c r="CC3" s="11" t="s">
        <v>145</v>
      </c>
      <c r="CD3" s="11" t="s">
        <v>102</v>
      </c>
      <c r="CE3" s="11" t="s">
        <v>130</v>
      </c>
      <c r="CF3" s="11" t="s">
        <v>144</v>
      </c>
      <c r="CG3" s="11" t="s">
        <v>129</v>
      </c>
      <c r="CH3" s="11" t="s">
        <v>131</v>
      </c>
      <c r="CI3" s="11" t="s">
        <v>143</v>
      </c>
      <c r="CJ3" s="17" t="s">
        <v>103</v>
      </c>
      <c r="CK3" s="9" t="s">
        <v>31</v>
      </c>
      <c r="CL3" s="9" t="s">
        <v>157</v>
      </c>
      <c r="CM3" s="9" t="s">
        <v>35</v>
      </c>
      <c r="CN3" s="9" t="s">
        <v>32</v>
      </c>
      <c r="CO3" s="9" t="s">
        <v>158</v>
      </c>
      <c r="CP3" s="9" t="s">
        <v>33</v>
      </c>
      <c r="CQ3" s="9" t="s">
        <v>34</v>
      </c>
    </row>
    <row r="4" spans="1:95">
      <c r="A4" s="2" t="s">
        <v>84</v>
      </c>
      <c r="B4" s="3" t="s">
        <v>36</v>
      </c>
      <c r="C4" s="2" t="s">
        <v>218</v>
      </c>
      <c r="D4" s="2" t="s">
        <v>247</v>
      </c>
      <c r="E4" s="3"/>
      <c r="F4" s="2" t="s">
        <v>270</v>
      </c>
      <c r="G4" s="2" t="s">
        <v>294</v>
      </c>
      <c r="H4" s="2"/>
      <c r="I4" s="2"/>
      <c r="J4" s="2"/>
      <c r="K4" s="2"/>
      <c r="L4" s="2"/>
      <c r="M4" s="4">
        <v>7500000</v>
      </c>
      <c r="N4" s="5">
        <v>45001</v>
      </c>
      <c r="O4" s="4"/>
      <c r="P4" s="4"/>
      <c r="Q4" s="4"/>
      <c r="R4" s="4"/>
      <c r="S4" s="2" t="s">
        <v>83</v>
      </c>
      <c r="T4" s="2" t="s">
        <v>39</v>
      </c>
      <c r="U4" s="2" t="s">
        <v>83</v>
      </c>
      <c r="V4" s="2" t="s">
        <v>83</v>
      </c>
      <c r="W4" s="3" t="s">
        <v>278</v>
      </c>
      <c r="X4" s="3" t="s">
        <v>292</v>
      </c>
      <c r="Y4" s="3" t="s">
        <v>38</v>
      </c>
      <c r="Z4" s="3"/>
      <c r="AA4" s="2" t="s">
        <v>40</v>
      </c>
      <c r="AB4" s="6" t="s">
        <v>44</v>
      </c>
      <c r="AC4" s="3"/>
      <c r="AD4" s="3"/>
      <c r="AE4" s="5"/>
      <c r="AF4" s="3"/>
      <c r="AG4" s="5">
        <v>45009</v>
      </c>
      <c r="AH4" s="3" t="s">
        <v>139</v>
      </c>
      <c r="AI4" s="5"/>
      <c r="AJ4" s="3"/>
      <c r="AK4" s="5"/>
      <c r="AL4" s="2" t="s">
        <v>49</v>
      </c>
      <c r="AM4" s="5"/>
      <c r="AN4" s="5"/>
      <c r="AO4" s="7"/>
      <c r="AP4" s="3"/>
      <c r="AQ4" s="2" t="s">
        <v>49</v>
      </c>
      <c r="AR4" s="5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5"/>
      <c r="BG4" s="3"/>
      <c r="BH4" s="3"/>
      <c r="BI4" s="3"/>
      <c r="BJ4" s="5"/>
      <c r="BK4" s="5"/>
      <c r="BL4" s="5"/>
      <c r="BM4" s="3"/>
      <c r="BN4" s="3"/>
      <c r="BO4" s="5"/>
      <c r="BP4" s="3"/>
      <c r="BQ4" s="3"/>
      <c r="BR4" s="5"/>
      <c r="BS4" s="3"/>
      <c r="BT4" s="3"/>
      <c r="BU4" s="5"/>
      <c r="BV4" s="3"/>
      <c r="BW4" s="3"/>
      <c r="BX4" s="5"/>
      <c r="BY4" s="3"/>
      <c r="BZ4" s="3"/>
      <c r="CA4" s="5"/>
      <c r="CB4" s="3"/>
      <c r="CC4" s="3"/>
      <c r="CD4" s="5"/>
      <c r="CE4" s="3"/>
      <c r="CF4" s="3"/>
      <c r="CG4" s="3"/>
      <c r="CH4" s="3"/>
      <c r="CI4" s="3"/>
      <c r="CJ4" s="5">
        <v>45005</v>
      </c>
      <c r="CK4" s="3">
        <f t="shared" ref="CK4:CK19" si="0">IF(AM4=CJ4,1,0)</f>
        <v>0</v>
      </c>
      <c r="CL4" s="3">
        <f t="shared" ref="CL4:CL19" si="1">IF(BJ4=CJ4,1,0)</f>
        <v>0</v>
      </c>
      <c r="CM4" s="3">
        <f t="shared" ref="CM4:CM19" si="2">IF(BF4=CJ4,1,0)</f>
        <v>0</v>
      </c>
      <c r="CN4" s="3">
        <f t="shared" ref="CN4:CN19" si="3">IF(AR4=CJ4,1,0)</f>
        <v>0</v>
      </c>
      <c r="CO4" s="3">
        <f t="shared" ref="CO4:CO20" si="4">IF(BO4=CJ4,1,0)</f>
        <v>0</v>
      </c>
      <c r="CP4" s="3">
        <f t="shared" ref="CP4:CP19" si="5">IF(AW4=CJ4,1,0)</f>
        <v>0</v>
      </c>
      <c r="CQ4" s="3">
        <f t="shared" ref="CQ4:CQ20" si="6">IF(BR4=CJ4,1,0)</f>
        <v>0</v>
      </c>
    </row>
    <row r="5" spans="1:95">
      <c r="A5" s="2" t="s">
        <v>84</v>
      </c>
      <c r="B5" s="3" t="s">
        <v>36</v>
      </c>
      <c r="C5" s="2" t="s">
        <v>219</v>
      </c>
      <c r="D5" s="2" t="s">
        <v>247</v>
      </c>
      <c r="E5" s="3"/>
      <c r="F5" s="2" t="s">
        <v>254</v>
      </c>
      <c r="G5" s="2" t="s">
        <v>295</v>
      </c>
      <c r="H5" s="2"/>
      <c r="I5" s="2"/>
      <c r="J5" s="2"/>
      <c r="K5" s="2"/>
      <c r="L5" s="2"/>
      <c r="M5" s="4">
        <v>20000</v>
      </c>
      <c r="N5" s="5">
        <v>45005</v>
      </c>
      <c r="O5" s="4"/>
      <c r="P5" s="4"/>
      <c r="Q5" s="4"/>
      <c r="R5" s="4"/>
      <c r="S5" s="2" t="s">
        <v>83</v>
      </c>
      <c r="T5" s="2" t="s">
        <v>39</v>
      </c>
      <c r="U5" s="2" t="s">
        <v>83</v>
      </c>
      <c r="V5" s="2" t="s">
        <v>41</v>
      </c>
      <c r="W5" s="3" t="s">
        <v>279</v>
      </c>
      <c r="X5" s="3" t="s">
        <v>292</v>
      </c>
      <c r="Y5" s="3" t="s">
        <v>38</v>
      </c>
      <c r="Z5" s="3"/>
      <c r="AA5" s="2" t="s">
        <v>40</v>
      </c>
      <c r="AB5" s="6" t="s">
        <v>47</v>
      </c>
      <c r="AC5" s="3"/>
      <c r="AD5" s="3"/>
      <c r="AE5" s="5"/>
      <c r="AF5" s="3"/>
      <c r="AG5" s="5">
        <v>45012</v>
      </c>
      <c r="AH5" s="3" t="s">
        <v>139</v>
      </c>
      <c r="AI5" s="5"/>
      <c r="AJ5" s="3"/>
      <c r="AK5" s="5"/>
      <c r="AL5" s="2" t="s">
        <v>49</v>
      </c>
      <c r="AM5" s="5"/>
      <c r="AN5" s="5"/>
      <c r="AO5" s="7"/>
      <c r="AP5" s="3"/>
      <c r="AQ5" s="2" t="s">
        <v>49</v>
      </c>
      <c r="AR5" s="5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5"/>
      <c r="BG5" s="3"/>
      <c r="BH5" s="3"/>
      <c r="BI5" s="3"/>
      <c r="BJ5" s="5"/>
      <c r="BK5" s="5"/>
      <c r="BL5" s="5"/>
      <c r="BM5" s="3"/>
      <c r="BN5" s="3"/>
      <c r="BO5" s="5"/>
      <c r="BP5" s="3"/>
      <c r="BQ5" s="3"/>
      <c r="BR5" s="5"/>
      <c r="BS5" s="3"/>
      <c r="BT5" s="3"/>
      <c r="BU5" s="5"/>
      <c r="BV5" s="3"/>
      <c r="BW5" s="3"/>
      <c r="BX5" s="5"/>
      <c r="BY5" s="3"/>
      <c r="BZ5" s="3"/>
      <c r="CA5" s="5"/>
      <c r="CB5" s="3"/>
      <c r="CC5" s="3"/>
      <c r="CD5" s="5"/>
      <c r="CE5" s="3"/>
      <c r="CF5" s="3"/>
      <c r="CG5" s="3"/>
      <c r="CH5" s="3"/>
      <c r="CI5" s="3"/>
      <c r="CJ5" s="5">
        <v>45005</v>
      </c>
      <c r="CK5" s="3">
        <f t="shared" si="0"/>
        <v>0</v>
      </c>
      <c r="CL5" s="3">
        <f t="shared" si="1"/>
        <v>0</v>
      </c>
      <c r="CM5" s="3">
        <f t="shared" si="2"/>
        <v>0</v>
      </c>
      <c r="CN5" s="3">
        <f t="shared" si="3"/>
        <v>0</v>
      </c>
      <c r="CO5" s="3">
        <f t="shared" si="4"/>
        <v>0</v>
      </c>
      <c r="CP5" s="3">
        <f t="shared" si="5"/>
        <v>0</v>
      </c>
      <c r="CQ5" s="3">
        <f t="shared" si="6"/>
        <v>0</v>
      </c>
    </row>
    <row r="6" spans="1:95">
      <c r="A6" s="2" t="s">
        <v>84</v>
      </c>
      <c r="B6" s="3" t="s">
        <v>36</v>
      </c>
      <c r="C6" s="2" t="s">
        <v>220</v>
      </c>
      <c r="D6" s="2" t="s">
        <v>247</v>
      </c>
      <c r="E6" s="3"/>
      <c r="F6" s="2" t="s">
        <v>263</v>
      </c>
      <c r="G6" s="2" t="s">
        <v>296</v>
      </c>
      <c r="H6" s="2"/>
      <c r="I6" s="2"/>
      <c r="J6" s="2"/>
      <c r="K6" s="2"/>
      <c r="L6" s="2"/>
      <c r="M6" s="4">
        <v>315000</v>
      </c>
      <c r="N6" s="5">
        <v>45010</v>
      </c>
      <c r="O6" s="4"/>
      <c r="P6" s="4"/>
      <c r="Q6" s="4"/>
      <c r="R6" s="4"/>
      <c r="S6" s="2" t="s">
        <v>80</v>
      </c>
      <c r="T6" s="2" t="s">
        <v>39</v>
      </c>
      <c r="U6" s="2" t="s">
        <v>80</v>
      </c>
      <c r="V6" s="2" t="s">
        <v>80</v>
      </c>
      <c r="W6" s="3" t="s">
        <v>280</v>
      </c>
      <c r="X6" s="3" t="s">
        <v>292</v>
      </c>
      <c r="Y6" s="3" t="s">
        <v>38</v>
      </c>
      <c r="Z6" s="3"/>
      <c r="AA6" s="2" t="s">
        <v>13</v>
      </c>
      <c r="AB6" s="3"/>
      <c r="AC6" s="3"/>
      <c r="AD6" s="3"/>
      <c r="AE6" s="5"/>
      <c r="AF6" s="3"/>
      <c r="AG6" s="5"/>
      <c r="AH6" s="3"/>
      <c r="AI6" s="5"/>
      <c r="AJ6" s="3"/>
      <c r="AK6" s="5"/>
      <c r="AL6" s="2" t="s">
        <v>49</v>
      </c>
      <c r="AM6" s="5"/>
      <c r="AN6" s="5"/>
      <c r="AO6" s="7"/>
      <c r="AP6" s="3"/>
      <c r="AQ6" s="2" t="s">
        <v>49</v>
      </c>
      <c r="AR6" s="5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5"/>
      <c r="BG6" s="3"/>
      <c r="BH6" s="3"/>
      <c r="BI6" s="3"/>
      <c r="BJ6" s="5"/>
      <c r="BK6" s="5"/>
      <c r="BL6" s="5"/>
      <c r="BM6" s="3"/>
      <c r="BN6" s="3"/>
      <c r="BO6" s="5"/>
      <c r="BP6" s="3"/>
      <c r="BQ6" s="3"/>
      <c r="BR6" s="5"/>
      <c r="BS6" s="3"/>
      <c r="BT6" s="3"/>
      <c r="BU6" s="5"/>
      <c r="BV6" s="3"/>
      <c r="BW6" s="3"/>
      <c r="BX6" s="5"/>
      <c r="BY6" s="3"/>
      <c r="BZ6" s="3"/>
      <c r="CA6" s="5"/>
      <c r="CB6" s="3"/>
      <c r="CC6" s="3"/>
      <c r="CD6" s="5"/>
      <c r="CE6" s="3"/>
      <c r="CF6" s="3"/>
      <c r="CG6" s="3"/>
      <c r="CH6" s="3"/>
      <c r="CI6" s="3"/>
      <c r="CJ6" s="5">
        <v>45005</v>
      </c>
      <c r="CK6" s="3">
        <f t="shared" si="0"/>
        <v>0</v>
      </c>
      <c r="CL6" s="3">
        <f t="shared" si="1"/>
        <v>0</v>
      </c>
      <c r="CM6" s="3">
        <f t="shared" si="2"/>
        <v>0</v>
      </c>
      <c r="CN6" s="3">
        <f t="shared" si="3"/>
        <v>0</v>
      </c>
      <c r="CO6" s="3">
        <f t="shared" si="4"/>
        <v>0</v>
      </c>
      <c r="CP6" s="3">
        <f t="shared" si="5"/>
        <v>0</v>
      </c>
      <c r="CQ6" s="3">
        <f t="shared" si="6"/>
        <v>0</v>
      </c>
    </row>
    <row r="7" spans="1:95">
      <c r="A7" s="2" t="s">
        <v>84</v>
      </c>
      <c r="B7" s="3" t="s">
        <v>36</v>
      </c>
      <c r="C7" s="2" t="s">
        <v>221</v>
      </c>
      <c r="D7" s="2" t="s">
        <v>247</v>
      </c>
      <c r="E7" s="3"/>
      <c r="F7" s="2" t="s">
        <v>252</v>
      </c>
      <c r="G7" s="2" t="s">
        <v>297</v>
      </c>
      <c r="H7" s="2"/>
      <c r="I7" s="2"/>
      <c r="J7" s="2"/>
      <c r="K7" s="2"/>
      <c r="L7" s="2"/>
      <c r="M7" s="4">
        <v>547277</v>
      </c>
      <c r="N7" s="5">
        <v>45015</v>
      </c>
      <c r="O7" s="4"/>
      <c r="P7" s="4"/>
      <c r="Q7" s="4"/>
      <c r="R7" s="4"/>
      <c r="S7" s="2" t="s">
        <v>80</v>
      </c>
      <c r="T7" s="2" t="s">
        <v>48</v>
      </c>
      <c r="U7" s="2" t="s">
        <v>80</v>
      </c>
      <c r="V7" s="2" t="s">
        <v>75</v>
      </c>
      <c r="W7" s="3" t="s">
        <v>281</v>
      </c>
      <c r="X7" s="3" t="s">
        <v>292</v>
      </c>
      <c r="Y7" s="3" t="s">
        <v>38</v>
      </c>
      <c r="Z7" s="3"/>
      <c r="AA7" s="2" t="s">
        <v>40</v>
      </c>
      <c r="AB7" s="6" t="s">
        <v>55</v>
      </c>
      <c r="AC7" s="3"/>
      <c r="AD7" s="3"/>
      <c r="AE7" s="5"/>
      <c r="AF7" s="3"/>
      <c r="AG7" s="5">
        <v>45015</v>
      </c>
      <c r="AH7" s="3" t="s">
        <v>139</v>
      </c>
      <c r="AI7" s="5"/>
      <c r="AJ7" s="3"/>
      <c r="AK7" s="5"/>
      <c r="AL7" s="2" t="s">
        <v>49</v>
      </c>
      <c r="AM7" s="5"/>
      <c r="AN7" s="5"/>
      <c r="AO7" s="7"/>
      <c r="AP7" s="3"/>
      <c r="AQ7" s="2" t="s">
        <v>49</v>
      </c>
      <c r="AR7" s="5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5"/>
      <c r="BG7" s="3"/>
      <c r="BH7" s="3"/>
      <c r="BI7" s="3"/>
      <c r="BJ7" s="5"/>
      <c r="BK7" s="5"/>
      <c r="BL7" s="5"/>
      <c r="BM7" s="3"/>
      <c r="BN7" s="3"/>
      <c r="BO7" s="5"/>
      <c r="BP7" s="3"/>
      <c r="BQ7" s="3"/>
      <c r="BR7" s="5"/>
      <c r="BS7" s="3"/>
      <c r="BT7" s="3"/>
      <c r="BU7" s="5"/>
      <c r="BV7" s="3"/>
      <c r="BW7" s="3"/>
      <c r="BX7" s="5"/>
      <c r="BY7" s="3"/>
      <c r="BZ7" s="3"/>
      <c r="CA7" s="5"/>
      <c r="CB7" s="3"/>
      <c r="CC7" s="3"/>
      <c r="CD7" s="5"/>
      <c r="CE7" s="3"/>
      <c r="CF7" s="3"/>
      <c r="CG7" s="3"/>
      <c r="CH7" s="3"/>
      <c r="CI7" s="3"/>
      <c r="CJ7" s="5">
        <v>45005</v>
      </c>
      <c r="CK7" s="3">
        <f t="shared" si="0"/>
        <v>0</v>
      </c>
      <c r="CL7" s="3">
        <f t="shared" si="1"/>
        <v>0</v>
      </c>
      <c r="CM7" s="3">
        <f t="shared" si="2"/>
        <v>0</v>
      </c>
      <c r="CN7" s="3">
        <f t="shared" si="3"/>
        <v>0</v>
      </c>
      <c r="CO7" s="3">
        <f t="shared" si="4"/>
        <v>0</v>
      </c>
      <c r="CP7" s="3">
        <f t="shared" si="5"/>
        <v>0</v>
      </c>
      <c r="CQ7" s="3">
        <f t="shared" si="6"/>
        <v>0</v>
      </c>
    </row>
    <row r="8" spans="1:95">
      <c r="A8" s="2" t="s">
        <v>84</v>
      </c>
      <c r="B8" s="3" t="s">
        <v>36</v>
      </c>
      <c r="C8" s="2" t="s">
        <v>222</v>
      </c>
      <c r="D8" s="2" t="s">
        <v>247</v>
      </c>
      <c r="E8" s="3"/>
      <c r="F8" s="2" t="s">
        <v>262</v>
      </c>
      <c r="G8" s="2" t="s">
        <v>298</v>
      </c>
      <c r="H8" s="2"/>
      <c r="I8" s="2"/>
      <c r="J8" s="2"/>
      <c r="K8" s="2"/>
      <c r="L8" s="2"/>
      <c r="M8" s="4">
        <v>450000</v>
      </c>
      <c r="N8" s="5">
        <v>45006</v>
      </c>
      <c r="O8" s="4"/>
      <c r="P8" s="4"/>
      <c r="Q8" s="4"/>
      <c r="R8" s="4"/>
      <c r="S8" s="2" t="s">
        <v>80</v>
      </c>
      <c r="T8" s="2" t="s">
        <v>39</v>
      </c>
      <c r="U8" s="2" t="s">
        <v>80</v>
      </c>
      <c r="V8" s="2" t="s">
        <v>80</v>
      </c>
      <c r="W8" s="3" t="s">
        <v>282</v>
      </c>
      <c r="X8" s="3" t="s">
        <v>292</v>
      </c>
      <c r="Y8" s="3" t="s">
        <v>38</v>
      </c>
      <c r="Z8" s="3"/>
      <c r="AA8" s="2" t="s">
        <v>40</v>
      </c>
      <c r="AB8" s="6" t="s">
        <v>46</v>
      </c>
      <c r="AC8" s="3"/>
      <c r="AD8" s="3"/>
      <c r="AE8" s="5"/>
      <c r="AF8" s="3"/>
      <c r="AG8" s="5">
        <v>45016</v>
      </c>
      <c r="AH8" s="3" t="s">
        <v>139</v>
      </c>
      <c r="AI8" s="5"/>
      <c r="AJ8" s="3"/>
      <c r="AK8" s="5"/>
      <c r="AL8" s="2" t="s">
        <v>49</v>
      </c>
      <c r="AM8" s="5"/>
      <c r="AN8" s="5"/>
      <c r="AO8" s="7"/>
      <c r="AP8" s="3"/>
      <c r="AQ8" s="2" t="s">
        <v>49</v>
      </c>
      <c r="AR8" s="5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5"/>
      <c r="BG8" s="3"/>
      <c r="BH8" s="3"/>
      <c r="BI8" s="3"/>
      <c r="BJ8" s="5"/>
      <c r="BK8" s="5"/>
      <c r="BL8" s="5"/>
      <c r="BM8" s="3"/>
      <c r="BN8" s="3"/>
      <c r="BO8" s="5"/>
      <c r="BP8" s="3"/>
      <c r="BQ8" s="3"/>
      <c r="BR8" s="5"/>
      <c r="BS8" s="3"/>
      <c r="BT8" s="3"/>
      <c r="BU8" s="5"/>
      <c r="BV8" s="3"/>
      <c r="BW8" s="3"/>
      <c r="BX8" s="5"/>
      <c r="BY8" s="3"/>
      <c r="BZ8" s="3"/>
      <c r="CA8" s="5"/>
      <c r="CB8" s="3"/>
      <c r="CC8" s="3"/>
      <c r="CD8" s="5"/>
      <c r="CE8" s="3"/>
      <c r="CF8" s="3"/>
      <c r="CG8" s="3"/>
      <c r="CH8" s="3"/>
      <c r="CI8" s="3"/>
      <c r="CJ8" s="5">
        <v>45005</v>
      </c>
      <c r="CK8" s="3">
        <f t="shared" si="0"/>
        <v>0</v>
      </c>
      <c r="CL8" s="3">
        <f t="shared" si="1"/>
        <v>0</v>
      </c>
      <c r="CM8" s="3">
        <f t="shared" si="2"/>
        <v>0</v>
      </c>
      <c r="CN8" s="3">
        <f t="shared" si="3"/>
        <v>0</v>
      </c>
      <c r="CO8" s="3">
        <f t="shared" si="4"/>
        <v>0</v>
      </c>
      <c r="CP8" s="3">
        <f t="shared" si="5"/>
        <v>0</v>
      </c>
      <c r="CQ8" s="3">
        <f t="shared" si="6"/>
        <v>0</v>
      </c>
    </row>
    <row r="9" spans="1:95">
      <c r="A9" s="2" t="s">
        <v>84</v>
      </c>
      <c r="B9" s="3" t="s">
        <v>36</v>
      </c>
      <c r="C9" s="2" t="s">
        <v>223</v>
      </c>
      <c r="D9" s="2" t="s">
        <v>247</v>
      </c>
      <c r="E9" s="3"/>
      <c r="F9" s="2" t="s">
        <v>261</v>
      </c>
      <c r="G9" s="2" t="s">
        <v>299</v>
      </c>
      <c r="H9" s="2"/>
      <c r="I9" s="2"/>
      <c r="J9" s="2"/>
      <c r="K9" s="2"/>
      <c r="L9" s="2"/>
      <c r="M9" s="4">
        <v>559757</v>
      </c>
      <c r="N9" s="5">
        <v>45000</v>
      </c>
      <c r="O9" s="4"/>
      <c r="P9" s="4"/>
      <c r="Q9" s="4"/>
      <c r="R9" s="4"/>
      <c r="S9" s="2" t="s">
        <v>80</v>
      </c>
      <c r="T9" s="2" t="s">
        <v>58</v>
      </c>
      <c r="U9" s="2" t="s">
        <v>80</v>
      </c>
      <c r="V9" s="2" t="s">
        <v>66</v>
      </c>
      <c r="W9" s="3" t="s">
        <v>283</v>
      </c>
      <c r="X9" s="3" t="s">
        <v>292</v>
      </c>
      <c r="Y9" s="3" t="s">
        <v>38</v>
      </c>
      <c r="Z9" s="3"/>
      <c r="AA9" s="2" t="s">
        <v>40</v>
      </c>
      <c r="AB9" s="6" t="s">
        <v>42</v>
      </c>
      <c r="AC9" s="3"/>
      <c r="AD9" s="3"/>
      <c r="AE9" s="5"/>
      <c r="AF9" s="3"/>
      <c r="AG9" s="5">
        <v>45015</v>
      </c>
      <c r="AH9" s="3" t="s">
        <v>139</v>
      </c>
      <c r="AI9" s="5"/>
      <c r="AJ9" s="3"/>
      <c r="AK9" s="5"/>
      <c r="AL9" s="2" t="s">
        <v>49</v>
      </c>
      <c r="AM9" s="5"/>
      <c r="AN9" s="5"/>
      <c r="AO9" s="7"/>
      <c r="AP9" s="3"/>
      <c r="AQ9" s="2" t="s">
        <v>49</v>
      </c>
      <c r="AR9" s="5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5"/>
      <c r="BG9" s="3"/>
      <c r="BH9" s="3"/>
      <c r="BI9" s="3"/>
      <c r="BJ9" s="5"/>
      <c r="BK9" s="5"/>
      <c r="BL9" s="5"/>
      <c r="BM9" s="3"/>
      <c r="BN9" s="3"/>
      <c r="BO9" s="5"/>
      <c r="BP9" s="3"/>
      <c r="BQ9" s="3"/>
      <c r="BR9" s="5"/>
      <c r="BS9" s="3"/>
      <c r="BT9" s="3"/>
      <c r="BU9" s="5"/>
      <c r="BV9" s="3"/>
      <c r="BW9" s="3"/>
      <c r="BX9" s="5"/>
      <c r="BY9" s="3"/>
      <c r="BZ9" s="3"/>
      <c r="CA9" s="5"/>
      <c r="CB9" s="3"/>
      <c r="CC9" s="3"/>
      <c r="CD9" s="5"/>
      <c r="CE9" s="3"/>
      <c r="CF9" s="3"/>
      <c r="CG9" s="3"/>
      <c r="CH9" s="3"/>
      <c r="CI9" s="3"/>
      <c r="CJ9" s="5">
        <v>45005</v>
      </c>
      <c r="CK9" s="3">
        <f t="shared" si="0"/>
        <v>0</v>
      </c>
      <c r="CL9" s="3">
        <f t="shared" si="1"/>
        <v>0</v>
      </c>
      <c r="CM9" s="3">
        <f t="shared" si="2"/>
        <v>0</v>
      </c>
      <c r="CN9" s="3">
        <f t="shared" si="3"/>
        <v>0</v>
      </c>
      <c r="CO9" s="3">
        <f t="shared" si="4"/>
        <v>0</v>
      </c>
      <c r="CP9" s="3">
        <f t="shared" si="5"/>
        <v>0</v>
      </c>
      <c r="CQ9" s="3">
        <f t="shared" si="6"/>
        <v>0</v>
      </c>
    </row>
    <row r="10" spans="1:95">
      <c r="A10" s="2" t="s">
        <v>84</v>
      </c>
      <c r="B10" s="3" t="s">
        <v>36</v>
      </c>
      <c r="C10" s="2" t="s">
        <v>224</v>
      </c>
      <c r="D10" s="2" t="s">
        <v>247</v>
      </c>
      <c r="E10" s="3"/>
      <c r="F10" s="2" t="s">
        <v>265</v>
      </c>
      <c r="G10" s="2" t="s">
        <v>300</v>
      </c>
      <c r="H10" s="2"/>
      <c r="I10" s="2"/>
      <c r="J10" s="2"/>
      <c r="K10" s="2"/>
      <c r="L10" s="2"/>
      <c r="M10" s="4">
        <v>67568</v>
      </c>
      <c r="N10" s="5">
        <v>45006</v>
      </c>
      <c r="O10" s="4"/>
      <c r="P10" s="4"/>
      <c r="Q10" s="4"/>
      <c r="R10" s="4"/>
      <c r="S10" s="2" t="s">
        <v>80</v>
      </c>
      <c r="T10" s="2" t="s">
        <v>39</v>
      </c>
      <c r="U10" s="2" t="s">
        <v>80</v>
      </c>
      <c r="V10" s="2" t="s">
        <v>81</v>
      </c>
      <c r="W10" s="3" t="s">
        <v>284</v>
      </c>
      <c r="X10" s="3" t="s">
        <v>292</v>
      </c>
      <c r="Y10" s="3" t="s">
        <v>38</v>
      </c>
      <c r="Z10" s="3"/>
      <c r="AA10" s="2" t="s">
        <v>40</v>
      </c>
      <c r="AB10" s="6" t="s">
        <v>56</v>
      </c>
      <c r="AC10" s="3"/>
      <c r="AD10" s="3"/>
      <c r="AE10" s="5"/>
      <c r="AF10" s="3"/>
      <c r="AG10" s="5">
        <v>45015</v>
      </c>
      <c r="AH10" s="3" t="s">
        <v>139</v>
      </c>
      <c r="AI10" s="5"/>
      <c r="AJ10" s="3"/>
      <c r="AK10" s="5"/>
      <c r="AL10" s="2" t="s">
        <v>49</v>
      </c>
      <c r="AM10" s="5"/>
      <c r="AN10" s="5"/>
      <c r="AO10" s="7"/>
      <c r="AP10" s="3"/>
      <c r="AQ10" s="2" t="s">
        <v>49</v>
      </c>
      <c r="AR10" s="5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5"/>
      <c r="BG10" s="3"/>
      <c r="BH10" s="3"/>
      <c r="BI10" s="3"/>
      <c r="BJ10" s="5"/>
      <c r="BK10" s="5"/>
      <c r="BL10" s="5"/>
      <c r="BM10" s="3"/>
      <c r="BN10" s="3"/>
      <c r="BO10" s="5"/>
      <c r="BP10" s="3"/>
      <c r="BQ10" s="3"/>
      <c r="BR10" s="5"/>
      <c r="BS10" s="3"/>
      <c r="BT10" s="3"/>
      <c r="BU10" s="5"/>
      <c r="BV10" s="3"/>
      <c r="BW10" s="3"/>
      <c r="BX10" s="5"/>
      <c r="BY10" s="3"/>
      <c r="BZ10" s="3"/>
      <c r="CA10" s="5"/>
      <c r="CB10" s="3"/>
      <c r="CC10" s="3"/>
      <c r="CD10" s="5"/>
      <c r="CE10" s="3"/>
      <c r="CF10" s="3"/>
      <c r="CG10" s="3"/>
      <c r="CH10" s="3"/>
      <c r="CI10" s="3"/>
      <c r="CJ10" s="5">
        <v>45005</v>
      </c>
      <c r="CK10" s="3">
        <f t="shared" si="0"/>
        <v>0</v>
      </c>
      <c r="CL10" s="3">
        <f t="shared" si="1"/>
        <v>0</v>
      </c>
      <c r="CM10" s="3">
        <f t="shared" si="2"/>
        <v>0</v>
      </c>
      <c r="CN10" s="3">
        <f t="shared" si="3"/>
        <v>0</v>
      </c>
      <c r="CO10" s="3">
        <f t="shared" si="4"/>
        <v>0</v>
      </c>
      <c r="CP10" s="3">
        <f t="shared" si="5"/>
        <v>0</v>
      </c>
      <c r="CQ10" s="3">
        <f t="shared" si="6"/>
        <v>0</v>
      </c>
    </row>
    <row r="11" spans="1:95">
      <c r="A11" s="2" t="s">
        <v>84</v>
      </c>
      <c r="B11" s="3" t="s">
        <v>36</v>
      </c>
      <c r="C11" s="2" t="s">
        <v>225</v>
      </c>
      <c r="D11" s="2" t="s">
        <v>247</v>
      </c>
      <c r="E11" s="3"/>
      <c r="F11" s="2" t="s">
        <v>271</v>
      </c>
      <c r="G11" s="2" t="s">
        <v>301</v>
      </c>
      <c r="H11" s="2"/>
      <c r="I11" s="2"/>
      <c r="J11" s="2"/>
      <c r="K11" s="2"/>
      <c r="L11" s="2"/>
      <c r="M11" s="4">
        <v>154900</v>
      </c>
      <c r="N11" s="5">
        <v>45000</v>
      </c>
      <c r="O11" s="4"/>
      <c r="P11" s="4"/>
      <c r="Q11" s="4"/>
      <c r="R11" s="4"/>
      <c r="S11" s="2" t="s">
        <v>80</v>
      </c>
      <c r="T11" s="2" t="s">
        <v>39</v>
      </c>
      <c r="U11" s="2" t="s">
        <v>80</v>
      </c>
      <c r="V11" s="2" t="s">
        <v>62</v>
      </c>
      <c r="W11" s="3" t="s">
        <v>285</v>
      </c>
      <c r="X11" s="3" t="s">
        <v>292</v>
      </c>
      <c r="Y11" s="3" t="s">
        <v>38</v>
      </c>
      <c r="Z11" s="3"/>
      <c r="AA11" s="2" t="s">
        <v>40</v>
      </c>
      <c r="AB11" s="6" t="s">
        <v>44</v>
      </c>
      <c r="AC11" s="3"/>
      <c r="AD11" s="3"/>
      <c r="AE11" s="5"/>
      <c r="AF11" s="3"/>
      <c r="AG11" s="5">
        <v>45015</v>
      </c>
      <c r="AH11" s="3" t="s">
        <v>139</v>
      </c>
      <c r="AI11" s="5"/>
      <c r="AJ11" s="3"/>
      <c r="AK11" s="5"/>
      <c r="AL11" s="2" t="s">
        <v>49</v>
      </c>
      <c r="AM11" s="5"/>
      <c r="AN11" s="5"/>
      <c r="AO11" s="7"/>
      <c r="AP11" s="3"/>
      <c r="AQ11" s="2" t="s">
        <v>49</v>
      </c>
      <c r="AR11" s="5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5"/>
      <c r="BG11" s="3"/>
      <c r="BH11" s="3"/>
      <c r="BI11" s="3"/>
      <c r="BJ11" s="5"/>
      <c r="BK11" s="5"/>
      <c r="BL11" s="5"/>
      <c r="BM11" s="3"/>
      <c r="BN11" s="3"/>
      <c r="BO11" s="5"/>
      <c r="BP11" s="3"/>
      <c r="BQ11" s="3"/>
      <c r="BR11" s="5"/>
      <c r="BS11" s="3"/>
      <c r="BT11" s="3"/>
      <c r="BU11" s="5"/>
      <c r="BV11" s="3"/>
      <c r="BW11" s="3"/>
      <c r="BX11" s="5"/>
      <c r="BY11" s="3"/>
      <c r="BZ11" s="3"/>
      <c r="CA11" s="5"/>
      <c r="CB11" s="3"/>
      <c r="CC11" s="3"/>
      <c r="CD11" s="5"/>
      <c r="CE11" s="3"/>
      <c r="CF11" s="3"/>
      <c r="CG11" s="3"/>
      <c r="CH11" s="3"/>
      <c r="CI11" s="3"/>
      <c r="CJ11" s="5">
        <v>45005</v>
      </c>
      <c r="CK11" s="3">
        <f t="shared" si="0"/>
        <v>0</v>
      </c>
      <c r="CL11" s="3">
        <f t="shared" si="1"/>
        <v>0</v>
      </c>
      <c r="CM11" s="3">
        <f t="shared" si="2"/>
        <v>0</v>
      </c>
      <c r="CN11" s="3">
        <f t="shared" si="3"/>
        <v>0</v>
      </c>
      <c r="CO11" s="3">
        <f t="shared" si="4"/>
        <v>0</v>
      </c>
      <c r="CP11" s="3">
        <f t="shared" si="5"/>
        <v>0</v>
      </c>
      <c r="CQ11" s="3">
        <f t="shared" si="6"/>
        <v>0</v>
      </c>
    </row>
    <row r="12" spans="1:95">
      <c r="A12" s="2" t="s">
        <v>84</v>
      </c>
      <c r="B12" s="3" t="s">
        <v>36</v>
      </c>
      <c r="C12" s="2" t="s">
        <v>226</v>
      </c>
      <c r="D12" s="2" t="s">
        <v>247</v>
      </c>
      <c r="E12" s="3"/>
      <c r="F12" s="2" t="s">
        <v>255</v>
      </c>
      <c r="G12" s="2" t="s">
        <v>79</v>
      </c>
      <c r="H12" s="2"/>
      <c r="I12" s="2"/>
      <c r="J12" s="2"/>
      <c r="K12" s="2"/>
      <c r="L12" s="2"/>
      <c r="M12" s="4">
        <v>502500</v>
      </c>
      <c r="N12" s="5">
        <v>45005</v>
      </c>
      <c r="O12" s="4"/>
      <c r="P12" s="4"/>
      <c r="Q12" s="4"/>
      <c r="R12" s="4"/>
      <c r="S12" s="2" t="s">
        <v>63</v>
      </c>
      <c r="T12" s="2" t="s">
        <v>39</v>
      </c>
      <c r="U12" s="2" t="s">
        <v>63</v>
      </c>
      <c r="V12" s="2" t="s">
        <v>63</v>
      </c>
      <c r="W12" s="3" t="s">
        <v>277</v>
      </c>
      <c r="X12" s="3" t="s">
        <v>292</v>
      </c>
      <c r="Y12" s="3" t="s">
        <v>38</v>
      </c>
      <c r="Z12" s="3"/>
      <c r="AA12" s="2" t="s">
        <v>40</v>
      </c>
      <c r="AB12" s="6" t="s">
        <v>53</v>
      </c>
      <c r="AC12" s="3"/>
      <c r="AD12" s="3"/>
      <c r="AE12" s="5"/>
      <c r="AF12" s="3"/>
      <c r="AG12" s="5">
        <v>45005</v>
      </c>
      <c r="AH12" s="3" t="s">
        <v>139</v>
      </c>
      <c r="AI12" s="5"/>
      <c r="AJ12" s="3"/>
      <c r="AK12" s="5"/>
      <c r="AL12" s="2" t="s">
        <v>49</v>
      </c>
      <c r="AM12" s="5"/>
      <c r="AN12" s="5"/>
      <c r="AO12" s="7"/>
      <c r="AP12" s="3"/>
      <c r="AQ12" s="2" t="s">
        <v>49</v>
      </c>
      <c r="AR12" s="5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5"/>
      <c r="BG12" s="3"/>
      <c r="BH12" s="3"/>
      <c r="BI12" s="3"/>
      <c r="BJ12" s="5"/>
      <c r="BK12" s="5"/>
      <c r="BL12" s="5"/>
      <c r="BM12" s="3"/>
      <c r="BN12" s="3"/>
      <c r="BO12" s="5"/>
      <c r="BP12" s="3"/>
      <c r="BQ12" s="3"/>
      <c r="BR12" s="5"/>
      <c r="BS12" s="3"/>
      <c r="BT12" s="3"/>
      <c r="BU12" s="5"/>
      <c r="BV12" s="3"/>
      <c r="BW12" s="3"/>
      <c r="BX12" s="5"/>
      <c r="BY12" s="3"/>
      <c r="BZ12" s="3"/>
      <c r="CA12" s="5"/>
      <c r="CB12" s="3"/>
      <c r="CC12" s="3"/>
      <c r="CD12" s="5"/>
      <c r="CE12" s="3"/>
      <c r="CF12" s="3"/>
      <c r="CG12" s="3"/>
      <c r="CH12" s="3"/>
      <c r="CI12" s="3"/>
      <c r="CJ12" s="5">
        <v>45005</v>
      </c>
      <c r="CK12" s="3">
        <f t="shared" si="0"/>
        <v>0</v>
      </c>
      <c r="CL12" s="3">
        <f t="shared" si="1"/>
        <v>0</v>
      </c>
      <c r="CM12" s="3">
        <f t="shared" si="2"/>
        <v>0</v>
      </c>
      <c r="CN12" s="3">
        <f t="shared" si="3"/>
        <v>0</v>
      </c>
      <c r="CO12" s="3">
        <f t="shared" si="4"/>
        <v>0</v>
      </c>
      <c r="CP12" s="3">
        <f t="shared" si="5"/>
        <v>0</v>
      </c>
      <c r="CQ12" s="3">
        <f t="shared" si="6"/>
        <v>0</v>
      </c>
    </row>
    <row r="13" spans="1:95">
      <c r="A13" s="2" t="s">
        <v>84</v>
      </c>
      <c r="B13" s="3" t="s">
        <v>36</v>
      </c>
      <c r="C13" s="2" t="s">
        <v>227</v>
      </c>
      <c r="D13" s="2" t="s">
        <v>247</v>
      </c>
      <c r="E13" s="3"/>
      <c r="F13" s="2" t="s">
        <v>248</v>
      </c>
      <c r="G13" s="2" t="s">
        <v>302</v>
      </c>
      <c r="H13" s="2"/>
      <c r="I13" s="2"/>
      <c r="J13" s="2"/>
      <c r="K13" s="2"/>
      <c r="L13" s="2"/>
      <c r="M13" s="4">
        <v>98160000</v>
      </c>
      <c r="N13" s="5">
        <v>45009</v>
      </c>
      <c r="O13" s="4"/>
      <c r="P13" s="4"/>
      <c r="Q13" s="4"/>
      <c r="R13" s="4"/>
      <c r="S13" s="2" t="s">
        <v>63</v>
      </c>
      <c r="T13" s="2" t="s">
        <v>48</v>
      </c>
      <c r="U13" s="2" t="s">
        <v>63</v>
      </c>
      <c r="V13" s="2" t="s">
        <v>57</v>
      </c>
      <c r="W13" s="3" t="s">
        <v>286</v>
      </c>
      <c r="X13" s="3" t="s">
        <v>292</v>
      </c>
      <c r="Y13" s="3" t="s">
        <v>38</v>
      </c>
      <c r="Z13" s="3"/>
      <c r="AA13" s="2" t="s">
        <v>40</v>
      </c>
      <c r="AB13" s="6" t="s">
        <v>64</v>
      </c>
      <c r="AC13" s="3"/>
      <c r="AD13" s="3"/>
      <c r="AE13" s="5"/>
      <c r="AF13" s="3"/>
      <c r="AG13" s="5">
        <v>45016</v>
      </c>
      <c r="AH13" s="3" t="s">
        <v>139</v>
      </c>
      <c r="AI13" s="5"/>
      <c r="AJ13" s="3"/>
      <c r="AK13" s="5"/>
      <c r="AL13" s="2" t="s">
        <v>49</v>
      </c>
      <c r="AM13" s="5"/>
      <c r="AN13" s="5"/>
      <c r="AO13" s="7"/>
      <c r="AP13" s="3"/>
      <c r="AQ13" s="2" t="s">
        <v>49</v>
      </c>
      <c r="AR13" s="5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5"/>
      <c r="BG13" s="3"/>
      <c r="BH13" s="3"/>
      <c r="BI13" s="3"/>
      <c r="BJ13" s="5"/>
      <c r="BK13" s="5"/>
      <c r="BL13" s="5"/>
      <c r="BM13" s="3"/>
      <c r="BN13" s="3"/>
      <c r="BO13" s="5"/>
      <c r="BP13" s="3"/>
      <c r="BQ13" s="3"/>
      <c r="BR13" s="5"/>
      <c r="BS13" s="3"/>
      <c r="BT13" s="3"/>
      <c r="BU13" s="5"/>
      <c r="BV13" s="3"/>
      <c r="BW13" s="3"/>
      <c r="BX13" s="5"/>
      <c r="BY13" s="3"/>
      <c r="BZ13" s="3"/>
      <c r="CA13" s="5"/>
      <c r="CB13" s="3"/>
      <c r="CC13" s="3"/>
      <c r="CD13" s="5"/>
      <c r="CE13" s="3"/>
      <c r="CF13" s="3"/>
      <c r="CG13" s="3"/>
      <c r="CH13" s="3"/>
      <c r="CI13" s="3"/>
      <c r="CJ13" s="5">
        <v>45005</v>
      </c>
      <c r="CK13" s="3">
        <f t="shared" si="0"/>
        <v>0</v>
      </c>
      <c r="CL13" s="3">
        <f t="shared" si="1"/>
        <v>0</v>
      </c>
      <c r="CM13" s="3">
        <f t="shared" si="2"/>
        <v>0</v>
      </c>
      <c r="CN13" s="3">
        <f t="shared" si="3"/>
        <v>0</v>
      </c>
      <c r="CO13" s="3">
        <f t="shared" si="4"/>
        <v>0</v>
      </c>
      <c r="CP13" s="3">
        <f t="shared" si="5"/>
        <v>0</v>
      </c>
      <c r="CQ13" s="3">
        <f t="shared" si="6"/>
        <v>0</v>
      </c>
    </row>
    <row r="14" spans="1:95">
      <c r="A14" s="2" t="s">
        <v>84</v>
      </c>
      <c r="B14" s="3" t="s">
        <v>36</v>
      </c>
      <c r="C14" s="2" t="s">
        <v>228</v>
      </c>
      <c r="D14" s="2" t="s">
        <v>247</v>
      </c>
      <c r="E14" s="3"/>
      <c r="F14" s="2" t="s">
        <v>249</v>
      </c>
      <c r="G14" s="2" t="s">
        <v>293</v>
      </c>
      <c r="H14" s="2"/>
      <c r="I14" s="2"/>
      <c r="J14" s="2"/>
      <c r="K14" s="2"/>
      <c r="L14" s="2"/>
      <c r="M14" s="4">
        <v>1002500</v>
      </c>
      <c r="N14" s="5">
        <v>45013</v>
      </c>
      <c r="O14" s="4"/>
      <c r="P14" s="4"/>
      <c r="Q14" s="4"/>
      <c r="R14" s="4"/>
      <c r="S14" s="2" t="s">
        <v>63</v>
      </c>
      <c r="T14" s="2" t="s">
        <v>58</v>
      </c>
      <c r="U14" s="2" t="s">
        <v>63</v>
      </c>
      <c r="V14" s="2" t="s">
        <v>68</v>
      </c>
      <c r="W14" s="3" t="s">
        <v>283</v>
      </c>
      <c r="X14" s="3" t="s">
        <v>292</v>
      </c>
      <c r="Y14" s="3" t="s">
        <v>38</v>
      </c>
      <c r="Z14" s="3"/>
      <c r="AA14" s="2" t="s">
        <v>40</v>
      </c>
      <c r="AB14" s="6" t="s">
        <v>42</v>
      </c>
      <c r="AC14" s="3"/>
      <c r="AD14" s="3"/>
      <c r="AE14" s="5"/>
      <c r="AF14" s="3"/>
      <c r="AG14" s="5">
        <v>45017</v>
      </c>
      <c r="AH14" s="3" t="s">
        <v>140</v>
      </c>
      <c r="AI14" s="5"/>
      <c r="AJ14" s="3"/>
      <c r="AK14" s="5"/>
      <c r="AL14" s="2" t="s">
        <v>49</v>
      </c>
      <c r="AM14" s="5"/>
      <c r="AN14" s="5"/>
      <c r="AO14" s="7"/>
      <c r="AP14" s="3"/>
      <c r="AQ14" s="2" t="s">
        <v>49</v>
      </c>
      <c r="AR14" s="5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5"/>
      <c r="BG14" s="3"/>
      <c r="BH14" s="3"/>
      <c r="BI14" s="3"/>
      <c r="BJ14" s="5"/>
      <c r="BK14" s="5"/>
      <c r="BL14" s="5"/>
      <c r="BM14" s="3"/>
      <c r="BN14" s="3"/>
      <c r="BO14" s="5"/>
      <c r="BP14" s="3"/>
      <c r="BQ14" s="3"/>
      <c r="BR14" s="5"/>
      <c r="BS14" s="3"/>
      <c r="BT14" s="3"/>
      <c r="BU14" s="5"/>
      <c r="BV14" s="3"/>
      <c r="BW14" s="3"/>
      <c r="BX14" s="5"/>
      <c r="BY14" s="3"/>
      <c r="BZ14" s="3"/>
      <c r="CA14" s="5"/>
      <c r="CB14" s="3"/>
      <c r="CC14" s="3"/>
      <c r="CD14" s="5"/>
      <c r="CE14" s="3"/>
      <c r="CF14" s="3"/>
      <c r="CG14" s="3"/>
      <c r="CH14" s="3"/>
      <c r="CI14" s="3"/>
      <c r="CJ14" s="5">
        <v>45005</v>
      </c>
      <c r="CK14" s="3">
        <f t="shared" si="0"/>
        <v>0</v>
      </c>
      <c r="CL14" s="3">
        <f t="shared" si="1"/>
        <v>0</v>
      </c>
      <c r="CM14" s="3">
        <f t="shared" si="2"/>
        <v>0</v>
      </c>
      <c r="CN14" s="3">
        <f t="shared" si="3"/>
        <v>0</v>
      </c>
      <c r="CO14" s="3">
        <f t="shared" si="4"/>
        <v>0</v>
      </c>
      <c r="CP14" s="3">
        <f t="shared" si="5"/>
        <v>0</v>
      </c>
      <c r="CQ14" s="3">
        <f t="shared" si="6"/>
        <v>0</v>
      </c>
    </row>
    <row r="15" spans="1:95">
      <c r="A15" s="2" t="s">
        <v>84</v>
      </c>
      <c r="B15" s="3" t="s">
        <v>36</v>
      </c>
      <c r="C15" s="2" t="s">
        <v>229</v>
      </c>
      <c r="D15" s="2" t="s">
        <v>247</v>
      </c>
      <c r="E15" s="3"/>
      <c r="F15" s="2" t="s">
        <v>264</v>
      </c>
      <c r="G15" s="2" t="s">
        <v>79</v>
      </c>
      <c r="H15" s="2"/>
      <c r="I15" s="2"/>
      <c r="J15" s="2"/>
      <c r="K15" s="2"/>
      <c r="L15" s="2"/>
      <c r="M15" s="4">
        <v>524477</v>
      </c>
      <c r="N15" s="5">
        <v>44995</v>
      </c>
      <c r="O15" s="4"/>
      <c r="P15" s="4"/>
      <c r="Q15" s="4"/>
      <c r="R15" s="4"/>
      <c r="S15" s="2" t="s">
        <v>65</v>
      </c>
      <c r="T15" s="2" t="s">
        <v>58</v>
      </c>
      <c r="U15" s="2" t="s">
        <v>65</v>
      </c>
      <c r="V15" s="2" t="s">
        <v>65</v>
      </c>
      <c r="W15" s="3" t="s">
        <v>283</v>
      </c>
      <c r="X15" s="3" t="s">
        <v>292</v>
      </c>
      <c r="Y15" s="3" t="s">
        <v>38</v>
      </c>
      <c r="Z15" s="3"/>
      <c r="AA15" s="2" t="s">
        <v>40</v>
      </c>
      <c r="AB15" s="6" t="s">
        <v>42</v>
      </c>
      <c r="AC15" s="3"/>
      <c r="AD15" s="3"/>
      <c r="AE15" s="5"/>
      <c r="AF15" s="3"/>
      <c r="AG15" s="5">
        <v>45009</v>
      </c>
      <c r="AH15" s="3" t="s">
        <v>139</v>
      </c>
      <c r="AI15" s="5"/>
      <c r="AJ15" s="3"/>
      <c r="AK15" s="5"/>
      <c r="AL15" s="2" t="s">
        <v>49</v>
      </c>
      <c r="AM15" s="5"/>
      <c r="AN15" s="5"/>
      <c r="AO15" s="7"/>
      <c r="AP15" s="3"/>
      <c r="AQ15" s="2" t="s">
        <v>49</v>
      </c>
      <c r="AR15" s="5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5"/>
      <c r="BG15" s="3"/>
      <c r="BH15" s="3"/>
      <c r="BI15" s="3"/>
      <c r="BJ15" s="5"/>
      <c r="BK15" s="5"/>
      <c r="BL15" s="5"/>
      <c r="BM15" s="3"/>
      <c r="BN15" s="3"/>
      <c r="BO15" s="5"/>
      <c r="BP15" s="3"/>
      <c r="BQ15" s="3"/>
      <c r="BR15" s="5"/>
      <c r="BS15" s="3"/>
      <c r="BT15" s="3"/>
      <c r="BU15" s="5"/>
      <c r="BV15" s="3"/>
      <c r="BW15" s="3"/>
      <c r="BX15" s="5"/>
      <c r="BY15" s="3"/>
      <c r="BZ15" s="3"/>
      <c r="CA15" s="5"/>
      <c r="CB15" s="3"/>
      <c r="CC15" s="3"/>
      <c r="CD15" s="5"/>
      <c r="CE15" s="3"/>
      <c r="CF15" s="3"/>
      <c r="CG15" s="3"/>
      <c r="CH15" s="3"/>
      <c r="CI15" s="3"/>
      <c r="CJ15" s="5">
        <v>45005</v>
      </c>
      <c r="CK15" s="3">
        <f t="shared" si="0"/>
        <v>0</v>
      </c>
      <c r="CL15" s="3">
        <f t="shared" si="1"/>
        <v>0</v>
      </c>
      <c r="CM15" s="3">
        <f t="shared" si="2"/>
        <v>0</v>
      </c>
      <c r="CN15" s="3">
        <f t="shared" si="3"/>
        <v>0</v>
      </c>
      <c r="CO15" s="3">
        <f t="shared" si="4"/>
        <v>0</v>
      </c>
      <c r="CP15" s="3">
        <f t="shared" si="5"/>
        <v>0</v>
      </c>
      <c r="CQ15" s="3">
        <f t="shared" si="6"/>
        <v>0</v>
      </c>
    </row>
    <row r="16" spans="1:95">
      <c r="A16" s="2" t="s">
        <v>84</v>
      </c>
      <c r="B16" s="3" t="s">
        <v>36</v>
      </c>
      <c r="C16" s="2" t="s">
        <v>230</v>
      </c>
      <c r="D16" s="2" t="s">
        <v>247</v>
      </c>
      <c r="E16" s="3"/>
      <c r="F16" s="2" t="s">
        <v>272</v>
      </c>
      <c r="G16" s="2" t="s">
        <v>294</v>
      </c>
      <c r="H16" s="2"/>
      <c r="I16" s="2"/>
      <c r="J16" s="2"/>
      <c r="K16" s="2"/>
      <c r="L16" s="2"/>
      <c r="M16" s="4">
        <v>1013000</v>
      </c>
      <c r="N16" s="5">
        <v>44990</v>
      </c>
      <c r="O16" s="4"/>
      <c r="P16" s="4"/>
      <c r="Q16" s="4"/>
      <c r="R16" s="4"/>
      <c r="S16" s="2" t="s">
        <v>65</v>
      </c>
      <c r="T16" s="2" t="s">
        <v>39</v>
      </c>
      <c r="U16" s="2" t="s">
        <v>65</v>
      </c>
      <c r="V16" s="2" t="s">
        <v>74</v>
      </c>
      <c r="W16" s="3" t="s">
        <v>284</v>
      </c>
      <c r="X16" s="3" t="s">
        <v>292</v>
      </c>
      <c r="Y16" s="3" t="s">
        <v>38</v>
      </c>
      <c r="Z16" s="3"/>
      <c r="AA16" s="2" t="s">
        <v>54</v>
      </c>
      <c r="AB16" s="3"/>
      <c r="AC16" s="3"/>
      <c r="AD16" s="3"/>
      <c r="AE16" s="5"/>
      <c r="AF16" s="3"/>
      <c r="AG16" s="5"/>
      <c r="AH16" s="3"/>
      <c r="AI16" s="5"/>
      <c r="AJ16" s="3"/>
      <c r="AK16" s="5"/>
      <c r="AL16" s="2" t="s">
        <v>49</v>
      </c>
      <c r="AM16" s="5"/>
      <c r="AN16" s="5"/>
      <c r="AO16" s="7"/>
      <c r="AP16" s="3"/>
      <c r="AQ16" s="2" t="s">
        <v>49</v>
      </c>
      <c r="AR16" s="5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5"/>
      <c r="BG16" s="3"/>
      <c r="BH16" s="3"/>
      <c r="BI16" s="3"/>
      <c r="BJ16" s="5"/>
      <c r="BK16" s="5"/>
      <c r="BL16" s="5"/>
      <c r="BM16" s="3"/>
      <c r="BN16" s="3"/>
      <c r="BO16" s="5"/>
      <c r="BP16" s="3"/>
      <c r="BQ16" s="3"/>
      <c r="BR16" s="5"/>
      <c r="BS16" s="3"/>
      <c r="BT16" s="3"/>
      <c r="BU16" s="5"/>
      <c r="BV16" s="3"/>
      <c r="BW16" s="3"/>
      <c r="BX16" s="5"/>
      <c r="BY16" s="3"/>
      <c r="BZ16" s="3"/>
      <c r="CA16" s="5"/>
      <c r="CB16" s="3"/>
      <c r="CC16" s="3"/>
      <c r="CD16" s="5"/>
      <c r="CE16" s="3"/>
      <c r="CF16" s="3"/>
      <c r="CG16" s="3"/>
      <c r="CH16" s="3"/>
      <c r="CI16" s="3"/>
      <c r="CJ16" s="5">
        <v>45005</v>
      </c>
      <c r="CK16" s="3">
        <f t="shared" si="0"/>
        <v>0</v>
      </c>
      <c r="CL16" s="3">
        <f t="shared" si="1"/>
        <v>0</v>
      </c>
      <c r="CM16" s="3">
        <f t="shared" si="2"/>
        <v>0</v>
      </c>
      <c r="CN16" s="3">
        <f t="shared" si="3"/>
        <v>0</v>
      </c>
      <c r="CO16" s="3">
        <f t="shared" si="4"/>
        <v>0</v>
      </c>
      <c r="CP16" s="3">
        <f t="shared" si="5"/>
        <v>0</v>
      </c>
      <c r="CQ16" s="3">
        <f t="shared" si="6"/>
        <v>0</v>
      </c>
    </row>
    <row r="17" spans="1:95">
      <c r="A17" s="2" t="s">
        <v>84</v>
      </c>
      <c r="B17" s="3" t="s">
        <v>36</v>
      </c>
      <c r="C17" s="2" t="s">
        <v>231</v>
      </c>
      <c r="D17" s="2" t="s">
        <v>247</v>
      </c>
      <c r="E17" s="3"/>
      <c r="F17" s="2" t="s">
        <v>258</v>
      </c>
      <c r="G17" s="2" t="s">
        <v>295</v>
      </c>
      <c r="H17" s="2"/>
      <c r="I17" s="2"/>
      <c r="J17" s="2"/>
      <c r="K17" s="2"/>
      <c r="L17" s="2"/>
      <c r="M17" s="4">
        <v>325000</v>
      </c>
      <c r="N17" s="5">
        <v>45013</v>
      </c>
      <c r="O17" s="4"/>
      <c r="P17" s="4"/>
      <c r="Q17" s="4"/>
      <c r="R17" s="4"/>
      <c r="S17" s="2" t="s">
        <v>303</v>
      </c>
      <c r="T17" s="2" t="s">
        <v>58</v>
      </c>
      <c r="U17" s="2" t="s">
        <v>303</v>
      </c>
      <c r="V17" s="2" t="s">
        <v>78</v>
      </c>
      <c r="W17" s="3" t="s">
        <v>287</v>
      </c>
      <c r="X17" s="3" t="s">
        <v>292</v>
      </c>
      <c r="Y17" s="3" t="s">
        <v>38</v>
      </c>
      <c r="Z17" s="3"/>
      <c r="AA17" s="2" t="s">
        <v>40</v>
      </c>
      <c r="AB17" s="6" t="s">
        <v>43</v>
      </c>
      <c r="AC17" s="3"/>
      <c r="AD17" s="3"/>
      <c r="AE17" s="5"/>
      <c r="AF17" s="3"/>
      <c r="AG17" s="5">
        <v>45014</v>
      </c>
      <c r="AH17" s="3" t="s">
        <v>139</v>
      </c>
      <c r="AI17" s="5"/>
      <c r="AJ17" s="3"/>
      <c r="AK17" s="5"/>
      <c r="AL17" s="2" t="s">
        <v>49</v>
      </c>
      <c r="AM17" s="5"/>
      <c r="AN17" s="5"/>
      <c r="AO17" s="7"/>
      <c r="AP17" s="3"/>
      <c r="AQ17" s="2" t="s">
        <v>49</v>
      </c>
      <c r="AR17" s="5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5"/>
      <c r="BG17" s="3"/>
      <c r="BH17" s="3"/>
      <c r="BI17" s="3"/>
      <c r="BJ17" s="5"/>
      <c r="BK17" s="5"/>
      <c r="BL17" s="5"/>
      <c r="BM17" s="3"/>
      <c r="BN17" s="3"/>
      <c r="BO17" s="5"/>
      <c r="BP17" s="3"/>
      <c r="BQ17" s="3"/>
      <c r="BR17" s="5"/>
      <c r="BS17" s="3"/>
      <c r="BT17" s="3"/>
      <c r="BU17" s="5"/>
      <c r="BV17" s="3"/>
      <c r="BW17" s="3"/>
      <c r="BX17" s="5"/>
      <c r="BY17" s="3"/>
      <c r="BZ17" s="3"/>
      <c r="CA17" s="5"/>
      <c r="CB17" s="3"/>
      <c r="CC17" s="3"/>
      <c r="CD17" s="5"/>
      <c r="CE17" s="3"/>
      <c r="CF17" s="3"/>
      <c r="CG17" s="3"/>
      <c r="CH17" s="3"/>
      <c r="CI17" s="3"/>
      <c r="CJ17" s="5">
        <v>45005</v>
      </c>
      <c r="CK17" s="3">
        <f t="shared" si="0"/>
        <v>0</v>
      </c>
      <c r="CL17" s="3">
        <f t="shared" si="1"/>
        <v>0</v>
      </c>
      <c r="CM17" s="3">
        <f t="shared" si="2"/>
        <v>0</v>
      </c>
      <c r="CN17" s="3">
        <f t="shared" si="3"/>
        <v>0</v>
      </c>
      <c r="CO17" s="3">
        <f t="shared" si="4"/>
        <v>0</v>
      </c>
      <c r="CP17" s="3">
        <f t="shared" si="5"/>
        <v>0</v>
      </c>
      <c r="CQ17" s="3">
        <f t="shared" si="6"/>
        <v>0</v>
      </c>
    </row>
    <row r="18" spans="1:95">
      <c r="A18" s="2" t="s">
        <v>84</v>
      </c>
      <c r="B18" s="3" t="s">
        <v>36</v>
      </c>
      <c r="C18" s="2" t="s">
        <v>232</v>
      </c>
      <c r="D18" s="2" t="s">
        <v>247</v>
      </c>
      <c r="E18" s="3"/>
      <c r="F18" s="2" t="s">
        <v>267</v>
      </c>
      <c r="G18" s="2" t="s">
        <v>296</v>
      </c>
      <c r="H18" s="2"/>
      <c r="I18" s="2"/>
      <c r="J18" s="2"/>
      <c r="K18" s="2"/>
      <c r="L18" s="2"/>
      <c r="M18" s="4">
        <v>325000</v>
      </c>
      <c r="N18" s="5">
        <v>44985</v>
      </c>
      <c r="O18" s="4"/>
      <c r="P18" s="4"/>
      <c r="Q18" s="4"/>
      <c r="R18" s="4"/>
      <c r="S18" s="2" t="s">
        <v>303</v>
      </c>
      <c r="T18" s="2" t="s">
        <v>58</v>
      </c>
      <c r="U18" s="2" t="s">
        <v>303</v>
      </c>
      <c r="V18" s="2" t="s">
        <v>69</v>
      </c>
      <c r="W18" s="3" t="s">
        <v>288</v>
      </c>
      <c r="X18" s="3" t="s">
        <v>292</v>
      </c>
      <c r="Y18" s="3" t="s">
        <v>38</v>
      </c>
      <c r="Z18" s="3"/>
      <c r="AA18" s="2" t="s">
        <v>40</v>
      </c>
      <c r="AB18" s="6" t="s">
        <v>61</v>
      </c>
      <c r="AC18" s="3"/>
      <c r="AD18" s="3"/>
      <c r="AE18" s="5"/>
      <c r="AF18" s="3"/>
      <c r="AG18" s="5">
        <v>45014</v>
      </c>
      <c r="AH18" s="3" t="s">
        <v>139</v>
      </c>
      <c r="AI18" s="5"/>
      <c r="AJ18" s="3"/>
      <c r="AK18" s="5"/>
      <c r="AL18" s="2" t="s">
        <v>49</v>
      </c>
      <c r="AM18" s="5"/>
      <c r="AN18" s="5"/>
      <c r="AO18" s="7"/>
      <c r="AP18" s="3"/>
      <c r="AQ18" s="2" t="s">
        <v>49</v>
      </c>
      <c r="AR18" s="5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5"/>
      <c r="BG18" s="3"/>
      <c r="BH18" s="3"/>
      <c r="BI18" s="3"/>
      <c r="BJ18" s="5"/>
      <c r="BK18" s="5"/>
      <c r="BL18" s="5"/>
      <c r="BM18" s="3"/>
      <c r="BN18" s="3"/>
      <c r="BO18" s="5"/>
      <c r="BP18" s="3"/>
      <c r="BQ18" s="3"/>
      <c r="BR18" s="5"/>
      <c r="BS18" s="3"/>
      <c r="BT18" s="3"/>
      <c r="BU18" s="5"/>
      <c r="BV18" s="3"/>
      <c r="BW18" s="3"/>
      <c r="BX18" s="5"/>
      <c r="BY18" s="3"/>
      <c r="BZ18" s="3"/>
      <c r="CA18" s="5"/>
      <c r="CB18" s="3"/>
      <c r="CC18" s="3"/>
      <c r="CD18" s="5"/>
      <c r="CE18" s="3"/>
      <c r="CF18" s="3"/>
      <c r="CG18" s="3"/>
      <c r="CH18" s="3"/>
      <c r="CI18" s="3"/>
      <c r="CJ18" s="5">
        <v>45005</v>
      </c>
      <c r="CK18" s="3">
        <f t="shared" si="0"/>
        <v>0</v>
      </c>
      <c r="CL18" s="3">
        <f t="shared" si="1"/>
        <v>0</v>
      </c>
      <c r="CM18" s="3">
        <f t="shared" si="2"/>
        <v>0</v>
      </c>
      <c r="CN18" s="3">
        <f t="shared" si="3"/>
        <v>0</v>
      </c>
      <c r="CO18" s="3">
        <f t="shared" si="4"/>
        <v>0</v>
      </c>
      <c r="CP18" s="3">
        <f t="shared" si="5"/>
        <v>0</v>
      </c>
      <c r="CQ18" s="3">
        <f t="shared" si="6"/>
        <v>0</v>
      </c>
    </row>
    <row r="19" spans="1:95">
      <c r="A19" s="2" t="s">
        <v>84</v>
      </c>
      <c r="B19" s="3" t="s">
        <v>36</v>
      </c>
      <c r="C19" s="2" t="s">
        <v>233</v>
      </c>
      <c r="D19" s="2" t="s">
        <v>247</v>
      </c>
      <c r="E19" s="3"/>
      <c r="F19" s="2" t="s">
        <v>260</v>
      </c>
      <c r="G19" s="2" t="s">
        <v>297</v>
      </c>
      <c r="H19" s="2"/>
      <c r="I19" s="2"/>
      <c r="J19" s="2"/>
      <c r="K19" s="2"/>
      <c r="L19" s="2"/>
      <c r="M19" s="4">
        <v>325000</v>
      </c>
      <c r="N19" s="5">
        <v>44998</v>
      </c>
      <c r="O19" s="4"/>
      <c r="P19" s="4"/>
      <c r="Q19" s="4"/>
      <c r="R19" s="4"/>
      <c r="S19" s="2" t="s">
        <v>303</v>
      </c>
      <c r="T19" s="2" t="s">
        <v>39</v>
      </c>
      <c r="U19" s="2" t="s">
        <v>303</v>
      </c>
      <c r="V19" s="2" t="s">
        <v>71</v>
      </c>
      <c r="W19" s="3" t="s">
        <v>289</v>
      </c>
      <c r="X19" s="3" t="s">
        <v>292</v>
      </c>
      <c r="Y19" s="3" t="s">
        <v>38</v>
      </c>
      <c r="Z19" s="3"/>
      <c r="AA19" s="2" t="s">
        <v>40</v>
      </c>
      <c r="AB19" s="6" t="s">
        <v>50</v>
      </c>
      <c r="AC19" s="3"/>
      <c r="AD19" s="3"/>
      <c r="AE19" s="5"/>
      <c r="AF19" s="3"/>
      <c r="AG19" s="5">
        <v>45015</v>
      </c>
      <c r="AH19" s="3" t="s">
        <v>139</v>
      </c>
      <c r="AI19" s="5"/>
      <c r="AJ19" s="3"/>
      <c r="AK19" s="5"/>
      <c r="AL19" s="2" t="s">
        <v>49</v>
      </c>
      <c r="AM19" s="5"/>
      <c r="AN19" s="5"/>
      <c r="AO19" s="7"/>
      <c r="AP19" s="3"/>
      <c r="AQ19" s="2" t="s">
        <v>49</v>
      </c>
      <c r="AR19" s="5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5"/>
      <c r="BG19" s="3"/>
      <c r="BH19" s="3"/>
      <c r="BI19" s="3"/>
      <c r="BJ19" s="5"/>
      <c r="BK19" s="5"/>
      <c r="BL19" s="5"/>
      <c r="BM19" s="3"/>
      <c r="BN19" s="3"/>
      <c r="BO19" s="5"/>
      <c r="BP19" s="3"/>
      <c r="BQ19" s="3"/>
      <c r="BR19" s="5"/>
      <c r="BS19" s="3"/>
      <c r="BT19" s="3"/>
      <c r="BU19" s="5"/>
      <c r="BV19" s="3"/>
      <c r="BW19" s="3"/>
      <c r="BX19" s="5"/>
      <c r="BY19" s="3"/>
      <c r="BZ19" s="3"/>
      <c r="CA19" s="5"/>
      <c r="CB19" s="3"/>
      <c r="CC19" s="3"/>
      <c r="CD19" s="5"/>
      <c r="CE19" s="3"/>
      <c r="CF19" s="3"/>
      <c r="CG19" s="3"/>
      <c r="CH19" s="3"/>
      <c r="CI19" s="3"/>
      <c r="CJ19" s="5">
        <v>45005</v>
      </c>
      <c r="CK19" s="3">
        <f t="shared" si="0"/>
        <v>0</v>
      </c>
      <c r="CL19" s="3">
        <f t="shared" si="1"/>
        <v>0</v>
      </c>
      <c r="CM19" s="3">
        <f t="shared" si="2"/>
        <v>0</v>
      </c>
      <c r="CN19" s="3">
        <f t="shared" si="3"/>
        <v>0</v>
      </c>
      <c r="CO19" s="3">
        <f t="shared" si="4"/>
        <v>0</v>
      </c>
      <c r="CP19" s="3">
        <f t="shared" si="5"/>
        <v>0</v>
      </c>
      <c r="CQ19" s="3">
        <f t="shared" si="6"/>
        <v>0</v>
      </c>
    </row>
    <row r="20" spans="1:95">
      <c r="A20" s="2" t="s">
        <v>84</v>
      </c>
      <c r="B20" s="3" t="s">
        <v>36</v>
      </c>
      <c r="C20" s="2" t="s">
        <v>234</v>
      </c>
      <c r="D20" s="2" t="s">
        <v>247</v>
      </c>
      <c r="E20" s="3"/>
      <c r="F20" s="2" t="s">
        <v>257</v>
      </c>
      <c r="G20" s="2" t="s">
        <v>298</v>
      </c>
      <c r="H20" s="2"/>
      <c r="I20" s="2"/>
      <c r="J20" s="2"/>
      <c r="K20" s="2"/>
      <c r="L20" s="2"/>
      <c r="M20" s="4">
        <v>325000</v>
      </c>
      <c r="N20" s="5">
        <v>44994</v>
      </c>
      <c r="O20" s="4"/>
      <c r="P20" s="4"/>
      <c r="Q20" s="4"/>
      <c r="R20" s="4"/>
      <c r="S20" s="2" t="s">
        <v>65</v>
      </c>
      <c r="T20" s="2" t="s">
        <v>58</v>
      </c>
      <c r="U20" s="2" t="s">
        <v>65</v>
      </c>
      <c r="V20" s="2" t="s">
        <v>65</v>
      </c>
      <c r="W20" s="3" t="s">
        <v>283</v>
      </c>
      <c r="X20" s="3" t="s">
        <v>292</v>
      </c>
      <c r="Y20" s="3" t="s">
        <v>38</v>
      </c>
      <c r="Z20" s="3"/>
      <c r="AA20" s="2" t="s">
        <v>40</v>
      </c>
      <c r="AB20" s="6" t="s">
        <v>42</v>
      </c>
      <c r="AC20" s="3"/>
      <c r="AD20" s="3"/>
      <c r="AE20" s="5"/>
      <c r="AF20" s="3"/>
      <c r="AG20" s="5">
        <v>45009</v>
      </c>
      <c r="AH20" s="3" t="s">
        <v>139</v>
      </c>
      <c r="AI20" s="5"/>
      <c r="AJ20" s="3"/>
      <c r="AK20" s="5"/>
      <c r="AL20" s="2" t="s">
        <v>49</v>
      </c>
      <c r="AM20" s="5"/>
      <c r="AN20" s="5"/>
      <c r="AO20" s="7"/>
      <c r="AP20" s="3"/>
      <c r="AQ20" s="2" t="s">
        <v>49</v>
      </c>
      <c r="AR20" s="5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5"/>
      <c r="BG20" s="3"/>
      <c r="BH20" s="3"/>
      <c r="BI20" s="3"/>
      <c r="BJ20" s="5"/>
      <c r="BK20" s="5"/>
      <c r="BL20" s="5"/>
      <c r="BM20" s="3"/>
      <c r="BN20" s="3"/>
      <c r="BO20" s="5"/>
      <c r="BP20" s="3"/>
      <c r="BQ20" s="3"/>
      <c r="BR20" s="5"/>
      <c r="BS20" s="3"/>
      <c r="BT20" s="3"/>
      <c r="BU20" s="5"/>
      <c r="BV20" s="3"/>
      <c r="BW20" s="3"/>
      <c r="BX20" s="5"/>
      <c r="BY20" s="3"/>
      <c r="BZ20" s="3"/>
      <c r="CA20" s="5"/>
      <c r="CB20" s="3"/>
      <c r="CC20" s="3"/>
      <c r="CD20" s="5"/>
      <c r="CE20" s="3"/>
      <c r="CF20" s="3"/>
      <c r="CG20" s="3"/>
      <c r="CH20" s="3"/>
      <c r="CI20" s="3"/>
      <c r="CJ20" s="5">
        <v>45005</v>
      </c>
      <c r="CK20" s="3">
        <f t="shared" ref="CK20:CK32" si="7">IF(AM20=CJ20,1,0)</f>
        <v>0</v>
      </c>
      <c r="CL20" s="3">
        <f t="shared" ref="CL20:CL32" si="8">IF(BJ20=CJ20,1,0)</f>
        <v>0</v>
      </c>
      <c r="CM20" s="3">
        <f t="shared" ref="CM20:CM32" si="9">IF(BF20=CJ20,1,0)</f>
        <v>0</v>
      </c>
      <c r="CN20" s="3">
        <f t="shared" ref="CN20:CN32" si="10">IF(AR20=CJ20,1,0)</f>
        <v>0</v>
      </c>
      <c r="CO20" s="3">
        <f t="shared" si="4"/>
        <v>0</v>
      </c>
      <c r="CP20" s="3">
        <f t="shared" ref="CP20:CP32" si="11">IF(AW20=CJ20,1,0)</f>
        <v>0</v>
      </c>
      <c r="CQ20" s="3">
        <f t="shared" si="6"/>
        <v>0</v>
      </c>
    </row>
    <row r="21" spans="1:95">
      <c r="A21" s="2" t="s">
        <v>84</v>
      </c>
      <c r="B21" s="3" t="s">
        <v>36</v>
      </c>
      <c r="C21" s="2" t="s">
        <v>235</v>
      </c>
      <c r="D21" s="2" t="s">
        <v>247</v>
      </c>
      <c r="E21" s="3"/>
      <c r="F21" s="2" t="s">
        <v>269</v>
      </c>
      <c r="G21" s="2" t="s">
        <v>299</v>
      </c>
      <c r="H21" s="2"/>
      <c r="I21" s="2"/>
      <c r="J21" s="2"/>
      <c r="K21" s="2"/>
      <c r="L21" s="2"/>
      <c r="M21" s="4">
        <v>325000</v>
      </c>
      <c r="N21" s="5">
        <v>45000</v>
      </c>
      <c r="O21" s="4"/>
      <c r="P21" s="4"/>
      <c r="Q21" s="4"/>
      <c r="R21" s="4"/>
      <c r="S21" s="2" t="s">
        <v>67</v>
      </c>
      <c r="T21" s="2" t="s">
        <v>58</v>
      </c>
      <c r="U21" s="2" t="s">
        <v>67</v>
      </c>
      <c r="V21" s="2" t="s">
        <v>67</v>
      </c>
      <c r="W21" s="3" t="s">
        <v>283</v>
      </c>
      <c r="X21" s="3" t="s">
        <v>292</v>
      </c>
      <c r="Y21" s="3" t="s">
        <v>38</v>
      </c>
      <c r="Z21" s="3"/>
      <c r="AA21" s="2" t="s">
        <v>40</v>
      </c>
      <c r="AB21" s="6" t="s">
        <v>42</v>
      </c>
      <c r="AC21" s="3"/>
      <c r="AD21" s="3"/>
      <c r="AE21" s="5"/>
      <c r="AF21" s="3"/>
      <c r="AG21" s="5">
        <v>45007</v>
      </c>
      <c r="AH21" s="3" t="s">
        <v>139</v>
      </c>
      <c r="AI21" s="5"/>
      <c r="AJ21" s="3"/>
      <c r="AK21" s="5"/>
      <c r="AL21" s="2" t="s">
        <v>49</v>
      </c>
      <c r="AM21" s="5"/>
      <c r="AN21" s="5"/>
      <c r="AO21" s="7"/>
      <c r="AP21" s="3"/>
      <c r="AQ21" s="2" t="s">
        <v>49</v>
      </c>
      <c r="AR21" s="5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5"/>
      <c r="BG21" s="3"/>
      <c r="BH21" s="3"/>
      <c r="BI21" s="3"/>
      <c r="BJ21" s="5"/>
      <c r="BK21" s="5"/>
      <c r="BL21" s="5"/>
      <c r="BM21" s="3"/>
      <c r="BN21" s="3"/>
      <c r="BO21" s="5"/>
      <c r="BP21" s="3"/>
      <c r="BQ21" s="3"/>
      <c r="BR21" s="5"/>
      <c r="BS21" s="3"/>
      <c r="BT21" s="3"/>
      <c r="BU21" s="5"/>
      <c r="BV21" s="3"/>
      <c r="BW21" s="3"/>
      <c r="BX21" s="5"/>
      <c r="BY21" s="3"/>
      <c r="BZ21" s="3"/>
      <c r="CA21" s="5"/>
      <c r="CB21" s="3"/>
      <c r="CC21" s="3"/>
      <c r="CD21" s="5"/>
      <c r="CE21" s="3"/>
      <c r="CF21" s="3"/>
      <c r="CG21" s="3"/>
      <c r="CH21" s="3"/>
      <c r="CI21" s="3"/>
      <c r="CJ21" s="5">
        <v>45005</v>
      </c>
      <c r="CK21" s="3">
        <f t="shared" si="7"/>
        <v>0</v>
      </c>
      <c r="CL21" s="3">
        <f t="shared" si="8"/>
        <v>0</v>
      </c>
      <c r="CM21" s="3">
        <f t="shared" si="9"/>
        <v>0</v>
      </c>
      <c r="CN21" s="3">
        <f t="shared" si="10"/>
        <v>0</v>
      </c>
      <c r="CO21" s="3">
        <f t="shared" ref="CO21:CO32" si="12">IF(BO21=CJ21,1,0)</f>
        <v>0</v>
      </c>
      <c r="CP21" s="3">
        <f t="shared" si="11"/>
        <v>0</v>
      </c>
      <c r="CQ21" s="3">
        <f t="shared" ref="CQ21:CQ32" si="13">IF(BR21=CJ21,1,0)</f>
        <v>0</v>
      </c>
    </row>
    <row r="22" spans="1:95">
      <c r="A22" s="2" t="s">
        <v>84</v>
      </c>
      <c r="B22" s="3" t="s">
        <v>36</v>
      </c>
      <c r="C22" s="2" t="s">
        <v>236</v>
      </c>
      <c r="D22" s="2" t="s">
        <v>247</v>
      </c>
      <c r="E22" s="3"/>
      <c r="F22" s="2" t="s">
        <v>253</v>
      </c>
      <c r="G22" s="2" t="s">
        <v>300</v>
      </c>
      <c r="H22" s="2"/>
      <c r="I22" s="2"/>
      <c r="J22" s="2"/>
      <c r="K22" s="2"/>
      <c r="L22" s="2"/>
      <c r="M22" s="4">
        <v>325000</v>
      </c>
      <c r="N22" s="5">
        <v>45009</v>
      </c>
      <c r="O22" s="4"/>
      <c r="P22" s="4"/>
      <c r="Q22" s="4"/>
      <c r="R22" s="4"/>
      <c r="S22" s="2" t="s">
        <v>67</v>
      </c>
      <c r="T22" s="2" t="s">
        <v>58</v>
      </c>
      <c r="U22" s="2" t="s">
        <v>67</v>
      </c>
      <c r="V22" s="2" t="s">
        <v>59</v>
      </c>
      <c r="W22" s="3" t="s">
        <v>60</v>
      </c>
      <c r="X22" s="3" t="s">
        <v>292</v>
      </c>
      <c r="Y22" s="3" t="s">
        <v>38</v>
      </c>
      <c r="Z22" s="3"/>
      <c r="AA22" s="2" t="s">
        <v>40</v>
      </c>
      <c r="AB22" s="6" t="s">
        <v>60</v>
      </c>
      <c r="AC22" s="3"/>
      <c r="AD22" s="3"/>
      <c r="AE22" s="5"/>
      <c r="AF22" s="3"/>
      <c r="AG22" s="5">
        <v>45012</v>
      </c>
      <c r="AH22" s="3" t="s">
        <v>139</v>
      </c>
      <c r="AI22" s="5"/>
      <c r="AJ22" s="3"/>
      <c r="AK22" s="5"/>
      <c r="AL22" s="2" t="s">
        <v>49</v>
      </c>
      <c r="AM22" s="5"/>
      <c r="AN22" s="5"/>
      <c r="AO22" s="7"/>
      <c r="AP22" s="3"/>
      <c r="AQ22" s="2" t="s">
        <v>49</v>
      </c>
      <c r="AR22" s="5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5"/>
      <c r="BG22" s="3"/>
      <c r="BH22" s="3"/>
      <c r="BI22" s="3"/>
      <c r="BJ22" s="5"/>
      <c r="BK22" s="5"/>
      <c r="BL22" s="5"/>
      <c r="BM22" s="3"/>
      <c r="BN22" s="3"/>
      <c r="BO22" s="5"/>
      <c r="BP22" s="3"/>
      <c r="BQ22" s="3"/>
      <c r="BR22" s="5"/>
      <c r="BS22" s="3"/>
      <c r="BT22" s="3"/>
      <c r="BU22" s="5"/>
      <c r="BV22" s="3"/>
      <c r="BW22" s="3"/>
      <c r="BX22" s="5"/>
      <c r="BY22" s="3"/>
      <c r="BZ22" s="3"/>
      <c r="CA22" s="5"/>
      <c r="CB22" s="3"/>
      <c r="CC22" s="3"/>
      <c r="CD22" s="5"/>
      <c r="CE22" s="3"/>
      <c r="CF22" s="3"/>
      <c r="CG22" s="3"/>
      <c r="CH22" s="3"/>
      <c r="CI22" s="3"/>
      <c r="CJ22" s="5">
        <v>45005</v>
      </c>
      <c r="CK22" s="3">
        <f t="shared" si="7"/>
        <v>0</v>
      </c>
      <c r="CL22" s="3">
        <f t="shared" si="8"/>
        <v>0</v>
      </c>
      <c r="CM22" s="3">
        <f t="shared" si="9"/>
        <v>0</v>
      </c>
      <c r="CN22" s="3">
        <f t="shared" si="10"/>
        <v>0</v>
      </c>
      <c r="CO22" s="3">
        <f t="shared" si="12"/>
        <v>0</v>
      </c>
      <c r="CP22" s="3">
        <f t="shared" si="11"/>
        <v>0</v>
      </c>
      <c r="CQ22" s="3">
        <f t="shared" si="13"/>
        <v>0</v>
      </c>
    </row>
    <row r="23" spans="1:95">
      <c r="A23" s="2" t="s">
        <v>84</v>
      </c>
      <c r="B23" s="3" t="s">
        <v>36</v>
      </c>
      <c r="C23" s="2" t="s">
        <v>237</v>
      </c>
      <c r="D23" s="2" t="s">
        <v>247</v>
      </c>
      <c r="E23" s="3"/>
      <c r="F23" s="2" t="s">
        <v>251</v>
      </c>
      <c r="G23" s="2" t="s">
        <v>301</v>
      </c>
      <c r="H23" s="2"/>
      <c r="I23" s="2"/>
      <c r="J23" s="2"/>
      <c r="K23" s="2"/>
      <c r="L23" s="2"/>
      <c r="M23" s="4">
        <v>325000</v>
      </c>
      <c r="N23" s="5">
        <v>44987</v>
      </c>
      <c r="O23" s="4"/>
      <c r="P23" s="4"/>
      <c r="Q23" s="4"/>
      <c r="R23" s="4"/>
      <c r="S23" s="2" t="s">
        <v>67</v>
      </c>
      <c r="T23" s="2" t="s">
        <v>39</v>
      </c>
      <c r="U23" s="2" t="s">
        <v>67</v>
      </c>
      <c r="V23" s="2" t="s">
        <v>72</v>
      </c>
      <c r="W23" s="3" t="s">
        <v>280</v>
      </c>
      <c r="X23" s="3" t="s">
        <v>292</v>
      </c>
      <c r="Y23" s="3" t="s">
        <v>38</v>
      </c>
      <c r="Z23" s="3"/>
      <c r="AA23" s="2" t="s">
        <v>40</v>
      </c>
      <c r="AB23" s="6" t="s">
        <v>46</v>
      </c>
      <c r="AC23" s="3"/>
      <c r="AD23" s="3"/>
      <c r="AE23" s="5"/>
      <c r="AF23" s="3"/>
      <c r="AG23" s="5">
        <v>45010</v>
      </c>
      <c r="AH23" s="3" t="s">
        <v>139</v>
      </c>
      <c r="AI23" s="5"/>
      <c r="AJ23" s="3"/>
      <c r="AK23" s="5"/>
      <c r="AL23" s="2" t="s">
        <v>49</v>
      </c>
      <c r="AM23" s="5"/>
      <c r="AN23" s="5"/>
      <c r="AO23" s="7"/>
      <c r="AP23" s="3"/>
      <c r="AQ23" s="2" t="s">
        <v>49</v>
      </c>
      <c r="AR23" s="5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5"/>
      <c r="BG23" s="3"/>
      <c r="BH23" s="3"/>
      <c r="BI23" s="3"/>
      <c r="BJ23" s="5"/>
      <c r="BK23" s="5"/>
      <c r="BL23" s="5"/>
      <c r="BM23" s="3"/>
      <c r="BN23" s="3"/>
      <c r="BO23" s="5"/>
      <c r="BP23" s="3"/>
      <c r="BQ23" s="3"/>
      <c r="BR23" s="5"/>
      <c r="BS23" s="3"/>
      <c r="BT23" s="3"/>
      <c r="BU23" s="5"/>
      <c r="BV23" s="3"/>
      <c r="BW23" s="3"/>
      <c r="BX23" s="5"/>
      <c r="BY23" s="3"/>
      <c r="BZ23" s="3"/>
      <c r="CA23" s="5"/>
      <c r="CB23" s="3"/>
      <c r="CC23" s="3"/>
      <c r="CD23" s="5"/>
      <c r="CE23" s="3"/>
      <c r="CF23" s="3"/>
      <c r="CG23" s="3"/>
      <c r="CH23" s="3"/>
      <c r="CI23" s="3"/>
      <c r="CJ23" s="5">
        <v>45005</v>
      </c>
      <c r="CK23" s="3">
        <f t="shared" si="7"/>
        <v>0</v>
      </c>
      <c r="CL23" s="3">
        <f t="shared" si="8"/>
        <v>0</v>
      </c>
      <c r="CM23" s="3">
        <f t="shared" si="9"/>
        <v>0</v>
      </c>
      <c r="CN23" s="3">
        <f t="shared" si="10"/>
        <v>0</v>
      </c>
      <c r="CO23" s="3">
        <f t="shared" si="12"/>
        <v>0</v>
      </c>
      <c r="CP23" s="3">
        <f t="shared" si="11"/>
        <v>0</v>
      </c>
      <c r="CQ23" s="3">
        <f t="shared" si="13"/>
        <v>0</v>
      </c>
    </row>
    <row r="24" spans="1:95">
      <c r="A24" s="2" t="s">
        <v>84</v>
      </c>
      <c r="B24" s="3" t="s">
        <v>36</v>
      </c>
      <c r="C24" s="2" t="s">
        <v>238</v>
      </c>
      <c r="D24" s="2" t="s">
        <v>247</v>
      </c>
      <c r="E24" s="3"/>
      <c r="F24" s="2" t="s">
        <v>266</v>
      </c>
      <c r="G24" s="2" t="s">
        <v>296</v>
      </c>
      <c r="H24" s="2"/>
      <c r="I24" s="2"/>
      <c r="J24" s="2"/>
      <c r="K24" s="2"/>
      <c r="L24" s="2"/>
      <c r="M24" s="4">
        <v>325000</v>
      </c>
      <c r="N24" s="5">
        <v>44985</v>
      </c>
      <c r="O24" s="4"/>
      <c r="P24" s="4"/>
      <c r="Q24" s="4"/>
      <c r="R24" s="4"/>
      <c r="S24" s="2" t="s">
        <v>67</v>
      </c>
      <c r="T24" s="2" t="s">
        <v>58</v>
      </c>
      <c r="U24" s="2" t="s">
        <v>67</v>
      </c>
      <c r="V24" s="2" t="s">
        <v>73</v>
      </c>
      <c r="W24" s="3" t="s">
        <v>290</v>
      </c>
      <c r="X24" s="3" t="s">
        <v>292</v>
      </c>
      <c r="Y24" s="3" t="s">
        <v>38</v>
      </c>
      <c r="Z24" s="3"/>
      <c r="AA24" s="2" t="s">
        <v>40</v>
      </c>
      <c r="AB24" s="6" t="s">
        <v>138</v>
      </c>
      <c r="AC24" s="3"/>
      <c r="AD24" s="3"/>
      <c r="AE24" s="5"/>
      <c r="AF24" s="3"/>
      <c r="AG24" s="5">
        <v>45003</v>
      </c>
      <c r="AH24" s="3" t="s">
        <v>139</v>
      </c>
      <c r="AI24" s="5"/>
      <c r="AJ24" s="3"/>
      <c r="AK24" s="5"/>
      <c r="AL24" s="2" t="s">
        <v>49</v>
      </c>
      <c r="AM24" s="5"/>
      <c r="AN24" s="5"/>
      <c r="AO24" s="7"/>
      <c r="AP24" s="3"/>
      <c r="AQ24" s="2" t="s">
        <v>49</v>
      </c>
      <c r="AR24" s="5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5"/>
      <c r="BG24" s="3"/>
      <c r="BH24" s="3"/>
      <c r="BI24" s="3"/>
      <c r="BJ24" s="5"/>
      <c r="BK24" s="5"/>
      <c r="BL24" s="5"/>
      <c r="BM24" s="3"/>
      <c r="BN24" s="3"/>
      <c r="BO24" s="5"/>
      <c r="BP24" s="3"/>
      <c r="BQ24" s="3"/>
      <c r="BR24" s="5"/>
      <c r="BS24" s="3"/>
      <c r="BT24" s="3"/>
      <c r="BU24" s="5"/>
      <c r="BV24" s="3"/>
      <c r="BW24" s="3"/>
      <c r="BX24" s="5"/>
      <c r="BY24" s="3"/>
      <c r="BZ24" s="3"/>
      <c r="CA24" s="5"/>
      <c r="CB24" s="3"/>
      <c r="CC24" s="3"/>
      <c r="CD24" s="5"/>
      <c r="CE24" s="3"/>
      <c r="CF24" s="3"/>
      <c r="CG24" s="3"/>
      <c r="CH24" s="3"/>
      <c r="CI24" s="3"/>
      <c r="CJ24" s="5">
        <v>45005</v>
      </c>
      <c r="CK24" s="3">
        <f t="shared" si="7"/>
        <v>0</v>
      </c>
      <c r="CL24" s="3">
        <f t="shared" si="8"/>
        <v>0</v>
      </c>
      <c r="CM24" s="3">
        <f t="shared" si="9"/>
        <v>0</v>
      </c>
      <c r="CN24" s="3">
        <f t="shared" si="10"/>
        <v>0</v>
      </c>
      <c r="CO24" s="3">
        <f t="shared" si="12"/>
        <v>0</v>
      </c>
      <c r="CP24" s="3">
        <f t="shared" si="11"/>
        <v>0</v>
      </c>
      <c r="CQ24" s="3">
        <f t="shared" si="13"/>
        <v>0</v>
      </c>
    </row>
    <row r="25" spans="1:95">
      <c r="A25" s="2" t="s">
        <v>84</v>
      </c>
      <c r="B25" s="3" t="s">
        <v>36</v>
      </c>
      <c r="C25" s="2" t="s">
        <v>239</v>
      </c>
      <c r="D25" s="2" t="s">
        <v>247</v>
      </c>
      <c r="E25" s="3"/>
      <c r="F25" s="2" t="s">
        <v>273</v>
      </c>
      <c r="G25" s="2" t="s">
        <v>296</v>
      </c>
      <c r="H25" s="2"/>
      <c r="I25" s="2"/>
      <c r="J25" s="2"/>
      <c r="K25" s="2"/>
      <c r="L25" s="2"/>
      <c r="M25" s="4">
        <v>325000</v>
      </c>
      <c r="N25" s="5">
        <v>45000</v>
      </c>
      <c r="O25" s="4"/>
      <c r="P25" s="4"/>
      <c r="Q25" s="4"/>
      <c r="R25" s="4"/>
      <c r="S25" s="2" t="s">
        <v>67</v>
      </c>
      <c r="T25" s="2" t="s">
        <v>58</v>
      </c>
      <c r="U25" s="2" t="s">
        <v>67</v>
      </c>
      <c r="V25" s="2" t="s">
        <v>67</v>
      </c>
      <c r="W25" s="3" t="s">
        <v>283</v>
      </c>
      <c r="X25" s="3" t="s">
        <v>292</v>
      </c>
      <c r="Y25" s="3" t="s">
        <v>38</v>
      </c>
      <c r="Z25" s="3"/>
      <c r="AA25" s="2" t="s">
        <v>40</v>
      </c>
      <c r="AB25" s="6" t="s">
        <v>42</v>
      </c>
      <c r="AC25" s="3"/>
      <c r="AD25" s="3"/>
      <c r="AE25" s="5"/>
      <c r="AF25" s="3"/>
      <c r="AG25" s="5">
        <v>45006</v>
      </c>
      <c r="AH25" s="3" t="s">
        <v>139</v>
      </c>
      <c r="AI25" s="5"/>
      <c r="AJ25" s="3"/>
      <c r="AK25" s="5"/>
      <c r="AL25" s="2" t="s">
        <v>49</v>
      </c>
      <c r="AM25" s="5"/>
      <c r="AN25" s="5"/>
      <c r="AO25" s="7"/>
      <c r="AP25" s="3"/>
      <c r="AQ25" s="2" t="s">
        <v>49</v>
      </c>
      <c r="AR25" s="5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5"/>
      <c r="BG25" s="3"/>
      <c r="BH25" s="3"/>
      <c r="BI25" s="3"/>
      <c r="BJ25" s="5"/>
      <c r="BK25" s="5"/>
      <c r="BL25" s="5"/>
      <c r="BM25" s="3"/>
      <c r="BN25" s="3"/>
      <c r="BO25" s="5"/>
      <c r="BP25" s="3"/>
      <c r="BQ25" s="3"/>
      <c r="BR25" s="5"/>
      <c r="BS25" s="3"/>
      <c r="BT25" s="3"/>
      <c r="BU25" s="5"/>
      <c r="BV25" s="3"/>
      <c r="BW25" s="3"/>
      <c r="BX25" s="5"/>
      <c r="BY25" s="3"/>
      <c r="BZ25" s="3"/>
      <c r="CA25" s="5"/>
      <c r="CB25" s="3"/>
      <c r="CC25" s="3"/>
      <c r="CD25" s="5"/>
      <c r="CE25" s="3"/>
      <c r="CF25" s="3"/>
      <c r="CG25" s="3"/>
      <c r="CH25" s="3"/>
      <c r="CI25" s="3"/>
      <c r="CJ25" s="5">
        <v>45005</v>
      </c>
      <c r="CK25" s="3">
        <f t="shared" si="7"/>
        <v>0</v>
      </c>
      <c r="CL25" s="3">
        <f t="shared" si="8"/>
        <v>0</v>
      </c>
      <c r="CM25" s="3">
        <f t="shared" si="9"/>
        <v>0</v>
      </c>
      <c r="CN25" s="3">
        <f t="shared" si="10"/>
        <v>0</v>
      </c>
      <c r="CO25" s="3">
        <f t="shared" si="12"/>
        <v>0</v>
      </c>
      <c r="CP25" s="3">
        <f t="shared" si="11"/>
        <v>0</v>
      </c>
      <c r="CQ25" s="3">
        <f t="shared" si="13"/>
        <v>0</v>
      </c>
    </row>
    <row r="26" spans="1:95">
      <c r="A26" s="2" t="s">
        <v>84</v>
      </c>
      <c r="B26" s="3" t="s">
        <v>36</v>
      </c>
      <c r="C26" s="2" t="s">
        <v>240</v>
      </c>
      <c r="D26" s="2" t="s">
        <v>247</v>
      </c>
      <c r="E26" s="3"/>
      <c r="F26" s="2" t="s">
        <v>274</v>
      </c>
      <c r="G26" s="2" t="s">
        <v>296</v>
      </c>
      <c r="H26" s="2"/>
      <c r="I26" s="2"/>
      <c r="J26" s="2"/>
      <c r="K26" s="2"/>
      <c r="L26" s="2"/>
      <c r="M26" s="4">
        <v>325000</v>
      </c>
      <c r="N26" s="5">
        <v>44972</v>
      </c>
      <c r="O26" s="4"/>
      <c r="P26" s="4"/>
      <c r="Q26" s="4"/>
      <c r="R26" s="4"/>
      <c r="S26" s="2" t="s">
        <v>67</v>
      </c>
      <c r="T26" s="2" t="s">
        <v>39</v>
      </c>
      <c r="U26" s="2" t="s">
        <v>67</v>
      </c>
      <c r="V26" s="2" t="s">
        <v>82</v>
      </c>
      <c r="W26" s="3" t="s">
        <v>291</v>
      </c>
      <c r="X26" s="3" t="s">
        <v>292</v>
      </c>
      <c r="Y26" s="3" t="s">
        <v>38</v>
      </c>
      <c r="Z26" s="3"/>
      <c r="AA26" s="2" t="s">
        <v>40</v>
      </c>
      <c r="AB26" s="6" t="s">
        <v>45</v>
      </c>
      <c r="AC26" s="3"/>
      <c r="AD26" s="3"/>
      <c r="AE26" s="5"/>
      <c r="AF26" s="3"/>
      <c r="AG26" s="5">
        <v>45009</v>
      </c>
      <c r="AH26" s="3" t="s">
        <v>139</v>
      </c>
      <c r="AI26" s="5"/>
      <c r="AJ26" s="3"/>
      <c r="AK26" s="5"/>
      <c r="AL26" s="2" t="s">
        <v>49</v>
      </c>
      <c r="AM26" s="5"/>
      <c r="AN26" s="5"/>
      <c r="AO26" s="7"/>
      <c r="AP26" s="3"/>
      <c r="AQ26" s="2" t="s">
        <v>49</v>
      </c>
      <c r="AR26" s="5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5"/>
      <c r="BG26" s="3"/>
      <c r="BH26" s="3"/>
      <c r="BI26" s="3"/>
      <c r="BJ26" s="5"/>
      <c r="BK26" s="5"/>
      <c r="BL26" s="5"/>
      <c r="BM26" s="3"/>
      <c r="BN26" s="3"/>
      <c r="BO26" s="5"/>
      <c r="BP26" s="3"/>
      <c r="BQ26" s="3"/>
      <c r="BR26" s="5"/>
      <c r="BS26" s="3"/>
      <c r="BT26" s="3"/>
      <c r="BU26" s="5"/>
      <c r="BV26" s="3"/>
      <c r="BW26" s="3"/>
      <c r="BX26" s="5"/>
      <c r="BY26" s="3"/>
      <c r="BZ26" s="3"/>
      <c r="CA26" s="5"/>
      <c r="CB26" s="3"/>
      <c r="CC26" s="3"/>
      <c r="CD26" s="5"/>
      <c r="CE26" s="3"/>
      <c r="CF26" s="3"/>
      <c r="CG26" s="3"/>
      <c r="CH26" s="3"/>
      <c r="CI26" s="3"/>
      <c r="CJ26" s="5">
        <v>45005</v>
      </c>
      <c r="CK26" s="3">
        <f t="shared" si="7"/>
        <v>0</v>
      </c>
      <c r="CL26" s="3">
        <f t="shared" si="8"/>
        <v>0</v>
      </c>
      <c r="CM26" s="3">
        <f t="shared" si="9"/>
        <v>0</v>
      </c>
      <c r="CN26" s="3">
        <f t="shared" si="10"/>
        <v>0</v>
      </c>
      <c r="CO26" s="3">
        <f t="shared" si="12"/>
        <v>0</v>
      </c>
      <c r="CP26" s="3">
        <f t="shared" si="11"/>
        <v>0</v>
      </c>
      <c r="CQ26" s="3">
        <f t="shared" si="13"/>
        <v>0</v>
      </c>
    </row>
    <row r="27" spans="1:95">
      <c r="A27" s="2" t="s">
        <v>84</v>
      </c>
      <c r="B27" s="3" t="s">
        <v>36</v>
      </c>
      <c r="C27" s="2" t="s">
        <v>241</v>
      </c>
      <c r="D27" s="2" t="s">
        <v>247</v>
      </c>
      <c r="E27" s="3"/>
      <c r="F27" s="2" t="s">
        <v>256</v>
      </c>
      <c r="G27" s="2" t="s">
        <v>296</v>
      </c>
      <c r="H27" s="2"/>
      <c r="I27" s="2"/>
      <c r="J27" s="2"/>
      <c r="K27" s="2"/>
      <c r="L27" s="2"/>
      <c r="M27" s="4">
        <v>2152565</v>
      </c>
      <c r="N27" s="5">
        <v>45005</v>
      </c>
      <c r="O27" s="4"/>
      <c r="P27" s="4"/>
      <c r="Q27" s="4"/>
      <c r="R27" s="4"/>
      <c r="S27" s="2" t="s">
        <v>67</v>
      </c>
      <c r="T27" s="2" t="s">
        <v>39</v>
      </c>
      <c r="U27" s="2" t="s">
        <v>67</v>
      </c>
      <c r="V27" s="2" t="s">
        <v>82</v>
      </c>
      <c r="W27" s="3" t="s">
        <v>291</v>
      </c>
      <c r="X27" s="3" t="s">
        <v>292</v>
      </c>
      <c r="Y27" s="3" t="s">
        <v>38</v>
      </c>
      <c r="Z27" s="3"/>
      <c r="AA27" s="2" t="s">
        <v>40</v>
      </c>
      <c r="AB27" s="6" t="s">
        <v>45</v>
      </c>
      <c r="AC27" s="3"/>
      <c r="AD27" s="3"/>
      <c r="AE27" s="5"/>
      <c r="AF27" s="3"/>
      <c r="AG27" s="5">
        <v>45009</v>
      </c>
      <c r="AH27" s="3" t="s">
        <v>139</v>
      </c>
      <c r="AI27" s="5"/>
      <c r="AJ27" s="3"/>
      <c r="AK27" s="5"/>
      <c r="AL27" s="2" t="s">
        <v>49</v>
      </c>
      <c r="AM27" s="5"/>
      <c r="AN27" s="5"/>
      <c r="AO27" s="7"/>
      <c r="AP27" s="3"/>
      <c r="AQ27" s="2" t="s">
        <v>49</v>
      </c>
      <c r="AR27" s="5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5"/>
      <c r="BG27" s="3"/>
      <c r="BH27" s="3"/>
      <c r="BI27" s="3"/>
      <c r="BJ27" s="5"/>
      <c r="BK27" s="5"/>
      <c r="BL27" s="5"/>
      <c r="BM27" s="3"/>
      <c r="BN27" s="3"/>
      <c r="BO27" s="5"/>
      <c r="BP27" s="3"/>
      <c r="BQ27" s="3"/>
      <c r="BR27" s="5"/>
      <c r="BS27" s="3"/>
      <c r="BT27" s="3"/>
      <c r="BU27" s="5"/>
      <c r="BV27" s="3"/>
      <c r="BW27" s="3"/>
      <c r="BX27" s="5"/>
      <c r="BY27" s="3"/>
      <c r="BZ27" s="3"/>
      <c r="CA27" s="5"/>
      <c r="CB27" s="3"/>
      <c r="CC27" s="3"/>
      <c r="CD27" s="5"/>
      <c r="CE27" s="3"/>
      <c r="CF27" s="3"/>
      <c r="CG27" s="3"/>
      <c r="CH27" s="3"/>
      <c r="CI27" s="3"/>
      <c r="CJ27" s="5">
        <v>45005</v>
      </c>
      <c r="CK27" s="3">
        <f t="shared" si="7"/>
        <v>0</v>
      </c>
      <c r="CL27" s="3">
        <f t="shared" si="8"/>
        <v>0</v>
      </c>
      <c r="CM27" s="3">
        <f t="shared" si="9"/>
        <v>0</v>
      </c>
      <c r="CN27" s="3">
        <f t="shared" si="10"/>
        <v>0</v>
      </c>
      <c r="CO27" s="3">
        <f t="shared" si="12"/>
        <v>0</v>
      </c>
      <c r="CP27" s="3">
        <f t="shared" si="11"/>
        <v>0</v>
      </c>
      <c r="CQ27" s="3">
        <f t="shared" si="13"/>
        <v>0</v>
      </c>
    </row>
    <row r="28" spans="1:95">
      <c r="A28" s="2" t="s">
        <v>84</v>
      </c>
      <c r="B28" s="3" t="s">
        <v>36</v>
      </c>
      <c r="C28" s="2" t="s">
        <v>242</v>
      </c>
      <c r="D28" s="2" t="s">
        <v>247</v>
      </c>
      <c r="E28" s="3"/>
      <c r="F28" s="2" t="s">
        <v>275</v>
      </c>
      <c r="G28" s="2" t="s">
        <v>296</v>
      </c>
      <c r="H28" s="2"/>
      <c r="I28" s="2"/>
      <c r="J28" s="2"/>
      <c r="K28" s="2"/>
      <c r="L28" s="2"/>
      <c r="M28" s="4">
        <v>321622</v>
      </c>
      <c r="N28" s="5">
        <v>44956</v>
      </c>
      <c r="O28" s="4"/>
      <c r="P28" s="4"/>
      <c r="Q28" s="4"/>
      <c r="R28" s="4"/>
      <c r="S28" s="2" t="s">
        <v>67</v>
      </c>
      <c r="T28" s="2" t="s">
        <v>58</v>
      </c>
      <c r="U28" s="2" t="s">
        <v>67</v>
      </c>
      <c r="V28" s="2" t="s">
        <v>65</v>
      </c>
      <c r="W28" s="3" t="s">
        <v>291</v>
      </c>
      <c r="X28" s="3" t="s">
        <v>292</v>
      </c>
      <c r="Y28" s="3" t="s">
        <v>38</v>
      </c>
      <c r="Z28" s="3"/>
      <c r="AA28" s="2" t="s">
        <v>86</v>
      </c>
      <c r="AB28" s="3"/>
      <c r="AC28" s="3"/>
      <c r="AD28" s="3"/>
      <c r="AE28" s="5"/>
      <c r="AF28" s="3"/>
      <c r="AG28" s="5">
        <v>45000</v>
      </c>
      <c r="AH28" s="3" t="s">
        <v>139</v>
      </c>
      <c r="AI28" s="5"/>
      <c r="AJ28" s="3"/>
      <c r="AK28" s="5"/>
      <c r="AL28" s="2" t="s">
        <v>49</v>
      </c>
      <c r="AM28" s="5"/>
      <c r="AN28" s="5"/>
      <c r="AO28" s="7"/>
      <c r="AP28" s="3"/>
      <c r="AQ28" s="2"/>
      <c r="AR28" s="5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5"/>
      <c r="BG28" s="3"/>
      <c r="BH28" s="3"/>
      <c r="BI28" s="3"/>
      <c r="BJ28" s="5">
        <v>44978</v>
      </c>
      <c r="BK28" s="5"/>
      <c r="BL28" s="5"/>
      <c r="BM28" s="3" t="s">
        <v>123</v>
      </c>
      <c r="BN28" s="3"/>
      <c r="BO28" s="5">
        <v>45008</v>
      </c>
      <c r="BP28" s="3" t="s">
        <v>122</v>
      </c>
      <c r="BQ28" s="3"/>
      <c r="BR28" s="5"/>
      <c r="BS28" s="3"/>
      <c r="BT28" s="3"/>
      <c r="BU28" s="5"/>
      <c r="BV28" s="3"/>
      <c r="BW28" s="3"/>
      <c r="BX28" s="5"/>
      <c r="BY28" s="3"/>
      <c r="BZ28" s="3"/>
      <c r="CA28" s="5"/>
      <c r="CB28" s="3"/>
      <c r="CC28" s="3"/>
      <c r="CD28" s="5"/>
      <c r="CE28" s="3"/>
      <c r="CF28" s="3"/>
      <c r="CG28" s="3"/>
      <c r="CH28" s="3"/>
      <c r="CI28" s="3"/>
      <c r="CJ28" s="5">
        <v>45005</v>
      </c>
      <c r="CK28" s="3">
        <f t="shared" si="7"/>
        <v>0</v>
      </c>
      <c r="CL28" s="3">
        <f t="shared" si="8"/>
        <v>0</v>
      </c>
      <c r="CM28" s="3">
        <f t="shared" si="9"/>
        <v>0</v>
      </c>
      <c r="CN28" s="3">
        <f t="shared" si="10"/>
        <v>0</v>
      </c>
      <c r="CO28" s="3">
        <f t="shared" si="12"/>
        <v>0</v>
      </c>
      <c r="CP28" s="3">
        <f t="shared" si="11"/>
        <v>0</v>
      </c>
      <c r="CQ28" s="3">
        <f t="shared" si="13"/>
        <v>0</v>
      </c>
    </row>
    <row r="29" spans="1:95">
      <c r="A29" s="2" t="s">
        <v>84</v>
      </c>
      <c r="B29" s="3" t="s">
        <v>36</v>
      </c>
      <c r="C29" s="2" t="s">
        <v>243</v>
      </c>
      <c r="D29" s="2" t="s">
        <v>247</v>
      </c>
      <c r="E29" s="3"/>
      <c r="F29" s="2" t="s">
        <v>259</v>
      </c>
      <c r="G29" s="2" t="s">
        <v>297</v>
      </c>
      <c r="H29" s="2"/>
      <c r="I29" s="2"/>
      <c r="J29" s="2"/>
      <c r="K29" s="2"/>
      <c r="L29" s="2"/>
      <c r="M29" s="4">
        <v>290000</v>
      </c>
      <c r="N29" s="5">
        <v>45001</v>
      </c>
      <c r="O29" s="4"/>
      <c r="P29" s="4"/>
      <c r="Q29" s="4"/>
      <c r="R29" s="4"/>
      <c r="S29" s="2" t="s">
        <v>67</v>
      </c>
      <c r="T29" s="2" t="s">
        <v>58</v>
      </c>
      <c r="U29" s="2" t="s">
        <v>67</v>
      </c>
      <c r="V29" s="2" t="s">
        <v>70</v>
      </c>
      <c r="W29" s="3" t="s">
        <v>291</v>
      </c>
      <c r="X29" s="3" t="s">
        <v>292</v>
      </c>
      <c r="Y29" s="3" t="s">
        <v>38</v>
      </c>
      <c r="Z29" s="3"/>
      <c r="AA29" s="2" t="s">
        <v>40</v>
      </c>
      <c r="AB29" s="6" t="s">
        <v>51</v>
      </c>
      <c r="AC29" s="3"/>
      <c r="AD29" s="3"/>
      <c r="AE29" s="5"/>
      <c r="AF29" s="3"/>
      <c r="AG29" s="5">
        <v>45006</v>
      </c>
      <c r="AH29" s="3" t="s">
        <v>139</v>
      </c>
      <c r="AI29" s="5"/>
      <c r="AJ29" s="3"/>
      <c r="AK29" s="5"/>
      <c r="AL29" s="2" t="s">
        <v>49</v>
      </c>
      <c r="AM29" s="5"/>
      <c r="AN29" s="5"/>
      <c r="AO29" s="7"/>
      <c r="AP29" s="3"/>
      <c r="AQ29" s="2" t="s">
        <v>49</v>
      </c>
      <c r="AR29" s="5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5"/>
      <c r="BG29" s="3"/>
      <c r="BH29" s="3"/>
      <c r="BI29" s="3"/>
      <c r="BJ29" s="5"/>
      <c r="BK29" s="5"/>
      <c r="BL29" s="5"/>
      <c r="BM29" s="3"/>
      <c r="BN29" s="3"/>
      <c r="BO29" s="5"/>
      <c r="BP29" s="3"/>
      <c r="BQ29" s="3"/>
      <c r="BR29" s="5"/>
      <c r="BS29" s="3"/>
      <c r="BT29" s="3"/>
      <c r="BU29" s="5"/>
      <c r="BV29" s="3"/>
      <c r="BW29" s="3"/>
      <c r="BX29" s="5"/>
      <c r="BY29" s="3"/>
      <c r="BZ29" s="3"/>
      <c r="CA29" s="5"/>
      <c r="CB29" s="3"/>
      <c r="CC29" s="3"/>
      <c r="CD29" s="5"/>
      <c r="CE29" s="3"/>
      <c r="CF29" s="3"/>
      <c r="CG29" s="3"/>
      <c r="CH29" s="3"/>
      <c r="CI29" s="3"/>
      <c r="CJ29" s="5">
        <v>45005</v>
      </c>
      <c r="CK29" s="3">
        <f t="shared" si="7"/>
        <v>0</v>
      </c>
      <c r="CL29" s="3">
        <f t="shared" si="8"/>
        <v>0</v>
      </c>
      <c r="CM29" s="3">
        <f t="shared" si="9"/>
        <v>0</v>
      </c>
      <c r="CN29" s="3">
        <f t="shared" si="10"/>
        <v>0</v>
      </c>
      <c r="CO29" s="3">
        <f t="shared" si="12"/>
        <v>0</v>
      </c>
      <c r="CP29" s="3">
        <f t="shared" si="11"/>
        <v>0</v>
      </c>
      <c r="CQ29" s="3">
        <f t="shared" si="13"/>
        <v>0</v>
      </c>
    </row>
    <row r="30" spans="1:95">
      <c r="A30" s="2" t="s">
        <v>84</v>
      </c>
      <c r="B30" s="3" t="s">
        <v>36</v>
      </c>
      <c r="C30" s="2" t="s">
        <v>244</v>
      </c>
      <c r="D30" s="2" t="s">
        <v>247</v>
      </c>
      <c r="E30" s="3"/>
      <c r="F30" s="2" t="s">
        <v>268</v>
      </c>
      <c r="G30" s="2" t="s">
        <v>298</v>
      </c>
      <c r="H30" s="2"/>
      <c r="I30" s="2"/>
      <c r="J30" s="2"/>
      <c r="K30" s="2"/>
      <c r="L30" s="2"/>
      <c r="M30" s="4">
        <v>154650</v>
      </c>
      <c r="N30" s="5">
        <v>45012</v>
      </c>
      <c r="O30" s="4"/>
      <c r="P30" s="4"/>
      <c r="Q30" s="4"/>
      <c r="R30" s="4"/>
      <c r="S30" s="2" t="s">
        <v>65</v>
      </c>
      <c r="T30" s="2" t="s">
        <v>39</v>
      </c>
      <c r="U30" s="2" t="s">
        <v>65</v>
      </c>
      <c r="V30" s="2" t="s">
        <v>77</v>
      </c>
      <c r="W30" s="3" t="s">
        <v>291</v>
      </c>
      <c r="X30" s="3" t="s">
        <v>292</v>
      </c>
      <c r="Y30" s="3" t="s">
        <v>38</v>
      </c>
      <c r="Z30" s="3"/>
      <c r="AA30" s="2" t="s">
        <v>40</v>
      </c>
      <c r="AB30" s="6" t="s">
        <v>56</v>
      </c>
      <c r="AC30" s="3"/>
      <c r="AD30" s="3"/>
      <c r="AE30" s="5"/>
      <c r="AF30" s="3"/>
      <c r="AG30" s="5">
        <v>45015</v>
      </c>
      <c r="AH30" s="3" t="s">
        <v>139</v>
      </c>
      <c r="AI30" s="5"/>
      <c r="AJ30" s="3"/>
      <c r="AK30" s="5"/>
      <c r="AL30" s="2" t="s">
        <v>49</v>
      </c>
      <c r="AM30" s="5"/>
      <c r="AN30" s="5"/>
      <c r="AO30" s="7"/>
      <c r="AP30" s="3"/>
      <c r="AQ30" s="2" t="s">
        <v>49</v>
      </c>
      <c r="AR30" s="5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5"/>
      <c r="BG30" s="3"/>
      <c r="BH30" s="3"/>
      <c r="BI30" s="3"/>
      <c r="BJ30" s="5"/>
      <c r="BK30" s="5"/>
      <c r="BL30" s="5"/>
      <c r="BM30" s="3"/>
      <c r="BN30" s="3"/>
      <c r="BO30" s="5"/>
      <c r="BP30" s="3"/>
      <c r="BQ30" s="3"/>
      <c r="BR30" s="5"/>
      <c r="BS30" s="3"/>
      <c r="BT30" s="3"/>
      <c r="BU30" s="5"/>
      <c r="BV30" s="3"/>
      <c r="BW30" s="3"/>
      <c r="BX30" s="5"/>
      <c r="BY30" s="3"/>
      <c r="BZ30" s="3"/>
      <c r="CA30" s="5"/>
      <c r="CB30" s="3"/>
      <c r="CC30" s="3"/>
      <c r="CD30" s="5"/>
      <c r="CE30" s="3"/>
      <c r="CF30" s="3"/>
      <c r="CG30" s="3"/>
      <c r="CH30" s="3"/>
      <c r="CI30" s="3"/>
      <c r="CJ30" s="5">
        <v>45005</v>
      </c>
      <c r="CK30" s="3">
        <f t="shared" si="7"/>
        <v>0</v>
      </c>
      <c r="CL30" s="3">
        <f t="shared" si="8"/>
        <v>0</v>
      </c>
      <c r="CM30" s="3">
        <f t="shared" si="9"/>
        <v>0</v>
      </c>
      <c r="CN30" s="3">
        <f t="shared" si="10"/>
        <v>0</v>
      </c>
      <c r="CO30" s="3">
        <f t="shared" si="12"/>
        <v>0</v>
      </c>
      <c r="CP30" s="3">
        <f t="shared" si="11"/>
        <v>0</v>
      </c>
      <c r="CQ30" s="3">
        <f t="shared" si="13"/>
        <v>0</v>
      </c>
    </row>
    <row r="31" spans="1:95">
      <c r="A31" s="2" t="s">
        <v>84</v>
      </c>
      <c r="B31" s="3" t="s">
        <v>36</v>
      </c>
      <c r="C31" s="2" t="s">
        <v>245</v>
      </c>
      <c r="D31" s="2" t="s">
        <v>247</v>
      </c>
      <c r="E31" s="3"/>
      <c r="F31" s="2" t="s">
        <v>250</v>
      </c>
      <c r="G31" s="2" t="s">
        <v>299</v>
      </c>
      <c r="H31" s="2"/>
      <c r="I31" s="2"/>
      <c r="J31" s="2"/>
      <c r="K31" s="2"/>
      <c r="L31" s="2"/>
      <c r="M31" s="4">
        <v>3417056</v>
      </c>
      <c r="N31" s="5">
        <v>44893</v>
      </c>
      <c r="O31" s="4"/>
      <c r="P31" s="4"/>
      <c r="Q31" s="4"/>
      <c r="R31" s="4"/>
      <c r="S31" s="2" t="s">
        <v>65</v>
      </c>
      <c r="T31" s="2" t="s">
        <v>58</v>
      </c>
      <c r="U31" s="2" t="s">
        <v>65</v>
      </c>
      <c r="V31" s="2" t="s">
        <v>76</v>
      </c>
      <c r="W31" s="3" t="s">
        <v>60</v>
      </c>
      <c r="X31" s="3" t="s">
        <v>292</v>
      </c>
      <c r="Y31" s="3" t="s">
        <v>38</v>
      </c>
      <c r="Z31" s="3"/>
      <c r="AA31" s="2" t="s">
        <v>86</v>
      </c>
      <c r="AB31" s="3"/>
      <c r="AC31" s="3"/>
      <c r="AD31" s="3"/>
      <c r="AE31" s="5"/>
      <c r="AF31" s="3"/>
      <c r="AG31" s="5">
        <v>44988</v>
      </c>
      <c r="AH31" s="3" t="s">
        <v>139</v>
      </c>
      <c r="AI31" s="5"/>
      <c r="AJ31" s="3"/>
      <c r="AK31" s="5"/>
      <c r="AL31" s="2" t="s">
        <v>49</v>
      </c>
      <c r="AM31" s="5"/>
      <c r="AN31" s="5"/>
      <c r="AO31" s="7"/>
      <c r="AP31" s="3"/>
      <c r="AQ31" s="2" t="s">
        <v>49</v>
      </c>
      <c r="AR31" s="5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5"/>
      <c r="BG31" s="3"/>
      <c r="BH31" s="3"/>
      <c r="BI31" s="3"/>
      <c r="BJ31" s="5">
        <v>45012</v>
      </c>
      <c r="BK31" s="5"/>
      <c r="BL31" s="5"/>
      <c r="BM31" s="3" t="s">
        <v>123</v>
      </c>
      <c r="BN31" s="3"/>
      <c r="BO31" s="5"/>
      <c r="BP31" s="3"/>
      <c r="BQ31" s="3"/>
      <c r="BR31" s="5"/>
      <c r="BS31" s="3"/>
      <c r="BT31" s="3"/>
      <c r="BU31" s="5"/>
      <c r="BV31" s="3"/>
      <c r="BW31" s="3"/>
      <c r="BX31" s="5"/>
      <c r="BY31" s="3"/>
      <c r="BZ31" s="3"/>
      <c r="CA31" s="5"/>
      <c r="CB31" s="3"/>
      <c r="CC31" s="3"/>
      <c r="CD31" s="5"/>
      <c r="CE31" s="3"/>
      <c r="CF31" s="3"/>
      <c r="CG31" s="3"/>
      <c r="CH31" s="3"/>
      <c r="CI31" s="3"/>
      <c r="CJ31" s="5">
        <v>45005</v>
      </c>
      <c r="CK31" s="3">
        <f t="shared" si="7"/>
        <v>0</v>
      </c>
      <c r="CL31" s="3">
        <f t="shared" si="8"/>
        <v>0</v>
      </c>
      <c r="CM31" s="3">
        <f t="shared" si="9"/>
        <v>0</v>
      </c>
      <c r="CN31" s="3">
        <f t="shared" si="10"/>
        <v>0</v>
      </c>
      <c r="CO31" s="3">
        <f t="shared" si="12"/>
        <v>0</v>
      </c>
      <c r="CP31" s="3">
        <f t="shared" si="11"/>
        <v>0</v>
      </c>
      <c r="CQ31" s="3">
        <f t="shared" si="13"/>
        <v>0</v>
      </c>
    </row>
    <row r="32" spans="1:95">
      <c r="A32" s="2" t="s">
        <v>84</v>
      </c>
      <c r="B32" s="3" t="s">
        <v>36</v>
      </c>
      <c r="C32" s="2" t="s">
        <v>246</v>
      </c>
      <c r="D32" s="2" t="s">
        <v>247</v>
      </c>
      <c r="E32" s="3"/>
      <c r="F32" s="2" t="s">
        <v>276</v>
      </c>
      <c r="G32" s="2" t="s">
        <v>299</v>
      </c>
      <c r="H32" s="2"/>
      <c r="I32" s="2"/>
      <c r="J32" s="2"/>
      <c r="K32" s="2"/>
      <c r="L32" s="2"/>
      <c r="M32" s="4">
        <v>550000</v>
      </c>
      <c r="N32" s="5">
        <v>44984</v>
      </c>
      <c r="O32" s="4"/>
      <c r="P32" s="4"/>
      <c r="Q32" s="4"/>
      <c r="R32" s="4"/>
      <c r="S32" s="2" t="s">
        <v>65</v>
      </c>
      <c r="T32" s="2" t="s">
        <v>39</v>
      </c>
      <c r="U32" s="2" t="s">
        <v>65</v>
      </c>
      <c r="V32" s="2" t="s">
        <v>52</v>
      </c>
      <c r="W32" s="3" t="s">
        <v>60</v>
      </c>
      <c r="X32" s="3" t="s">
        <v>292</v>
      </c>
      <c r="Y32" s="3" t="s">
        <v>38</v>
      </c>
      <c r="Z32" s="3"/>
      <c r="AA32" s="2" t="s">
        <v>40</v>
      </c>
      <c r="AB32" s="6" t="s">
        <v>37</v>
      </c>
      <c r="AC32" s="3"/>
      <c r="AD32" s="3"/>
      <c r="AE32" s="5"/>
      <c r="AF32" s="3"/>
      <c r="AG32" s="5">
        <v>45015</v>
      </c>
      <c r="AH32" s="3" t="s">
        <v>139</v>
      </c>
      <c r="AI32" s="5"/>
      <c r="AJ32" s="3"/>
      <c r="AK32" s="5"/>
      <c r="AL32" s="2" t="s">
        <v>49</v>
      </c>
      <c r="AM32" s="5"/>
      <c r="AN32" s="5"/>
      <c r="AO32" s="7"/>
      <c r="AP32" s="3"/>
      <c r="AQ32" s="2"/>
      <c r="AR32" s="5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5"/>
      <c r="BG32" s="3"/>
      <c r="BH32" s="3"/>
      <c r="BI32" s="3"/>
      <c r="BJ32" s="5"/>
      <c r="BK32" s="5"/>
      <c r="BL32" s="5"/>
      <c r="BM32" s="3"/>
      <c r="BN32" s="3"/>
      <c r="BO32" s="5"/>
      <c r="BP32" s="3"/>
      <c r="BQ32" s="3"/>
      <c r="BR32" s="5"/>
      <c r="BS32" s="3"/>
      <c r="BT32" s="3"/>
      <c r="BU32" s="5"/>
      <c r="BV32" s="3"/>
      <c r="BW32" s="3"/>
      <c r="BX32" s="5"/>
      <c r="BY32" s="3"/>
      <c r="BZ32" s="3"/>
      <c r="CA32" s="5"/>
      <c r="CB32" s="3"/>
      <c r="CC32" s="3"/>
      <c r="CD32" s="5"/>
      <c r="CE32" s="3"/>
      <c r="CF32" s="3"/>
      <c r="CG32" s="3"/>
      <c r="CH32" s="3"/>
      <c r="CI32" s="3"/>
      <c r="CJ32" s="5">
        <v>45005</v>
      </c>
      <c r="CK32" s="3">
        <f t="shared" si="7"/>
        <v>0</v>
      </c>
      <c r="CL32" s="3">
        <f t="shared" si="8"/>
        <v>0</v>
      </c>
      <c r="CM32" s="3">
        <f t="shared" si="9"/>
        <v>0</v>
      </c>
      <c r="CN32" s="3">
        <f t="shared" si="10"/>
        <v>0</v>
      </c>
      <c r="CO32" s="3">
        <f t="shared" si="12"/>
        <v>0</v>
      </c>
      <c r="CP32" s="3">
        <f t="shared" si="11"/>
        <v>0</v>
      </c>
      <c r="CQ32" s="3">
        <f t="shared" si="13"/>
        <v>0</v>
      </c>
    </row>
    <row r="33" spans="1:95">
      <c r="A33" s="8" t="s">
        <v>88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/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/>
      <c r="R33" s="8"/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/>
      <c r="AI33" s="8" t="s">
        <v>88</v>
      </c>
      <c r="AJ33" s="8" t="s">
        <v>88</v>
      </c>
      <c r="AK33" s="8" t="s">
        <v>88</v>
      </c>
      <c r="AL33" s="8" t="s">
        <v>88</v>
      </c>
      <c r="AM33" s="8" t="s">
        <v>88</v>
      </c>
      <c r="AN33" s="8" t="s">
        <v>88</v>
      </c>
      <c r="AO33" s="8" t="s">
        <v>88</v>
      </c>
      <c r="AP33" s="8" t="s">
        <v>88</v>
      </c>
      <c r="AQ33" s="8" t="s">
        <v>88</v>
      </c>
      <c r="AR33" s="8" t="s">
        <v>88</v>
      </c>
      <c r="AS33" s="8"/>
      <c r="AT33" s="8" t="s">
        <v>88</v>
      </c>
      <c r="AU33" s="8" t="s">
        <v>88</v>
      </c>
      <c r="AV33" s="8" t="s">
        <v>88</v>
      </c>
      <c r="AW33" s="8" t="s">
        <v>88</v>
      </c>
      <c r="AX33" s="8" t="s">
        <v>88</v>
      </c>
      <c r="AY33" s="8" t="s">
        <v>88</v>
      </c>
      <c r="AZ33" s="8" t="s">
        <v>88</v>
      </c>
      <c r="BA33" s="8" t="s">
        <v>88</v>
      </c>
      <c r="BB33" s="8" t="s">
        <v>88</v>
      </c>
      <c r="BC33" s="8" t="s">
        <v>88</v>
      </c>
      <c r="BD33" s="8" t="s">
        <v>88</v>
      </c>
      <c r="BE33" s="8" t="s">
        <v>88</v>
      </c>
      <c r="BF33" s="8" t="s">
        <v>88</v>
      </c>
      <c r="BG33" s="8" t="s">
        <v>88</v>
      </c>
      <c r="BH33" s="8" t="s">
        <v>88</v>
      </c>
      <c r="BI33" s="8" t="s">
        <v>88</v>
      </c>
      <c r="BJ33" s="8" t="s">
        <v>88</v>
      </c>
      <c r="BK33" s="8"/>
      <c r="BL33" s="8"/>
      <c r="BM33" s="8" t="s">
        <v>88</v>
      </c>
      <c r="BN33" s="8"/>
      <c r="BO33" s="8" t="s">
        <v>88</v>
      </c>
      <c r="BP33" s="8" t="s">
        <v>88</v>
      </c>
      <c r="BQ33" s="8"/>
      <c r="BR33" s="8" t="s">
        <v>88</v>
      </c>
      <c r="BS33" s="8" t="s">
        <v>88</v>
      </c>
      <c r="BT33" s="8"/>
      <c r="BU33" s="8" t="s">
        <v>88</v>
      </c>
      <c r="BV33" s="8" t="s">
        <v>88</v>
      </c>
      <c r="BW33" s="8" t="s">
        <v>88</v>
      </c>
      <c r="BX33" s="8" t="s">
        <v>88</v>
      </c>
      <c r="BY33" s="8" t="s">
        <v>88</v>
      </c>
      <c r="BZ33" s="8"/>
      <c r="CA33" s="8" t="s">
        <v>88</v>
      </c>
      <c r="CB33" s="8" t="s">
        <v>88</v>
      </c>
      <c r="CC33" s="8"/>
      <c r="CD33" s="8" t="s">
        <v>88</v>
      </c>
      <c r="CE33" s="8" t="s">
        <v>88</v>
      </c>
      <c r="CF33" s="8"/>
      <c r="CG33" s="8" t="s">
        <v>88</v>
      </c>
      <c r="CH33" s="8" t="s">
        <v>88</v>
      </c>
      <c r="CI33" s="8"/>
      <c r="CJ33" s="8" t="s">
        <v>88</v>
      </c>
      <c r="CK33" s="8" t="s">
        <v>88</v>
      </c>
      <c r="CL33" s="8" t="s">
        <v>88</v>
      </c>
      <c r="CM33" s="8" t="s">
        <v>88</v>
      </c>
      <c r="CN33" s="8" t="s">
        <v>88</v>
      </c>
      <c r="CO33" s="8" t="s">
        <v>88</v>
      </c>
      <c r="CP33" s="8" t="s">
        <v>88</v>
      </c>
      <c r="CQ33" s="8" t="s">
        <v>88</v>
      </c>
    </row>
  </sheetData>
  <autoFilter ref="A3:CQ3" xr:uid="{EA30B2B5-29B0-4E0A-87AA-09239F61C084}"/>
  <mergeCells count="28">
    <mergeCell ref="A2:G2"/>
    <mergeCell ref="H2:R2"/>
    <mergeCell ref="A1:R1"/>
    <mergeCell ref="BF1:BI1"/>
    <mergeCell ref="AQ2:AU2"/>
    <mergeCell ref="AV2:AZ2"/>
    <mergeCell ref="BA2:BE2"/>
    <mergeCell ref="AK2:AP2"/>
    <mergeCell ref="AK1:BE1"/>
    <mergeCell ref="Z2:AD2"/>
    <mergeCell ref="AE2:AJ2"/>
    <mergeCell ref="Z1:AJ1"/>
    <mergeCell ref="S1:Y1"/>
    <mergeCell ref="S2:V2"/>
    <mergeCell ref="W2:Y2"/>
    <mergeCell ref="CK2:CM2"/>
    <mergeCell ref="CN2:CO2"/>
    <mergeCell ref="CP2:CQ2"/>
    <mergeCell ref="CK1:CQ1"/>
    <mergeCell ref="BJ1:CH1"/>
    <mergeCell ref="BJ2:BN2"/>
    <mergeCell ref="BO2:BQ2"/>
    <mergeCell ref="BR2:BT2"/>
    <mergeCell ref="BU2:BW2"/>
    <mergeCell ref="BX2:BZ2"/>
    <mergeCell ref="CA2:CC2"/>
    <mergeCell ref="CD2:CF2"/>
    <mergeCell ref="CG2:CI2"/>
  </mergeCells>
  <phoneticPr fontId="1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3549-9306-4274-BE29-B0AB1609DCEA}">
  <dimension ref="B1:C111"/>
  <sheetViews>
    <sheetView showGridLines="0" workbookViewId="0">
      <selection activeCell="C5" sqref="C5"/>
    </sheetView>
  </sheetViews>
  <sheetFormatPr defaultColWidth="9.08984375" defaultRowHeight="13"/>
  <cols>
    <col min="1" max="2" width="9.08984375" style="23"/>
    <col min="3" max="3" width="21.81640625" style="23" bestFit="1" customWidth="1"/>
    <col min="4" max="16384" width="9.08984375" style="23"/>
  </cols>
  <sheetData>
    <row r="1" spans="2:3">
      <c r="B1" s="25"/>
    </row>
    <row r="2" spans="2:3">
      <c r="B2" s="22">
        <v>0</v>
      </c>
      <c r="C2" s="24" t="s">
        <v>177</v>
      </c>
    </row>
    <row r="3" spans="2:3">
      <c r="B3" s="22">
        <v>1</v>
      </c>
      <c r="C3" s="24" t="s">
        <v>178</v>
      </c>
    </row>
    <row r="4" spans="2:3">
      <c r="B4" s="22">
        <v>2</v>
      </c>
      <c r="C4" s="24" t="s">
        <v>178</v>
      </c>
    </row>
    <row r="5" spans="2:3">
      <c r="B5" s="22">
        <v>3</v>
      </c>
      <c r="C5" s="24" t="s">
        <v>178</v>
      </c>
    </row>
    <row r="6" spans="2:3">
      <c r="B6" s="22">
        <v>4</v>
      </c>
      <c r="C6" s="24" t="s">
        <v>179</v>
      </c>
    </row>
    <row r="7" spans="2:3">
      <c r="B7" s="22">
        <v>5</v>
      </c>
      <c r="C7" s="24" t="s">
        <v>179</v>
      </c>
    </row>
    <row r="8" spans="2:3">
      <c r="B8" s="22">
        <v>6</v>
      </c>
      <c r="C8" s="24" t="s">
        <v>179</v>
      </c>
    </row>
    <row r="9" spans="2:3">
      <c r="B9" s="22">
        <v>7</v>
      </c>
      <c r="C9" s="24" t="s">
        <v>179</v>
      </c>
    </row>
    <row r="10" spans="2:3">
      <c r="B10" s="22">
        <v>8</v>
      </c>
      <c r="C10" s="24" t="s">
        <v>180</v>
      </c>
    </row>
    <row r="11" spans="2:3">
      <c r="B11" s="22">
        <v>9</v>
      </c>
      <c r="C11" s="24" t="s">
        <v>180</v>
      </c>
    </row>
    <row r="12" spans="2:3">
      <c r="B12" s="22">
        <v>10</v>
      </c>
      <c r="C12" s="24" t="s">
        <v>180</v>
      </c>
    </row>
    <row r="13" spans="2:3">
      <c r="B13" s="22">
        <v>11</v>
      </c>
      <c r="C13" s="24" t="s">
        <v>181</v>
      </c>
    </row>
    <row r="14" spans="2:3">
      <c r="B14" s="22">
        <v>12</v>
      </c>
      <c r="C14" s="24" t="s">
        <v>181</v>
      </c>
    </row>
    <row r="15" spans="2:3">
      <c r="B15" s="22">
        <v>13</v>
      </c>
      <c r="C15" s="24" t="s">
        <v>181</v>
      </c>
    </row>
    <row r="16" spans="2:3">
      <c r="B16" s="22">
        <v>14</v>
      </c>
      <c r="C16" s="24" t="s">
        <v>181</v>
      </c>
    </row>
    <row r="17" spans="2:3">
      <c r="B17" s="22">
        <v>15</v>
      </c>
      <c r="C17" s="24" t="s">
        <v>182</v>
      </c>
    </row>
    <row r="18" spans="2:3">
      <c r="B18" s="22">
        <v>16</v>
      </c>
      <c r="C18" s="24" t="s">
        <v>182</v>
      </c>
    </row>
    <row r="19" spans="2:3">
      <c r="B19" s="22">
        <v>17</v>
      </c>
      <c r="C19" s="24" t="s">
        <v>182</v>
      </c>
    </row>
    <row r="20" spans="2:3">
      <c r="B20" s="22">
        <v>18</v>
      </c>
      <c r="C20" s="24" t="s">
        <v>182</v>
      </c>
    </row>
    <row r="21" spans="2:3">
      <c r="B21" s="22">
        <v>19</v>
      </c>
      <c r="C21" s="24" t="s">
        <v>182</v>
      </c>
    </row>
    <row r="22" spans="2:3">
      <c r="B22" s="22">
        <v>20</v>
      </c>
      <c r="C22" s="24" t="s">
        <v>182</v>
      </c>
    </row>
    <row r="23" spans="2:3">
      <c r="B23" s="22">
        <v>21</v>
      </c>
      <c r="C23" s="24" t="s">
        <v>182</v>
      </c>
    </row>
    <row r="24" spans="2:3">
      <c r="B24" s="22">
        <v>22</v>
      </c>
      <c r="C24" s="24" t="s">
        <v>182</v>
      </c>
    </row>
    <row r="25" spans="2:3">
      <c r="B25" s="22">
        <v>23</v>
      </c>
      <c r="C25" s="24" t="s">
        <v>182</v>
      </c>
    </row>
    <row r="26" spans="2:3">
      <c r="B26" s="22">
        <v>24</v>
      </c>
      <c r="C26" s="24" t="s">
        <v>182</v>
      </c>
    </row>
    <row r="27" spans="2:3">
      <c r="B27" s="22">
        <v>25</v>
      </c>
      <c r="C27" s="24" t="s">
        <v>182</v>
      </c>
    </row>
    <row r="28" spans="2:3">
      <c r="B28" s="22">
        <v>26</v>
      </c>
      <c r="C28" s="24" t="s">
        <v>182</v>
      </c>
    </row>
    <row r="29" spans="2:3">
      <c r="B29" s="22">
        <v>27</v>
      </c>
      <c r="C29" s="24" t="s">
        <v>182</v>
      </c>
    </row>
    <row r="30" spans="2:3">
      <c r="B30" s="22">
        <v>28</v>
      </c>
      <c r="C30" s="24" t="s">
        <v>182</v>
      </c>
    </row>
    <row r="31" spans="2:3">
      <c r="B31" s="22">
        <v>29</v>
      </c>
      <c r="C31" s="24" t="s">
        <v>182</v>
      </c>
    </row>
    <row r="32" spans="2:3">
      <c r="B32" s="22">
        <v>30</v>
      </c>
      <c r="C32" s="24" t="s">
        <v>182</v>
      </c>
    </row>
    <row r="33" spans="2:3">
      <c r="B33" s="22">
        <v>31</v>
      </c>
      <c r="C33" s="24" t="s">
        <v>183</v>
      </c>
    </row>
    <row r="34" spans="2:3">
      <c r="B34" s="22">
        <v>32</v>
      </c>
      <c r="C34" s="24" t="s">
        <v>183</v>
      </c>
    </row>
    <row r="35" spans="2:3">
      <c r="B35" s="22">
        <v>33</v>
      </c>
      <c r="C35" s="24" t="s">
        <v>183</v>
      </c>
    </row>
    <row r="36" spans="2:3">
      <c r="B36" s="22">
        <v>34</v>
      </c>
      <c r="C36" s="24" t="s">
        <v>183</v>
      </c>
    </row>
    <row r="37" spans="2:3">
      <c r="B37" s="22">
        <v>35</v>
      </c>
      <c r="C37" s="24" t="s">
        <v>183</v>
      </c>
    </row>
    <row r="38" spans="2:3">
      <c r="B38" s="22">
        <v>36</v>
      </c>
      <c r="C38" s="24" t="s">
        <v>183</v>
      </c>
    </row>
    <row r="39" spans="2:3">
      <c r="B39" s="22">
        <v>37</v>
      </c>
      <c r="C39" s="24" t="s">
        <v>183</v>
      </c>
    </row>
    <row r="40" spans="2:3">
      <c r="B40" s="22">
        <v>38</v>
      </c>
      <c r="C40" s="24" t="s">
        <v>183</v>
      </c>
    </row>
    <row r="41" spans="2:3">
      <c r="B41" s="22">
        <v>39</v>
      </c>
      <c r="C41" s="24" t="s">
        <v>183</v>
      </c>
    </row>
    <row r="42" spans="2:3">
      <c r="B42" s="22">
        <v>40</v>
      </c>
      <c r="C42" s="24" t="s">
        <v>183</v>
      </c>
    </row>
    <row r="43" spans="2:3">
      <c r="B43" s="22">
        <v>41</v>
      </c>
      <c r="C43" s="24" t="s">
        <v>183</v>
      </c>
    </row>
    <row r="44" spans="2:3">
      <c r="B44" s="22">
        <v>42</v>
      </c>
      <c r="C44" s="24" t="s">
        <v>183</v>
      </c>
    </row>
    <row r="45" spans="2:3">
      <c r="B45" s="22">
        <v>43</v>
      </c>
      <c r="C45" s="24" t="s">
        <v>183</v>
      </c>
    </row>
    <row r="46" spans="2:3">
      <c r="B46" s="22">
        <v>44</v>
      </c>
      <c r="C46" s="24" t="s">
        <v>183</v>
      </c>
    </row>
    <row r="47" spans="2:3">
      <c r="B47" s="22">
        <v>45</v>
      </c>
      <c r="C47" s="24" t="s">
        <v>183</v>
      </c>
    </row>
    <row r="48" spans="2:3">
      <c r="B48" s="22">
        <v>46</v>
      </c>
      <c r="C48" s="24" t="s">
        <v>183</v>
      </c>
    </row>
    <row r="49" spans="2:3">
      <c r="B49" s="22">
        <v>47</v>
      </c>
      <c r="C49" s="24" t="s">
        <v>183</v>
      </c>
    </row>
    <row r="50" spans="2:3">
      <c r="B50" s="22">
        <v>48</v>
      </c>
      <c r="C50" s="24" t="s">
        <v>183</v>
      </c>
    </row>
    <row r="51" spans="2:3">
      <c r="B51" s="22">
        <v>49</v>
      </c>
      <c r="C51" s="24" t="s">
        <v>183</v>
      </c>
    </row>
    <row r="52" spans="2:3">
      <c r="B52" s="22">
        <v>50</v>
      </c>
      <c r="C52" s="24" t="s">
        <v>183</v>
      </c>
    </row>
    <row r="53" spans="2:3">
      <c r="B53" s="22">
        <v>51</v>
      </c>
      <c r="C53" s="24" t="s">
        <v>183</v>
      </c>
    </row>
    <row r="54" spans="2:3">
      <c r="B54" s="22">
        <v>52</v>
      </c>
      <c r="C54" s="24" t="s">
        <v>183</v>
      </c>
    </row>
    <row r="55" spans="2:3">
      <c r="B55" s="22">
        <v>53</v>
      </c>
      <c r="C55" s="24" t="s">
        <v>183</v>
      </c>
    </row>
    <row r="56" spans="2:3">
      <c r="B56" s="22">
        <v>54</v>
      </c>
      <c r="C56" s="24" t="s">
        <v>183</v>
      </c>
    </row>
    <row r="57" spans="2:3">
      <c r="B57" s="22">
        <v>55</v>
      </c>
      <c r="C57" s="24" t="s">
        <v>183</v>
      </c>
    </row>
    <row r="58" spans="2:3">
      <c r="B58" s="22">
        <v>56</v>
      </c>
      <c r="C58" s="24" t="s">
        <v>183</v>
      </c>
    </row>
    <row r="59" spans="2:3">
      <c r="B59" s="22">
        <v>57</v>
      </c>
      <c r="C59" s="24" t="s">
        <v>183</v>
      </c>
    </row>
    <row r="60" spans="2:3">
      <c r="B60" s="22">
        <v>58</v>
      </c>
      <c r="C60" s="24" t="s">
        <v>183</v>
      </c>
    </row>
    <row r="61" spans="2:3">
      <c r="B61" s="22">
        <v>59</v>
      </c>
      <c r="C61" s="24" t="s">
        <v>183</v>
      </c>
    </row>
    <row r="62" spans="2:3">
      <c r="B62" s="22">
        <v>60</v>
      </c>
      <c r="C62" s="24" t="s">
        <v>183</v>
      </c>
    </row>
    <row r="63" spans="2:3">
      <c r="B63" s="22">
        <v>61</v>
      </c>
      <c r="C63" s="24" t="s">
        <v>184</v>
      </c>
    </row>
    <row r="64" spans="2:3">
      <c r="B64" s="22">
        <v>62</v>
      </c>
      <c r="C64" s="24" t="s">
        <v>184</v>
      </c>
    </row>
    <row r="65" spans="2:3">
      <c r="B65" s="22">
        <v>63</v>
      </c>
      <c r="C65" s="24" t="s">
        <v>184</v>
      </c>
    </row>
    <row r="66" spans="2:3">
      <c r="B66" s="22">
        <v>64</v>
      </c>
      <c r="C66" s="24" t="s">
        <v>184</v>
      </c>
    </row>
    <row r="67" spans="2:3">
      <c r="B67" s="22">
        <v>65</v>
      </c>
      <c r="C67" s="24" t="s">
        <v>184</v>
      </c>
    </row>
    <row r="68" spans="2:3">
      <c r="B68" s="22">
        <v>66</v>
      </c>
      <c r="C68" s="24" t="s">
        <v>184</v>
      </c>
    </row>
    <row r="69" spans="2:3">
      <c r="B69" s="22">
        <v>67</v>
      </c>
      <c r="C69" s="24" t="s">
        <v>184</v>
      </c>
    </row>
    <row r="70" spans="2:3">
      <c r="B70" s="22">
        <v>68</v>
      </c>
      <c r="C70" s="24" t="s">
        <v>184</v>
      </c>
    </row>
    <row r="71" spans="2:3">
      <c r="B71" s="22">
        <v>69</v>
      </c>
      <c r="C71" s="24" t="s">
        <v>184</v>
      </c>
    </row>
    <row r="72" spans="2:3">
      <c r="B72" s="22">
        <v>70</v>
      </c>
      <c r="C72" s="24" t="s">
        <v>184</v>
      </c>
    </row>
    <row r="73" spans="2:3">
      <c r="B73" s="22">
        <v>71</v>
      </c>
      <c r="C73" s="24" t="s">
        <v>184</v>
      </c>
    </row>
    <row r="74" spans="2:3">
      <c r="B74" s="22">
        <v>72</v>
      </c>
      <c r="C74" s="24" t="s">
        <v>184</v>
      </c>
    </row>
    <row r="75" spans="2:3">
      <c r="B75" s="22">
        <v>73</v>
      </c>
      <c r="C75" s="24" t="s">
        <v>184</v>
      </c>
    </row>
    <row r="76" spans="2:3">
      <c r="B76" s="22">
        <v>74</v>
      </c>
      <c r="C76" s="24" t="s">
        <v>184</v>
      </c>
    </row>
    <row r="77" spans="2:3">
      <c r="B77" s="22">
        <v>75</v>
      </c>
      <c r="C77" s="24" t="s">
        <v>184</v>
      </c>
    </row>
    <row r="78" spans="2:3">
      <c r="B78" s="22">
        <v>76</v>
      </c>
      <c r="C78" s="24" t="s">
        <v>184</v>
      </c>
    </row>
    <row r="79" spans="2:3">
      <c r="B79" s="22">
        <v>77</v>
      </c>
      <c r="C79" s="24" t="s">
        <v>184</v>
      </c>
    </row>
    <row r="80" spans="2:3">
      <c r="B80" s="22">
        <v>78</v>
      </c>
      <c r="C80" s="24" t="s">
        <v>184</v>
      </c>
    </row>
    <row r="81" spans="2:3">
      <c r="B81" s="22">
        <v>79</v>
      </c>
      <c r="C81" s="24" t="s">
        <v>184</v>
      </c>
    </row>
    <row r="82" spans="2:3">
      <c r="B82" s="22">
        <v>80</v>
      </c>
      <c r="C82" s="24" t="s">
        <v>184</v>
      </c>
    </row>
    <row r="83" spans="2:3">
      <c r="B83" s="22">
        <v>81</v>
      </c>
      <c r="C83" s="24" t="s">
        <v>184</v>
      </c>
    </row>
    <row r="84" spans="2:3">
      <c r="B84" s="22">
        <v>82</v>
      </c>
      <c r="C84" s="24" t="s">
        <v>184</v>
      </c>
    </row>
    <row r="85" spans="2:3">
      <c r="B85" s="22">
        <v>83</v>
      </c>
      <c r="C85" s="24" t="s">
        <v>184</v>
      </c>
    </row>
    <row r="86" spans="2:3">
      <c r="B86" s="22">
        <v>84</v>
      </c>
      <c r="C86" s="24" t="s">
        <v>184</v>
      </c>
    </row>
    <row r="87" spans="2:3">
      <c r="B87" s="22">
        <v>85</v>
      </c>
      <c r="C87" s="24" t="s">
        <v>184</v>
      </c>
    </row>
    <row r="88" spans="2:3">
      <c r="B88" s="22">
        <v>86</v>
      </c>
      <c r="C88" s="24" t="s">
        <v>184</v>
      </c>
    </row>
    <row r="89" spans="2:3">
      <c r="B89" s="22">
        <v>87</v>
      </c>
      <c r="C89" s="24" t="s">
        <v>184</v>
      </c>
    </row>
    <row r="90" spans="2:3">
      <c r="B90" s="22">
        <v>88</v>
      </c>
      <c r="C90" s="24" t="s">
        <v>184</v>
      </c>
    </row>
    <row r="91" spans="2:3">
      <c r="B91" s="22">
        <v>89</v>
      </c>
      <c r="C91" s="24" t="s">
        <v>184</v>
      </c>
    </row>
    <row r="92" spans="2:3">
      <c r="B92" s="22">
        <v>90</v>
      </c>
      <c r="C92" s="24" t="s">
        <v>184</v>
      </c>
    </row>
    <row r="93" spans="2:3">
      <c r="B93" s="22">
        <v>91</v>
      </c>
      <c r="C93" s="24" t="s">
        <v>185</v>
      </c>
    </row>
    <row r="94" spans="2:3">
      <c r="B94" s="22">
        <v>92</v>
      </c>
      <c r="C94" s="24" t="s">
        <v>185</v>
      </c>
    </row>
    <row r="95" spans="2:3">
      <c r="B95" s="22">
        <v>93</v>
      </c>
      <c r="C95" s="24" t="s">
        <v>185</v>
      </c>
    </row>
    <row r="96" spans="2:3">
      <c r="B96" s="22">
        <v>94</v>
      </c>
      <c r="C96" s="24" t="s">
        <v>185</v>
      </c>
    </row>
    <row r="97" spans="2:3">
      <c r="B97" s="22">
        <v>95</v>
      </c>
      <c r="C97" s="24" t="s">
        <v>185</v>
      </c>
    </row>
    <row r="98" spans="2:3">
      <c r="B98" s="22">
        <v>96</v>
      </c>
      <c r="C98" s="24" t="s">
        <v>185</v>
      </c>
    </row>
    <row r="99" spans="2:3">
      <c r="B99" s="22">
        <v>97</v>
      </c>
      <c r="C99" s="24" t="s">
        <v>185</v>
      </c>
    </row>
    <row r="100" spans="2:3">
      <c r="B100" s="22">
        <v>98</v>
      </c>
      <c r="C100" s="24" t="s">
        <v>185</v>
      </c>
    </row>
    <row r="101" spans="2:3">
      <c r="B101" s="22">
        <v>99</v>
      </c>
      <c r="C101" s="24" t="s">
        <v>185</v>
      </c>
    </row>
    <row r="102" spans="2:3">
      <c r="B102" s="22">
        <v>100</v>
      </c>
      <c r="C102" s="24" t="s">
        <v>185</v>
      </c>
    </row>
    <row r="103" spans="2:3">
      <c r="B103" s="22">
        <v>101</v>
      </c>
      <c r="C103" s="24" t="s">
        <v>185</v>
      </c>
    </row>
    <row r="104" spans="2:3">
      <c r="B104" s="22">
        <v>102</v>
      </c>
      <c r="C104" s="24" t="s">
        <v>185</v>
      </c>
    </row>
    <row r="105" spans="2:3">
      <c r="B105" s="22">
        <v>103</v>
      </c>
      <c r="C105" s="24" t="s">
        <v>185</v>
      </c>
    </row>
    <row r="106" spans="2:3">
      <c r="B106" s="22">
        <v>104</v>
      </c>
      <c r="C106" s="24" t="s">
        <v>185</v>
      </c>
    </row>
    <row r="107" spans="2:3">
      <c r="B107" s="22">
        <v>105</v>
      </c>
      <c r="C107" s="24" t="s">
        <v>185</v>
      </c>
    </row>
    <row r="108" spans="2:3">
      <c r="B108" s="22">
        <v>106</v>
      </c>
      <c r="C108" s="24" t="s">
        <v>185</v>
      </c>
    </row>
    <row r="109" spans="2:3">
      <c r="B109" s="22">
        <v>107</v>
      </c>
      <c r="C109" s="24" t="s">
        <v>185</v>
      </c>
    </row>
    <row r="110" spans="2:3">
      <c r="B110" s="22">
        <v>108</v>
      </c>
      <c r="C110" s="24" t="s">
        <v>185</v>
      </c>
    </row>
    <row r="111" spans="2:3">
      <c r="B111" s="24" t="s">
        <v>186</v>
      </c>
      <c r="C111" s="24" t="s">
        <v>185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1D00-995A-4AE7-888B-BD5960FEC85B}">
  <dimension ref="B3:T7"/>
  <sheetViews>
    <sheetView topLeftCell="L1" workbookViewId="0">
      <selection activeCell="S6" sqref="S6"/>
    </sheetView>
  </sheetViews>
  <sheetFormatPr defaultRowHeight="14.5"/>
  <cols>
    <col min="2" max="2" width="10.1796875" bestFit="1" customWidth="1"/>
    <col min="3" max="3" width="18.81640625" bestFit="1" customWidth="1"/>
    <col min="4" max="4" width="9.1796875" bestFit="1" customWidth="1"/>
    <col min="5" max="5" width="17.453125" bestFit="1" customWidth="1"/>
    <col min="6" max="6" width="12.6328125" bestFit="1" customWidth="1"/>
    <col min="7" max="7" width="12.453125" customWidth="1"/>
    <col min="8" max="8" width="23.08984375" bestFit="1" customWidth="1"/>
    <col min="9" max="9" width="30.90625" bestFit="1" customWidth="1"/>
    <col min="10" max="10" width="10.54296875" bestFit="1" customWidth="1"/>
    <col min="11" max="11" width="11.54296875" bestFit="1" customWidth="1"/>
    <col min="12" max="12" width="17.90625" bestFit="1" customWidth="1"/>
    <col min="13" max="13" width="18" bestFit="1" customWidth="1"/>
    <col min="14" max="15" width="9.54296875" bestFit="1" customWidth="1"/>
    <col min="16" max="16" width="8.54296875" bestFit="1" customWidth="1"/>
    <col min="17" max="17" width="26.54296875" bestFit="1" customWidth="1"/>
    <col min="18" max="18" width="36.90625" bestFit="1" customWidth="1"/>
    <col min="19" max="19" width="13.453125" bestFit="1" customWidth="1"/>
    <col min="20" max="20" width="15.81640625" customWidth="1"/>
  </cols>
  <sheetData>
    <row r="3" spans="2:20">
      <c r="Q3" t="s">
        <v>215</v>
      </c>
    </row>
    <row r="4" spans="2:20">
      <c r="Q4" t="s">
        <v>208</v>
      </c>
      <c r="R4" t="s">
        <v>209</v>
      </c>
    </row>
    <row r="5" spans="2:20" ht="39">
      <c r="B5" s="32" t="s">
        <v>196</v>
      </c>
      <c r="C5" s="32" t="s">
        <v>197</v>
      </c>
      <c r="D5" s="32" t="s">
        <v>198</v>
      </c>
      <c r="E5" s="32" t="s">
        <v>199</v>
      </c>
      <c r="F5" s="32" t="s">
        <v>200</v>
      </c>
      <c r="G5" s="33" t="s">
        <v>201</v>
      </c>
      <c r="H5" s="32" t="s">
        <v>202</v>
      </c>
      <c r="I5" s="32" t="s">
        <v>203</v>
      </c>
      <c r="J5" s="32" t="s">
        <v>204</v>
      </c>
      <c r="K5" s="35" t="s">
        <v>214</v>
      </c>
      <c r="L5" s="35" t="s">
        <v>205</v>
      </c>
      <c r="M5" s="35" t="s">
        <v>206</v>
      </c>
      <c r="N5" s="19" t="s">
        <v>96</v>
      </c>
      <c r="O5" s="19" t="s">
        <v>97</v>
      </c>
      <c r="P5" s="19" t="s">
        <v>136</v>
      </c>
      <c r="Q5" s="34" t="s">
        <v>212</v>
      </c>
      <c r="R5" s="34" t="s">
        <v>213</v>
      </c>
      <c r="S5" s="34" t="s">
        <v>210</v>
      </c>
      <c r="T5" s="34" t="s">
        <v>211</v>
      </c>
    </row>
    <row r="6" spans="2:20">
      <c r="B6" s="28" t="s">
        <v>189</v>
      </c>
      <c r="C6" s="29" t="s">
        <v>190</v>
      </c>
      <c r="D6" s="30" t="s">
        <v>85</v>
      </c>
      <c r="E6" s="29" t="s">
        <v>191</v>
      </c>
      <c r="F6" s="28" t="s">
        <v>192</v>
      </c>
      <c r="G6" s="30" t="s">
        <v>193</v>
      </c>
      <c r="H6" s="28" t="s">
        <v>194</v>
      </c>
      <c r="I6" s="29" t="s">
        <v>195</v>
      </c>
      <c r="J6" s="31" t="s">
        <v>207</v>
      </c>
      <c r="K6" s="36">
        <v>200000000</v>
      </c>
      <c r="L6" s="27">
        <v>45107</v>
      </c>
      <c r="M6" s="27">
        <v>45117</v>
      </c>
      <c r="N6" s="27">
        <v>44927</v>
      </c>
      <c r="O6" s="27">
        <v>45291</v>
      </c>
      <c r="P6" s="4" t="s">
        <v>207</v>
      </c>
      <c r="Q6">
        <f>L6-N6</f>
        <v>180</v>
      </c>
      <c r="R6">
        <f>M6-N6</f>
        <v>190</v>
      </c>
      <c r="S6" s="37">
        <f>IF(Q6&gt;45,K6*10%,0)</f>
        <v>20000000</v>
      </c>
      <c r="T6" s="37">
        <f>IF(R6&gt;45,K6*10%,0)</f>
        <v>20000000</v>
      </c>
    </row>
    <row r="7" spans="2:20">
      <c r="B7" s="28" t="s">
        <v>189</v>
      </c>
      <c r="C7" s="29" t="s">
        <v>190</v>
      </c>
      <c r="D7" s="30" t="s">
        <v>85</v>
      </c>
      <c r="E7" s="29" t="s">
        <v>191</v>
      </c>
      <c r="F7" s="28" t="s">
        <v>192</v>
      </c>
      <c r="G7" s="30" t="s">
        <v>193</v>
      </c>
      <c r="H7" s="28" t="s">
        <v>194</v>
      </c>
      <c r="I7" s="29" t="s">
        <v>195</v>
      </c>
      <c r="J7" s="31" t="s">
        <v>207</v>
      </c>
      <c r="K7" s="36">
        <v>200000000</v>
      </c>
      <c r="L7" s="27">
        <v>44967</v>
      </c>
      <c r="M7" s="27">
        <v>44972</v>
      </c>
      <c r="N7" s="27">
        <v>44927</v>
      </c>
      <c r="O7" s="27">
        <v>45291</v>
      </c>
      <c r="P7" s="4" t="s">
        <v>207</v>
      </c>
      <c r="Q7">
        <f>L7-N7</f>
        <v>40</v>
      </c>
      <c r="R7">
        <f>M7-N7</f>
        <v>45</v>
      </c>
      <c r="S7" s="37">
        <f>IF(Q7&gt;45,K7*10%,0)</f>
        <v>0</v>
      </c>
      <c r="T7" s="37">
        <f>IF(R7&gt;45,K7*10%,0)</f>
        <v>0</v>
      </c>
    </row>
  </sheetData>
  <phoneticPr fontId="1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F7A1-FAD4-43F1-ADA0-97CA2F09250A}">
  <dimension ref="C6"/>
  <sheetViews>
    <sheetView workbookViewId="0">
      <selection activeCell="F6" sqref="F6"/>
    </sheetView>
  </sheetViews>
  <sheetFormatPr defaultRowHeight="14.5"/>
  <cols>
    <col min="3" max="3" width="29.90625" bestFit="1" customWidth="1"/>
  </cols>
  <sheetData>
    <row r="6" spans="3:3">
      <c r="C6" s="26" t="s">
        <v>188</v>
      </c>
    </row>
  </sheetData>
  <phoneticPr fontId="1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Time Table</vt:lpstr>
      <vt:lpstr>master total days</vt:lpstr>
      <vt:lpstr>Penalty Scheme</vt:lpstr>
      <vt:lpstr>Master Data Working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</dc:creator>
  <cp:lastModifiedBy>Wilianti Huang</cp:lastModifiedBy>
  <dcterms:created xsi:type="dcterms:W3CDTF">2023-04-02T15:34:27Z</dcterms:created>
  <dcterms:modified xsi:type="dcterms:W3CDTF">2025-07-11T06:35:34Z</dcterms:modified>
</cp:coreProperties>
</file>