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6E12F241-95E8-4C91-BAAB-437CE28ADE7F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N8" i="1"/>
  <c r="N6" i="1"/>
  <c r="N7" i="1"/>
  <c r="N9" i="1"/>
  <c r="N10" i="1"/>
  <c r="N11" i="1"/>
  <c r="N5" i="1"/>
  <c r="M11" i="1"/>
  <c r="M10" i="1"/>
  <c r="M9" i="1"/>
  <c r="M8" i="1"/>
  <c r="M7" i="1"/>
  <c r="M6" i="1"/>
  <c r="J1" i="1"/>
  <c r="G3" i="1" l="1"/>
  <c r="F3" i="1"/>
  <c r="F4" i="1"/>
  <c r="E3" i="1"/>
  <c r="F2" i="1" s="1"/>
  <c r="E4" i="1"/>
  <c r="E5" i="1"/>
  <c r="D2" i="1"/>
  <c r="E2" i="1"/>
  <c r="D3" i="1"/>
  <c r="D4" i="1"/>
  <c r="D5" i="1"/>
  <c r="D6" i="1"/>
  <c r="C2" i="1"/>
  <c r="C3" i="1"/>
  <c r="C4" i="1"/>
  <c r="C5" i="1"/>
  <c r="C6" i="1"/>
  <c r="C7" i="1"/>
  <c r="G2" i="1" l="1"/>
  <c r="H2" i="1" s="1"/>
</calcChain>
</file>

<file path=xl/sharedStrings.xml><?xml version="1.0" encoding="utf-8"?>
<sst xmlns="http://schemas.openxmlformats.org/spreadsheetml/2006/main" count="14" uniqueCount="14">
  <si>
    <r>
      <t>x</t>
    </r>
    <r>
      <rPr>
        <b/>
        <vertAlign val="subscript"/>
        <sz val="12"/>
        <color theme="1"/>
        <rFont val="Times New Roman"/>
        <family val="1"/>
        <charset val="204"/>
      </rPr>
      <t>i</t>
    </r>
  </si>
  <si>
    <r>
      <t>y</t>
    </r>
    <r>
      <rPr>
        <b/>
        <vertAlign val="subscript"/>
        <sz val="12"/>
        <color theme="1"/>
        <rFont val="Times New Roman"/>
        <family val="1"/>
        <charset val="204"/>
      </rPr>
      <t>i</t>
    </r>
  </si>
  <si>
    <r>
      <t>∆y</t>
    </r>
    <r>
      <rPr>
        <b/>
        <vertAlign val="subscript"/>
        <sz val="12"/>
        <color theme="1"/>
        <rFont val="Times New Roman"/>
        <family val="1"/>
        <charset val="204"/>
      </rPr>
      <t>i</t>
    </r>
  </si>
  <si>
    <r>
      <t>∆</t>
    </r>
    <r>
      <rPr>
        <b/>
        <vertAlign val="superscript"/>
        <sz val="12"/>
        <color theme="1"/>
        <rFont val="Times New Roman"/>
        <family val="1"/>
        <charset val="204"/>
      </rPr>
      <t>2</t>
    </r>
    <r>
      <rPr>
        <b/>
        <sz val="12"/>
        <color theme="1"/>
        <rFont val="Times New Roman"/>
        <family val="1"/>
        <charset val="204"/>
      </rPr>
      <t>y</t>
    </r>
    <r>
      <rPr>
        <b/>
        <vertAlign val="subscript"/>
        <sz val="12"/>
        <color theme="1"/>
        <rFont val="Times New Roman"/>
        <family val="1"/>
        <charset val="204"/>
      </rPr>
      <t>i</t>
    </r>
  </si>
  <si>
    <r>
      <t>∆</t>
    </r>
    <r>
      <rPr>
        <b/>
        <vertAlign val="superscript"/>
        <sz val="12"/>
        <color theme="1"/>
        <rFont val="Times New Roman"/>
        <family val="1"/>
        <charset val="204"/>
      </rPr>
      <t>3</t>
    </r>
    <r>
      <rPr>
        <b/>
        <sz val="12"/>
        <color theme="1"/>
        <rFont val="Times New Roman"/>
        <family val="1"/>
        <charset val="204"/>
      </rPr>
      <t>y</t>
    </r>
    <r>
      <rPr>
        <b/>
        <vertAlign val="subscript"/>
        <sz val="12"/>
        <color theme="1"/>
        <rFont val="Times New Roman"/>
        <family val="1"/>
        <charset val="204"/>
      </rPr>
      <t>i</t>
    </r>
  </si>
  <si>
    <r>
      <t>∆</t>
    </r>
    <r>
      <rPr>
        <b/>
        <vertAlign val="superscript"/>
        <sz val="12"/>
        <color theme="1"/>
        <rFont val="Times New Roman"/>
        <family val="1"/>
        <charset val="204"/>
      </rPr>
      <t>4</t>
    </r>
    <r>
      <rPr>
        <b/>
        <sz val="12"/>
        <color theme="1"/>
        <rFont val="Times New Roman"/>
        <family val="1"/>
        <charset val="204"/>
      </rPr>
      <t>y</t>
    </r>
    <r>
      <rPr>
        <b/>
        <vertAlign val="subscript"/>
        <sz val="12"/>
        <color theme="1"/>
        <rFont val="Times New Roman"/>
        <family val="1"/>
        <charset val="204"/>
      </rPr>
      <t>i</t>
    </r>
  </si>
  <si>
    <r>
      <t>∆</t>
    </r>
    <r>
      <rPr>
        <b/>
        <vertAlign val="superscript"/>
        <sz val="12"/>
        <color theme="1"/>
        <rFont val="Times New Roman"/>
        <family val="1"/>
        <charset val="204"/>
      </rPr>
      <t>5</t>
    </r>
    <r>
      <rPr>
        <b/>
        <sz val="12"/>
        <color theme="1"/>
        <rFont val="Times New Roman"/>
        <family val="1"/>
        <charset val="204"/>
      </rPr>
      <t>y</t>
    </r>
    <r>
      <rPr>
        <b/>
        <vertAlign val="subscript"/>
        <sz val="12"/>
        <color theme="1"/>
        <rFont val="Times New Roman"/>
        <family val="1"/>
        <charset val="204"/>
      </rPr>
      <t>i</t>
    </r>
  </si>
  <si>
    <r>
      <t>∆</t>
    </r>
    <r>
      <rPr>
        <b/>
        <vertAlign val="superscript"/>
        <sz val="12"/>
        <color theme="1"/>
        <rFont val="Times New Roman"/>
        <family val="1"/>
        <charset val="204"/>
      </rPr>
      <t>6</t>
    </r>
    <r>
      <rPr>
        <b/>
        <sz val="12"/>
        <color theme="1"/>
        <rFont val="Times New Roman"/>
        <family val="1"/>
        <charset val="204"/>
      </rPr>
      <t>y</t>
    </r>
    <r>
      <rPr>
        <b/>
        <vertAlign val="subscript"/>
        <sz val="12"/>
        <color theme="1"/>
        <rFont val="Times New Roman"/>
        <family val="1"/>
        <charset val="204"/>
      </rPr>
      <t>i</t>
    </r>
  </si>
  <si>
    <t>t</t>
  </si>
  <si>
    <t>i</t>
  </si>
  <si>
    <t>конечные разности</t>
  </si>
  <si>
    <t>часть с t</t>
  </si>
  <si>
    <t>l*m</t>
  </si>
  <si>
    <t>ответ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</si>
</sst>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vertAlign val="subscript"/>
      <sz val="12"/>
      <color theme="1"/>
      <name val="Times New Roman"/>
      <family val="1"/>
      <charset val="204"/>
    </font>
    <font>
      <b/>
      <vertAlign val="superscript"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Calibri"/>
      <family val="2"/>
      <charset val="204"/>
      <scheme val="minor"/>
    </font>
    <font>
      <sz val="12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abSelected="1" workbookViewId="0">
      <selection activeCell="Q5" sqref="Q5"/>
    </sheetView>
  </sheetViews>
  <sheetFormatPr defaultRowHeight="14.4" x14ac:dyDescent="0.3"/>
  <cols>
    <col min="13" max="13" width="9.88671875" bestFit="1" customWidth="1"/>
  </cols>
  <sheetData>
    <row r="1" spans="1:15" ht="19.8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>
        <f>(I4-A5)/(A3-A2)</f>
        <v>-0.45333333333333403</v>
      </c>
    </row>
    <row r="2" spans="1:15" ht="16.2" thickBot="1" x14ac:dyDescent="0.35">
      <c r="A2" s="4">
        <v>1.1000000000000001</v>
      </c>
      <c r="B2" s="5">
        <v>0.22339999999999999</v>
      </c>
      <c r="C2" s="5">
        <f>B3-B2</f>
        <v>1.0204</v>
      </c>
      <c r="D2" s="5">
        <f t="shared" ref="D2:H3" si="0">C3-C2</f>
        <v>2.0000000000020002E-4</v>
      </c>
      <c r="E2" s="5">
        <f t="shared" si="0"/>
        <v>1.3199999999999434E-2</v>
      </c>
      <c r="F2" s="5">
        <f t="shared" si="0"/>
        <v>-3.6799999999999278E-2</v>
      </c>
      <c r="G2" s="6">
        <f t="shared" si="0"/>
        <v>7.620000000000049E-2</v>
      </c>
      <c r="H2" s="6">
        <f t="shared" si="0"/>
        <v>-0.13130000000000508</v>
      </c>
    </row>
    <row r="3" spans="1:15" ht="16.2" thickBot="1" x14ac:dyDescent="0.35">
      <c r="A3" s="4">
        <v>1.25</v>
      </c>
      <c r="B3" s="5">
        <v>1.2438</v>
      </c>
      <c r="C3" s="5">
        <f t="shared" ref="C3:F7" si="1">B4-B3</f>
        <v>1.0206000000000002</v>
      </c>
      <c r="D3" s="5">
        <f t="shared" si="1"/>
        <v>1.3399999999999634E-2</v>
      </c>
      <c r="E3" s="6">
        <f t="shared" si="1"/>
        <v>-2.3599999999999843E-2</v>
      </c>
      <c r="F3" s="6">
        <f t="shared" si="1"/>
        <v>3.9400000000001212E-2</v>
      </c>
      <c r="G3" s="5">
        <f t="shared" si="0"/>
        <v>-5.510000000000459E-2</v>
      </c>
      <c r="H3" s="5"/>
    </row>
    <row r="4" spans="1:15" ht="16.2" thickBot="1" x14ac:dyDescent="0.35">
      <c r="A4" s="4">
        <v>1.4</v>
      </c>
      <c r="B4" s="5">
        <v>2.2644000000000002</v>
      </c>
      <c r="C4" s="6">
        <f t="shared" si="1"/>
        <v>1.0339999999999998</v>
      </c>
      <c r="D4" s="6">
        <f t="shared" si="1"/>
        <v>-1.0200000000000209E-2</v>
      </c>
      <c r="E4" s="5">
        <f t="shared" si="1"/>
        <v>1.5800000000001369E-2</v>
      </c>
      <c r="F4" s="5">
        <f t="shared" si="1"/>
        <v>-1.5700000000003378E-2</v>
      </c>
      <c r="G4" s="5"/>
      <c r="H4" s="5"/>
      <c r="I4" s="7">
        <v>1.482</v>
      </c>
      <c r="K4" t="s">
        <v>9</v>
      </c>
      <c r="L4" t="s">
        <v>10</v>
      </c>
      <c r="M4" t="s">
        <v>11</v>
      </c>
      <c r="N4" t="s">
        <v>12</v>
      </c>
      <c r="O4" t="s">
        <v>13</v>
      </c>
    </row>
    <row r="5" spans="1:15" ht="16.2" thickBot="1" x14ac:dyDescent="0.35">
      <c r="A5" s="4">
        <v>1.55</v>
      </c>
      <c r="B5" s="6">
        <v>3.2984</v>
      </c>
      <c r="C5" s="5">
        <f t="shared" si="1"/>
        <v>1.0237999999999996</v>
      </c>
      <c r="D5" s="5">
        <f t="shared" si="1"/>
        <v>5.6000000000011596E-3</v>
      </c>
      <c r="E5" s="5">
        <f t="shared" si="1"/>
        <v>9.9999999997990585E-5</v>
      </c>
      <c r="F5" s="5"/>
      <c r="G5" s="5"/>
      <c r="H5" s="5"/>
      <c r="J5">
        <v>1</v>
      </c>
      <c r="K5" s="8">
        <v>0</v>
      </c>
      <c r="L5">
        <v>3.2984</v>
      </c>
      <c r="M5">
        <v>1</v>
      </c>
      <c r="N5">
        <f>M5*L5</f>
        <v>3.2984</v>
      </c>
      <c r="O5">
        <f>SUM(N5:N11)</f>
        <v>2.8301819384656315</v>
      </c>
    </row>
    <row r="6" spans="1:15" ht="16.2" thickBot="1" x14ac:dyDescent="0.35">
      <c r="A6" s="4">
        <v>1.7</v>
      </c>
      <c r="B6" s="5">
        <v>4.3221999999999996</v>
      </c>
      <c r="C6" s="5">
        <f t="shared" si="1"/>
        <v>1.0294000000000008</v>
      </c>
      <c r="D6" s="5">
        <f t="shared" si="1"/>
        <v>5.6999999999991502E-3</v>
      </c>
      <c r="E6" s="5"/>
      <c r="F6" s="5"/>
      <c r="G6" s="5"/>
      <c r="H6" s="5"/>
      <c r="J6">
        <v>2</v>
      </c>
      <c r="K6" s="9">
        <v>-1</v>
      </c>
      <c r="L6">
        <v>1.0339999999999998</v>
      </c>
      <c r="M6">
        <f>J1</f>
        <v>-0.45333333333333403</v>
      </c>
      <c r="N6">
        <f t="shared" ref="N6:N11" si="2">M6*L6</f>
        <v>-0.46874666666666731</v>
      </c>
    </row>
    <row r="7" spans="1:15" ht="16.2" thickBot="1" x14ac:dyDescent="0.35">
      <c r="A7" s="4">
        <v>1.85</v>
      </c>
      <c r="B7" s="5">
        <v>5.3516000000000004</v>
      </c>
      <c r="C7" s="5">
        <f t="shared" si="1"/>
        <v>1.0350999999999999</v>
      </c>
      <c r="D7" s="5"/>
      <c r="E7" s="5"/>
      <c r="F7" s="5"/>
      <c r="G7" s="5"/>
      <c r="H7" s="5"/>
      <c r="J7">
        <v>3</v>
      </c>
      <c r="K7" s="9">
        <v>-1</v>
      </c>
      <c r="L7">
        <v>-1.0200000000000209E-2</v>
      </c>
      <c r="M7">
        <f>($J$1*($J$1+1))/FACT(J6)</f>
        <v>-0.12391111111111114</v>
      </c>
      <c r="N7">
        <f t="shared" si="2"/>
        <v>1.2638933333333595E-3</v>
      </c>
    </row>
    <row r="8" spans="1:15" ht="16.2" thickBot="1" x14ac:dyDescent="0.35">
      <c r="A8" s="4">
        <v>2</v>
      </c>
      <c r="B8" s="5">
        <v>6.3867000000000003</v>
      </c>
      <c r="C8" s="5"/>
      <c r="D8" s="5"/>
      <c r="E8" s="5"/>
      <c r="F8" s="5"/>
      <c r="G8" s="5"/>
      <c r="H8" s="5"/>
      <c r="J8">
        <v>4</v>
      </c>
      <c r="K8" s="9">
        <v>-2</v>
      </c>
      <c r="L8">
        <v>-2.3599999999999843E-2</v>
      </c>
      <c r="M8">
        <f>($J$1*($J$1+1)*($J$1-1))/FACT(J7)</f>
        <v>6.0028049382716088E-2</v>
      </c>
      <c r="N8">
        <f>M8*L8</f>
        <v>-1.4166619654320902E-3</v>
      </c>
    </row>
    <row r="9" spans="1:15" ht="16.2" thickBot="1" x14ac:dyDescent="0.35">
      <c r="J9">
        <v>5</v>
      </c>
      <c r="K9" s="9">
        <v>-2</v>
      </c>
      <c r="L9">
        <v>3.9400000000001212E-2</v>
      </c>
      <c r="M9">
        <f>($J$1*($J$1+1)*($J$1-1)*($J$1+2))/FACT(J8)</f>
        <v>2.3210845761316878E-2</v>
      </c>
      <c r="N9">
        <f t="shared" si="2"/>
        <v>9.1450732299591317E-4</v>
      </c>
    </row>
    <row r="10" spans="1:15" ht="16.2" thickBot="1" x14ac:dyDescent="0.35">
      <c r="J10">
        <v>6</v>
      </c>
      <c r="K10" s="9">
        <v>-3</v>
      </c>
      <c r="L10">
        <v>7.620000000000049E-2</v>
      </c>
      <c r="M10">
        <f>($J$1*($J$1+1)*($J$1-1)*($J$1+2)*($J$1-2))/FACT(J9)</f>
        <v>-1.1388788320219485E-2</v>
      </c>
      <c r="N10">
        <f t="shared" si="2"/>
        <v>-8.6782567000073037E-4</v>
      </c>
    </row>
    <row r="11" spans="1:15" ht="16.2" thickBot="1" x14ac:dyDescent="0.35">
      <c r="J11">
        <v>7</v>
      </c>
      <c r="K11" s="9">
        <v>-3</v>
      </c>
      <c r="L11">
        <v>-0.13130000000000508</v>
      </c>
      <c r="M11">
        <f>($J$1*($J$1+1)*($J$1-1)*($J$1+2)*($J$1-2)*($J$1+3))/FACT(J10)</f>
        <v>-4.8339079314709361E-3</v>
      </c>
      <c r="N11">
        <f t="shared" si="2"/>
        <v>6.3469211140215851E-4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2022-05-25T20:44:20Z</dcterms:modified>
</cp:coreProperties>
</file>