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2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wbencze/Dropbox/N430WB/1. Electrical/"/>
    </mc:Choice>
  </mc:AlternateContent>
  <bookViews>
    <workbookView xWindow="0" yWindow="460" windowWidth="28800" windowHeight="16620" tabRatio="500"/>
  </bookViews>
  <sheets>
    <sheet name="Wire length estimator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Y14" i="1" l="1"/>
  <c r="R14" i="1"/>
  <c r="J131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Y89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Y90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Y91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Y92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Y93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O94" i="1"/>
  <c r="Y94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AO95" i="1"/>
  <c r="Y95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Y96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AO97" i="1"/>
  <c r="Y97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AO98" i="1"/>
  <c r="Y98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O99" i="1"/>
  <c r="Y99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AO100" i="1"/>
  <c r="Y100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AO101" i="1"/>
  <c r="Y101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Y102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AL103" i="1"/>
  <c r="AM103" i="1"/>
  <c r="AN103" i="1"/>
  <c r="AO103" i="1"/>
  <c r="Y103" i="1"/>
  <c r="Z104" i="1"/>
  <c r="AA104" i="1"/>
  <c r="AB104" i="1"/>
  <c r="AC104" i="1"/>
  <c r="AD104" i="1"/>
  <c r="AE104" i="1"/>
  <c r="AF104" i="1"/>
  <c r="AG104" i="1"/>
  <c r="AH104" i="1"/>
  <c r="AI104" i="1"/>
  <c r="AJ104" i="1"/>
  <c r="AK104" i="1"/>
  <c r="AL104" i="1"/>
  <c r="AM104" i="1"/>
  <c r="AN104" i="1"/>
  <c r="AO104" i="1"/>
  <c r="Y104" i="1"/>
  <c r="Z105" i="1"/>
  <c r="AA105" i="1"/>
  <c r="AB105" i="1"/>
  <c r="AC105" i="1"/>
  <c r="AD105" i="1"/>
  <c r="AE105" i="1"/>
  <c r="AF105" i="1"/>
  <c r="AG105" i="1"/>
  <c r="AH105" i="1"/>
  <c r="AI105" i="1"/>
  <c r="AJ105" i="1"/>
  <c r="AK105" i="1"/>
  <c r="AL105" i="1"/>
  <c r="AM105" i="1"/>
  <c r="AN105" i="1"/>
  <c r="AO105" i="1"/>
  <c r="Y105" i="1"/>
  <c r="Z106" i="1"/>
  <c r="AA106" i="1"/>
  <c r="AB106" i="1"/>
  <c r="AC106" i="1"/>
  <c r="AD106" i="1"/>
  <c r="AE106" i="1"/>
  <c r="AF106" i="1"/>
  <c r="AG106" i="1"/>
  <c r="AH106" i="1"/>
  <c r="AI106" i="1"/>
  <c r="AJ106" i="1"/>
  <c r="AK106" i="1"/>
  <c r="AL106" i="1"/>
  <c r="AM106" i="1"/>
  <c r="AN106" i="1"/>
  <c r="AO106" i="1"/>
  <c r="Y106" i="1"/>
  <c r="Z107" i="1"/>
  <c r="AA107" i="1"/>
  <c r="AB107" i="1"/>
  <c r="AC107" i="1"/>
  <c r="AD107" i="1"/>
  <c r="AE107" i="1"/>
  <c r="AF107" i="1"/>
  <c r="AG107" i="1"/>
  <c r="AH107" i="1"/>
  <c r="AI107" i="1"/>
  <c r="AJ107" i="1"/>
  <c r="AK107" i="1"/>
  <c r="AL107" i="1"/>
  <c r="AM107" i="1"/>
  <c r="AN107" i="1"/>
  <c r="AO107" i="1"/>
  <c r="Y107" i="1"/>
  <c r="Z108" i="1"/>
  <c r="AA108" i="1"/>
  <c r="AB108" i="1"/>
  <c r="AC108" i="1"/>
  <c r="AD108" i="1"/>
  <c r="AE108" i="1"/>
  <c r="AF108" i="1"/>
  <c r="AG108" i="1"/>
  <c r="AH108" i="1"/>
  <c r="AI108" i="1"/>
  <c r="AJ108" i="1"/>
  <c r="AK108" i="1"/>
  <c r="AL108" i="1"/>
  <c r="AM108" i="1"/>
  <c r="AN108" i="1"/>
  <c r="AO108" i="1"/>
  <c r="Y108" i="1"/>
  <c r="Z109" i="1"/>
  <c r="AA109" i="1"/>
  <c r="AB109" i="1"/>
  <c r="AC109" i="1"/>
  <c r="AD109" i="1"/>
  <c r="AE109" i="1"/>
  <c r="AF109" i="1"/>
  <c r="AG109" i="1"/>
  <c r="AH109" i="1"/>
  <c r="AI109" i="1"/>
  <c r="AJ109" i="1"/>
  <c r="AK109" i="1"/>
  <c r="AL109" i="1"/>
  <c r="AM109" i="1"/>
  <c r="AN109" i="1"/>
  <c r="AO109" i="1"/>
  <c r="Y109" i="1"/>
  <c r="Z110" i="1"/>
  <c r="AA110" i="1"/>
  <c r="AB110" i="1"/>
  <c r="AC110" i="1"/>
  <c r="AD110" i="1"/>
  <c r="AE110" i="1"/>
  <c r="AF110" i="1"/>
  <c r="AG110" i="1"/>
  <c r="AH110" i="1"/>
  <c r="AI110" i="1"/>
  <c r="AJ110" i="1"/>
  <c r="AK110" i="1"/>
  <c r="AL110" i="1"/>
  <c r="AM110" i="1"/>
  <c r="AN110" i="1"/>
  <c r="AO110" i="1"/>
  <c r="Y110" i="1"/>
  <c r="Z111" i="1"/>
  <c r="AA111" i="1"/>
  <c r="AB111" i="1"/>
  <c r="AC111" i="1"/>
  <c r="AD111" i="1"/>
  <c r="AE111" i="1"/>
  <c r="AF111" i="1"/>
  <c r="AG111" i="1"/>
  <c r="AH111" i="1"/>
  <c r="AI111" i="1"/>
  <c r="AJ111" i="1"/>
  <c r="AK111" i="1"/>
  <c r="AL111" i="1"/>
  <c r="AM111" i="1"/>
  <c r="AN111" i="1"/>
  <c r="AO111" i="1"/>
  <c r="Y111" i="1"/>
  <c r="Z112" i="1"/>
  <c r="AA112" i="1"/>
  <c r="AB112" i="1"/>
  <c r="AC112" i="1"/>
  <c r="AD112" i="1"/>
  <c r="AE112" i="1"/>
  <c r="AF112" i="1"/>
  <c r="AG112" i="1"/>
  <c r="AH112" i="1"/>
  <c r="AI112" i="1"/>
  <c r="AJ112" i="1"/>
  <c r="AK112" i="1"/>
  <c r="AL112" i="1"/>
  <c r="AM112" i="1"/>
  <c r="AN112" i="1"/>
  <c r="AO112" i="1"/>
  <c r="Y112" i="1"/>
  <c r="Z113" i="1"/>
  <c r="AA113" i="1"/>
  <c r="AB113" i="1"/>
  <c r="AC113" i="1"/>
  <c r="AD113" i="1"/>
  <c r="AE113" i="1"/>
  <c r="AF113" i="1"/>
  <c r="AG113" i="1"/>
  <c r="AH113" i="1"/>
  <c r="AI113" i="1"/>
  <c r="AJ113" i="1"/>
  <c r="AK113" i="1"/>
  <c r="AL113" i="1"/>
  <c r="AM113" i="1"/>
  <c r="AN113" i="1"/>
  <c r="AO113" i="1"/>
  <c r="Y113" i="1"/>
  <c r="Z114" i="1"/>
  <c r="AA114" i="1"/>
  <c r="AB114" i="1"/>
  <c r="AC114" i="1"/>
  <c r="AD114" i="1"/>
  <c r="AE114" i="1"/>
  <c r="AF114" i="1"/>
  <c r="AG114" i="1"/>
  <c r="AH114" i="1"/>
  <c r="AI114" i="1"/>
  <c r="AJ114" i="1"/>
  <c r="AK114" i="1"/>
  <c r="AL114" i="1"/>
  <c r="AM114" i="1"/>
  <c r="AN114" i="1"/>
  <c r="AO114" i="1"/>
  <c r="Y114" i="1"/>
  <c r="Z115" i="1"/>
  <c r="AA115" i="1"/>
  <c r="AB115" i="1"/>
  <c r="AC115" i="1"/>
  <c r="AD115" i="1"/>
  <c r="AE115" i="1"/>
  <c r="AF115" i="1"/>
  <c r="AG115" i="1"/>
  <c r="AH115" i="1"/>
  <c r="AI115" i="1"/>
  <c r="AJ115" i="1"/>
  <c r="AK115" i="1"/>
  <c r="AL115" i="1"/>
  <c r="AM115" i="1"/>
  <c r="AN115" i="1"/>
  <c r="AO115" i="1"/>
  <c r="Y115" i="1"/>
  <c r="Z116" i="1"/>
  <c r="AA116" i="1"/>
  <c r="AB116" i="1"/>
  <c r="AC116" i="1"/>
  <c r="AD116" i="1"/>
  <c r="AE116" i="1"/>
  <c r="AF116" i="1"/>
  <c r="AG116" i="1"/>
  <c r="AH116" i="1"/>
  <c r="AI116" i="1"/>
  <c r="AJ116" i="1"/>
  <c r="AK116" i="1"/>
  <c r="AL116" i="1"/>
  <c r="AM116" i="1"/>
  <c r="AN116" i="1"/>
  <c r="AO116" i="1"/>
  <c r="Y116" i="1"/>
  <c r="J132" i="1"/>
  <c r="Z117" i="1"/>
  <c r="AA117" i="1"/>
  <c r="AB117" i="1"/>
  <c r="AC117" i="1"/>
  <c r="AD117" i="1"/>
  <c r="AE117" i="1"/>
  <c r="AF117" i="1"/>
  <c r="AG117" i="1"/>
  <c r="AH117" i="1"/>
  <c r="AI117" i="1"/>
  <c r="AJ117" i="1"/>
  <c r="AK117" i="1"/>
  <c r="AL117" i="1"/>
  <c r="AM117" i="1"/>
  <c r="AN117" i="1"/>
  <c r="AO117" i="1"/>
  <c r="Y117" i="1"/>
  <c r="Z118" i="1"/>
  <c r="AA118" i="1"/>
  <c r="AB118" i="1"/>
  <c r="AC118" i="1"/>
  <c r="AD118" i="1"/>
  <c r="AE118" i="1"/>
  <c r="AF118" i="1"/>
  <c r="AG118" i="1"/>
  <c r="AH118" i="1"/>
  <c r="AI118" i="1"/>
  <c r="AJ118" i="1"/>
  <c r="AK118" i="1"/>
  <c r="AL118" i="1"/>
  <c r="AM118" i="1"/>
  <c r="AN118" i="1"/>
  <c r="AO118" i="1"/>
  <c r="Y118" i="1"/>
  <c r="Z119" i="1"/>
  <c r="AA119" i="1"/>
  <c r="AB119" i="1"/>
  <c r="AC119" i="1"/>
  <c r="AD119" i="1"/>
  <c r="AE119" i="1"/>
  <c r="AF119" i="1"/>
  <c r="AG119" i="1"/>
  <c r="AH119" i="1"/>
  <c r="AI119" i="1"/>
  <c r="AJ119" i="1"/>
  <c r="AK119" i="1"/>
  <c r="AL119" i="1"/>
  <c r="AM119" i="1"/>
  <c r="AN119" i="1"/>
  <c r="AO119" i="1"/>
  <c r="Y119" i="1"/>
  <c r="Z120" i="1"/>
  <c r="AA120" i="1"/>
  <c r="AB120" i="1"/>
  <c r="AC120" i="1"/>
  <c r="AD120" i="1"/>
  <c r="AE120" i="1"/>
  <c r="AF120" i="1"/>
  <c r="AG120" i="1"/>
  <c r="AH120" i="1"/>
  <c r="AI120" i="1"/>
  <c r="AJ120" i="1"/>
  <c r="AK120" i="1"/>
  <c r="AL120" i="1"/>
  <c r="AM120" i="1"/>
  <c r="AN120" i="1"/>
  <c r="AO120" i="1"/>
  <c r="Y120" i="1"/>
  <c r="Z121" i="1"/>
  <c r="AA121" i="1"/>
  <c r="AB121" i="1"/>
  <c r="AC121" i="1"/>
  <c r="AD121" i="1"/>
  <c r="AE121" i="1"/>
  <c r="AF121" i="1"/>
  <c r="AG121" i="1"/>
  <c r="AH121" i="1"/>
  <c r="AI121" i="1"/>
  <c r="AJ121" i="1"/>
  <c r="AK121" i="1"/>
  <c r="AL121" i="1"/>
  <c r="AM121" i="1"/>
  <c r="AN121" i="1"/>
  <c r="AO121" i="1"/>
  <c r="Y121" i="1"/>
  <c r="Z122" i="1"/>
  <c r="AA122" i="1"/>
  <c r="AB122" i="1"/>
  <c r="AC122" i="1"/>
  <c r="AD122" i="1"/>
  <c r="AE122" i="1"/>
  <c r="AF122" i="1"/>
  <c r="AG122" i="1"/>
  <c r="AH122" i="1"/>
  <c r="AI122" i="1"/>
  <c r="AJ122" i="1"/>
  <c r="AK122" i="1"/>
  <c r="AL122" i="1"/>
  <c r="AM122" i="1"/>
  <c r="AN122" i="1"/>
  <c r="AO122" i="1"/>
  <c r="Y122" i="1"/>
  <c r="Z123" i="1"/>
  <c r="AA123" i="1"/>
  <c r="AB123" i="1"/>
  <c r="AC123" i="1"/>
  <c r="AD123" i="1"/>
  <c r="AE123" i="1"/>
  <c r="AF123" i="1"/>
  <c r="AG123" i="1"/>
  <c r="AH123" i="1"/>
  <c r="AI123" i="1"/>
  <c r="AJ123" i="1"/>
  <c r="AK123" i="1"/>
  <c r="AL123" i="1"/>
  <c r="AM123" i="1"/>
  <c r="AN123" i="1"/>
  <c r="AO123" i="1"/>
  <c r="Y123" i="1"/>
  <c r="Z124" i="1"/>
  <c r="AA124" i="1"/>
  <c r="AB124" i="1"/>
  <c r="AC124" i="1"/>
  <c r="AD124" i="1"/>
  <c r="AE124" i="1"/>
  <c r="AF124" i="1"/>
  <c r="AG124" i="1"/>
  <c r="AH124" i="1"/>
  <c r="AI124" i="1"/>
  <c r="AJ124" i="1"/>
  <c r="AK124" i="1"/>
  <c r="AL124" i="1"/>
  <c r="AM124" i="1"/>
  <c r="AN124" i="1"/>
  <c r="AO124" i="1"/>
  <c r="Y124" i="1"/>
  <c r="Z125" i="1"/>
  <c r="AA125" i="1"/>
  <c r="AB125" i="1"/>
  <c r="AC125" i="1"/>
  <c r="AD125" i="1"/>
  <c r="AE125" i="1"/>
  <c r="AF125" i="1"/>
  <c r="AG125" i="1"/>
  <c r="AH125" i="1"/>
  <c r="AI125" i="1"/>
  <c r="AJ125" i="1"/>
  <c r="AK125" i="1"/>
  <c r="AL125" i="1"/>
  <c r="AM125" i="1"/>
  <c r="AN125" i="1"/>
  <c r="AO125" i="1"/>
  <c r="Y125" i="1"/>
  <c r="Z126" i="1"/>
  <c r="AA126" i="1"/>
  <c r="AB126" i="1"/>
  <c r="AC126" i="1"/>
  <c r="AD126" i="1"/>
  <c r="AE126" i="1"/>
  <c r="AF126" i="1"/>
  <c r="AG126" i="1"/>
  <c r="AH126" i="1"/>
  <c r="AI126" i="1"/>
  <c r="AJ126" i="1"/>
  <c r="AK126" i="1"/>
  <c r="AL126" i="1"/>
  <c r="AM126" i="1"/>
  <c r="AN126" i="1"/>
  <c r="AO126" i="1"/>
  <c r="Y126" i="1"/>
  <c r="Z127" i="1"/>
  <c r="AA127" i="1"/>
  <c r="AB127" i="1"/>
  <c r="AC127" i="1"/>
  <c r="AD127" i="1"/>
  <c r="AE127" i="1"/>
  <c r="AF127" i="1"/>
  <c r="AG127" i="1"/>
  <c r="AH127" i="1"/>
  <c r="AI127" i="1"/>
  <c r="AJ127" i="1"/>
  <c r="AK127" i="1"/>
  <c r="AL127" i="1"/>
  <c r="AM127" i="1"/>
  <c r="AN127" i="1"/>
  <c r="AO127" i="1"/>
  <c r="Y127" i="1"/>
  <c r="Z128" i="1"/>
  <c r="AA128" i="1"/>
  <c r="AB128" i="1"/>
  <c r="AC128" i="1"/>
  <c r="AD128" i="1"/>
  <c r="AE128" i="1"/>
  <c r="AF128" i="1"/>
  <c r="AG128" i="1"/>
  <c r="AH128" i="1"/>
  <c r="AI128" i="1"/>
  <c r="AJ128" i="1"/>
  <c r="AK128" i="1"/>
  <c r="AL128" i="1"/>
  <c r="AM128" i="1"/>
  <c r="AN128" i="1"/>
  <c r="AO128" i="1"/>
  <c r="Y128" i="1"/>
  <c r="Z129" i="1"/>
  <c r="AA129" i="1"/>
  <c r="AB129" i="1"/>
  <c r="AC129" i="1"/>
  <c r="AD129" i="1"/>
  <c r="AE129" i="1"/>
  <c r="AF129" i="1"/>
  <c r="AG129" i="1"/>
  <c r="AH129" i="1"/>
  <c r="AI129" i="1"/>
  <c r="AJ129" i="1"/>
  <c r="AK129" i="1"/>
  <c r="AL129" i="1"/>
  <c r="AM129" i="1"/>
  <c r="AN129" i="1"/>
  <c r="AO129" i="1"/>
  <c r="Y129" i="1"/>
  <c r="J133" i="1"/>
  <c r="J134" i="1"/>
  <c r="J135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Y82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Y83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Y84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Y85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AO86" i="1"/>
  <c r="Y86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Y87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Y88" i="1"/>
  <c r="AO81" i="1"/>
  <c r="AN81" i="1"/>
  <c r="AM81" i="1"/>
  <c r="AL81" i="1"/>
  <c r="AK81" i="1"/>
  <c r="AJ81" i="1"/>
  <c r="AI81" i="1"/>
  <c r="AH81" i="1"/>
  <c r="AG81" i="1"/>
  <c r="AF81" i="1"/>
  <c r="AE81" i="1"/>
  <c r="AD81" i="1"/>
  <c r="AC81" i="1"/>
  <c r="AB81" i="1"/>
  <c r="AA81" i="1"/>
  <c r="Z81" i="1"/>
  <c r="Y81" i="1"/>
  <c r="AO80" i="1"/>
  <c r="AN80" i="1"/>
  <c r="AM80" i="1"/>
  <c r="AL80" i="1"/>
  <c r="AK80" i="1"/>
  <c r="AJ80" i="1"/>
  <c r="AI80" i="1"/>
  <c r="AH80" i="1"/>
  <c r="AG80" i="1"/>
  <c r="AF80" i="1"/>
  <c r="AE80" i="1"/>
  <c r="AD80" i="1"/>
  <c r="AC80" i="1"/>
  <c r="AB80" i="1"/>
  <c r="AA80" i="1"/>
  <c r="Z80" i="1"/>
  <c r="Y80" i="1"/>
  <c r="AO79" i="1"/>
  <c r="AN79" i="1"/>
  <c r="AM79" i="1"/>
  <c r="AL79" i="1"/>
  <c r="AK79" i="1"/>
  <c r="AJ79" i="1"/>
  <c r="AI79" i="1"/>
  <c r="AH79" i="1"/>
  <c r="AG79" i="1"/>
  <c r="AF79" i="1"/>
  <c r="AE79" i="1"/>
  <c r="AD79" i="1"/>
  <c r="AC79" i="1"/>
  <c r="AB79" i="1"/>
  <c r="AA79" i="1"/>
  <c r="Z79" i="1"/>
  <c r="Y79" i="1"/>
  <c r="Z16" i="1"/>
  <c r="AA16" i="1"/>
  <c r="AB16" i="1"/>
  <c r="AC16" i="1"/>
  <c r="AD16" i="1"/>
  <c r="AE16" i="1"/>
  <c r="AF16" i="1"/>
  <c r="AI16" i="1"/>
  <c r="AJ16" i="1"/>
  <c r="AK16" i="1"/>
  <c r="AL16" i="1"/>
  <c r="AM16" i="1"/>
  <c r="AN16" i="1"/>
  <c r="AO16" i="1"/>
  <c r="AG16" i="1"/>
  <c r="AH16" i="1"/>
  <c r="Y16" i="1"/>
  <c r="Z17" i="1"/>
  <c r="AA17" i="1"/>
  <c r="AB17" i="1"/>
  <c r="AC17" i="1"/>
  <c r="AD17" i="1"/>
  <c r="AE17" i="1"/>
  <c r="AF17" i="1"/>
  <c r="AI17" i="1"/>
  <c r="AJ17" i="1"/>
  <c r="AK17" i="1"/>
  <c r="AL17" i="1"/>
  <c r="AM17" i="1"/>
  <c r="AN17" i="1"/>
  <c r="AO17" i="1"/>
  <c r="AG17" i="1"/>
  <c r="AH17" i="1"/>
  <c r="Y17" i="1"/>
  <c r="Z18" i="1"/>
  <c r="AA18" i="1"/>
  <c r="AB18" i="1"/>
  <c r="AC18" i="1"/>
  <c r="AD18" i="1"/>
  <c r="AE18" i="1"/>
  <c r="AF18" i="1"/>
  <c r="AI18" i="1"/>
  <c r="AJ18" i="1"/>
  <c r="AK18" i="1"/>
  <c r="AL18" i="1"/>
  <c r="AM18" i="1"/>
  <c r="AN18" i="1"/>
  <c r="AO18" i="1"/>
  <c r="AG18" i="1"/>
  <c r="AH18" i="1"/>
  <c r="Y18" i="1"/>
  <c r="Z19" i="1"/>
  <c r="AA19" i="1"/>
  <c r="AB19" i="1"/>
  <c r="AC19" i="1"/>
  <c r="AD19" i="1"/>
  <c r="AE19" i="1"/>
  <c r="AF19" i="1"/>
  <c r="AI19" i="1"/>
  <c r="AJ19" i="1"/>
  <c r="AK19" i="1"/>
  <c r="AL19" i="1"/>
  <c r="AM19" i="1"/>
  <c r="AN19" i="1"/>
  <c r="AO19" i="1"/>
  <c r="AG19" i="1"/>
  <c r="AH19" i="1"/>
  <c r="Y19" i="1"/>
  <c r="Z20" i="1"/>
  <c r="AA20" i="1"/>
  <c r="AB20" i="1"/>
  <c r="AC20" i="1"/>
  <c r="AD20" i="1"/>
  <c r="AE20" i="1"/>
  <c r="AF20" i="1"/>
  <c r="AI20" i="1"/>
  <c r="AJ20" i="1"/>
  <c r="AK20" i="1"/>
  <c r="AL20" i="1"/>
  <c r="AM20" i="1"/>
  <c r="AN20" i="1"/>
  <c r="AO20" i="1"/>
  <c r="AG20" i="1"/>
  <c r="AH20" i="1"/>
  <c r="Y20" i="1"/>
  <c r="Z21" i="1"/>
  <c r="AA21" i="1"/>
  <c r="AB21" i="1"/>
  <c r="AC21" i="1"/>
  <c r="AD21" i="1"/>
  <c r="AE21" i="1"/>
  <c r="AF21" i="1"/>
  <c r="AI21" i="1"/>
  <c r="AJ21" i="1"/>
  <c r="AK21" i="1"/>
  <c r="AL21" i="1"/>
  <c r="AM21" i="1"/>
  <c r="AN21" i="1"/>
  <c r="AO21" i="1"/>
  <c r="AG21" i="1"/>
  <c r="AH21" i="1"/>
  <c r="Y21" i="1"/>
  <c r="Z22" i="1"/>
  <c r="AA22" i="1"/>
  <c r="AB22" i="1"/>
  <c r="AC22" i="1"/>
  <c r="AD22" i="1"/>
  <c r="AE22" i="1"/>
  <c r="AF22" i="1"/>
  <c r="AI22" i="1"/>
  <c r="AJ22" i="1"/>
  <c r="AK22" i="1"/>
  <c r="AL22" i="1"/>
  <c r="AM22" i="1"/>
  <c r="AN22" i="1"/>
  <c r="AO22" i="1"/>
  <c r="AG22" i="1"/>
  <c r="AH22" i="1"/>
  <c r="Y22" i="1"/>
  <c r="Z23" i="1"/>
  <c r="AA23" i="1"/>
  <c r="AB23" i="1"/>
  <c r="AC23" i="1"/>
  <c r="AD23" i="1"/>
  <c r="AE23" i="1"/>
  <c r="AF23" i="1"/>
  <c r="AI23" i="1"/>
  <c r="AJ23" i="1"/>
  <c r="AK23" i="1"/>
  <c r="AL23" i="1"/>
  <c r="AM23" i="1"/>
  <c r="AN23" i="1"/>
  <c r="AO23" i="1"/>
  <c r="AG23" i="1"/>
  <c r="AH23" i="1"/>
  <c r="Y23" i="1"/>
  <c r="Z24" i="1"/>
  <c r="AA24" i="1"/>
  <c r="AB24" i="1"/>
  <c r="AC24" i="1"/>
  <c r="AD24" i="1"/>
  <c r="AE24" i="1"/>
  <c r="AF24" i="1"/>
  <c r="AI24" i="1"/>
  <c r="AJ24" i="1"/>
  <c r="AK24" i="1"/>
  <c r="AL24" i="1"/>
  <c r="AM24" i="1"/>
  <c r="AN24" i="1"/>
  <c r="AO24" i="1"/>
  <c r="AG24" i="1"/>
  <c r="AH24" i="1"/>
  <c r="Y24" i="1"/>
  <c r="Z25" i="1"/>
  <c r="AA25" i="1"/>
  <c r="AB25" i="1"/>
  <c r="AC25" i="1"/>
  <c r="AD25" i="1"/>
  <c r="AE25" i="1"/>
  <c r="AF25" i="1"/>
  <c r="AI25" i="1"/>
  <c r="AJ25" i="1"/>
  <c r="AK25" i="1"/>
  <c r="AL25" i="1"/>
  <c r="AM25" i="1"/>
  <c r="AN25" i="1"/>
  <c r="AO25" i="1"/>
  <c r="AG25" i="1"/>
  <c r="AH25" i="1"/>
  <c r="Y25" i="1"/>
  <c r="Z26" i="1"/>
  <c r="AA26" i="1"/>
  <c r="AB26" i="1"/>
  <c r="AC26" i="1"/>
  <c r="AD26" i="1"/>
  <c r="AE26" i="1"/>
  <c r="AF26" i="1"/>
  <c r="AI26" i="1"/>
  <c r="AJ26" i="1"/>
  <c r="AK26" i="1"/>
  <c r="AL26" i="1"/>
  <c r="AM26" i="1"/>
  <c r="AN26" i="1"/>
  <c r="AO26" i="1"/>
  <c r="AG26" i="1"/>
  <c r="AH26" i="1"/>
  <c r="Y26" i="1"/>
  <c r="Z27" i="1"/>
  <c r="AA27" i="1"/>
  <c r="AB27" i="1"/>
  <c r="AC27" i="1"/>
  <c r="AD27" i="1"/>
  <c r="AE27" i="1"/>
  <c r="AF27" i="1"/>
  <c r="AI27" i="1"/>
  <c r="AJ27" i="1"/>
  <c r="AK27" i="1"/>
  <c r="AL27" i="1"/>
  <c r="AM27" i="1"/>
  <c r="AN27" i="1"/>
  <c r="AO27" i="1"/>
  <c r="AG27" i="1"/>
  <c r="AH27" i="1"/>
  <c r="Y27" i="1"/>
  <c r="Z28" i="1"/>
  <c r="AA28" i="1"/>
  <c r="AB28" i="1"/>
  <c r="AC28" i="1"/>
  <c r="AD28" i="1"/>
  <c r="AE28" i="1"/>
  <c r="AF28" i="1"/>
  <c r="AI28" i="1"/>
  <c r="AJ28" i="1"/>
  <c r="AK28" i="1"/>
  <c r="AL28" i="1"/>
  <c r="AM28" i="1"/>
  <c r="AN28" i="1"/>
  <c r="AO28" i="1"/>
  <c r="AG28" i="1"/>
  <c r="AH28" i="1"/>
  <c r="Y28" i="1"/>
  <c r="Z29" i="1"/>
  <c r="AA29" i="1"/>
  <c r="AB29" i="1"/>
  <c r="AC29" i="1"/>
  <c r="AD29" i="1"/>
  <c r="AE29" i="1"/>
  <c r="AF29" i="1"/>
  <c r="AI29" i="1"/>
  <c r="AJ29" i="1"/>
  <c r="AK29" i="1"/>
  <c r="AL29" i="1"/>
  <c r="AM29" i="1"/>
  <c r="AN29" i="1"/>
  <c r="AO29" i="1"/>
  <c r="AG29" i="1"/>
  <c r="AH29" i="1"/>
  <c r="Y29" i="1"/>
  <c r="Z30" i="1"/>
  <c r="AA30" i="1"/>
  <c r="AB30" i="1"/>
  <c r="AC30" i="1"/>
  <c r="AD30" i="1"/>
  <c r="AE30" i="1"/>
  <c r="AF30" i="1"/>
  <c r="AI30" i="1"/>
  <c r="AJ30" i="1"/>
  <c r="AK30" i="1"/>
  <c r="AL30" i="1"/>
  <c r="AM30" i="1"/>
  <c r="AN30" i="1"/>
  <c r="AO30" i="1"/>
  <c r="AG30" i="1"/>
  <c r="AH30" i="1"/>
  <c r="Y30" i="1"/>
  <c r="Z31" i="1"/>
  <c r="AA31" i="1"/>
  <c r="AB31" i="1"/>
  <c r="AC31" i="1"/>
  <c r="AD31" i="1"/>
  <c r="AE31" i="1"/>
  <c r="AF31" i="1"/>
  <c r="AI31" i="1"/>
  <c r="AJ31" i="1"/>
  <c r="AK31" i="1"/>
  <c r="AL31" i="1"/>
  <c r="AM31" i="1"/>
  <c r="AN31" i="1"/>
  <c r="AO31" i="1"/>
  <c r="AG31" i="1"/>
  <c r="AH31" i="1"/>
  <c r="Y31" i="1"/>
  <c r="Z32" i="1"/>
  <c r="AA32" i="1"/>
  <c r="AB32" i="1"/>
  <c r="AC32" i="1"/>
  <c r="AD32" i="1"/>
  <c r="AE32" i="1"/>
  <c r="AF32" i="1"/>
  <c r="AI32" i="1"/>
  <c r="AJ32" i="1"/>
  <c r="AK32" i="1"/>
  <c r="AL32" i="1"/>
  <c r="AM32" i="1"/>
  <c r="AN32" i="1"/>
  <c r="AO32" i="1"/>
  <c r="AG32" i="1"/>
  <c r="AH32" i="1"/>
  <c r="Y32" i="1"/>
  <c r="Z33" i="1"/>
  <c r="AA33" i="1"/>
  <c r="AB33" i="1"/>
  <c r="AC33" i="1"/>
  <c r="AD33" i="1"/>
  <c r="AE33" i="1"/>
  <c r="AF33" i="1"/>
  <c r="AI33" i="1"/>
  <c r="AJ33" i="1"/>
  <c r="AK33" i="1"/>
  <c r="AL33" i="1"/>
  <c r="AM33" i="1"/>
  <c r="AN33" i="1"/>
  <c r="AO33" i="1"/>
  <c r="AG33" i="1"/>
  <c r="AH33" i="1"/>
  <c r="Y33" i="1"/>
  <c r="Z34" i="1"/>
  <c r="AA34" i="1"/>
  <c r="AB34" i="1"/>
  <c r="AC34" i="1"/>
  <c r="AD34" i="1"/>
  <c r="AE34" i="1"/>
  <c r="AF34" i="1"/>
  <c r="AI34" i="1"/>
  <c r="AJ34" i="1"/>
  <c r="AK34" i="1"/>
  <c r="AL34" i="1"/>
  <c r="AM34" i="1"/>
  <c r="AN34" i="1"/>
  <c r="AO34" i="1"/>
  <c r="AG34" i="1"/>
  <c r="AH34" i="1"/>
  <c r="Y34" i="1"/>
  <c r="Z35" i="1"/>
  <c r="AA35" i="1"/>
  <c r="AB35" i="1"/>
  <c r="AC35" i="1"/>
  <c r="AD35" i="1"/>
  <c r="AE35" i="1"/>
  <c r="AF35" i="1"/>
  <c r="AI35" i="1"/>
  <c r="AJ35" i="1"/>
  <c r="AK35" i="1"/>
  <c r="AL35" i="1"/>
  <c r="AM35" i="1"/>
  <c r="AN35" i="1"/>
  <c r="AO35" i="1"/>
  <c r="AG35" i="1"/>
  <c r="AH35" i="1"/>
  <c r="Y35" i="1"/>
  <c r="Z36" i="1"/>
  <c r="AA36" i="1"/>
  <c r="AB36" i="1"/>
  <c r="AC36" i="1"/>
  <c r="AD36" i="1"/>
  <c r="AE36" i="1"/>
  <c r="AF36" i="1"/>
  <c r="AI36" i="1"/>
  <c r="AJ36" i="1"/>
  <c r="AK36" i="1"/>
  <c r="AL36" i="1"/>
  <c r="AM36" i="1"/>
  <c r="AN36" i="1"/>
  <c r="AO36" i="1"/>
  <c r="AG36" i="1"/>
  <c r="AH36" i="1"/>
  <c r="Y36" i="1"/>
  <c r="Z37" i="1"/>
  <c r="AA37" i="1"/>
  <c r="AB37" i="1"/>
  <c r="AC37" i="1"/>
  <c r="AD37" i="1"/>
  <c r="AE37" i="1"/>
  <c r="AF37" i="1"/>
  <c r="AI37" i="1"/>
  <c r="AJ37" i="1"/>
  <c r="AK37" i="1"/>
  <c r="AL37" i="1"/>
  <c r="AM37" i="1"/>
  <c r="AN37" i="1"/>
  <c r="AO37" i="1"/>
  <c r="AG37" i="1"/>
  <c r="AH37" i="1"/>
  <c r="Y37" i="1"/>
  <c r="Z38" i="1"/>
  <c r="AA38" i="1"/>
  <c r="AB38" i="1"/>
  <c r="AC38" i="1"/>
  <c r="AD38" i="1"/>
  <c r="AE38" i="1"/>
  <c r="AF38" i="1"/>
  <c r="AI38" i="1"/>
  <c r="AJ38" i="1"/>
  <c r="AK38" i="1"/>
  <c r="AL38" i="1"/>
  <c r="AM38" i="1"/>
  <c r="AN38" i="1"/>
  <c r="AO38" i="1"/>
  <c r="AG38" i="1"/>
  <c r="AH38" i="1"/>
  <c r="Y38" i="1"/>
  <c r="Z39" i="1"/>
  <c r="AA39" i="1"/>
  <c r="AB39" i="1"/>
  <c r="AC39" i="1"/>
  <c r="AD39" i="1"/>
  <c r="AE39" i="1"/>
  <c r="AF39" i="1"/>
  <c r="AI39" i="1"/>
  <c r="AJ39" i="1"/>
  <c r="AK39" i="1"/>
  <c r="AL39" i="1"/>
  <c r="AM39" i="1"/>
  <c r="AN39" i="1"/>
  <c r="AO39" i="1"/>
  <c r="AG39" i="1"/>
  <c r="AH39" i="1"/>
  <c r="Y39" i="1"/>
  <c r="Z40" i="1"/>
  <c r="AA40" i="1"/>
  <c r="AB40" i="1"/>
  <c r="AC40" i="1"/>
  <c r="AD40" i="1"/>
  <c r="AE40" i="1"/>
  <c r="AF40" i="1"/>
  <c r="AI40" i="1"/>
  <c r="AJ40" i="1"/>
  <c r="AK40" i="1"/>
  <c r="AL40" i="1"/>
  <c r="AM40" i="1"/>
  <c r="AN40" i="1"/>
  <c r="AO40" i="1"/>
  <c r="AG40" i="1"/>
  <c r="AH40" i="1"/>
  <c r="Y40" i="1"/>
  <c r="Z41" i="1"/>
  <c r="AA41" i="1"/>
  <c r="AB41" i="1"/>
  <c r="AC41" i="1"/>
  <c r="AD41" i="1"/>
  <c r="AE41" i="1"/>
  <c r="AF41" i="1"/>
  <c r="AI41" i="1"/>
  <c r="AJ41" i="1"/>
  <c r="AK41" i="1"/>
  <c r="AL41" i="1"/>
  <c r="AM41" i="1"/>
  <c r="AN41" i="1"/>
  <c r="AO41" i="1"/>
  <c r="AG41" i="1"/>
  <c r="AH41" i="1"/>
  <c r="Y41" i="1"/>
  <c r="Z42" i="1"/>
  <c r="AA42" i="1"/>
  <c r="AB42" i="1"/>
  <c r="AC42" i="1"/>
  <c r="AD42" i="1"/>
  <c r="AE42" i="1"/>
  <c r="AF42" i="1"/>
  <c r="AI42" i="1"/>
  <c r="AJ42" i="1"/>
  <c r="AK42" i="1"/>
  <c r="AL42" i="1"/>
  <c r="AM42" i="1"/>
  <c r="AN42" i="1"/>
  <c r="AO42" i="1"/>
  <c r="AG42" i="1"/>
  <c r="AH42" i="1"/>
  <c r="Y42" i="1"/>
  <c r="Z43" i="1"/>
  <c r="AA43" i="1"/>
  <c r="AB43" i="1"/>
  <c r="AC43" i="1"/>
  <c r="AD43" i="1"/>
  <c r="AE43" i="1"/>
  <c r="AF43" i="1"/>
  <c r="AI43" i="1"/>
  <c r="AJ43" i="1"/>
  <c r="AK43" i="1"/>
  <c r="AL43" i="1"/>
  <c r="AM43" i="1"/>
  <c r="AN43" i="1"/>
  <c r="AO43" i="1"/>
  <c r="AG43" i="1"/>
  <c r="AH43" i="1"/>
  <c r="Y43" i="1"/>
  <c r="Z44" i="1"/>
  <c r="AA44" i="1"/>
  <c r="AB44" i="1"/>
  <c r="AC44" i="1"/>
  <c r="AD44" i="1"/>
  <c r="AE44" i="1"/>
  <c r="AF44" i="1"/>
  <c r="AI44" i="1"/>
  <c r="AJ44" i="1"/>
  <c r="AK44" i="1"/>
  <c r="AL44" i="1"/>
  <c r="AM44" i="1"/>
  <c r="AN44" i="1"/>
  <c r="AO44" i="1"/>
  <c r="AG44" i="1"/>
  <c r="AH44" i="1"/>
  <c r="Y44" i="1"/>
  <c r="Z45" i="1"/>
  <c r="AA45" i="1"/>
  <c r="AB45" i="1"/>
  <c r="AC45" i="1"/>
  <c r="AD45" i="1"/>
  <c r="AE45" i="1"/>
  <c r="AF45" i="1"/>
  <c r="AI45" i="1"/>
  <c r="AJ45" i="1"/>
  <c r="AK45" i="1"/>
  <c r="AL45" i="1"/>
  <c r="AM45" i="1"/>
  <c r="AN45" i="1"/>
  <c r="AO45" i="1"/>
  <c r="AG45" i="1"/>
  <c r="AH45" i="1"/>
  <c r="Y45" i="1"/>
  <c r="Z46" i="1"/>
  <c r="AA46" i="1"/>
  <c r="AB46" i="1"/>
  <c r="AC46" i="1"/>
  <c r="AD46" i="1"/>
  <c r="AE46" i="1"/>
  <c r="AF46" i="1"/>
  <c r="AI46" i="1"/>
  <c r="AJ46" i="1"/>
  <c r="AK46" i="1"/>
  <c r="AL46" i="1"/>
  <c r="AM46" i="1"/>
  <c r="AN46" i="1"/>
  <c r="AO46" i="1"/>
  <c r="AG46" i="1"/>
  <c r="AH46" i="1"/>
  <c r="Y46" i="1"/>
  <c r="Z47" i="1"/>
  <c r="AA47" i="1"/>
  <c r="AB47" i="1"/>
  <c r="AC47" i="1"/>
  <c r="AD47" i="1"/>
  <c r="AE47" i="1"/>
  <c r="AF47" i="1"/>
  <c r="AI47" i="1"/>
  <c r="AJ47" i="1"/>
  <c r="AK47" i="1"/>
  <c r="AL47" i="1"/>
  <c r="AM47" i="1"/>
  <c r="AN47" i="1"/>
  <c r="AO47" i="1"/>
  <c r="AG47" i="1"/>
  <c r="AH47" i="1"/>
  <c r="Y47" i="1"/>
  <c r="Z48" i="1"/>
  <c r="AA48" i="1"/>
  <c r="AB48" i="1"/>
  <c r="AC48" i="1"/>
  <c r="AD48" i="1"/>
  <c r="AE48" i="1"/>
  <c r="AF48" i="1"/>
  <c r="AI48" i="1"/>
  <c r="AJ48" i="1"/>
  <c r="AK48" i="1"/>
  <c r="AL48" i="1"/>
  <c r="AM48" i="1"/>
  <c r="AN48" i="1"/>
  <c r="AO48" i="1"/>
  <c r="AG48" i="1"/>
  <c r="AH48" i="1"/>
  <c r="Y48" i="1"/>
  <c r="Z49" i="1"/>
  <c r="AA49" i="1"/>
  <c r="AB49" i="1"/>
  <c r="AC49" i="1"/>
  <c r="AD49" i="1"/>
  <c r="AE49" i="1"/>
  <c r="AF49" i="1"/>
  <c r="AI49" i="1"/>
  <c r="AJ49" i="1"/>
  <c r="AK49" i="1"/>
  <c r="AL49" i="1"/>
  <c r="AM49" i="1"/>
  <c r="AN49" i="1"/>
  <c r="AO49" i="1"/>
  <c r="AG49" i="1"/>
  <c r="AH49" i="1"/>
  <c r="Y49" i="1"/>
  <c r="Z50" i="1"/>
  <c r="AA50" i="1"/>
  <c r="AB50" i="1"/>
  <c r="AC50" i="1"/>
  <c r="AD50" i="1"/>
  <c r="AE50" i="1"/>
  <c r="AF50" i="1"/>
  <c r="AI50" i="1"/>
  <c r="AJ50" i="1"/>
  <c r="AK50" i="1"/>
  <c r="AL50" i="1"/>
  <c r="AM50" i="1"/>
  <c r="AN50" i="1"/>
  <c r="AO50" i="1"/>
  <c r="AG50" i="1"/>
  <c r="AH50" i="1"/>
  <c r="Y50" i="1"/>
  <c r="Z51" i="1"/>
  <c r="AA51" i="1"/>
  <c r="AB51" i="1"/>
  <c r="AC51" i="1"/>
  <c r="AD51" i="1"/>
  <c r="AE51" i="1"/>
  <c r="AF51" i="1"/>
  <c r="AI51" i="1"/>
  <c r="AJ51" i="1"/>
  <c r="AK51" i="1"/>
  <c r="AL51" i="1"/>
  <c r="AM51" i="1"/>
  <c r="AN51" i="1"/>
  <c r="AO51" i="1"/>
  <c r="AG51" i="1"/>
  <c r="AH51" i="1"/>
  <c r="Y51" i="1"/>
  <c r="Z52" i="1"/>
  <c r="AA52" i="1"/>
  <c r="AB52" i="1"/>
  <c r="AC52" i="1"/>
  <c r="AD52" i="1"/>
  <c r="AE52" i="1"/>
  <c r="AF52" i="1"/>
  <c r="AI52" i="1"/>
  <c r="AJ52" i="1"/>
  <c r="AK52" i="1"/>
  <c r="AL52" i="1"/>
  <c r="AM52" i="1"/>
  <c r="AN52" i="1"/>
  <c r="AO52" i="1"/>
  <c r="AG52" i="1"/>
  <c r="AH52" i="1"/>
  <c r="Y52" i="1"/>
  <c r="Z53" i="1"/>
  <c r="AA53" i="1"/>
  <c r="AB53" i="1"/>
  <c r="AC53" i="1"/>
  <c r="AD53" i="1"/>
  <c r="AE53" i="1"/>
  <c r="AF53" i="1"/>
  <c r="AI53" i="1"/>
  <c r="AJ53" i="1"/>
  <c r="AK53" i="1"/>
  <c r="AL53" i="1"/>
  <c r="AM53" i="1"/>
  <c r="AN53" i="1"/>
  <c r="AO53" i="1"/>
  <c r="AG53" i="1"/>
  <c r="AH53" i="1"/>
  <c r="Y53" i="1"/>
  <c r="Z54" i="1"/>
  <c r="AA54" i="1"/>
  <c r="AB54" i="1"/>
  <c r="AC54" i="1"/>
  <c r="AD54" i="1"/>
  <c r="AE54" i="1"/>
  <c r="AF54" i="1"/>
  <c r="AI54" i="1"/>
  <c r="AJ54" i="1"/>
  <c r="AK54" i="1"/>
  <c r="AL54" i="1"/>
  <c r="AM54" i="1"/>
  <c r="AN54" i="1"/>
  <c r="AO54" i="1"/>
  <c r="AG54" i="1"/>
  <c r="AH54" i="1"/>
  <c r="Y54" i="1"/>
  <c r="Z55" i="1"/>
  <c r="AA55" i="1"/>
  <c r="AB55" i="1"/>
  <c r="AC55" i="1"/>
  <c r="AD55" i="1"/>
  <c r="AE55" i="1"/>
  <c r="AF55" i="1"/>
  <c r="AI55" i="1"/>
  <c r="AJ55" i="1"/>
  <c r="AK55" i="1"/>
  <c r="AL55" i="1"/>
  <c r="AM55" i="1"/>
  <c r="AN55" i="1"/>
  <c r="AO55" i="1"/>
  <c r="AG55" i="1"/>
  <c r="AH55" i="1"/>
  <c r="Y55" i="1"/>
  <c r="Z56" i="1"/>
  <c r="AA56" i="1"/>
  <c r="AB56" i="1"/>
  <c r="AC56" i="1"/>
  <c r="AD56" i="1"/>
  <c r="AE56" i="1"/>
  <c r="AF56" i="1"/>
  <c r="AI56" i="1"/>
  <c r="AJ56" i="1"/>
  <c r="AK56" i="1"/>
  <c r="AL56" i="1"/>
  <c r="AM56" i="1"/>
  <c r="AN56" i="1"/>
  <c r="AO56" i="1"/>
  <c r="AG56" i="1"/>
  <c r="AH56" i="1"/>
  <c r="Y56" i="1"/>
  <c r="Z57" i="1"/>
  <c r="AA57" i="1"/>
  <c r="AB57" i="1"/>
  <c r="AC57" i="1"/>
  <c r="AD57" i="1"/>
  <c r="AE57" i="1"/>
  <c r="AF57" i="1"/>
  <c r="AI57" i="1"/>
  <c r="AJ57" i="1"/>
  <c r="AK57" i="1"/>
  <c r="AL57" i="1"/>
  <c r="AM57" i="1"/>
  <c r="AN57" i="1"/>
  <c r="AO57" i="1"/>
  <c r="AG57" i="1"/>
  <c r="AH57" i="1"/>
  <c r="Y57" i="1"/>
  <c r="Z58" i="1"/>
  <c r="AA58" i="1"/>
  <c r="AB58" i="1"/>
  <c r="AC58" i="1"/>
  <c r="AD58" i="1"/>
  <c r="AE58" i="1"/>
  <c r="AF58" i="1"/>
  <c r="AI58" i="1"/>
  <c r="AJ58" i="1"/>
  <c r="AK58" i="1"/>
  <c r="AL58" i="1"/>
  <c r="AM58" i="1"/>
  <c r="AN58" i="1"/>
  <c r="AO58" i="1"/>
  <c r="AG58" i="1"/>
  <c r="AH58" i="1"/>
  <c r="Y58" i="1"/>
  <c r="Z59" i="1"/>
  <c r="AA59" i="1"/>
  <c r="AB59" i="1"/>
  <c r="AC59" i="1"/>
  <c r="AD59" i="1"/>
  <c r="AE59" i="1"/>
  <c r="AF59" i="1"/>
  <c r="AI59" i="1"/>
  <c r="AJ59" i="1"/>
  <c r="AK59" i="1"/>
  <c r="AL59" i="1"/>
  <c r="AM59" i="1"/>
  <c r="AN59" i="1"/>
  <c r="AO59" i="1"/>
  <c r="AG59" i="1"/>
  <c r="AH59" i="1"/>
  <c r="Y59" i="1"/>
  <c r="Z60" i="1"/>
  <c r="AA60" i="1"/>
  <c r="AB60" i="1"/>
  <c r="AC60" i="1"/>
  <c r="AD60" i="1"/>
  <c r="AE60" i="1"/>
  <c r="AF60" i="1"/>
  <c r="AI60" i="1"/>
  <c r="AJ60" i="1"/>
  <c r="AK60" i="1"/>
  <c r="AL60" i="1"/>
  <c r="AM60" i="1"/>
  <c r="AN60" i="1"/>
  <c r="AO60" i="1"/>
  <c r="AG60" i="1"/>
  <c r="AH60" i="1"/>
  <c r="Y60" i="1"/>
  <c r="Z61" i="1"/>
  <c r="AA61" i="1"/>
  <c r="AB61" i="1"/>
  <c r="AC61" i="1"/>
  <c r="AD61" i="1"/>
  <c r="AE61" i="1"/>
  <c r="AF61" i="1"/>
  <c r="AI61" i="1"/>
  <c r="AJ61" i="1"/>
  <c r="AK61" i="1"/>
  <c r="AL61" i="1"/>
  <c r="AM61" i="1"/>
  <c r="AN61" i="1"/>
  <c r="AO61" i="1"/>
  <c r="AG61" i="1"/>
  <c r="AH61" i="1"/>
  <c r="Y61" i="1"/>
  <c r="Z62" i="1"/>
  <c r="AA62" i="1"/>
  <c r="AB62" i="1"/>
  <c r="AC62" i="1"/>
  <c r="AD62" i="1"/>
  <c r="AE62" i="1"/>
  <c r="AF62" i="1"/>
  <c r="AI62" i="1"/>
  <c r="AJ62" i="1"/>
  <c r="AK62" i="1"/>
  <c r="AL62" i="1"/>
  <c r="AM62" i="1"/>
  <c r="AN62" i="1"/>
  <c r="AO62" i="1"/>
  <c r="AG62" i="1"/>
  <c r="AH62" i="1"/>
  <c r="Y62" i="1"/>
  <c r="Z63" i="1"/>
  <c r="AA63" i="1"/>
  <c r="AB63" i="1"/>
  <c r="AC63" i="1"/>
  <c r="AD63" i="1"/>
  <c r="AE63" i="1"/>
  <c r="AF63" i="1"/>
  <c r="AI63" i="1"/>
  <c r="AJ63" i="1"/>
  <c r="AK63" i="1"/>
  <c r="AL63" i="1"/>
  <c r="AM63" i="1"/>
  <c r="AN63" i="1"/>
  <c r="AO63" i="1"/>
  <c r="AG63" i="1"/>
  <c r="AH63" i="1"/>
  <c r="Y63" i="1"/>
  <c r="Z64" i="1"/>
  <c r="AA64" i="1"/>
  <c r="AB64" i="1"/>
  <c r="AC64" i="1"/>
  <c r="AD64" i="1"/>
  <c r="AE64" i="1"/>
  <c r="AF64" i="1"/>
  <c r="AI64" i="1"/>
  <c r="AJ64" i="1"/>
  <c r="AK64" i="1"/>
  <c r="AL64" i="1"/>
  <c r="AM64" i="1"/>
  <c r="AN64" i="1"/>
  <c r="AO64" i="1"/>
  <c r="AG64" i="1"/>
  <c r="AH64" i="1"/>
  <c r="Y64" i="1"/>
  <c r="Z65" i="1"/>
  <c r="AA65" i="1"/>
  <c r="AB65" i="1"/>
  <c r="AC65" i="1"/>
  <c r="AD65" i="1"/>
  <c r="AE65" i="1"/>
  <c r="AF65" i="1"/>
  <c r="AI65" i="1"/>
  <c r="AJ65" i="1"/>
  <c r="AK65" i="1"/>
  <c r="AL65" i="1"/>
  <c r="AM65" i="1"/>
  <c r="AN65" i="1"/>
  <c r="AO65" i="1"/>
  <c r="AG65" i="1"/>
  <c r="AH65" i="1"/>
  <c r="Y65" i="1"/>
  <c r="Z66" i="1"/>
  <c r="AA66" i="1"/>
  <c r="AB66" i="1"/>
  <c r="AC66" i="1"/>
  <c r="AD66" i="1"/>
  <c r="AE66" i="1"/>
  <c r="AF66" i="1"/>
  <c r="AI66" i="1"/>
  <c r="AJ66" i="1"/>
  <c r="AK66" i="1"/>
  <c r="AL66" i="1"/>
  <c r="AM66" i="1"/>
  <c r="AN66" i="1"/>
  <c r="AO66" i="1"/>
  <c r="AG66" i="1"/>
  <c r="AH66" i="1"/>
  <c r="Y66" i="1"/>
  <c r="Z67" i="1"/>
  <c r="AA67" i="1"/>
  <c r="AB67" i="1"/>
  <c r="AC67" i="1"/>
  <c r="AD67" i="1"/>
  <c r="AE67" i="1"/>
  <c r="AF67" i="1"/>
  <c r="AI67" i="1"/>
  <c r="AJ67" i="1"/>
  <c r="AK67" i="1"/>
  <c r="AL67" i="1"/>
  <c r="AM67" i="1"/>
  <c r="AN67" i="1"/>
  <c r="AO67" i="1"/>
  <c r="AG67" i="1"/>
  <c r="AH67" i="1"/>
  <c r="Y67" i="1"/>
  <c r="Z68" i="1"/>
  <c r="AA68" i="1"/>
  <c r="AB68" i="1"/>
  <c r="AC68" i="1"/>
  <c r="AD68" i="1"/>
  <c r="AE68" i="1"/>
  <c r="AF68" i="1"/>
  <c r="AI68" i="1"/>
  <c r="AJ68" i="1"/>
  <c r="AK68" i="1"/>
  <c r="AL68" i="1"/>
  <c r="AM68" i="1"/>
  <c r="AN68" i="1"/>
  <c r="AO68" i="1"/>
  <c r="AG68" i="1"/>
  <c r="AH68" i="1"/>
  <c r="Y68" i="1"/>
  <c r="Z69" i="1"/>
  <c r="AA69" i="1"/>
  <c r="AB69" i="1"/>
  <c r="AC69" i="1"/>
  <c r="AD69" i="1"/>
  <c r="AE69" i="1"/>
  <c r="AF69" i="1"/>
  <c r="AI69" i="1"/>
  <c r="AJ69" i="1"/>
  <c r="AK69" i="1"/>
  <c r="AL69" i="1"/>
  <c r="AM69" i="1"/>
  <c r="AN69" i="1"/>
  <c r="AO69" i="1"/>
  <c r="AG69" i="1"/>
  <c r="AH69" i="1"/>
  <c r="Y69" i="1"/>
  <c r="Z70" i="1"/>
  <c r="AA70" i="1"/>
  <c r="AB70" i="1"/>
  <c r="AC70" i="1"/>
  <c r="AD70" i="1"/>
  <c r="AE70" i="1"/>
  <c r="AF70" i="1"/>
  <c r="AI70" i="1"/>
  <c r="AJ70" i="1"/>
  <c r="AK70" i="1"/>
  <c r="AL70" i="1"/>
  <c r="AM70" i="1"/>
  <c r="AN70" i="1"/>
  <c r="AO70" i="1"/>
  <c r="AG70" i="1"/>
  <c r="AH70" i="1"/>
  <c r="Y70" i="1"/>
  <c r="Z71" i="1"/>
  <c r="AA71" i="1"/>
  <c r="AB71" i="1"/>
  <c r="AC71" i="1"/>
  <c r="AD71" i="1"/>
  <c r="AE71" i="1"/>
  <c r="AF71" i="1"/>
  <c r="AI71" i="1"/>
  <c r="AJ71" i="1"/>
  <c r="AK71" i="1"/>
  <c r="AL71" i="1"/>
  <c r="AM71" i="1"/>
  <c r="AN71" i="1"/>
  <c r="AO71" i="1"/>
  <c r="AG71" i="1"/>
  <c r="AH71" i="1"/>
  <c r="Y71" i="1"/>
  <c r="Z72" i="1"/>
  <c r="AA72" i="1"/>
  <c r="AB72" i="1"/>
  <c r="AC72" i="1"/>
  <c r="AD72" i="1"/>
  <c r="AE72" i="1"/>
  <c r="AF72" i="1"/>
  <c r="AI72" i="1"/>
  <c r="AJ72" i="1"/>
  <c r="AK72" i="1"/>
  <c r="AL72" i="1"/>
  <c r="AM72" i="1"/>
  <c r="AN72" i="1"/>
  <c r="AO72" i="1"/>
  <c r="AG72" i="1"/>
  <c r="AH72" i="1"/>
  <c r="Y72" i="1"/>
  <c r="Z73" i="1"/>
  <c r="AA73" i="1"/>
  <c r="AB73" i="1"/>
  <c r="AC73" i="1"/>
  <c r="AD73" i="1"/>
  <c r="AE73" i="1"/>
  <c r="AF73" i="1"/>
  <c r="AI73" i="1"/>
  <c r="AJ73" i="1"/>
  <c r="AK73" i="1"/>
  <c r="AL73" i="1"/>
  <c r="AM73" i="1"/>
  <c r="AN73" i="1"/>
  <c r="AO73" i="1"/>
  <c r="AG73" i="1"/>
  <c r="AH73" i="1"/>
  <c r="Y73" i="1"/>
  <c r="Z74" i="1"/>
  <c r="AA74" i="1"/>
  <c r="AB74" i="1"/>
  <c r="AC74" i="1"/>
  <c r="AD74" i="1"/>
  <c r="AE74" i="1"/>
  <c r="AF74" i="1"/>
  <c r="AI74" i="1"/>
  <c r="AJ74" i="1"/>
  <c r="AK74" i="1"/>
  <c r="AL74" i="1"/>
  <c r="AM74" i="1"/>
  <c r="AN74" i="1"/>
  <c r="AO74" i="1"/>
  <c r="AG74" i="1"/>
  <c r="AH74" i="1"/>
  <c r="Y74" i="1"/>
  <c r="Z75" i="1"/>
  <c r="AA75" i="1"/>
  <c r="AB75" i="1"/>
  <c r="AC75" i="1"/>
  <c r="AD75" i="1"/>
  <c r="AE75" i="1"/>
  <c r="AF75" i="1"/>
  <c r="AI75" i="1"/>
  <c r="AJ75" i="1"/>
  <c r="AK75" i="1"/>
  <c r="AL75" i="1"/>
  <c r="AM75" i="1"/>
  <c r="AN75" i="1"/>
  <c r="AO75" i="1"/>
  <c r="AG75" i="1"/>
  <c r="AH75" i="1"/>
  <c r="Y75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Y76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Y77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Y78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Y15" i="1"/>
  <c r="Z14" i="1"/>
  <c r="H14" i="1"/>
  <c r="AH14" i="1"/>
  <c r="AI14" i="1"/>
  <c r="P14" i="1"/>
  <c r="AN14" i="1"/>
  <c r="V14" i="1"/>
  <c r="AA14" i="1"/>
  <c r="AB14" i="1"/>
  <c r="AC14" i="1"/>
  <c r="AD14" i="1"/>
  <c r="AE14" i="1"/>
  <c r="AF14" i="1"/>
  <c r="AG14" i="1"/>
  <c r="AJ14" i="1"/>
  <c r="AK14" i="1"/>
  <c r="AL14" i="1"/>
  <c r="AM14" i="1"/>
  <c r="AO14" i="1"/>
  <c r="J14" i="1"/>
  <c r="K14" i="1"/>
  <c r="L14" i="1"/>
  <c r="M14" i="1"/>
  <c r="N14" i="1"/>
  <c r="O14" i="1"/>
  <c r="Q14" i="1"/>
  <c r="S14" i="1"/>
  <c r="T14" i="1"/>
  <c r="U14" i="1"/>
  <c r="I14" i="1"/>
</calcChain>
</file>

<file path=xl/sharedStrings.xml><?xml version="1.0" encoding="utf-8"?>
<sst xmlns="http://schemas.openxmlformats.org/spreadsheetml/2006/main" count="531" uniqueCount="213">
  <si>
    <t>Unit</t>
  </si>
  <si>
    <t>Mfgr</t>
  </si>
  <si>
    <t>PN</t>
  </si>
  <si>
    <t>Sync</t>
  </si>
  <si>
    <t>Gnd</t>
  </si>
  <si>
    <t>Lamp, tail</t>
  </si>
  <si>
    <t>Pos light, right</t>
  </si>
  <si>
    <t>Pos light, left</t>
  </si>
  <si>
    <t>Landing light, right</t>
  </si>
  <si>
    <t>Landing light, left</t>
  </si>
  <si>
    <t>S1</t>
  </si>
  <si>
    <t>S2</t>
  </si>
  <si>
    <t>S3</t>
  </si>
  <si>
    <t>S4</t>
  </si>
  <si>
    <t>S5</t>
  </si>
  <si>
    <t>Pwr</t>
  </si>
  <si>
    <t>22 AWG</t>
  </si>
  <si>
    <t>Red</t>
  </si>
  <si>
    <t>Grn</t>
  </si>
  <si>
    <t>Blu</t>
  </si>
  <si>
    <t>Yel</t>
  </si>
  <si>
    <t>W/Grn</t>
  </si>
  <si>
    <t>W/Blu</t>
  </si>
  <si>
    <t>Data 1A</t>
  </si>
  <si>
    <t>Data 1B</t>
  </si>
  <si>
    <t>Disengage</t>
  </si>
  <si>
    <t>Data 2A</t>
  </si>
  <si>
    <t>Data 2b</t>
  </si>
  <si>
    <t>Blk</t>
  </si>
  <si>
    <t>Roll Servo</t>
  </si>
  <si>
    <t>Pitch Servo</t>
  </si>
  <si>
    <t xml:space="preserve">20 AWG </t>
  </si>
  <si>
    <t>SV32</t>
  </si>
  <si>
    <t>Dynon</t>
  </si>
  <si>
    <t>Duckworks</t>
  </si>
  <si>
    <t>Whelen</t>
  </si>
  <si>
    <t>x</t>
  </si>
  <si>
    <t>OR6501GE</t>
  </si>
  <si>
    <t>OR6501RE</t>
  </si>
  <si>
    <t>Pos</t>
  </si>
  <si>
    <t>Acl</t>
  </si>
  <si>
    <t>Org</t>
  </si>
  <si>
    <t>A1</t>
  </si>
  <si>
    <t>A2</t>
  </si>
  <si>
    <t>A3</t>
  </si>
  <si>
    <t>A4</t>
  </si>
  <si>
    <t>B1</t>
  </si>
  <si>
    <t>B3</t>
  </si>
  <si>
    <t>B4</t>
  </si>
  <si>
    <t>C1</t>
  </si>
  <si>
    <t>C2</t>
  </si>
  <si>
    <t>C3</t>
  </si>
  <si>
    <t>C4</t>
  </si>
  <si>
    <t>D1</t>
  </si>
  <si>
    <t>D2</t>
  </si>
  <si>
    <t>E1</t>
  </si>
  <si>
    <t>E2</t>
  </si>
  <si>
    <t>J1</t>
  </si>
  <si>
    <t>J2</t>
  </si>
  <si>
    <t>J3</t>
  </si>
  <si>
    <t>J4</t>
  </si>
  <si>
    <t>J6</t>
  </si>
  <si>
    <t>J7</t>
  </si>
  <si>
    <t>K1</t>
  </si>
  <si>
    <t>K2</t>
  </si>
  <si>
    <t>K3</t>
  </si>
  <si>
    <t>K4</t>
  </si>
  <si>
    <t>K5</t>
  </si>
  <si>
    <t>K6</t>
  </si>
  <si>
    <t>K7</t>
  </si>
  <si>
    <t>18 AWG</t>
  </si>
  <si>
    <t>L1</t>
  </si>
  <si>
    <t>L2</t>
  </si>
  <si>
    <t>Vans</t>
  </si>
  <si>
    <t>Flap Motor, DC</t>
  </si>
  <si>
    <t>M1</t>
  </si>
  <si>
    <t>M2</t>
  </si>
  <si>
    <t>M3</t>
  </si>
  <si>
    <t>M4</t>
  </si>
  <si>
    <t>M5</t>
  </si>
  <si>
    <t>Trim, elevator</t>
  </si>
  <si>
    <t>Wht</t>
  </si>
  <si>
    <t>W/Org</t>
  </si>
  <si>
    <t>Trim, aileron</t>
  </si>
  <si>
    <t>N1</t>
  </si>
  <si>
    <t>N2</t>
  </si>
  <si>
    <t>N3</t>
  </si>
  <si>
    <t>N4</t>
  </si>
  <si>
    <t>N5</t>
  </si>
  <si>
    <t>P1</t>
  </si>
  <si>
    <t>P2</t>
  </si>
  <si>
    <t>Switch, stall warn</t>
  </si>
  <si>
    <t>Term1</t>
  </si>
  <si>
    <t>Term2</t>
  </si>
  <si>
    <t>Wiper</t>
  </si>
  <si>
    <t>Pot1</t>
  </si>
  <si>
    <t>Pot2</t>
  </si>
  <si>
    <t>Motor C1</t>
  </si>
  <si>
    <t>Motor C2</t>
  </si>
  <si>
    <t>ft</t>
  </si>
  <si>
    <t>S0</t>
  </si>
  <si>
    <t>Q1</t>
  </si>
  <si>
    <t>Q2</t>
  </si>
  <si>
    <t>Q3</t>
  </si>
  <si>
    <t>Q4</t>
  </si>
  <si>
    <t>GPS, NMEA</t>
  </si>
  <si>
    <t>Tx</t>
  </si>
  <si>
    <t>Rx</t>
  </si>
  <si>
    <t xml:space="preserve">ADAHRS Module </t>
  </si>
  <si>
    <t xml:space="preserve">SV-ADAHRS-200/A </t>
  </si>
  <si>
    <t>OAT Outside Air Temperature</t>
  </si>
  <si>
    <t>SV-ADSB-470</t>
  </si>
  <si>
    <t>R1</t>
  </si>
  <si>
    <t>Gnd 1</t>
  </si>
  <si>
    <t>Gnd 2</t>
  </si>
  <si>
    <t>W/Blk</t>
  </si>
  <si>
    <t>Aux V</t>
  </si>
  <si>
    <t>Pwr 1</t>
  </si>
  <si>
    <t>Pwr 2</t>
  </si>
  <si>
    <t>W/Red</t>
  </si>
  <si>
    <t>W/red</t>
  </si>
  <si>
    <t>R2</t>
  </si>
  <si>
    <t>R3</t>
  </si>
  <si>
    <t>R4</t>
  </si>
  <si>
    <t>R5</t>
  </si>
  <si>
    <t>R6</t>
  </si>
  <si>
    <t>R7</t>
  </si>
  <si>
    <t>R8</t>
  </si>
  <si>
    <t>R9</t>
  </si>
  <si>
    <t>T1</t>
  </si>
  <si>
    <t>T2</t>
  </si>
  <si>
    <t>Pump, fuel</t>
  </si>
  <si>
    <t>Andiar</t>
  </si>
  <si>
    <t>Fuel sender, right</t>
  </si>
  <si>
    <t>Signal</t>
  </si>
  <si>
    <t>U1</t>
  </si>
  <si>
    <t>U2</t>
  </si>
  <si>
    <t>U3</t>
  </si>
  <si>
    <t>Fuel sender, left</t>
  </si>
  <si>
    <t>Stick grip, left</t>
  </si>
  <si>
    <t>V1</t>
  </si>
  <si>
    <t>V2</t>
  </si>
  <si>
    <t>V3</t>
  </si>
  <si>
    <t>V4</t>
  </si>
  <si>
    <t>V5</t>
  </si>
  <si>
    <t>V6</t>
  </si>
  <si>
    <t>V7</t>
  </si>
  <si>
    <t>V8</t>
  </si>
  <si>
    <t>Stick grip, right</t>
  </si>
  <si>
    <t>W1</t>
  </si>
  <si>
    <t>W2</t>
  </si>
  <si>
    <t>W3</t>
  </si>
  <si>
    <t>W4</t>
  </si>
  <si>
    <t>W5</t>
  </si>
  <si>
    <t>W6</t>
  </si>
  <si>
    <t>W7</t>
  </si>
  <si>
    <t>W8</t>
  </si>
  <si>
    <t>Fuel flow transducer</t>
  </si>
  <si>
    <t>X1</t>
  </si>
  <si>
    <t>X2</t>
  </si>
  <si>
    <t>X3</t>
  </si>
  <si>
    <t>Y1</t>
  </si>
  <si>
    <t>ELT</t>
  </si>
  <si>
    <t>Z1</t>
  </si>
  <si>
    <t>Z2</t>
  </si>
  <si>
    <t>Z3</t>
  </si>
  <si>
    <t>ADSB In</t>
  </si>
  <si>
    <t>Bk</t>
  </si>
  <si>
    <t>V9</t>
  </si>
  <si>
    <t>V10</t>
  </si>
  <si>
    <t>V12</t>
  </si>
  <si>
    <t>V11</t>
  </si>
  <si>
    <t>V13</t>
  </si>
  <si>
    <t>V14</t>
  </si>
  <si>
    <t>V15</t>
  </si>
  <si>
    <t>V16</t>
  </si>
  <si>
    <t>W9</t>
  </si>
  <si>
    <t>W10</t>
  </si>
  <si>
    <t>W11</t>
  </si>
  <si>
    <t>W12</t>
  </si>
  <si>
    <t>W13</t>
  </si>
  <si>
    <t>W14</t>
  </si>
  <si>
    <t>W15</t>
  </si>
  <si>
    <t>Brn</t>
  </si>
  <si>
    <t>Wht/Blk</t>
  </si>
  <si>
    <t>Red/Blk</t>
  </si>
  <si>
    <t>Wht/blk</t>
  </si>
  <si>
    <t>Blu/K</t>
  </si>
  <si>
    <t>Grn/k</t>
  </si>
  <si>
    <t>Pitch dn</t>
  </si>
  <si>
    <t>Roll rt</t>
  </si>
  <si>
    <t>Roll lt</t>
  </si>
  <si>
    <t>Pitch up</t>
  </si>
  <si>
    <t>PTT1</t>
  </si>
  <si>
    <t>PTT2</t>
  </si>
  <si>
    <t>Flap Dn</t>
  </si>
  <si>
    <t>Com</t>
  </si>
  <si>
    <t>Flap Up</t>
  </si>
  <si>
    <t>CWS1</t>
  </si>
  <si>
    <t>CWS2</t>
  </si>
  <si>
    <t>Fuel1</t>
  </si>
  <si>
    <t>Fuel2</t>
  </si>
  <si>
    <t>Start1</t>
  </si>
  <si>
    <t>Start2</t>
  </si>
  <si>
    <t>Inifinity Areo</t>
  </si>
  <si>
    <t>(lef hand)</t>
  </si>
  <si>
    <t>(right hand)</t>
  </si>
  <si>
    <t>Z4</t>
  </si>
  <si>
    <t>Station</t>
  </si>
  <si>
    <t>Connection</t>
  </si>
  <si>
    <t>Color</t>
  </si>
  <si>
    <t>ID</t>
  </si>
  <si>
    <t>Ray Allen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</si>
</sst>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;[Red]\-&quot;$&quot;#,##0"/>
    <numFmt numFmtId="165" formatCode="_-* #,##0_-;\-* #,##0_-;_-* &quot;-&quot;??_-;_-@_-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0" tint="-0.249977111117893"/>
      <name val="Calibri"/>
      <scheme val="minor"/>
    </font>
    <font>
      <b/>
      <sz val="12"/>
      <color theme="0" tint="-0.249977111117893"/>
      <name val="Calibri"/>
      <scheme val="minor"/>
    </font>
    <font>
      <sz val="12"/>
      <color rgb="FF000000"/>
      <name val="Calibri"/>
      <family val="2"/>
      <scheme val="minor"/>
    </font>
    <font>
      <b/>
      <sz val="12"/>
      <name val="Calibri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</borders>
  <cellStyleXfs count="8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2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0" fillId="0" borderId="1" xfId="0" applyFont="1" applyBorder="1"/>
    <xf numFmtId="0" fontId="0" fillId="0" borderId="0" xfId="0" applyFont="1" applyFill="1" applyBorder="1"/>
    <xf numFmtId="0" fontId="0" fillId="0" borderId="1" xfId="0" applyFont="1" applyFill="1" applyBorder="1"/>
    <xf numFmtId="0" fontId="0" fillId="0" borderId="3" xfId="0" applyFont="1" applyBorder="1"/>
    <xf numFmtId="0" fontId="1" fillId="0" borderId="3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Border="1"/>
    <xf numFmtId="0" fontId="1" fillId="0" borderId="5" xfId="0" applyFont="1" applyBorder="1"/>
    <xf numFmtId="0" fontId="1" fillId="0" borderId="5" xfId="0" applyFont="1" applyBorder="1" applyAlignment="1">
      <alignment horizontal="center"/>
    </xf>
    <xf numFmtId="165" fontId="1" fillId="0" borderId="6" xfId="0" applyNumberFormat="1" applyFont="1" applyBorder="1" applyAlignment="1">
      <alignment horizontal="center"/>
    </xf>
    <xf numFmtId="0" fontId="6" fillId="0" borderId="0" xfId="0" applyFont="1"/>
    <xf numFmtId="0" fontId="0" fillId="0" borderId="2" xfId="0" applyFont="1" applyFill="1" applyBorder="1"/>
    <xf numFmtId="0" fontId="0" fillId="0" borderId="3" xfId="0" applyFont="1" applyFill="1" applyBorder="1"/>
    <xf numFmtId="165" fontId="4" fillId="0" borderId="0" xfId="0" applyNumberFormat="1" applyFont="1" applyBorder="1"/>
    <xf numFmtId="0" fontId="4" fillId="0" borderId="0" xfId="0" applyFont="1" applyBorder="1"/>
    <xf numFmtId="165" fontId="5" fillId="0" borderId="0" xfId="0" applyNumberFormat="1" applyFont="1" applyBorder="1" applyAlignment="1">
      <alignment horizontal="right"/>
    </xf>
    <xf numFmtId="165" fontId="4" fillId="0" borderId="0" xfId="0" applyNumberFormat="1" applyFont="1" applyBorder="1" applyAlignment="1">
      <alignment horizontal="center"/>
    </xf>
    <xf numFmtId="165" fontId="7" fillId="0" borderId="0" xfId="0" applyNumberFormat="1" applyFont="1" applyBorder="1" applyAlignment="1">
      <alignment horizontal="right"/>
    </xf>
    <xf numFmtId="0" fontId="4" fillId="0" borderId="0" xfId="0" applyFont="1" applyBorder="1" applyAlignment="1">
      <alignment horizontal="center"/>
    </xf>
    <xf numFmtId="0" fontId="0" fillId="0" borderId="0" xfId="0" applyFont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0" fillId="0" borderId="0" xfId="0" applyFont="1" applyAlignment="1">
      <alignment horizontal="center"/>
    </xf>
    <xf numFmtId="164" fontId="0" fillId="0" borderId="0" xfId="0" applyNumberFormat="1" applyFont="1"/>
    <xf numFmtId="0" fontId="0" fillId="0" borderId="0" xfId="0" applyFont="1" applyBorder="1"/>
    <xf numFmtId="0" fontId="0" fillId="0" borderId="7" xfId="0" applyFont="1" applyFill="1" applyBorder="1"/>
    <xf numFmtId="0" fontId="0" fillId="0" borderId="7" xfId="0" applyFont="1" applyBorder="1"/>
    <xf numFmtId="0" fontId="0" fillId="0" borderId="8" xfId="0" applyFont="1" applyBorder="1"/>
    <xf numFmtId="0" fontId="0" fillId="0" borderId="8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6" fillId="0" borderId="0" xfId="0" applyFont="1" applyFill="1" applyBorder="1"/>
    <xf numFmtId="0" fontId="4" fillId="0" borderId="2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4" xfId="0" applyFont="1" applyBorder="1" applyAlignment="1">
      <alignment horizontal="center"/>
    </xf>
  </cellXfs>
  <cellStyles count="8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37"/>
  <sheetViews>
    <sheetView tabSelected="1" topLeftCell="A4" workbookViewId="0">
      <pane ySplit="10" topLeftCell="A14" activePane="bottomLeft" state="frozen"/>
      <selection activeCell="A4" sqref="A4"/>
      <selection pane="bottomLeft" activeCell="V14" sqref="V14"/>
    </sheetView>
  </sheetViews>
  <sheetFormatPr baseColWidth="10" defaultRowHeight="16" x14ac:dyDescent="0.2"/>
  <cols>
    <col min="1" max="1" width="6" style="25" customWidth="1"/>
    <col min="2" max="2" width="19.33203125" style="25" customWidth="1"/>
    <col min="3" max="3" width="10.83203125" style="25"/>
    <col min="4" max="4" width="21.33203125" style="25" customWidth="1"/>
    <col min="5" max="5" width="7.83203125" style="25" customWidth="1"/>
    <col min="6" max="6" width="12.5" style="25" customWidth="1"/>
    <col min="7" max="7" width="14.6640625" style="25" customWidth="1"/>
    <col min="8" max="8" width="7.83203125" style="26" customWidth="1"/>
    <col min="9" max="9" width="7.83203125" style="27" customWidth="1"/>
    <col min="10" max="17" width="7.83203125" style="28" customWidth="1"/>
    <col min="18" max="18" width="7.83203125" style="27" customWidth="1"/>
    <col min="19" max="21" width="7.83203125" style="28" customWidth="1"/>
    <col min="22" max="22" width="7.83203125" style="27" customWidth="1"/>
    <col min="23" max="24" width="7.83203125" style="25" customWidth="1"/>
    <col min="25" max="26" width="8.1640625" style="24" customWidth="1"/>
    <col min="27" max="27" width="13.5" style="20" customWidth="1"/>
    <col min="28" max="28" width="7.33203125" style="20" customWidth="1"/>
    <col min="29" max="29" width="12.5" style="20" customWidth="1"/>
    <col min="30" max="41" width="7.33203125" style="20" customWidth="1"/>
    <col min="42" max="16384" width="10.83203125" style="25"/>
  </cols>
  <sheetData>
    <row r="1" spans="1:41" x14ac:dyDescent="0.2">
      <c r="K1" s="8"/>
    </row>
    <row r="11" spans="1:41" x14ac:dyDescent="0.2"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</row>
    <row r="12" spans="1:41" x14ac:dyDescent="0.2">
      <c r="I12" s="39" t="s">
        <v>16</v>
      </c>
      <c r="J12" s="40"/>
      <c r="K12" s="40"/>
      <c r="L12" s="40"/>
      <c r="M12" s="40"/>
      <c r="N12" s="40"/>
      <c r="O12" s="40"/>
      <c r="P12" s="40"/>
      <c r="Q12" s="41"/>
      <c r="R12" s="39" t="s">
        <v>31</v>
      </c>
      <c r="S12" s="40"/>
      <c r="T12" s="40"/>
      <c r="U12" s="41"/>
      <c r="V12" s="39" t="s">
        <v>70</v>
      </c>
      <c r="W12" s="40"/>
      <c r="X12" s="41"/>
      <c r="AA12" s="38" t="s">
        <v>16</v>
      </c>
      <c r="AB12" s="38"/>
      <c r="AC12" s="38"/>
      <c r="AD12" s="38"/>
      <c r="AE12" s="38"/>
      <c r="AF12" s="38"/>
      <c r="AG12" s="38"/>
      <c r="AH12" s="38"/>
      <c r="AI12" s="38"/>
      <c r="AJ12" s="38" t="s">
        <v>31</v>
      </c>
      <c r="AK12" s="38"/>
      <c r="AL12" s="38"/>
      <c r="AM12" s="38"/>
      <c r="AN12" s="37" t="s">
        <v>70</v>
      </c>
      <c r="AO12" s="38"/>
    </row>
    <row r="13" spans="1:41" s="1" customFormat="1" x14ac:dyDescent="0.2">
      <c r="A13" s="1" t="s">
        <v>211</v>
      </c>
      <c r="B13" s="2" t="s">
        <v>0</v>
      </c>
      <c r="C13" s="2" t="s">
        <v>1</v>
      </c>
      <c r="D13" s="2" t="s">
        <v>2</v>
      </c>
      <c r="E13" s="2" t="s">
        <v>208</v>
      </c>
      <c r="F13" s="2" t="s">
        <v>209</v>
      </c>
      <c r="G13" s="2" t="s">
        <v>210</v>
      </c>
      <c r="H13" s="7" t="s">
        <v>81</v>
      </c>
      <c r="I13" s="7" t="s">
        <v>17</v>
      </c>
      <c r="J13" s="2" t="s">
        <v>28</v>
      </c>
      <c r="K13" s="2" t="s">
        <v>18</v>
      </c>
      <c r="L13" s="2" t="s">
        <v>19</v>
      </c>
      <c r="M13" s="2" t="s">
        <v>20</v>
      </c>
      <c r="N13" s="2" t="s">
        <v>41</v>
      </c>
      <c r="O13" s="2" t="s">
        <v>21</v>
      </c>
      <c r="P13" s="2" t="s">
        <v>119</v>
      </c>
      <c r="Q13" s="2" t="s">
        <v>22</v>
      </c>
      <c r="R13" s="7" t="s">
        <v>17</v>
      </c>
      <c r="S13" s="2" t="s">
        <v>28</v>
      </c>
      <c r="T13" s="2" t="s">
        <v>41</v>
      </c>
      <c r="U13" s="2" t="s">
        <v>20</v>
      </c>
      <c r="V13" s="7" t="s">
        <v>81</v>
      </c>
      <c r="Y13" s="11"/>
      <c r="Z13" s="11" t="s">
        <v>81</v>
      </c>
      <c r="AA13" s="11" t="s">
        <v>17</v>
      </c>
      <c r="AB13" s="11" t="s">
        <v>28</v>
      </c>
      <c r="AC13" s="11" t="s">
        <v>18</v>
      </c>
      <c r="AD13" s="11" t="s">
        <v>19</v>
      </c>
      <c r="AE13" s="11" t="s">
        <v>20</v>
      </c>
      <c r="AF13" s="11" t="s">
        <v>41</v>
      </c>
      <c r="AG13" s="11" t="s">
        <v>21</v>
      </c>
      <c r="AH13" s="11" t="s">
        <v>120</v>
      </c>
      <c r="AI13" s="11" t="s">
        <v>22</v>
      </c>
      <c r="AJ13" s="11" t="s">
        <v>17</v>
      </c>
      <c r="AK13" s="11" t="s">
        <v>28</v>
      </c>
      <c r="AL13" s="11" t="s">
        <v>41</v>
      </c>
      <c r="AM13" s="11" t="s">
        <v>20</v>
      </c>
      <c r="AN13" s="11" t="s">
        <v>81</v>
      </c>
      <c r="AO13" s="12"/>
    </row>
    <row r="14" spans="1:41" s="13" customFormat="1" ht="17" thickBot="1" x14ac:dyDescent="0.25">
      <c r="B14" s="14"/>
      <c r="C14" s="14"/>
      <c r="D14" s="14"/>
      <c r="E14" s="14"/>
      <c r="F14" s="14"/>
      <c r="G14" s="14"/>
      <c r="H14" s="15">
        <f t="shared" ref="H14:O14" si="0">Z14</f>
        <v>51.5</v>
      </c>
      <c r="I14" s="15">
        <f t="shared" si="0"/>
        <v>126</v>
      </c>
      <c r="J14" s="15">
        <f t="shared" si="0"/>
        <v>97</v>
      </c>
      <c r="K14" s="15">
        <f t="shared" si="0"/>
        <v>90.5</v>
      </c>
      <c r="L14" s="15">
        <f t="shared" si="0"/>
        <v>102</v>
      </c>
      <c r="M14" s="15">
        <f t="shared" si="0"/>
        <v>52</v>
      </c>
      <c r="N14" s="15">
        <f t="shared" si="0"/>
        <v>76</v>
      </c>
      <c r="O14" s="15">
        <f t="shared" si="0"/>
        <v>63.5</v>
      </c>
      <c r="P14" s="15">
        <f>AI14</f>
        <v>63.5</v>
      </c>
      <c r="Q14" s="15">
        <f t="shared" ref="Q14:V14" si="1">AI14</f>
        <v>63.5</v>
      </c>
      <c r="R14" s="15">
        <f>AJ14</f>
        <v>106</v>
      </c>
      <c r="S14" s="15">
        <f t="shared" si="1"/>
        <v>106</v>
      </c>
      <c r="T14" s="15">
        <f t="shared" si="1"/>
        <v>57</v>
      </c>
      <c r="U14" s="15">
        <f t="shared" si="1"/>
        <v>57</v>
      </c>
      <c r="V14" s="15">
        <f t="shared" si="1"/>
        <v>100</v>
      </c>
      <c r="Y14" s="23">
        <f>SUM(Y15:Y150)</f>
        <v>1161</v>
      </c>
      <c r="Z14" s="21">
        <f t="shared" ref="Z14:AO14" si="2">SUM(Z15:Z150)</f>
        <v>51.5</v>
      </c>
      <c r="AA14" s="21">
        <f t="shared" si="2"/>
        <v>126</v>
      </c>
      <c r="AB14" s="21">
        <f t="shared" si="2"/>
        <v>97</v>
      </c>
      <c r="AC14" s="21">
        <f t="shared" si="2"/>
        <v>90.5</v>
      </c>
      <c r="AD14" s="21">
        <f t="shared" si="2"/>
        <v>102</v>
      </c>
      <c r="AE14" s="21">
        <f t="shared" si="2"/>
        <v>52</v>
      </c>
      <c r="AF14" s="21">
        <f t="shared" si="2"/>
        <v>76</v>
      </c>
      <c r="AG14" s="21">
        <f t="shared" si="2"/>
        <v>63.5</v>
      </c>
      <c r="AH14" s="21">
        <f t="shared" si="2"/>
        <v>13</v>
      </c>
      <c r="AI14" s="21">
        <f t="shared" si="2"/>
        <v>63.5</v>
      </c>
      <c r="AJ14" s="21">
        <f t="shared" si="2"/>
        <v>106</v>
      </c>
      <c r="AK14" s="21">
        <f t="shared" si="2"/>
        <v>106</v>
      </c>
      <c r="AL14" s="21">
        <f t="shared" si="2"/>
        <v>57</v>
      </c>
      <c r="AM14" s="21">
        <f t="shared" si="2"/>
        <v>57</v>
      </c>
      <c r="AN14" s="21">
        <f t="shared" si="2"/>
        <v>100</v>
      </c>
      <c r="AO14" s="21">
        <f t="shared" si="2"/>
        <v>0</v>
      </c>
    </row>
    <row r="15" spans="1:41" ht="17" thickTop="1" x14ac:dyDescent="0.2">
      <c r="A15" s="25" t="s">
        <v>42</v>
      </c>
      <c r="B15" s="25" t="s">
        <v>5</v>
      </c>
      <c r="C15" s="25" t="s">
        <v>35</v>
      </c>
      <c r="E15" s="25" t="s">
        <v>12</v>
      </c>
      <c r="F15" s="25" t="s">
        <v>39</v>
      </c>
      <c r="G15" s="25" t="s">
        <v>17</v>
      </c>
      <c r="R15" s="27">
        <v>1</v>
      </c>
      <c r="Y15" s="22">
        <f t="shared" ref="Y15:Y46" si="3">MAX(Z15:AO15)</f>
        <v>20</v>
      </c>
      <c r="Z15" s="19">
        <f t="shared" ref="Z15:Z46" si="4">VLOOKUP($E15,$I$131:$K$139,2,FALSE)*H15</f>
        <v>0</v>
      </c>
      <c r="AA15" s="19">
        <f t="shared" ref="AA15:AA46" si="5">VLOOKUP($E15,$I$131:$K$139,2,FALSE)*I15</f>
        <v>0</v>
      </c>
      <c r="AB15" s="19">
        <f t="shared" ref="AB15:AB46" si="6">VLOOKUP($E15,$I$131:$K$139,2,FALSE)*J15</f>
        <v>0</v>
      </c>
      <c r="AC15" s="19">
        <f t="shared" ref="AC15:AC46" si="7">VLOOKUP($E15,$I$131:$K$139,2,FALSE)*K15</f>
        <v>0</v>
      </c>
      <c r="AD15" s="19">
        <f t="shared" ref="AD15:AD46" si="8">VLOOKUP($E15,$I$131:$K$139,2,FALSE)*L15</f>
        <v>0</v>
      </c>
      <c r="AE15" s="19">
        <f t="shared" ref="AE15:AE46" si="9">VLOOKUP($E15,$I$131:$K$139,2,FALSE)*M15</f>
        <v>0</v>
      </c>
      <c r="AF15" s="19">
        <f t="shared" ref="AF15:AF46" si="10">VLOOKUP($E15,$I$131:$K$139,2,FALSE)*N15</f>
        <v>0</v>
      </c>
      <c r="AG15" s="19">
        <f t="shared" ref="AG15:AG46" si="11">VLOOKUP($E15,$I$131:$K$139,2,FALSE)*O15</f>
        <v>0</v>
      </c>
      <c r="AH15" s="19">
        <f t="shared" ref="AH15:AH46" si="12">VLOOKUP($E15,$I$131:$K$139,2,FALSE)*P15</f>
        <v>0</v>
      </c>
      <c r="AI15" s="19">
        <f t="shared" ref="AI15:AI46" si="13">VLOOKUP($E15,$I$131:$K$139,2,FALSE)*Q15</f>
        <v>0</v>
      </c>
      <c r="AJ15" s="19">
        <f t="shared" ref="AJ15:AJ46" si="14">VLOOKUP($E15,$I$131:$K$139,2,FALSE)*R15</f>
        <v>20</v>
      </c>
      <c r="AK15" s="19">
        <f t="shared" ref="AK15:AK46" si="15">VLOOKUP($E15,$I$131:$K$139,2,FALSE)*S15</f>
        <v>0</v>
      </c>
      <c r="AL15" s="19">
        <f t="shared" ref="AL15:AL46" si="16">VLOOKUP($E15,$I$131:$K$139,2,FALSE)*T15</f>
        <v>0</v>
      </c>
      <c r="AM15" s="19">
        <f t="shared" ref="AM15:AM46" si="17">VLOOKUP($E15,$I$131:$K$139,2,FALSE)*U15</f>
        <v>0</v>
      </c>
      <c r="AN15" s="19">
        <f t="shared" ref="AN15:AN46" si="18">VLOOKUP($E15,$I$131:$K$139,2,FALSE)*V15</f>
        <v>0</v>
      </c>
      <c r="AO15" s="19">
        <f t="shared" ref="AO15:AO46" si="19">VLOOKUP($E15,$I$131:$K$139,2,FALSE)*W15</f>
        <v>0</v>
      </c>
    </row>
    <row r="16" spans="1:41" x14ac:dyDescent="0.2">
      <c r="A16" s="25" t="s">
        <v>43</v>
      </c>
      <c r="E16" s="25" t="s">
        <v>12</v>
      </c>
      <c r="F16" s="25" t="s">
        <v>40</v>
      </c>
      <c r="G16" s="25" t="s">
        <v>41</v>
      </c>
      <c r="T16" s="28">
        <v>1</v>
      </c>
      <c r="Y16" s="22">
        <f t="shared" si="3"/>
        <v>20</v>
      </c>
      <c r="Z16" s="19">
        <f t="shared" si="4"/>
        <v>0</v>
      </c>
      <c r="AA16" s="19">
        <f t="shared" si="5"/>
        <v>0</v>
      </c>
      <c r="AB16" s="19">
        <f t="shared" si="6"/>
        <v>0</v>
      </c>
      <c r="AC16" s="19">
        <f t="shared" si="7"/>
        <v>0</v>
      </c>
      <c r="AD16" s="19">
        <f t="shared" si="8"/>
        <v>0</v>
      </c>
      <c r="AE16" s="19">
        <f t="shared" si="9"/>
        <v>0</v>
      </c>
      <c r="AF16" s="19">
        <f t="shared" si="10"/>
        <v>0</v>
      </c>
      <c r="AG16" s="19">
        <f t="shared" si="11"/>
        <v>0</v>
      </c>
      <c r="AH16" s="19">
        <f t="shared" si="12"/>
        <v>0</v>
      </c>
      <c r="AI16" s="19">
        <f t="shared" si="13"/>
        <v>0</v>
      </c>
      <c r="AJ16" s="19">
        <f t="shared" si="14"/>
        <v>0</v>
      </c>
      <c r="AK16" s="19">
        <f t="shared" si="15"/>
        <v>0</v>
      </c>
      <c r="AL16" s="19">
        <f t="shared" si="16"/>
        <v>20</v>
      </c>
      <c r="AM16" s="19">
        <f t="shared" si="17"/>
        <v>0</v>
      </c>
      <c r="AN16" s="19">
        <f t="shared" si="18"/>
        <v>0</v>
      </c>
      <c r="AO16" s="19">
        <f t="shared" si="19"/>
        <v>0</v>
      </c>
    </row>
    <row r="17" spans="1:41" x14ac:dyDescent="0.2">
      <c r="A17" s="25" t="s">
        <v>44</v>
      </c>
      <c r="E17" s="25" t="s">
        <v>12</v>
      </c>
      <c r="F17" s="25" t="s">
        <v>3</v>
      </c>
      <c r="G17" s="25" t="s">
        <v>20</v>
      </c>
      <c r="U17" s="28">
        <v>1</v>
      </c>
      <c r="Y17" s="22">
        <f t="shared" si="3"/>
        <v>20</v>
      </c>
      <c r="Z17" s="19">
        <f t="shared" si="4"/>
        <v>0</v>
      </c>
      <c r="AA17" s="19">
        <f t="shared" si="5"/>
        <v>0</v>
      </c>
      <c r="AB17" s="19">
        <f t="shared" si="6"/>
        <v>0</v>
      </c>
      <c r="AC17" s="19">
        <f t="shared" si="7"/>
        <v>0</v>
      </c>
      <c r="AD17" s="19">
        <f t="shared" si="8"/>
        <v>0</v>
      </c>
      <c r="AE17" s="19">
        <f t="shared" si="9"/>
        <v>0</v>
      </c>
      <c r="AF17" s="19">
        <f t="shared" si="10"/>
        <v>0</v>
      </c>
      <c r="AG17" s="19">
        <f t="shared" si="11"/>
        <v>0</v>
      </c>
      <c r="AH17" s="19">
        <f t="shared" si="12"/>
        <v>0</v>
      </c>
      <c r="AI17" s="19">
        <f t="shared" si="13"/>
        <v>0</v>
      </c>
      <c r="AJ17" s="19">
        <f t="shared" si="14"/>
        <v>0</v>
      </c>
      <c r="AK17" s="19">
        <f t="shared" si="15"/>
        <v>0</v>
      </c>
      <c r="AL17" s="19">
        <f t="shared" si="16"/>
        <v>0</v>
      </c>
      <c r="AM17" s="19">
        <f t="shared" si="17"/>
        <v>20</v>
      </c>
      <c r="AN17" s="19">
        <f t="shared" si="18"/>
        <v>0</v>
      </c>
      <c r="AO17" s="19">
        <f t="shared" si="19"/>
        <v>0</v>
      </c>
    </row>
    <row r="18" spans="1:41" s="3" customFormat="1" x14ac:dyDescent="0.2">
      <c r="A18" s="3" t="s">
        <v>45</v>
      </c>
      <c r="E18" s="3" t="s">
        <v>12</v>
      </c>
      <c r="F18" s="3" t="s">
        <v>4</v>
      </c>
      <c r="G18" s="3" t="s">
        <v>28</v>
      </c>
      <c r="H18" s="6"/>
      <c r="I18" s="9"/>
      <c r="J18" s="10"/>
      <c r="K18" s="10"/>
      <c r="L18" s="10"/>
      <c r="M18" s="10"/>
      <c r="N18" s="10"/>
      <c r="O18" s="10"/>
      <c r="P18" s="10"/>
      <c r="Q18" s="10"/>
      <c r="R18" s="9"/>
      <c r="S18" s="10">
        <v>1</v>
      </c>
      <c r="T18" s="10"/>
      <c r="U18" s="10"/>
      <c r="V18" s="9"/>
      <c r="Y18" s="22">
        <f t="shared" si="3"/>
        <v>20</v>
      </c>
      <c r="Z18" s="19">
        <f t="shared" si="4"/>
        <v>0</v>
      </c>
      <c r="AA18" s="19">
        <f t="shared" si="5"/>
        <v>0</v>
      </c>
      <c r="AB18" s="19">
        <f t="shared" si="6"/>
        <v>0</v>
      </c>
      <c r="AC18" s="19">
        <f t="shared" si="7"/>
        <v>0</v>
      </c>
      <c r="AD18" s="19">
        <f t="shared" si="8"/>
        <v>0</v>
      </c>
      <c r="AE18" s="19">
        <f t="shared" si="9"/>
        <v>0</v>
      </c>
      <c r="AF18" s="19">
        <f t="shared" si="10"/>
        <v>0</v>
      </c>
      <c r="AG18" s="19">
        <f t="shared" si="11"/>
        <v>0</v>
      </c>
      <c r="AH18" s="19">
        <f t="shared" si="12"/>
        <v>0</v>
      </c>
      <c r="AI18" s="19">
        <f t="shared" si="13"/>
        <v>0</v>
      </c>
      <c r="AJ18" s="19">
        <f t="shared" si="14"/>
        <v>0</v>
      </c>
      <c r="AK18" s="19">
        <f t="shared" si="15"/>
        <v>20</v>
      </c>
      <c r="AL18" s="19">
        <f t="shared" si="16"/>
        <v>0</v>
      </c>
      <c r="AM18" s="19">
        <f t="shared" si="17"/>
        <v>0</v>
      </c>
      <c r="AN18" s="19">
        <f t="shared" si="18"/>
        <v>0</v>
      </c>
      <c r="AO18" s="19">
        <f t="shared" si="19"/>
        <v>0</v>
      </c>
    </row>
    <row r="19" spans="1:41" x14ac:dyDescent="0.2">
      <c r="A19" s="4" t="s">
        <v>46</v>
      </c>
      <c r="B19" s="25" t="s">
        <v>6</v>
      </c>
      <c r="C19" s="25" t="s">
        <v>35</v>
      </c>
      <c r="D19" s="25" t="s">
        <v>37</v>
      </c>
      <c r="E19" s="4" t="s">
        <v>14</v>
      </c>
      <c r="F19" s="25" t="s">
        <v>39</v>
      </c>
      <c r="G19" s="25" t="s">
        <v>17</v>
      </c>
      <c r="R19" s="27">
        <v>1</v>
      </c>
      <c r="Y19" s="22">
        <f t="shared" si="3"/>
        <v>18.5</v>
      </c>
      <c r="Z19" s="19">
        <f t="shared" si="4"/>
        <v>0</v>
      </c>
      <c r="AA19" s="19">
        <f t="shared" si="5"/>
        <v>0</v>
      </c>
      <c r="AB19" s="19">
        <f t="shared" si="6"/>
        <v>0</v>
      </c>
      <c r="AC19" s="19">
        <f t="shared" si="7"/>
        <v>0</v>
      </c>
      <c r="AD19" s="19">
        <f t="shared" si="8"/>
        <v>0</v>
      </c>
      <c r="AE19" s="19">
        <f t="shared" si="9"/>
        <v>0</v>
      </c>
      <c r="AF19" s="19">
        <f t="shared" si="10"/>
        <v>0</v>
      </c>
      <c r="AG19" s="19">
        <f t="shared" si="11"/>
        <v>0</v>
      </c>
      <c r="AH19" s="19">
        <f t="shared" si="12"/>
        <v>0</v>
      </c>
      <c r="AI19" s="19">
        <f t="shared" si="13"/>
        <v>0</v>
      </c>
      <c r="AJ19" s="19">
        <f t="shared" si="14"/>
        <v>18.5</v>
      </c>
      <c r="AK19" s="19">
        <f t="shared" si="15"/>
        <v>0</v>
      </c>
      <c r="AL19" s="19">
        <f t="shared" si="16"/>
        <v>0</v>
      </c>
      <c r="AM19" s="19">
        <f t="shared" si="17"/>
        <v>0</v>
      </c>
      <c r="AN19" s="19">
        <f t="shared" si="18"/>
        <v>0</v>
      </c>
      <c r="AO19" s="19">
        <f t="shared" si="19"/>
        <v>0</v>
      </c>
    </row>
    <row r="20" spans="1:41" x14ac:dyDescent="0.2">
      <c r="A20" s="4" t="s">
        <v>47</v>
      </c>
      <c r="E20" s="4" t="s">
        <v>14</v>
      </c>
      <c r="F20" s="25" t="s">
        <v>40</v>
      </c>
      <c r="G20" s="25" t="s">
        <v>41</v>
      </c>
      <c r="T20" s="28">
        <v>1</v>
      </c>
      <c r="Y20" s="22">
        <f t="shared" si="3"/>
        <v>18.5</v>
      </c>
      <c r="Z20" s="19">
        <f t="shared" si="4"/>
        <v>0</v>
      </c>
      <c r="AA20" s="19">
        <f t="shared" si="5"/>
        <v>0</v>
      </c>
      <c r="AB20" s="19">
        <f t="shared" si="6"/>
        <v>0</v>
      </c>
      <c r="AC20" s="19">
        <f t="shared" si="7"/>
        <v>0</v>
      </c>
      <c r="AD20" s="19">
        <f t="shared" si="8"/>
        <v>0</v>
      </c>
      <c r="AE20" s="19">
        <f t="shared" si="9"/>
        <v>0</v>
      </c>
      <c r="AF20" s="19">
        <f t="shared" si="10"/>
        <v>0</v>
      </c>
      <c r="AG20" s="19">
        <f t="shared" si="11"/>
        <v>0</v>
      </c>
      <c r="AH20" s="19">
        <f t="shared" si="12"/>
        <v>0</v>
      </c>
      <c r="AI20" s="19">
        <f t="shared" si="13"/>
        <v>0</v>
      </c>
      <c r="AJ20" s="19">
        <f t="shared" si="14"/>
        <v>0</v>
      </c>
      <c r="AK20" s="19">
        <f t="shared" si="15"/>
        <v>0</v>
      </c>
      <c r="AL20" s="19">
        <f t="shared" si="16"/>
        <v>18.5</v>
      </c>
      <c r="AM20" s="19">
        <f t="shared" si="17"/>
        <v>0</v>
      </c>
      <c r="AN20" s="19">
        <f t="shared" si="18"/>
        <v>0</v>
      </c>
      <c r="AO20" s="19">
        <f t="shared" si="19"/>
        <v>0</v>
      </c>
    </row>
    <row r="21" spans="1:41" x14ac:dyDescent="0.2">
      <c r="A21" s="4" t="s">
        <v>47</v>
      </c>
      <c r="E21" s="4" t="s">
        <v>14</v>
      </c>
      <c r="F21" s="25" t="s">
        <v>3</v>
      </c>
      <c r="G21" s="25" t="s">
        <v>20</v>
      </c>
      <c r="U21" s="28">
        <v>1</v>
      </c>
      <c r="Y21" s="22">
        <f t="shared" si="3"/>
        <v>18.5</v>
      </c>
      <c r="Z21" s="19">
        <f t="shared" si="4"/>
        <v>0</v>
      </c>
      <c r="AA21" s="19">
        <f t="shared" si="5"/>
        <v>0</v>
      </c>
      <c r="AB21" s="19">
        <f t="shared" si="6"/>
        <v>0</v>
      </c>
      <c r="AC21" s="19">
        <f t="shared" si="7"/>
        <v>0</v>
      </c>
      <c r="AD21" s="19">
        <f t="shared" si="8"/>
        <v>0</v>
      </c>
      <c r="AE21" s="19">
        <f t="shared" si="9"/>
        <v>0</v>
      </c>
      <c r="AF21" s="19">
        <f t="shared" si="10"/>
        <v>0</v>
      </c>
      <c r="AG21" s="19">
        <f t="shared" si="11"/>
        <v>0</v>
      </c>
      <c r="AH21" s="19">
        <f t="shared" si="12"/>
        <v>0</v>
      </c>
      <c r="AI21" s="19">
        <f t="shared" si="13"/>
        <v>0</v>
      </c>
      <c r="AJ21" s="19">
        <f t="shared" si="14"/>
        <v>0</v>
      </c>
      <c r="AK21" s="19">
        <f t="shared" si="15"/>
        <v>0</v>
      </c>
      <c r="AL21" s="19">
        <f t="shared" si="16"/>
        <v>0</v>
      </c>
      <c r="AM21" s="19">
        <f t="shared" si="17"/>
        <v>18.5</v>
      </c>
      <c r="AN21" s="19">
        <f t="shared" si="18"/>
        <v>0</v>
      </c>
      <c r="AO21" s="19">
        <f t="shared" si="19"/>
        <v>0</v>
      </c>
    </row>
    <row r="22" spans="1:41" s="3" customFormat="1" x14ac:dyDescent="0.2">
      <c r="A22" s="3" t="s">
        <v>48</v>
      </c>
      <c r="E22" s="3" t="s">
        <v>14</v>
      </c>
      <c r="F22" s="3" t="s">
        <v>4</v>
      </c>
      <c r="G22" s="3" t="s">
        <v>28</v>
      </c>
      <c r="H22" s="6"/>
      <c r="I22" s="9"/>
      <c r="J22" s="10"/>
      <c r="K22" s="10"/>
      <c r="L22" s="10"/>
      <c r="M22" s="10"/>
      <c r="N22" s="10"/>
      <c r="O22" s="10"/>
      <c r="P22" s="10"/>
      <c r="Q22" s="10"/>
      <c r="R22" s="9"/>
      <c r="S22" s="10">
        <v>1</v>
      </c>
      <c r="T22" s="10"/>
      <c r="U22" s="10"/>
      <c r="V22" s="9"/>
      <c r="Y22" s="22">
        <f t="shared" si="3"/>
        <v>18.5</v>
      </c>
      <c r="Z22" s="19">
        <f t="shared" si="4"/>
        <v>0</v>
      </c>
      <c r="AA22" s="19">
        <f t="shared" si="5"/>
        <v>0</v>
      </c>
      <c r="AB22" s="19">
        <f t="shared" si="6"/>
        <v>0</v>
      </c>
      <c r="AC22" s="19">
        <f t="shared" si="7"/>
        <v>0</v>
      </c>
      <c r="AD22" s="19">
        <f t="shared" si="8"/>
        <v>0</v>
      </c>
      <c r="AE22" s="19">
        <f t="shared" si="9"/>
        <v>0</v>
      </c>
      <c r="AF22" s="19">
        <f t="shared" si="10"/>
        <v>0</v>
      </c>
      <c r="AG22" s="19">
        <f t="shared" si="11"/>
        <v>0</v>
      </c>
      <c r="AH22" s="19">
        <f t="shared" si="12"/>
        <v>0</v>
      </c>
      <c r="AI22" s="19">
        <f t="shared" si="13"/>
        <v>0</v>
      </c>
      <c r="AJ22" s="19">
        <f t="shared" si="14"/>
        <v>0</v>
      </c>
      <c r="AK22" s="19">
        <f t="shared" si="15"/>
        <v>18.5</v>
      </c>
      <c r="AL22" s="19">
        <f t="shared" si="16"/>
        <v>0</v>
      </c>
      <c r="AM22" s="19">
        <f t="shared" si="17"/>
        <v>0</v>
      </c>
      <c r="AN22" s="19">
        <f t="shared" si="18"/>
        <v>0</v>
      </c>
      <c r="AO22" s="19">
        <f t="shared" si="19"/>
        <v>0</v>
      </c>
    </row>
    <row r="23" spans="1:41" x14ac:dyDescent="0.2">
      <c r="A23" s="4" t="s">
        <v>49</v>
      </c>
      <c r="B23" s="25" t="s">
        <v>7</v>
      </c>
      <c r="C23" s="25" t="s">
        <v>35</v>
      </c>
      <c r="D23" s="25" t="s">
        <v>38</v>
      </c>
      <c r="E23" s="4" t="s">
        <v>14</v>
      </c>
      <c r="F23" s="25" t="s">
        <v>39</v>
      </c>
      <c r="G23" s="25" t="s">
        <v>17</v>
      </c>
      <c r="R23" s="27">
        <v>1</v>
      </c>
      <c r="Y23" s="22">
        <f t="shared" si="3"/>
        <v>18.5</v>
      </c>
      <c r="Z23" s="19">
        <f t="shared" si="4"/>
        <v>0</v>
      </c>
      <c r="AA23" s="19">
        <f t="shared" si="5"/>
        <v>0</v>
      </c>
      <c r="AB23" s="19">
        <f t="shared" si="6"/>
        <v>0</v>
      </c>
      <c r="AC23" s="19">
        <f t="shared" si="7"/>
        <v>0</v>
      </c>
      <c r="AD23" s="19">
        <f t="shared" si="8"/>
        <v>0</v>
      </c>
      <c r="AE23" s="19">
        <f t="shared" si="9"/>
        <v>0</v>
      </c>
      <c r="AF23" s="19">
        <f t="shared" si="10"/>
        <v>0</v>
      </c>
      <c r="AG23" s="19">
        <f t="shared" si="11"/>
        <v>0</v>
      </c>
      <c r="AH23" s="19">
        <f t="shared" si="12"/>
        <v>0</v>
      </c>
      <c r="AI23" s="19">
        <f t="shared" si="13"/>
        <v>0</v>
      </c>
      <c r="AJ23" s="19">
        <f t="shared" si="14"/>
        <v>18.5</v>
      </c>
      <c r="AK23" s="19">
        <f t="shared" si="15"/>
        <v>0</v>
      </c>
      <c r="AL23" s="19">
        <f t="shared" si="16"/>
        <v>0</v>
      </c>
      <c r="AM23" s="19">
        <f t="shared" si="17"/>
        <v>0</v>
      </c>
      <c r="AN23" s="19">
        <f t="shared" si="18"/>
        <v>0</v>
      </c>
      <c r="AO23" s="19">
        <f t="shared" si="19"/>
        <v>0</v>
      </c>
    </row>
    <row r="24" spans="1:41" x14ac:dyDescent="0.2">
      <c r="A24" s="4" t="s">
        <v>50</v>
      </c>
      <c r="E24" s="4" t="s">
        <v>14</v>
      </c>
      <c r="F24" s="25" t="s">
        <v>40</v>
      </c>
      <c r="G24" s="25" t="s">
        <v>41</v>
      </c>
      <c r="T24" s="28">
        <v>1</v>
      </c>
      <c r="Y24" s="22">
        <f t="shared" si="3"/>
        <v>18.5</v>
      </c>
      <c r="Z24" s="19">
        <f t="shared" si="4"/>
        <v>0</v>
      </c>
      <c r="AA24" s="19">
        <f t="shared" si="5"/>
        <v>0</v>
      </c>
      <c r="AB24" s="19">
        <f t="shared" si="6"/>
        <v>0</v>
      </c>
      <c r="AC24" s="19">
        <f t="shared" si="7"/>
        <v>0</v>
      </c>
      <c r="AD24" s="19">
        <f t="shared" si="8"/>
        <v>0</v>
      </c>
      <c r="AE24" s="19">
        <f t="shared" si="9"/>
        <v>0</v>
      </c>
      <c r="AF24" s="19">
        <f t="shared" si="10"/>
        <v>0</v>
      </c>
      <c r="AG24" s="19">
        <f t="shared" si="11"/>
        <v>0</v>
      </c>
      <c r="AH24" s="19">
        <f t="shared" si="12"/>
        <v>0</v>
      </c>
      <c r="AI24" s="19">
        <f t="shared" si="13"/>
        <v>0</v>
      </c>
      <c r="AJ24" s="19">
        <f t="shared" si="14"/>
        <v>0</v>
      </c>
      <c r="AK24" s="19">
        <f t="shared" si="15"/>
        <v>0</v>
      </c>
      <c r="AL24" s="19">
        <f t="shared" si="16"/>
        <v>18.5</v>
      </c>
      <c r="AM24" s="19">
        <f t="shared" si="17"/>
        <v>0</v>
      </c>
      <c r="AN24" s="19">
        <f t="shared" si="18"/>
        <v>0</v>
      </c>
      <c r="AO24" s="19">
        <f t="shared" si="19"/>
        <v>0</v>
      </c>
    </row>
    <row r="25" spans="1:41" x14ac:dyDescent="0.2">
      <c r="A25" s="4" t="s">
        <v>51</v>
      </c>
      <c r="E25" s="4" t="s">
        <v>14</v>
      </c>
      <c r="F25" s="25" t="s">
        <v>3</v>
      </c>
      <c r="G25" s="25" t="s">
        <v>20</v>
      </c>
      <c r="U25" s="28">
        <v>1</v>
      </c>
      <c r="Y25" s="22">
        <f t="shared" si="3"/>
        <v>18.5</v>
      </c>
      <c r="Z25" s="19">
        <f t="shared" si="4"/>
        <v>0</v>
      </c>
      <c r="AA25" s="19">
        <f t="shared" si="5"/>
        <v>0</v>
      </c>
      <c r="AB25" s="19">
        <f t="shared" si="6"/>
        <v>0</v>
      </c>
      <c r="AC25" s="19">
        <f t="shared" si="7"/>
        <v>0</v>
      </c>
      <c r="AD25" s="19">
        <f t="shared" si="8"/>
        <v>0</v>
      </c>
      <c r="AE25" s="19">
        <f t="shared" si="9"/>
        <v>0</v>
      </c>
      <c r="AF25" s="19">
        <f t="shared" si="10"/>
        <v>0</v>
      </c>
      <c r="AG25" s="19">
        <f t="shared" si="11"/>
        <v>0</v>
      </c>
      <c r="AH25" s="19">
        <f t="shared" si="12"/>
        <v>0</v>
      </c>
      <c r="AI25" s="19">
        <f t="shared" si="13"/>
        <v>0</v>
      </c>
      <c r="AJ25" s="19">
        <f t="shared" si="14"/>
        <v>0</v>
      </c>
      <c r="AK25" s="19">
        <f t="shared" si="15"/>
        <v>0</v>
      </c>
      <c r="AL25" s="19">
        <f t="shared" si="16"/>
        <v>0</v>
      </c>
      <c r="AM25" s="19">
        <f t="shared" si="17"/>
        <v>18.5</v>
      </c>
      <c r="AN25" s="19">
        <f t="shared" si="18"/>
        <v>0</v>
      </c>
      <c r="AO25" s="19">
        <f t="shared" si="19"/>
        <v>0</v>
      </c>
    </row>
    <row r="26" spans="1:41" s="3" customFormat="1" x14ac:dyDescent="0.2">
      <c r="A26" s="3" t="s">
        <v>52</v>
      </c>
      <c r="E26" s="3" t="s">
        <v>14</v>
      </c>
      <c r="F26" s="3" t="s">
        <v>4</v>
      </c>
      <c r="G26" s="3" t="s">
        <v>28</v>
      </c>
      <c r="H26" s="6"/>
      <c r="I26" s="9"/>
      <c r="J26" s="10"/>
      <c r="K26" s="10"/>
      <c r="L26" s="10"/>
      <c r="M26" s="10"/>
      <c r="N26" s="10"/>
      <c r="O26" s="10"/>
      <c r="P26" s="10"/>
      <c r="Q26" s="10"/>
      <c r="R26" s="9"/>
      <c r="S26" s="10">
        <v>1</v>
      </c>
      <c r="T26" s="10"/>
      <c r="U26" s="10"/>
      <c r="V26" s="9"/>
      <c r="Y26" s="22">
        <f t="shared" si="3"/>
        <v>18.5</v>
      </c>
      <c r="Z26" s="19">
        <f t="shared" si="4"/>
        <v>0</v>
      </c>
      <c r="AA26" s="19">
        <f t="shared" si="5"/>
        <v>0</v>
      </c>
      <c r="AB26" s="19">
        <f t="shared" si="6"/>
        <v>0</v>
      </c>
      <c r="AC26" s="19">
        <f t="shared" si="7"/>
        <v>0</v>
      </c>
      <c r="AD26" s="19">
        <f t="shared" si="8"/>
        <v>0</v>
      </c>
      <c r="AE26" s="19">
        <f t="shared" si="9"/>
        <v>0</v>
      </c>
      <c r="AF26" s="19">
        <f t="shared" si="10"/>
        <v>0</v>
      </c>
      <c r="AG26" s="19">
        <f t="shared" si="11"/>
        <v>0</v>
      </c>
      <c r="AH26" s="19">
        <f t="shared" si="12"/>
        <v>0</v>
      </c>
      <c r="AI26" s="19">
        <f t="shared" si="13"/>
        <v>0</v>
      </c>
      <c r="AJ26" s="19">
        <f t="shared" si="14"/>
        <v>0</v>
      </c>
      <c r="AK26" s="19">
        <f t="shared" si="15"/>
        <v>18.5</v>
      </c>
      <c r="AL26" s="19">
        <f t="shared" si="16"/>
        <v>0</v>
      </c>
      <c r="AM26" s="19">
        <f t="shared" si="17"/>
        <v>0</v>
      </c>
      <c r="AN26" s="19">
        <f t="shared" si="18"/>
        <v>0</v>
      </c>
      <c r="AO26" s="19">
        <f t="shared" si="19"/>
        <v>0</v>
      </c>
    </row>
    <row r="27" spans="1:41" x14ac:dyDescent="0.2">
      <c r="A27" s="4" t="s">
        <v>53</v>
      </c>
      <c r="B27" s="25" t="s">
        <v>8</v>
      </c>
      <c r="C27" s="25" t="s">
        <v>34</v>
      </c>
      <c r="E27" s="4" t="s">
        <v>14</v>
      </c>
      <c r="F27" s="4" t="s">
        <v>15</v>
      </c>
      <c r="G27" s="4" t="s">
        <v>17</v>
      </c>
      <c r="H27" s="17"/>
      <c r="V27" s="27">
        <v>1</v>
      </c>
      <c r="Y27" s="22">
        <f t="shared" si="3"/>
        <v>18.5</v>
      </c>
      <c r="Z27" s="19">
        <f t="shared" si="4"/>
        <v>0</v>
      </c>
      <c r="AA27" s="19">
        <f t="shared" si="5"/>
        <v>0</v>
      </c>
      <c r="AB27" s="19">
        <f t="shared" si="6"/>
        <v>0</v>
      </c>
      <c r="AC27" s="19">
        <f t="shared" si="7"/>
        <v>0</v>
      </c>
      <c r="AD27" s="19">
        <f t="shared" si="8"/>
        <v>0</v>
      </c>
      <c r="AE27" s="19">
        <f t="shared" si="9"/>
        <v>0</v>
      </c>
      <c r="AF27" s="19">
        <f t="shared" si="10"/>
        <v>0</v>
      </c>
      <c r="AG27" s="19">
        <f t="shared" si="11"/>
        <v>0</v>
      </c>
      <c r="AH27" s="19">
        <f t="shared" si="12"/>
        <v>0</v>
      </c>
      <c r="AI27" s="19">
        <f t="shared" si="13"/>
        <v>0</v>
      </c>
      <c r="AJ27" s="19">
        <f t="shared" si="14"/>
        <v>0</v>
      </c>
      <c r="AK27" s="19">
        <f t="shared" si="15"/>
        <v>0</v>
      </c>
      <c r="AL27" s="19">
        <f t="shared" si="16"/>
        <v>0</v>
      </c>
      <c r="AM27" s="19">
        <f t="shared" si="17"/>
        <v>0</v>
      </c>
      <c r="AN27" s="19">
        <f t="shared" si="18"/>
        <v>18.5</v>
      </c>
      <c r="AO27" s="19">
        <f t="shared" si="19"/>
        <v>0</v>
      </c>
    </row>
    <row r="28" spans="1:41" s="3" customFormat="1" x14ac:dyDescent="0.2">
      <c r="A28" s="3" t="s">
        <v>54</v>
      </c>
      <c r="E28" s="3" t="s">
        <v>14</v>
      </c>
      <c r="F28" s="3" t="s">
        <v>4</v>
      </c>
      <c r="G28" s="3" t="s">
        <v>28</v>
      </c>
      <c r="H28" s="6"/>
      <c r="I28" s="9"/>
      <c r="J28" s="10"/>
      <c r="K28" s="10"/>
      <c r="L28" s="10"/>
      <c r="M28" s="10"/>
      <c r="N28" s="10"/>
      <c r="O28" s="10"/>
      <c r="P28" s="10"/>
      <c r="Q28" s="10"/>
      <c r="R28" s="9"/>
      <c r="S28" s="10"/>
      <c r="T28" s="10"/>
      <c r="U28" s="10"/>
      <c r="V28" s="9">
        <v>1</v>
      </c>
      <c r="Y28" s="22">
        <f t="shared" si="3"/>
        <v>18.5</v>
      </c>
      <c r="Z28" s="19">
        <f t="shared" si="4"/>
        <v>0</v>
      </c>
      <c r="AA28" s="19">
        <f t="shared" si="5"/>
        <v>0</v>
      </c>
      <c r="AB28" s="19">
        <f t="shared" si="6"/>
        <v>0</v>
      </c>
      <c r="AC28" s="19">
        <f t="shared" si="7"/>
        <v>0</v>
      </c>
      <c r="AD28" s="19">
        <f t="shared" si="8"/>
        <v>0</v>
      </c>
      <c r="AE28" s="19">
        <f t="shared" si="9"/>
        <v>0</v>
      </c>
      <c r="AF28" s="19">
        <f t="shared" si="10"/>
        <v>0</v>
      </c>
      <c r="AG28" s="19">
        <f t="shared" si="11"/>
        <v>0</v>
      </c>
      <c r="AH28" s="19">
        <f t="shared" si="12"/>
        <v>0</v>
      </c>
      <c r="AI28" s="19">
        <f t="shared" si="13"/>
        <v>0</v>
      </c>
      <c r="AJ28" s="19">
        <f t="shared" si="14"/>
        <v>0</v>
      </c>
      <c r="AK28" s="19">
        <f t="shared" si="15"/>
        <v>0</v>
      </c>
      <c r="AL28" s="19">
        <f t="shared" si="16"/>
        <v>0</v>
      </c>
      <c r="AM28" s="19">
        <f t="shared" si="17"/>
        <v>0</v>
      </c>
      <c r="AN28" s="19">
        <f t="shared" si="18"/>
        <v>18.5</v>
      </c>
      <c r="AO28" s="19">
        <f t="shared" si="19"/>
        <v>0</v>
      </c>
    </row>
    <row r="29" spans="1:41" x14ac:dyDescent="0.2">
      <c r="A29" s="4" t="s">
        <v>55</v>
      </c>
      <c r="B29" s="25" t="s">
        <v>9</v>
      </c>
      <c r="C29" s="25" t="s">
        <v>34</v>
      </c>
      <c r="E29" s="4" t="s">
        <v>14</v>
      </c>
      <c r="F29" s="4" t="s">
        <v>15</v>
      </c>
      <c r="G29" s="4" t="s">
        <v>17</v>
      </c>
      <c r="H29" s="17"/>
      <c r="V29" s="27">
        <v>1</v>
      </c>
      <c r="Y29" s="22">
        <f t="shared" si="3"/>
        <v>18.5</v>
      </c>
      <c r="Z29" s="19">
        <f t="shared" si="4"/>
        <v>0</v>
      </c>
      <c r="AA29" s="19">
        <f t="shared" si="5"/>
        <v>0</v>
      </c>
      <c r="AB29" s="19">
        <f t="shared" si="6"/>
        <v>0</v>
      </c>
      <c r="AC29" s="19">
        <f t="shared" si="7"/>
        <v>0</v>
      </c>
      <c r="AD29" s="19">
        <f t="shared" si="8"/>
        <v>0</v>
      </c>
      <c r="AE29" s="19">
        <f t="shared" si="9"/>
        <v>0</v>
      </c>
      <c r="AF29" s="19">
        <f t="shared" si="10"/>
        <v>0</v>
      </c>
      <c r="AG29" s="19">
        <f t="shared" si="11"/>
        <v>0</v>
      </c>
      <c r="AH29" s="19">
        <f t="shared" si="12"/>
        <v>0</v>
      </c>
      <c r="AI29" s="19">
        <f t="shared" si="13"/>
        <v>0</v>
      </c>
      <c r="AJ29" s="19">
        <f t="shared" si="14"/>
        <v>0</v>
      </c>
      <c r="AK29" s="19">
        <f t="shared" si="15"/>
        <v>0</v>
      </c>
      <c r="AL29" s="19">
        <f t="shared" si="16"/>
        <v>0</v>
      </c>
      <c r="AM29" s="19">
        <f t="shared" si="17"/>
        <v>0</v>
      </c>
      <c r="AN29" s="19">
        <f t="shared" si="18"/>
        <v>18.5</v>
      </c>
      <c r="AO29" s="19">
        <f t="shared" si="19"/>
        <v>0</v>
      </c>
    </row>
    <row r="30" spans="1:41" s="3" customFormat="1" x14ac:dyDescent="0.2">
      <c r="A30" s="3" t="s">
        <v>56</v>
      </c>
      <c r="E30" s="3" t="s">
        <v>14</v>
      </c>
      <c r="F30" s="3" t="s">
        <v>4</v>
      </c>
      <c r="G30" s="3" t="s">
        <v>28</v>
      </c>
      <c r="H30" s="6"/>
      <c r="I30" s="9"/>
      <c r="J30" s="10"/>
      <c r="K30" s="10"/>
      <c r="L30" s="10"/>
      <c r="M30" s="10"/>
      <c r="N30" s="10"/>
      <c r="O30" s="10"/>
      <c r="P30" s="10"/>
      <c r="Q30" s="10"/>
      <c r="R30" s="9"/>
      <c r="S30" s="10"/>
      <c r="T30" s="10"/>
      <c r="U30" s="10"/>
      <c r="V30" s="9">
        <v>1</v>
      </c>
      <c r="Y30" s="22">
        <f t="shared" si="3"/>
        <v>18.5</v>
      </c>
      <c r="Z30" s="19">
        <f t="shared" si="4"/>
        <v>0</v>
      </c>
      <c r="AA30" s="19">
        <f t="shared" si="5"/>
        <v>0</v>
      </c>
      <c r="AB30" s="19">
        <f t="shared" si="6"/>
        <v>0</v>
      </c>
      <c r="AC30" s="19">
        <f t="shared" si="7"/>
        <v>0</v>
      </c>
      <c r="AD30" s="19">
        <f t="shared" si="8"/>
        <v>0</v>
      </c>
      <c r="AE30" s="19">
        <f t="shared" si="9"/>
        <v>0</v>
      </c>
      <c r="AF30" s="19">
        <f t="shared" si="10"/>
        <v>0</v>
      </c>
      <c r="AG30" s="19">
        <f t="shared" si="11"/>
        <v>0</v>
      </c>
      <c r="AH30" s="19">
        <f t="shared" si="12"/>
        <v>0</v>
      </c>
      <c r="AI30" s="19">
        <f t="shared" si="13"/>
        <v>0</v>
      </c>
      <c r="AJ30" s="19">
        <f t="shared" si="14"/>
        <v>0</v>
      </c>
      <c r="AK30" s="19">
        <f t="shared" si="15"/>
        <v>0</v>
      </c>
      <c r="AL30" s="19">
        <f t="shared" si="16"/>
        <v>0</v>
      </c>
      <c r="AM30" s="19">
        <f t="shared" si="17"/>
        <v>0</v>
      </c>
      <c r="AN30" s="19">
        <f t="shared" si="18"/>
        <v>18.5</v>
      </c>
      <c r="AO30" s="19">
        <f t="shared" si="19"/>
        <v>0</v>
      </c>
    </row>
    <row r="31" spans="1:41" x14ac:dyDescent="0.2">
      <c r="A31" s="4" t="s">
        <v>57</v>
      </c>
      <c r="B31" s="25" t="s">
        <v>29</v>
      </c>
      <c r="C31" s="25" t="s">
        <v>33</v>
      </c>
      <c r="D31" s="25" t="s">
        <v>32</v>
      </c>
      <c r="E31" s="4" t="s">
        <v>13</v>
      </c>
      <c r="F31" s="4" t="s">
        <v>15</v>
      </c>
      <c r="G31" s="4" t="s">
        <v>17</v>
      </c>
      <c r="H31" s="17"/>
      <c r="R31" s="27">
        <v>1</v>
      </c>
      <c r="Y31" s="22">
        <f t="shared" si="3"/>
        <v>14.5</v>
      </c>
      <c r="Z31" s="19">
        <f t="shared" si="4"/>
        <v>0</v>
      </c>
      <c r="AA31" s="19">
        <f t="shared" si="5"/>
        <v>0</v>
      </c>
      <c r="AB31" s="19">
        <f t="shared" si="6"/>
        <v>0</v>
      </c>
      <c r="AC31" s="19">
        <f t="shared" si="7"/>
        <v>0</v>
      </c>
      <c r="AD31" s="19">
        <f t="shared" si="8"/>
        <v>0</v>
      </c>
      <c r="AE31" s="19">
        <f t="shared" si="9"/>
        <v>0</v>
      </c>
      <c r="AF31" s="19">
        <f t="shared" si="10"/>
        <v>0</v>
      </c>
      <c r="AG31" s="19">
        <f t="shared" si="11"/>
        <v>0</v>
      </c>
      <c r="AH31" s="19">
        <f t="shared" si="12"/>
        <v>0</v>
      </c>
      <c r="AI31" s="19">
        <f t="shared" si="13"/>
        <v>0</v>
      </c>
      <c r="AJ31" s="19">
        <f t="shared" si="14"/>
        <v>14.5</v>
      </c>
      <c r="AK31" s="19">
        <f t="shared" si="15"/>
        <v>0</v>
      </c>
      <c r="AL31" s="19">
        <f t="shared" si="16"/>
        <v>0</v>
      </c>
      <c r="AM31" s="19">
        <f t="shared" si="17"/>
        <v>0</v>
      </c>
      <c r="AN31" s="19">
        <f t="shared" si="18"/>
        <v>0</v>
      </c>
      <c r="AO31" s="19">
        <f t="shared" si="19"/>
        <v>0</v>
      </c>
    </row>
    <row r="32" spans="1:41" x14ac:dyDescent="0.2">
      <c r="A32" s="4" t="s">
        <v>58</v>
      </c>
      <c r="E32" s="4" t="s">
        <v>13</v>
      </c>
      <c r="F32" s="4" t="s">
        <v>4</v>
      </c>
      <c r="G32" s="4" t="s">
        <v>28</v>
      </c>
      <c r="H32" s="17"/>
      <c r="S32" s="28">
        <v>1</v>
      </c>
      <c r="Y32" s="22">
        <f t="shared" si="3"/>
        <v>14.5</v>
      </c>
      <c r="Z32" s="19">
        <f t="shared" si="4"/>
        <v>0</v>
      </c>
      <c r="AA32" s="19">
        <f t="shared" si="5"/>
        <v>0</v>
      </c>
      <c r="AB32" s="19">
        <f t="shared" si="6"/>
        <v>0</v>
      </c>
      <c r="AC32" s="19">
        <f t="shared" si="7"/>
        <v>0</v>
      </c>
      <c r="AD32" s="19">
        <f t="shared" si="8"/>
        <v>0</v>
      </c>
      <c r="AE32" s="19">
        <f t="shared" si="9"/>
        <v>0</v>
      </c>
      <c r="AF32" s="19">
        <f t="shared" si="10"/>
        <v>0</v>
      </c>
      <c r="AG32" s="19">
        <f t="shared" si="11"/>
        <v>0</v>
      </c>
      <c r="AH32" s="19">
        <f t="shared" si="12"/>
        <v>0</v>
      </c>
      <c r="AI32" s="19">
        <f t="shared" si="13"/>
        <v>0</v>
      </c>
      <c r="AJ32" s="19">
        <f t="shared" si="14"/>
        <v>0</v>
      </c>
      <c r="AK32" s="19">
        <f t="shared" si="15"/>
        <v>14.5</v>
      </c>
      <c r="AL32" s="19">
        <f t="shared" si="16"/>
        <v>0</v>
      </c>
      <c r="AM32" s="19">
        <f t="shared" si="17"/>
        <v>0</v>
      </c>
      <c r="AN32" s="19">
        <f t="shared" si="18"/>
        <v>0</v>
      </c>
      <c r="AO32" s="19">
        <f t="shared" si="19"/>
        <v>0</v>
      </c>
    </row>
    <row r="33" spans="1:41" x14ac:dyDescent="0.2">
      <c r="A33" s="4" t="s">
        <v>59</v>
      </c>
      <c r="E33" s="4" t="s">
        <v>13</v>
      </c>
      <c r="F33" s="4" t="s">
        <v>23</v>
      </c>
      <c r="G33" s="4" t="s">
        <v>18</v>
      </c>
      <c r="H33" s="17"/>
      <c r="K33" s="28">
        <v>1</v>
      </c>
      <c r="Y33" s="22">
        <f t="shared" si="3"/>
        <v>14.5</v>
      </c>
      <c r="Z33" s="19">
        <f t="shared" si="4"/>
        <v>0</v>
      </c>
      <c r="AA33" s="19">
        <f t="shared" si="5"/>
        <v>0</v>
      </c>
      <c r="AB33" s="19">
        <f t="shared" si="6"/>
        <v>0</v>
      </c>
      <c r="AC33" s="19">
        <f t="shared" si="7"/>
        <v>14.5</v>
      </c>
      <c r="AD33" s="19">
        <f t="shared" si="8"/>
        <v>0</v>
      </c>
      <c r="AE33" s="19">
        <f t="shared" si="9"/>
        <v>0</v>
      </c>
      <c r="AF33" s="19">
        <f t="shared" si="10"/>
        <v>0</v>
      </c>
      <c r="AG33" s="19">
        <f t="shared" si="11"/>
        <v>0</v>
      </c>
      <c r="AH33" s="19">
        <f t="shared" si="12"/>
        <v>0</v>
      </c>
      <c r="AI33" s="19">
        <f t="shared" si="13"/>
        <v>0</v>
      </c>
      <c r="AJ33" s="19">
        <f t="shared" si="14"/>
        <v>0</v>
      </c>
      <c r="AK33" s="19">
        <f t="shared" si="15"/>
        <v>0</v>
      </c>
      <c r="AL33" s="19">
        <f t="shared" si="16"/>
        <v>0</v>
      </c>
      <c r="AM33" s="19">
        <f t="shared" si="17"/>
        <v>0</v>
      </c>
      <c r="AN33" s="19">
        <f t="shared" si="18"/>
        <v>0</v>
      </c>
      <c r="AO33" s="19">
        <f t="shared" si="19"/>
        <v>0</v>
      </c>
    </row>
    <row r="34" spans="1:41" x14ac:dyDescent="0.2">
      <c r="A34" s="4" t="s">
        <v>60</v>
      </c>
      <c r="E34" s="4" t="s">
        <v>13</v>
      </c>
      <c r="F34" s="4" t="s">
        <v>24</v>
      </c>
      <c r="G34" s="4" t="s">
        <v>19</v>
      </c>
      <c r="H34" s="17"/>
      <c r="L34" s="28">
        <v>1</v>
      </c>
      <c r="Y34" s="22">
        <f t="shared" si="3"/>
        <v>14.5</v>
      </c>
      <c r="Z34" s="19">
        <f t="shared" si="4"/>
        <v>0</v>
      </c>
      <c r="AA34" s="19">
        <f t="shared" si="5"/>
        <v>0</v>
      </c>
      <c r="AB34" s="19">
        <f t="shared" si="6"/>
        <v>0</v>
      </c>
      <c r="AC34" s="19">
        <f t="shared" si="7"/>
        <v>0</v>
      </c>
      <c r="AD34" s="19">
        <f t="shared" si="8"/>
        <v>14.5</v>
      </c>
      <c r="AE34" s="19">
        <f t="shared" si="9"/>
        <v>0</v>
      </c>
      <c r="AF34" s="19">
        <f t="shared" si="10"/>
        <v>0</v>
      </c>
      <c r="AG34" s="19">
        <f t="shared" si="11"/>
        <v>0</v>
      </c>
      <c r="AH34" s="19">
        <f t="shared" si="12"/>
        <v>0</v>
      </c>
      <c r="AI34" s="19">
        <f t="shared" si="13"/>
        <v>0</v>
      </c>
      <c r="AJ34" s="19">
        <f t="shared" si="14"/>
        <v>0</v>
      </c>
      <c r="AK34" s="19">
        <f t="shared" si="15"/>
        <v>0</v>
      </c>
      <c r="AL34" s="19">
        <f t="shared" si="16"/>
        <v>0</v>
      </c>
      <c r="AM34" s="19">
        <f t="shared" si="17"/>
        <v>0</v>
      </c>
      <c r="AN34" s="19">
        <f t="shared" si="18"/>
        <v>0</v>
      </c>
      <c r="AO34" s="19">
        <f t="shared" si="19"/>
        <v>0</v>
      </c>
    </row>
    <row r="35" spans="1:41" x14ac:dyDescent="0.2">
      <c r="A35" s="4" t="s">
        <v>60</v>
      </c>
      <c r="E35" s="4" t="s">
        <v>13</v>
      </c>
      <c r="F35" s="4" t="s">
        <v>25</v>
      </c>
      <c r="G35" s="4" t="s">
        <v>20</v>
      </c>
      <c r="H35" s="17"/>
      <c r="M35" s="28">
        <v>1</v>
      </c>
      <c r="Y35" s="22">
        <f t="shared" si="3"/>
        <v>14.5</v>
      </c>
      <c r="Z35" s="19">
        <f t="shared" si="4"/>
        <v>0</v>
      </c>
      <c r="AA35" s="19">
        <f t="shared" si="5"/>
        <v>0</v>
      </c>
      <c r="AB35" s="19">
        <f t="shared" si="6"/>
        <v>0</v>
      </c>
      <c r="AC35" s="19">
        <f t="shared" si="7"/>
        <v>0</v>
      </c>
      <c r="AD35" s="19">
        <f t="shared" si="8"/>
        <v>0</v>
      </c>
      <c r="AE35" s="19">
        <f t="shared" si="9"/>
        <v>14.5</v>
      </c>
      <c r="AF35" s="19">
        <f t="shared" si="10"/>
        <v>0</v>
      </c>
      <c r="AG35" s="19">
        <f t="shared" si="11"/>
        <v>0</v>
      </c>
      <c r="AH35" s="19">
        <f t="shared" si="12"/>
        <v>0</v>
      </c>
      <c r="AI35" s="19">
        <f t="shared" si="13"/>
        <v>0</v>
      </c>
      <c r="AJ35" s="19">
        <f t="shared" si="14"/>
        <v>0</v>
      </c>
      <c r="AK35" s="19">
        <f t="shared" si="15"/>
        <v>0</v>
      </c>
      <c r="AL35" s="19">
        <f t="shared" si="16"/>
        <v>0</v>
      </c>
      <c r="AM35" s="19">
        <f t="shared" si="17"/>
        <v>0</v>
      </c>
      <c r="AN35" s="19">
        <f t="shared" si="18"/>
        <v>0</v>
      </c>
      <c r="AO35" s="19">
        <f t="shared" si="19"/>
        <v>0</v>
      </c>
    </row>
    <row r="36" spans="1:41" x14ac:dyDescent="0.2">
      <c r="A36" s="4" t="s">
        <v>61</v>
      </c>
      <c r="E36" s="4" t="s">
        <v>13</v>
      </c>
      <c r="F36" s="4" t="s">
        <v>26</v>
      </c>
      <c r="G36" s="4" t="s">
        <v>21</v>
      </c>
      <c r="H36" s="17"/>
      <c r="O36" s="28">
        <v>1</v>
      </c>
      <c r="Y36" s="22">
        <f t="shared" si="3"/>
        <v>14.5</v>
      </c>
      <c r="Z36" s="19">
        <f t="shared" si="4"/>
        <v>0</v>
      </c>
      <c r="AA36" s="19">
        <f t="shared" si="5"/>
        <v>0</v>
      </c>
      <c r="AB36" s="19">
        <f t="shared" si="6"/>
        <v>0</v>
      </c>
      <c r="AC36" s="19">
        <f t="shared" si="7"/>
        <v>0</v>
      </c>
      <c r="AD36" s="19">
        <f t="shared" si="8"/>
        <v>0</v>
      </c>
      <c r="AE36" s="19">
        <f t="shared" si="9"/>
        <v>0</v>
      </c>
      <c r="AF36" s="19">
        <f t="shared" si="10"/>
        <v>0</v>
      </c>
      <c r="AG36" s="19">
        <f t="shared" si="11"/>
        <v>14.5</v>
      </c>
      <c r="AH36" s="19">
        <f t="shared" si="12"/>
        <v>0</v>
      </c>
      <c r="AI36" s="19">
        <f t="shared" si="13"/>
        <v>0</v>
      </c>
      <c r="AJ36" s="19">
        <f t="shared" si="14"/>
        <v>0</v>
      </c>
      <c r="AK36" s="19">
        <f t="shared" si="15"/>
        <v>0</v>
      </c>
      <c r="AL36" s="19">
        <f t="shared" si="16"/>
        <v>0</v>
      </c>
      <c r="AM36" s="19">
        <f t="shared" si="17"/>
        <v>0</v>
      </c>
      <c r="AN36" s="19">
        <f t="shared" si="18"/>
        <v>0</v>
      </c>
      <c r="AO36" s="19">
        <f t="shared" si="19"/>
        <v>0</v>
      </c>
    </row>
    <row r="37" spans="1:41" s="3" customFormat="1" x14ac:dyDescent="0.2">
      <c r="A37" s="3" t="s">
        <v>62</v>
      </c>
      <c r="E37" s="3" t="s">
        <v>13</v>
      </c>
      <c r="F37" s="5" t="s">
        <v>27</v>
      </c>
      <c r="G37" s="5" t="s">
        <v>22</v>
      </c>
      <c r="H37" s="18"/>
      <c r="I37" s="9"/>
      <c r="J37" s="10"/>
      <c r="K37" s="10"/>
      <c r="L37" s="10"/>
      <c r="M37" s="10"/>
      <c r="N37" s="10"/>
      <c r="O37" s="10"/>
      <c r="P37" s="10"/>
      <c r="Q37" s="10">
        <v>1</v>
      </c>
      <c r="R37" s="9"/>
      <c r="S37" s="10"/>
      <c r="T37" s="10"/>
      <c r="U37" s="10"/>
      <c r="V37" s="9"/>
      <c r="Y37" s="22">
        <f t="shared" si="3"/>
        <v>14.5</v>
      </c>
      <c r="Z37" s="19">
        <f t="shared" si="4"/>
        <v>0</v>
      </c>
      <c r="AA37" s="19">
        <f t="shared" si="5"/>
        <v>0</v>
      </c>
      <c r="AB37" s="19">
        <f t="shared" si="6"/>
        <v>0</v>
      </c>
      <c r="AC37" s="19">
        <f t="shared" si="7"/>
        <v>0</v>
      </c>
      <c r="AD37" s="19">
        <f t="shared" si="8"/>
        <v>0</v>
      </c>
      <c r="AE37" s="19">
        <f t="shared" si="9"/>
        <v>0</v>
      </c>
      <c r="AF37" s="19">
        <f t="shared" si="10"/>
        <v>0</v>
      </c>
      <c r="AG37" s="19">
        <f t="shared" si="11"/>
        <v>0</v>
      </c>
      <c r="AH37" s="19">
        <f t="shared" si="12"/>
        <v>0</v>
      </c>
      <c r="AI37" s="19">
        <f t="shared" si="13"/>
        <v>14.5</v>
      </c>
      <c r="AJ37" s="19">
        <f t="shared" si="14"/>
        <v>0</v>
      </c>
      <c r="AK37" s="19">
        <f t="shared" si="15"/>
        <v>0</v>
      </c>
      <c r="AL37" s="19">
        <f t="shared" si="16"/>
        <v>0</v>
      </c>
      <c r="AM37" s="19">
        <f t="shared" si="17"/>
        <v>0</v>
      </c>
      <c r="AN37" s="19">
        <f t="shared" si="18"/>
        <v>0</v>
      </c>
      <c r="AO37" s="19">
        <f t="shared" si="19"/>
        <v>0</v>
      </c>
    </row>
    <row r="38" spans="1:41" x14ac:dyDescent="0.2">
      <c r="A38" s="4" t="s">
        <v>63</v>
      </c>
      <c r="B38" s="25" t="s">
        <v>30</v>
      </c>
      <c r="C38" s="25" t="s">
        <v>33</v>
      </c>
      <c r="D38" s="25" t="s">
        <v>32</v>
      </c>
      <c r="E38" s="4" t="s">
        <v>11</v>
      </c>
      <c r="F38" s="4" t="s">
        <v>15</v>
      </c>
      <c r="G38" s="4" t="s">
        <v>17</v>
      </c>
      <c r="H38" s="17"/>
      <c r="R38" s="27">
        <v>1</v>
      </c>
      <c r="Y38" s="22">
        <f t="shared" si="3"/>
        <v>11.5</v>
      </c>
      <c r="Z38" s="19">
        <f t="shared" si="4"/>
        <v>0</v>
      </c>
      <c r="AA38" s="19">
        <f t="shared" si="5"/>
        <v>0</v>
      </c>
      <c r="AB38" s="19">
        <f t="shared" si="6"/>
        <v>0</v>
      </c>
      <c r="AC38" s="19">
        <f t="shared" si="7"/>
        <v>0</v>
      </c>
      <c r="AD38" s="19">
        <f t="shared" si="8"/>
        <v>0</v>
      </c>
      <c r="AE38" s="19">
        <f t="shared" si="9"/>
        <v>0</v>
      </c>
      <c r="AF38" s="19">
        <f t="shared" si="10"/>
        <v>0</v>
      </c>
      <c r="AG38" s="19">
        <f t="shared" si="11"/>
        <v>0</v>
      </c>
      <c r="AH38" s="19">
        <f t="shared" si="12"/>
        <v>0</v>
      </c>
      <c r="AI38" s="19">
        <f t="shared" si="13"/>
        <v>0</v>
      </c>
      <c r="AJ38" s="19">
        <f t="shared" si="14"/>
        <v>11.5</v>
      </c>
      <c r="AK38" s="19">
        <f t="shared" si="15"/>
        <v>0</v>
      </c>
      <c r="AL38" s="19">
        <f t="shared" si="16"/>
        <v>0</v>
      </c>
      <c r="AM38" s="19">
        <f t="shared" si="17"/>
        <v>0</v>
      </c>
      <c r="AN38" s="19">
        <f t="shared" si="18"/>
        <v>0</v>
      </c>
      <c r="AO38" s="19">
        <f t="shared" si="19"/>
        <v>0</v>
      </c>
    </row>
    <row r="39" spans="1:41" x14ac:dyDescent="0.2">
      <c r="A39" s="4" t="s">
        <v>64</v>
      </c>
      <c r="E39" s="4" t="s">
        <v>11</v>
      </c>
      <c r="F39" s="4" t="s">
        <v>4</v>
      </c>
      <c r="G39" s="4" t="s">
        <v>28</v>
      </c>
      <c r="H39" s="17"/>
      <c r="S39" s="28">
        <v>1</v>
      </c>
      <c r="Y39" s="22">
        <f t="shared" si="3"/>
        <v>11.5</v>
      </c>
      <c r="Z39" s="19">
        <f t="shared" si="4"/>
        <v>0</v>
      </c>
      <c r="AA39" s="19">
        <f t="shared" si="5"/>
        <v>0</v>
      </c>
      <c r="AB39" s="19">
        <f t="shared" si="6"/>
        <v>0</v>
      </c>
      <c r="AC39" s="19">
        <f t="shared" si="7"/>
        <v>0</v>
      </c>
      <c r="AD39" s="19">
        <f t="shared" si="8"/>
        <v>0</v>
      </c>
      <c r="AE39" s="19">
        <f t="shared" si="9"/>
        <v>0</v>
      </c>
      <c r="AF39" s="19">
        <f t="shared" si="10"/>
        <v>0</v>
      </c>
      <c r="AG39" s="19">
        <f t="shared" si="11"/>
        <v>0</v>
      </c>
      <c r="AH39" s="19">
        <f t="shared" si="12"/>
        <v>0</v>
      </c>
      <c r="AI39" s="19">
        <f t="shared" si="13"/>
        <v>0</v>
      </c>
      <c r="AJ39" s="19">
        <f t="shared" si="14"/>
        <v>0</v>
      </c>
      <c r="AK39" s="19">
        <f t="shared" si="15"/>
        <v>11.5</v>
      </c>
      <c r="AL39" s="19">
        <f t="shared" si="16"/>
        <v>0</v>
      </c>
      <c r="AM39" s="19">
        <f t="shared" si="17"/>
        <v>0</v>
      </c>
      <c r="AN39" s="19">
        <f t="shared" si="18"/>
        <v>0</v>
      </c>
      <c r="AO39" s="19">
        <f t="shared" si="19"/>
        <v>0</v>
      </c>
    </row>
    <row r="40" spans="1:41" x14ac:dyDescent="0.2">
      <c r="A40" s="4" t="s">
        <v>65</v>
      </c>
      <c r="E40" s="4" t="s">
        <v>11</v>
      </c>
      <c r="F40" s="4" t="s">
        <v>23</v>
      </c>
      <c r="G40" s="4" t="s">
        <v>18</v>
      </c>
      <c r="H40" s="17"/>
      <c r="K40" s="28">
        <v>1</v>
      </c>
      <c r="Y40" s="22">
        <f t="shared" si="3"/>
        <v>11.5</v>
      </c>
      <c r="Z40" s="19">
        <f t="shared" si="4"/>
        <v>0</v>
      </c>
      <c r="AA40" s="19">
        <f t="shared" si="5"/>
        <v>0</v>
      </c>
      <c r="AB40" s="19">
        <f t="shared" si="6"/>
        <v>0</v>
      </c>
      <c r="AC40" s="19">
        <f t="shared" si="7"/>
        <v>11.5</v>
      </c>
      <c r="AD40" s="19">
        <f t="shared" si="8"/>
        <v>0</v>
      </c>
      <c r="AE40" s="19">
        <f t="shared" si="9"/>
        <v>0</v>
      </c>
      <c r="AF40" s="19">
        <f t="shared" si="10"/>
        <v>0</v>
      </c>
      <c r="AG40" s="19">
        <f t="shared" si="11"/>
        <v>0</v>
      </c>
      <c r="AH40" s="19">
        <f t="shared" si="12"/>
        <v>0</v>
      </c>
      <c r="AI40" s="19">
        <f t="shared" si="13"/>
        <v>0</v>
      </c>
      <c r="AJ40" s="19">
        <f t="shared" si="14"/>
        <v>0</v>
      </c>
      <c r="AK40" s="19">
        <f t="shared" si="15"/>
        <v>0</v>
      </c>
      <c r="AL40" s="19">
        <f t="shared" si="16"/>
        <v>0</v>
      </c>
      <c r="AM40" s="19">
        <f t="shared" si="17"/>
        <v>0</v>
      </c>
      <c r="AN40" s="19">
        <f t="shared" si="18"/>
        <v>0</v>
      </c>
      <c r="AO40" s="19">
        <f t="shared" si="19"/>
        <v>0</v>
      </c>
    </row>
    <row r="41" spans="1:41" x14ac:dyDescent="0.2">
      <c r="A41" s="4" t="s">
        <v>66</v>
      </c>
      <c r="E41" s="4" t="s">
        <v>11</v>
      </c>
      <c r="F41" s="4" t="s">
        <v>24</v>
      </c>
      <c r="G41" s="4" t="s">
        <v>19</v>
      </c>
      <c r="H41" s="17"/>
      <c r="L41" s="28">
        <v>1</v>
      </c>
      <c r="Y41" s="22">
        <f t="shared" si="3"/>
        <v>11.5</v>
      </c>
      <c r="Z41" s="19">
        <f t="shared" si="4"/>
        <v>0</v>
      </c>
      <c r="AA41" s="19">
        <f t="shared" si="5"/>
        <v>0</v>
      </c>
      <c r="AB41" s="19">
        <f t="shared" si="6"/>
        <v>0</v>
      </c>
      <c r="AC41" s="19">
        <f t="shared" si="7"/>
        <v>0</v>
      </c>
      <c r="AD41" s="19">
        <f t="shared" si="8"/>
        <v>11.5</v>
      </c>
      <c r="AE41" s="19">
        <f t="shared" si="9"/>
        <v>0</v>
      </c>
      <c r="AF41" s="19">
        <f t="shared" si="10"/>
        <v>0</v>
      </c>
      <c r="AG41" s="19">
        <f t="shared" si="11"/>
        <v>0</v>
      </c>
      <c r="AH41" s="19">
        <f t="shared" si="12"/>
        <v>0</v>
      </c>
      <c r="AI41" s="19">
        <f t="shared" si="13"/>
        <v>0</v>
      </c>
      <c r="AJ41" s="19">
        <f t="shared" si="14"/>
        <v>0</v>
      </c>
      <c r="AK41" s="19">
        <f t="shared" si="15"/>
        <v>0</v>
      </c>
      <c r="AL41" s="19">
        <f t="shared" si="16"/>
        <v>0</v>
      </c>
      <c r="AM41" s="19">
        <f t="shared" si="17"/>
        <v>0</v>
      </c>
      <c r="AN41" s="19">
        <f t="shared" si="18"/>
        <v>0</v>
      </c>
      <c r="AO41" s="19">
        <f t="shared" si="19"/>
        <v>0</v>
      </c>
    </row>
    <row r="42" spans="1:41" x14ac:dyDescent="0.2">
      <c r="A42" s="4" t="s">
        <v>67</v>
      </c>
      <c r="E42" s="4" t="s">
        <v>11</v>
      </c>
      <c r="F42" s="4" t="s">
        <v>25</v>
      </c>
      <c r="G42" s="4" t="s">
        <v>20</v>
      </c>
      <c r="H42" s="17"/>
      <c r="M42" s="28">
        <v>1</v>
      </c>
      <c r="Y42" s="22">
        <f t="shared" si="3"/>
        <v>11.5</v>
      </c>
      <c r="Z42" s="19">
        <f t="shared" si="4"/>
        <v>0</v>
      </c>
      <c r="AA42" s="19">
        <f t="shared" si="5"/>
        <v>0</v>
      </c>
      <c r="AB42" s="19">
        <f t="shared" si="6"/>
        <v>0</v>
      </c>
      <c r="AC42" s="19">
        <f t="shared" si="7"/>
        <v>0</v>
      </c>
      <c r="AD42" s="19">
        <f t="shared" si="8"/>
        <v>0</v>
      </c>
      <c r="AE42" s="19">
        <f t="shared" si="9"/>
        <v>11.5</v>
      </c>
      <c r="AF42" s="19">
        <f t="shared" si="10"/>
        <v>0</v>
      </c>
      <c r="AG42" s="19">
        <f t="shared" si="11"/>
        <v>0</v>
      </c>
      <c r="AH42" s="19">
        <f t="shared" si="12"/>
        <v>0</v>
      </c>
      <c r="AI42" s="19">
        <f t="shared" si="13"/>
        <v>0</v>
      </c>
      <c r="AJ42" s="19">
        <f t="shared" si="14"/>
        <v>0</v>
      </c>
      <c r="AK42" s="19">
        <f t="shared" si="15"/>
        <v>0</v>
      </c>
      <c r="AL42" s="19">
        <f t="shared" si="16"/>
        <v>0</v>
      </c>
      <c r="AM42" s="19">
        <f t="shared" si="17"/>
        <v>0</v>
      </c>
      <c r="AN42" s="19">
        <f t="shared" si="18"/>
        <v>0</v>
      </c>
      <c r="AO42" s="19">
        <f t="shared" si="19"/>
        <v>0</v>
      </c>
    </row>
    <row r="43" spans="1:41" x14ac:dyDescent="0.2">
      <c r="A43" s="4" t="s">
        <v>68</v>
      </c>
      <c r="E43" s="4" t="s">
        <v>11</v>
      </c>
      <c r="F43" s="4" t="s">
        <v>26</v>
      </c>
      <c r="G43" s="4" t="s">
        <v>21</v>
      </c>
      <c r="H43" s="17"/>
      <c r="O43" s="28">
        <v>1</v>
      </c>
      <c r="Y43" s="22">
        <f t="shared" si="3"/>
        <v>11.5</v>
      </c>
      <c r="Z43" s="19">
        <f t="shared" si="4"/>
        <v>0</v>
      </c>
      <c r="AA43" s="19">
        <f t="shared" si="5"/>
        <v>0</v>
      </c>
      <c r="AB43" s="19">
        <f t="shared" si="6"/>
        <v>0</v>
      </c>
      <c r="AC43" s="19">
        <f t="shared" si="7"/>
        <v>0</v>
      </c>
      <c r="AD43" s="19">
        <f t="shared" si="8"/>
        <v>0</v>
      </c>
      <c r="AE43" s="19">
        <f t="shared" si="9"/>
        <v>0</v>
      </c>
      <c r="AF43" s="19">
        <f t="shared" si="10"/>
        <v>0</v>
      </c>
      <c r="AG43" s="19">
        <f t="shared" si="11"/>
        <v>11.5</v>
      </c>
      <c r="AH43" s="19">
        <f t="shared" si="12"/>
        <v>0</v>
      </c>
      <c r="AI43" s="19">
        <f t="shared" si="13"/>
        <v>0</v>
      </c>
      <c r="AJ43" s="19">
        <f t="shared" si="14"/>
        <v>0</v>
      </c>
      <c r="AK43" s="19">
        <f t="shared" si="15"/>
        <v>0</v>
      </c>
      <c r="AL43" s="19">
        <f t="shared" si="16"/>
        <v>0</v>
      </c>
      <c r="AM43" s="19">
        <f t="shared" si="17"/>
        <v>0</v>
      </c>
      <c r="AN43" s="19">
        <f t="shared" si="18"/>
        <v>0</v>
      </c>
      <c r="AO43" s="19">
        <f t="shared" si="19"/>
        <v>0</v>
      </c>
    </row>
    <row r="44" spans="1:41" s="3" customFormat="1" x14ac:dyDescent="0.2">
      <c r="A44" s="3" t="s">
        <v>69</v>
      </c>
      <c r="E44" s="5" t="s">
        <v>11</v>
      </c>
      <c r="F44" s="5" t="s">
        <v>27</v>
      </c>
      <c r="G44" s="5" t="s">
        <v>22</v>
      </c>
      <c r="H44" s="18"/>
      <c r="I44" s="9"/>
      <c r="J44" s="10"/>
      <c r="K44" s="10"/>
      <c r="L44" s="10"/>
      <c r="M44" s="10"/>
      <c r="N44" s="10"/>
      <c r="O44" s="10"/>
      <c r="P44" s="10"/>
      <c r="Q44" s="10">
        <v>1</v>
      </c>
      <c r="R44" s="9"/>
      <c r="S44" s="10"/>
      <c r="T44" s="10"/>
      <c r="U44" s="10"/>
      <c r="V44" s="9"/>
      <c r="Y44" s="22">
        <f t="shared" si="3"/>
        <v>11.5</v>
      </c>
      <c r="Z44" s="19">
        <f t="shared" si="4"/>
        <v>0</v>
      </c>
      <c r="AA44" s="19">
        <f t="shared" si="5"/>
        <v>0</v>
      </c>
      <c r="AB44" s="19">
        <f t="shared" si="6"/>
        <v>0</v>
      </c>
      <c r="AC44" s="19">
        <f t="shared" si="7"/>
        <v>0</v>
      </c>
      <c r="AD44" s="19">
        <f t="shared" si="8"/>
        <v>0</v>
      </c>
      <c r="AE44" s="19">
        <f t="shared" si="9"/>
        <v>0</v>
      </c>
      <c r="AF44" s="19">
        <f t="shared" si="10"/>
        <v>0</v>
      </c>
      <c r="AG44" s="19">
        <f t="shared" si="11"/>
        <v>0</v>
      </c>
      <c r="AH44" s="19">
        <f t="shared" si="12"/>
        <v>0</v>
      </c>
      <c r="AI44" s="19">
        <f t="shared" si="13"/>
        <v>11.5</v>
      </c>
      <c r="AJ44" s="19">
        <f t="shared" si="14"/>
        <v>0</v>
      </c>
      <c r="AK44" s="19">
        <f t="shared" si="15"/>
        <v>0</v>
      </c>
      <c r="AL44" s="19">
        <f t="shared" si="16"/>
        <v>0</v>
      </c>
      <c r="AM44" s="19">
        <f t="shared" si="17"/>
        <v>0</v>
      </c>
      <c r="AN44" s="19">
        <f t="shared" si="18"/>
        <v>0</v>
      </c>
      <c r="AO44" s="19">
        <f t="shared" si="19"/>
        <v>0</v>
      </c>
    </row>
    <row r="45" spans="1:41" x14ac:dyDescent="0.2">
      <c r="A45" s="4" t="s">
        <v>71</v>
      </c>
      <c r="B45" s="25" t="s">
        <v>74</v>
      </c>
      <c r="C45" s="25" t="s">
        <v>73</v>
      </c>
      <c r="E45" s="4" t="s">
        <v>10</v>
      </c>
      <c r="F45" s="4" t="s">
        <v>97</v>
      </c>
      <c r="G45" s="4" t="s">
        <v>17</v>
      </c>
      <c r="H45" s="17"/>
      <c r="V45" s="27">
        <v>1</v>
      </c>
      <c r="Y45" s="22">
        <f t="shared" si="3"/>
        <v>6.5</v>
      </c>
      <c r="Z45" s="19">
        <f t="shared" si="4"/>
        <v>0</v>
      </c>
      <c r="AA45" s="19">
        <f t="shared" si="5"/>
        <v>0</v>
      </c>
      <c r="AB45" s="19">
        <f t="shared" si="6"/>
        <v>0</v>
      </c>
      <c r="AC45" s="19">
        <f t="shared" si="7"/>
        <v>0</v>
      </c>
      <c r="AD45" s="19">
        <f t="shared" si="8"/>
        <v>0</v>
      </c>
      <c r="AE45" s="19">
        <f t="shared" si="9"/>
        <v>0</v>
      </c>
      <c r="AF45" s="19">
        <f t="shared" si="10"/>
        <v>0</v>
      </c>
      <c r="AG45" s="19">
        <f t="shared" si="11"/>
        <v>0</v>
      </c>
      <c r="AH45" s="19">
        <f t="shared" si="12"/>
        <v>0</v>
      </c>
      <c r="AI45" s="19">
        <f t="shared" si="13"/>
        <v>0</v>
      </c>
      <c r="AJ45" s="19">
        <f t="shared" si="14"/>
        <v>0</v>
      </c>
      <c r="AK45" s="19">
        <f t="shared" si="15"/>
        <v>0</v>
      </c>
      <c r="AL45" s="19">
        <f t="shared" si="16"/>
        <v>0</v>
      </c>
      <c r="AM45" s="19">
        <f t="shared" si="17"/>
        <v>0</v>
      </c>
      <c r="AN45" s="19">
        <f t="shared" si="18"/>
        <v>6.5</v>
      </c>
      <c r="AO45" s="19">
        <f t="shared" si="19"/>
        <v>0</v>
      </c>
    </row>
    <row r="46" spans="1:41" s="3" customFormat="1" x14ac:dyDescent="0.2">
      <c r="A46" s="5" t="s">
        <v>72</v>
      </c>
      <c r="E46" s="5" t="s">
        <v>10</v>
      </c>
      <c r="F46" s="5" t="s">
        <v>98</v>
      </c>
      <c r="G46" s="5" t="s">
        <v>28</v>
      </c>
      <c r="H46" s="18"/>
      <c r="I46" s="9"/>
      <c r="J46" s="10"/>
      <c r="K46" s="10"/>
      <c r="L46" s="10"/>
      <c r="M46" s="10"/>
      <c r="N46" s="10"/>
      <c r="O46" s="10"/>
      <c r="P46" s="10"/>
      <c r="Q46" s="10"/>
      <c r="R46" s="9"/>
      <c r="S46" s="10"/>
      <c r="T46" s="10"/>
      <c r="U46" s="10"/>
      <c r="V46" s="9">
        <v>1</v>
      </c>
      <c r="Y46" s="22">
        <f t="shared" si="3"/>
        <v>6.5</v>
      </c>
      <c r="Z46" s="19">
        <f t="shared" si="4"/>
        <v>0</v>
      </c>
      <c r="AA46" s="19">
        <f t="shared" si="5"/>
        <v>0</v>
      </c>
      <c r="AB46" s="19">
        <f t="shared" si="6"/>
        <v>0</v>
      </c>
      <c r="AC46" s="19">
        <f t="shared" si="7"/>
        <v>0</v>
      </c>
      <c r="AD46" s="19">
        <f t="shared" si="8"/>
        <v>0</v>
      </c>
      <c r="AE46" s="19">
        <f t="shared" si="9"/>
        <v>0</v>
      </c>
      <c r="AF46" s="19">
        <f t="shared" si="10"/>
        <v>0</v>
      </c>
      <c r="AG46" s="19">
        <f t="shared" si="11"/>
        <v>0</v>
      </c>
      <c r="AH46" s="19">
        <f t="shared" si="12"/>
        <v>0</v>
      </c>
      <c r="AI46" s="19">
        <f t="shared" si="13"/>
        <v>0</v>
      </c>
      <c r="AJ46" s="19">
        <f t="shared" si="14"/>
        <v>0</v>
      </c>
      <c r="AK46" s="19">
        <f t="shared" si="15"/>
        <v>0</v>
      </c>
      <c r="AL46" s="19">
        <f t="shared" si="16"/>
        <v>0</v>
      </c>
      <c r="AM46" s="19">
        <f t="shared" si="17"/>
        <v>0</v>
      </c>
      <c r="AN46" s="19">
        <f t="shared" si="18"/>
        <v>6.5</v>
      </c>
      <c r="AO46" s="19">
        <f t="shared" si="19"/>
        <v>0</v>
      </c>
    </row>
    <row r="47" spans="1:41" x14ac:dyDescent="0.2">
      <c r="A47" s="4" t="s">
        <v>75</v>
      </c>
      <c r="B47" s="25" t="s">
        <v>80</v>
      </c>
      <c r="C47" s="25" t="s">
        <v>212</v>
      </c>
      <c r="E47" s="4" t="s">
        <v>12</v>
      </c>
      <c r="F47" s="25" t="s">
        <v>97</v>
      </c>
      <c r="G47" s="4" t="s">
        <v>81</v>
      </c>
      <c r="H47" s="17"/>
      <c r="I47" s="27">
        <v>1</v>
      </c>
      <c r="Y47" s="22">
        <f t="shared" ref="Y47:Y78" si="20">MAX(Z47:AO47)</f>
        <v>20</v>
      </c>
      <c r="Z47" s="19">
        <f t="shared" ref="Z47:Z81" si="21">VLOOKUP($E47,$I$131:$K$139,2,FALSE)*H47</f>
        <v>0</v>
      </c>
      <c r="AA47" s="19">
        <f t="shared" ref="AA47:AA81" si="22">VLOOKUP($E47,$I$131:$K$139,2,FALSE)*I47</f>
        <v>20</v>
      </c>
      <c r="AB47" s="19">
        <f t="shared" ref="AB47:AB81" si="23">VLOOKUP($E47,$I$131:$K$139,2,FALSE)*J47</f>
        <v>0</v>
      </c>
      <c r="AC47" s="19">
        <f t="shared" ref="AC47:AC81" si="24">VLOOKUP($E47,$I$131:$K$139,2,FALSE)*K47</f>
        <v>0</v>
      </c>
      <c r="AD47" s="19">
        <f t="shared" ref="AD47:AD81" si="25">VLOOKUP($E47,$I$131:$K$139,2,FALSE)*L47</f>
        <v>0</v>
      </c>
      <c r="AE47" s="19">
        <f t="shared" ref="AE47:AE81" si="26">VLOOKUP($E47,$I$131:$K$139,2,FALSE)*M47</f>
        <v>0</v>
      </c>
      <c r="AF47" s="19">
        <f t="shared" ref="AF47:AF81" si="27">VLOOKUP($E47,$I$131:$K$139,2,FALSE)*N47</f>
        <v>0</v>
      </c>
      <c r="AG47" s="19">
        <f t="shared" ref="AG47:AG81" si="28">VLOOKUP($E47,$I$131:$K$139,2,FALSE)*O47</f>
        <v>0</v>
      </c>
      <c r="AH47" s="19">
        <f t="shared" ref="AH47:AH81" si="29">VLOOKUP($E47,$I$131:$K$139,2,FALSE)*P47</f>
        <v>0</v>
      </c>
      <c r="AI47" s="19">
        <f t="shared" ref="AI47:AI81" si="30">VLOOKUP($E47,$I$131:$K$139,2,FALSE)*Q47</f>
        <v>0</v>
      </c>
      <c r="AJ47" s="19">
        <f t="shared" ref="AJ47:AJ81" si="31">VLOOKUP($E47,$I$131:$K$139,2,FALSE)*R47</f>
        <v>0</v>
      </c>
      <c r="AK47" s="19">
        <f t="shared" ref="AK47:AK81" si="32">VLOOKUP($E47,$I$131:$K$139,2,FALSE)*S47</f>
        <v>0</v>
      </c>
      <c r="AL47" s="19">
        <f t="shared" ref="AL47:AL81" si="33">VLOOKUP($E47,$I$131:$K$139,2,FALSE)*T47</f>
        <v>0</v>
      </c>
      <c r="AM47" s="19">
        <f t="shared" ref="AM47:AM81" si="34">VLOOKUP($E47,$I$131:$K$139,2,FALSE)*U47</f>
        <v>0</v>
      </c>
      <c r="AN47" s="19">
        <f t="shared" ref="AN47:AN81" si="35">VLOOKUP($E47,$I$131:$K$139,2,FALSE)*V47</f>
        <v>0</v>
      </c>
      <c r="AO47" s="19">
        <f t="shared" ref="AO47:AO81" si="36">VLOOKUP($E47,$I$131:$K$139,2,FALSE)*W47</f>
        <v>0</v>
      </c>
    </row>
    <row r="48" spans="1:41" x14ac:dyDescent="0.2">
      <c r="A48" s="4" t="s">
        <v>76</v>
      </c>
      <c r="E48" s="4" t="s">
        <v>12</v>
      </c>
      <c r="F48" s="25" t="s">
        <v>98</v>
      </c>
      <c r="G48" s="4" t="s">
        <v>81</v>
      </c>
      <c r="H48" s="17"/>
      <c r="J48" s="28">
        <v>1</v>
      </c>
      <c r="Y48" s="22">
        <f t="shared" si="20"/>
        <v>20</v>
      </c>
      <c r="Z48" s="19">
        <f t="shared" si="21"/>
        <v>0</v>
      </c>
      <c r="AA48" s="19">
        <f t="shared" si="22"/>
        <v>0</v>
      </c>
      <c r="AB48" s="19">
        <f t="shared" si="23"/>
        <v>20</v>
      </c>
      <c r="AC48" s="19">
        <f t="shared" si="24"/>
        <v>0</v>
      </c>
      <c r="AD48" s="19">
        <f t="shared" si="25"/>
        <v>0</v>
      </c>
      <c r="AE48" s="19">
        <f t="shared" si="26"/>
        <v>0</v>
      </c>
      <c r="AF48" s="19">
        <f t="shared" si="27"/>
        <v>0</v>
      </c>
      <c r="AG48" s="19">
        <f t="shared" si="28"/>
        <v>0</v>
      </c>
      <c r="AH48" s="19">
        <f t="shared" si="29"/>
        <v>0</v>
      </c>
      <c r="AI48" s="19">
        <f t="shared" si="30"/>
        <v>0</v>
      </c>
      <c r="AJ48" s="19">
        <f t="shared" si="31"/>
        <v>0</v>
      </c>
      <c r="AK48" s="19">
        <f t="shared" si="32"/>
        <v>0</v>
      </c>
      <c r="AL48" s="19">
        <f t="shared" si="33"/>
        <v>0</v>
      </c>
      <c r="AM48" s="19">
        <f t="shared" si="34"/>
        <v>0</v>
      </c>
      <c r="AN48" s="19">
        <f t="shared" si="35"/>
        <v>0</v>
      </c>
      <c r="AO48" s="19">
        <f t="shared" si="36"/>
        <v>0</v>
      </c>
    </row>
    <row r="49" spans="1:41" x14ac:dyDescent="0.2">
      <c r="A49" s="4" t="s">
        <v>77</v>
      </c>
      <c r="E49" s="4" t="s">
        <v>12</v>
      </c>
      <c r="F49" s="25" t="s">
        <v>95</v>
      </c>
      <c r="G49" s="4" t="s">
        <v>41</v>
      </c>
      <c r="H49" s="17"/>
      <c r="N49" s="28">
        <v>1</v>
      </c>
      <c r="Y49" s="22">
        <f t="shared" si="20"/>
        <v>20</v>
      </c>
      <c r="Z49" s="19">
        <f t="shared" si="21"/>
        <v>0</v>
      </c>
      <c r="AA49" s="19">
        <f t="shared" si="22"/>
        <v>0</v>
      </c>
      <c r="AB49" s="19">
        <f t="shared" si="23"/>
        <v>0</v>
      </c>
      <c r="AC49" s="19">
        <f t="shared" si="24"/>
        <v>0</v>
      </c>
      <c r="AD49" s="19">
        <f t="shared" si="25"/>
        <v>0</v>
      </c>
      <c r="AE49" s="19">
        <f t="shared" si="26"/>
        <v>0</v>
      </c>
      <c r="AF49" s="19">
        <f t="shared" si="27"/>
        <v>20</v>
      </c>
      <c r="AG49" s="19">
        <f t="shared" si="28"/>
        <v>0</v>
      </c>
      <c r="AH49" s="19">
        <f t="shared" si="29"/>
        <v>0</v>
      </c>
      <c r="AI49" s="19">
        <f t="shared" si="30"/>
        <v>0</v>
      </c>
      <c r="AJ49" s="19">
        <f t="shared" si="31"/>
        <v>0</v>
      </c>
      <c r="AK49" s="19">
        <f t="shared" si="32"/>
        <v>0</v>
      </c>
      <c r="AL49" s="19">
        <f t="shared" si="33"/>
        <v>0</v>
      </c>
      <c r="AM49" s="19">
        <f t="shared" si="34"/>
        <v>0</v>
      </c>
      <c r="AN49" s="19">
        <f t="shared" si="35"/>
        <v>0</v>
      </c>
      <c r="AO49" s="19">
        <f t="shared" si="36"/>
        <v>0</v>
      </c>
    </row>
    <row r="50" spans="1:41" x14ac:dyDescent="0.2">
      <c r="A50" s="4" t="s">
        <v>78</v>
      </c>
      <c r="E50" s="4" t="s">
        <v>12</v>
      </c>
      <c r="F50" s="25" t="s">
        <v>96</v>
      </c>
      <c r="G50" s="4" t="s">
        <v>19</v>
      </c>
      <c r="H50" s="17"/>
      <c r="L50" s="28">
        <v>1</v>
      </c>
      <c r="Y50" s="22">
        <f t="shared" si="20"/>
        <v>20</v>
      </c>
      <c r="Z50" s="19">
        <f t="shared" si="21"/>
        <v>0</v>
      </c>
      <c r="AA50" s="19">
        <f t="shared" si="22"/>
        <v>0</v>
      </c>
      <c r="AB50" s="19">
        <f t="shared" si="23"/>
        <v>0</v>
      </c>
      <c r="AC50" s="19">
        <f t="shared" si="24"/>
        <v>0</v>
      </c>
      <c r="AD50" s="19">
        <f t="shared" si="25"/>
        <v>20</v>
      </c>
      <c r="AE50" s="19">
        <f t="shared" si="26"/>
        <v>0</v>
      </c>
      <c r="AF50" s="19">
        <f t="shared" si="27"/>
        <v>0</v>
      </c>
      <c r="AG50" s="19">
        <f t="shared" si="28"/>
        <v>0</v>
      </c>
      <c r="AH50" s="19">
        <f t="shared" si="29"/>
        <v>0</v>
      </c>
      <c r="AI50" s="19">
        <f t="shared" si="30"/>
        <v>0</v>
      </c>
      <c r="AJ50" s="19">
        <f t="shared" si="31"/>
        <v>0</v>
      </c>
      <c r="AK50" s="19">
        <f t="shared" si="32"/>
        <v>0</v>
      </c>
      <c r="AL50" s="19">
        <f t="shared" si="33"/>
        <v>0</v>
      </c>
      <c r="AM50" s="19">
        <f t="shared" si="34"/>
        <v>0</v>
      </c>
      <c r="AN50" s="19">
        <f t="shared" si="35"/>
        <v>0</v>
      </c>
      <c r="AO50" s="19">
        <f t="shared" si="36"/>
        <v>0</v>
      </c>
    </row>
    <row r="51" spans="1:41" s="3" customFormat="1" x14ac:dyDescent="0.2">
      <c r="A51" s="5" t="s">
        <v>79</v>
      </c>
      <c r="E51" s="5" t="s">
        <v>12</v>
      </c>
      <c r="F51" s="3" t="s">
        <v>94</v>
      </c>
      <c r="G51" s="5" t="s">
        <v>18</v>
      </c>
      <c r="H51" s="18"/>
      <c r="I51" s="9"/>
      <c r="J51" s="10"/>
      <c r="K51" s="10">
        <v>1</v>
      </c>
      <c r="L51" s="10"/>
      <c r="M51" s="10"/>
      <c r="N51" s="10"/>
      <c r="O51" s="10"/>
      <c r="P51" s="10"/>
      <c r="Q51" s="10"/>
      <c r="R51" s="9"/>
      <c r="S51" s="10"/>
      <c r="T51" s="10"/>
      <c r="U51" s="10"/>
      <c r="V51" s="9"/>
      <c r="Y51" s="22">
        <f t="shared" si="20"/>
        <v>20</v>
      </c>
      <c r="Z51" s="19">
        <f t="shared" si="21"/>
        <v>0</v>
      </c>
      <c r="AA51" s="19">
        <f t="shared" si="22"/>
        <v>0</v>
      </c>
      <c r="AB51" s="19">
        <f t="shared" si="23"/>
        <v>0</v>
      </c>
      <c r="AC51" s="19">
        <f t="shared" si="24"/>
        <v>20</v>
      </c>
      <c r="AD51" s="19">
        <f t="shared" si="25"/>
        <v>0</v>
      </c>
      <c r="AE51" s="19">
        <f t="shared" si="26"/>
        <v>0</v>
      </c>
      <c r="AF51" s="19">
        <f t="shared" si="27"/>
        <v>0</v>
      </c>
      <c r="AG51" s="19">
        <f t="shared" si="28"/>
        <v>0</v>
      </c>
      <c r="AH51" s="19">
        <f t="shared" si="29"/>
        <v>0</v>
      </c>
      <c r="AI51" s="19">
        <f t="shared" si="30"/>
        <v>0</v>
      </c>
      <c r="AJ51" s="19">
        <f t="shared" si="31"/>
        <v>0</v>
      </c>
      <c r="AK51" s="19">
        <f t="shared" si="32"/>
        <v>0</v>
      </c>
      <c r="AL51" s="19">
        <f t="shared" si="33"/>
        <v>0</v>
      </c>
      <c r="AM51" s="19">
        <f t="shared" si="34"/>
        <v>0</v>
      </c>
      <c r="AN51" s="19">
        <f t="shared" si="35"/>
        <v>0</v>
      </c>
      <c r="AO51" s="19">
        <f t="shared" si="36"/>
        <v>0</v>
      </c>
    </row>
    <row r="52" spans="1:41" x14ac:dyDescent="0.2">
      <c r="A52" s="4" t="s">
        <v>84</v>
      </c>
      <c r="B52" s="25" t="s">
        <v>83</v>
      </c>
      <c r="C52" s="25" t="s">
        <v>212</v>
      </c>
      <c r="E52" s="4" t="s">
        <v>12</v>
      </c>
      <c r="F52" s="4" t="s">
        <v>97</v>
      </c>
      <c r="G52" s="4" t="s">
        <v>81</v>
      </c>
      <c r="H52" s="17"/>
      <c r="I52" s="27">
        <v>1</v>
      </c>
      <c r="Y52" s="22">
        <f t="shared" si="20"/>
        <v>20</v>
      </c>
      <c r="Z52" s="19">
        <f t="shared" si="21"/>
        <v>0</v>
      </c>
      <c r="AA52" s="19">
        <f t="shared" si="22"/>
        <v>20</v>
      </c>
      <c r="AB52" s="19">
        <f t="shared" si="23"/>
        <v>0</v>
      </c>
      <c r="AC52" s="19">
        <f t="shared" si="24"/>
        <v>0</v>
      </c>
      <c r="AD52" s="19">
        <f t="shared" si="25"/>
        <v>0</v>
      </c>
      <c r="AE52" s="19">
        <f t="shared" si="26"/>
        <v>0</v>
      </c>
      <c r="AF52" s="19">
        <f t="shared" si="27"/>
        <v>0</v>
      </c>
      <c r="AG52" s="19">
        <f t="shared" si="28"/>
        <v>0</v>
      </c>
      <c r="AH52" s="19">
        <f t="shared" si="29"/>
        <v>0</v>
      </c>
      <c r="AI52" s="19">
        <f t="shared" si="30"/>
        <v>0</v>
      </c>
      <c r="AJ52" s="19">
        <f t="shared" si="31"/>
        <v>0</v>
      </c>
      <c r="AK52" s="19">
        <f t="shared" si="32"/>
        <v>0</v>
      </c>
      <c r="AL52" s="19">
        <f t="shared" si="33"/>
        <v>0</v>
      </c>
      <c r="AM52" s="19">
        <f t="shared" si="34"/>
        <v>0</v>
      </c>
      <c r="AN52" s="19">
        <f t="shared" si="35"/>
        <v>0</v>
      </c>
      <c r="AO52" s="19">
        <f t="shared" si="36"/>
        <v>0</v>
      </c>
    </row>
    <row r="53" spans="1:41" x14ac:dyDescent="0.2">
      <c r="A53" s="4" t="s">
        <v>85</v>
      </c>
      <c r="E53" s="4" t="s">
        <v>12</v>
      </c>
      <c r="F53" s="25" t="s">
        <v>98</v>
      </c>
      <c r="G53" s="4" t="s">
        <v>81</v>
      </c>
      <c r="H53" s="17"/>
      <c r="J53" s="28">
        <v>1</v>
      </c>
      <c r="Y53" s="22">
        <f t="shared" si="20"/>
        <v>20</v>
      </c>
      <c r="Z53" s="19">
        <f t="shared" si="21"/>
        <v>0</v>
      </c>
      <c r="AA53" s="19">
        <f t="shared" si="22"/>
        <v>0</v>
      </c>
      <c r="AB53" s="19">
        <f t="shared" si="23"/>
        <v>20</v>
      </c>
      <c r="AC53" s="19">
        <f t="shared" si="24"/>
        <v>0</v>
      </c>
      <c r="AD53" s="19">
        <f t="shared" si="25"/>
        <v>0</v>
      </c>
      <c r="AE53" s="19">
        <f t="shared" si="26"/>
        <v>0</v>
      </c>
      <c r="AF53" s="19">
        <f t="shared" si="27"/>
        <v>0</v>
      </c>
      <c r="AG53" s="19">
        <f t="shared" si="28"/>
        <v>0</v>
      </c>
      <c r="AH53" s="19">
        <f t="shared" si="29"/>
        <v>0</v>
      </c>
      <c r="AI53" s="19">
        <f t="shared" si="30"/>
        <v>0</v>
      </c>
      <c r="AJ53" s="19">
        <f t="shared" si="31"/>
        <v>0</v>
      </c>
      <c r="AK53" s="19">
        <f t="shared" si="32"/>
        <v>0</v>
      </c>
      <c r="AL53" s="19">
        <f t="shared" si="33"/>
        <v>0</v>
      </c>
      <c r="AM53" s="19">
        <f t="shared" si="34"/>
        <v>0</v>
      </c>
      <c r="AN53" s="19">
        <f t="shared" si="35"/>
        <v>0</v>
      </c>
      <c r="AO53" s="19">
        <f t="shared" si="36"/>
        <v>0</v>
      </c>
    </row>
    <row r="54" spans="1:41" x14ac:dyDescent="0.2">
      <c r="A54" s="4" t="s">
        <v>86</v>
      </c>
      <c r="E54" s="4" t="s">
        <v>12</v>
      </c>
      <c r="F54" s="25" t="s">
        <v>95</v>
      </c>
      <c r="G54" s="4" t="s">
        <v>41</v>
      </c>
      <c r="H54" s="17"/>
      <c r="N54" s="28">
        <v>1</v>
      </c>
      <c r="Y54" s="22">
        <f t="shared" si="20"/>
        <v>20</v>
      </c>
      <c r="Z54" s="19">
        <f t="shared" si="21"/>
        <v>0</v>
      </c>
      <c r="AA54" s="19">
        <f t="shared" si="22"/>
        <v>0</v>
      </c>
      <c r="AB54" s="19">
        <f t="shared" si="23"/>
        <v>0</v>
      </c>
      <c r="AC54" s="19">
        <f t="shared" si="24"/>
        <v>0</v>
      </c>
      <c r="AD54" s="19">
        <f t="shared" si="25"/>
        <v>0</v>
      </c>
      <c r="AE54" s="19">
        <f t="shared" si="26"/>
        <v>0</v>
      </c>
      <c r="AF54" s="19">
        <f t="shared" si="27"/>
        <v>20</v>
      </c>
      <c r="AG54" s="19">
        <f t="shared" si="28"/>
        <v>0</v>
      </c>
      <c r="AH54" s="19">
        <f t="shared" si="29"/>
        <v>0</v>
      </c>
      <c r="AI54" s="19">
        <f t="shared" si="30"/>
        <v>0</v>
      </c>
      <c r="AJ54" s="19">
        <f t="shared" si="31"/>
        <v>0</v>
      </c>
      <c r="AK54" s="19">
        <f t="shared" si="32"/>
        <v>0</v>
      </c>
      <c r="AL54" s="19">
        <f t="shared" si="33"/>
        <v>0</v>
      </c>
      <c r="AM54" s="19">
        <f t="shared" si="34"/>
        <v>0</v>
      </c>
      <c r="AN54" s="19">
        <f t="shared" si="35"/>
        <v>0</v>
      </c>
      <c r="AO54" s="19">
        <f t="shared" si="36"/>
        <v>0</v>
      </c>
    </row>
    <row r="55" spans="1:41" x14ac:dyDescent="0.2">
      <c r="A55" s="4" t="s">
        <v>87</v>
      </c>
      <c r="E55" s="4" t="s">
        <v>12</v>
      </c>
      <c r="F55" s="25" t="s">
        <v>96</v>
      </c>
      <c r="G55" s="4" t="s">
        <v>19</v>
      </c>
      <c r="H55" s="17"/>
      <c r="L55" s="28">
        <v>1</v>
      </c>
      <c r="Y55" s="22">
        <f t="shared" si="20"/>
        <v>20</v>
      </c>
      <c r="Z55" s="19">
        <f t="shared" si="21"/>
        <v>0</v>
      </c>
      <c r="AA55" s="19">
        <f t="shared" si="22"/>
        <v>0</v>
      </c>
      <c r="AB55" s="19">
        <f t="shared" si="23"/>
        <v>0</v>
      </c>
      <c r="AC55" s="19">
        <f t="shared" si="24"/>
        <v>0</v>
      </c>
      <c r="AD55" s="19">
        <f t="shared" si="25"/>
        <v>20</v>
      </c>
      <c r="AE55" s="19">
        <f t="shared" si="26"/>
        <v>0</v>
      </c>
      <c r="AF55" s="19">
        <f t="shared" si="27"/>
        <v>0</v>
      </c>
      <c r="AG55" s="19">
        <f t="shared" si="28"/>
        <v>0</v>
      </c>
      <c r="AH55" s="19">
        <f t="shared" si="29"/>
        <v>0</v>
      </c>
      <c r="AI55" s="19">
        <f t="shared" si="30"/>
        <v>0</v>
      </c>
      <c r="AJ55" s="19">
        <f t="shared" si="31"/>
        <v>0</v>
      </c>
      <c r="AK55" s="19">
        <f t="shared" si="32"/>
        <v>0</v>
      </c>
      <c r="AL55" s="19">
        <f t="shared" si="33"/>
        <v>0</v>
      </c>
      <c r="AM55" s="19">
        <f t="shared" si="34"/>
        <v>0</v>
      </c>
      <c r="AN55" s="19">
        <f t="shared" si="35"/>
        <v>0</v>
      </c>
      <c r="AO55" s="19">
        <f t="shared" si="36"/>
        <v>0</v>
      </c>
    </row>
    <row r="56" spans="1:41" s="3" customFormat="1" x14ac:dyDescent="0.2">
      <c r="A56" s="5" t="s">
        <v>88</v>
      </c>
      <c r="E56" s="5" t="s">
        <v>12</v>
      </c>
      <c r="F56" s="3" t="s">
        <v>94</v>
      </c>
      <c r="G56" s="5" t="s">
        <v>18</v>
      </c>
      <c r="H56" s="18"/>
      <c r="I56" s="9"/>
      <c r="J56" s="10"/>
      <c r="K56" s="10">
        <v>1</v>
      </c>
      <c r="L56" s="10"/>
      <c r="M56" s="10"/>
      <c r="N56" s="10"/>
      <c r="O56" s="10"/>
      <c r="P56" s="10"/>
      <c r="Q56" s="10"/>
      <c r="R56" s="9"/>
      <c r="S56" s="10"/>
      <c r="T56" s="10"/>
      <c r="U56" s="10"/>
      <c r="V56" s="9"/>
      <c r="Y56" s="22">
        <f t="shared" si="20"/>
        <v>20</v>
      </c>
      <c r="Z56" s="19">
        <f t="shared" si="21"/>
        <v>0</v>
      </c>
      <c r="AA56" s="19">
        <f t="shared" si="22"/>
        <v>0</v>
      </c>
      <c r="AB56" s="19">
        <f t="shared" si="23"/>
        <v>0</v>
      </c>
      <c r="AC56" s="19">
        <f t="shared" si="24"/>
        <v>20</v>
      </c>
      <c r="AD56" s="19">
        <f t="shared" si="25"/>
        <v>0</v>
      </c>
      <c r="AE56" s="19">
        <f t="shared" si="26"/>
        <v>0</v>
      </c>
      <c r="AF56" s="19">
        <f t="shared" si="27"/>
        <v>0</v>
      </c>
      <c r="AG56" s="19">
        <f t="shared" si="28"/>
        <v>0</v>
      </c>
      <c r="AH56" s="19">
        <f t="shared" si="29"/>
        <v>0</v>
      </c>
      <c r="AI56" s="19">
        <f t="shared" si="30"/>
        <v>0</v>
      </c>
      <c r="AJ56" s="19">
        <f t="shared" si="31"/>
        <v>0</v>
      </c>
      <c r="AK56" s="19">
        <f t="shared" si="32"/>
        <v>0</v>
      </c>
      <c r="AL56" s="19">
        <f t="shared" si="33"/>
        <v>0</v>
      </c>
      <c r="AM56" s="19">
        <f t="shared" si="34"/>
        <v>0</v>
      </c>
      <c r="AN56" s="19">
        <f t="shared" si="35"/>
        <v>0</v>
      </c>
      <c r="AO56" s="19">
        <f t="shared" si="36"/>
        <v>0</v>
      </c>
    </row>
    <row r="57" spans="1:41" x14ac:dyDescent="0.2">
      <c r="A57" s="4" t="s">
        <v>89</v>
      </c>
      <c r="B57" s="25" t="s">
        <v>91</v>
      </c>
      <c r="C57" s="25" t="s">
        <v>73</v>
      </c>
      <c r="E57" s="4" t="s">
        <v>13</v>
      </c>
      <c r="F57" s="4" t="s">
        <v>92</v>
      </c>
      <c r="G57" s="4" t="s">
        <v>81</v>
      </c>
      <c r="H57" s="17"/>
      <c r="I57" s="27">
        <v>1</v>
      </c>
      <c r="Y57" s="22">
        <f t="shared" si="20"/>
        <v>14.5</v>
      </c>
      <c r="Z57" s="19">
        <f t="shared" si="21"/>
        <v>0</v>
      </c>
      <c r="AA57" s="19">
        <f t="shared" si="22"/>
        <v>14.5</v>
      </c>
      <c r="AB57" s="19">
        <f t="shared" si="23"/>
        <v>0</v>
      </c>
      <c r="AC57" s="19">
        <f t="shared" si="24"/>
        <v>0</v>
      </c>
      <c r="AD57" s="19">
        <f t="shared" si="25"/>
        <v>0</v>
      </c>
      <c r="AE57" s="19">
        <f t="shared" si="26"/>
        <v>0</v>
      </c>
      <c r="AF57" s="19">
        <f t="shared" si="27"/>
        <v>0</v>
      </c>
      <c r="AG57" s="19">
        <f t="shared" si="28"/>
        <v>0</v>
      </c>
      <c r="AH57" s="19">
        <f t="shared" si="29"/>
        <v>0</v>
      </c>
      <c r="AI57" s="19">
        <f t="shared" si="30"/>
        <v>0</v>
      </c>
      <c r="AJ57" s="19">
        <f t="shared" si="31"/>
        <v>0</v>
      </c>
      <c r="AK57" s="19">
        <f t="shared" si="32"/>
        <v>0</v>
      </c>
      <c r="AL57" s="19">
        <f t="shared" si="33"/>
        <v>0</v>
      </c>
      <c r="AM57" s="19">
        <f t="shared" si="34"/>
        <v>0</v>
      </c>
      <c r="AN57" s="19">
        <f t="shared" si="35"/>
        <v>0</v>
      </c>
      <c r="AO57" s="19">
        <f t="shared" si="36"/>
        <v>0</v>
      </c>
    </row>
    <row r="58" spans="1:41" s="3" customFormat="1" x14ac:dyDescent="0.2">
      <c r="A58" s="5" t="s">
        <v>90</v>
      </c>
      <c r="E58" s="3" t="s">
        <v>13</v>
      </c>
      <c r="F58" s="3" t="s">
        <v>93</v>
      </c>
      <c r="G58" s="3" t="s">
        <v>81</v>
      </c>
      <c r="H58" s="6"/>
      <c r="I58" s="9">
        <v>1</v>
      </c>
      <c r="J58" s="10"/>
      <c r="K58" s="10"/>
      <c r="L58" s="10"/>
      <c r="M58" s="10"/>
      <c r="N58" s="10"/>
      <c r="O58" s="10"/>
      <c r="P58" s="10"/>
      <c r="Q58" s="10"/>
      <c r="R58" s="9"/>
      <c r="S58" s="10"/>
      <c r="T58" s="10"/>
      <c r="U58" s="10"/>
      <c r="V58" s="9"/>
      <c r="Y58" s="22">
        <f t="shared" si="20"/>
        <v>14.5</v>
      </c>
      <c r="Z58" s="19">
        <f t="shared" si="21"/>
        <v>0</v>
      </c>
      <c r="AA58" s="19">
        <f t="shared" si="22"/>
        <v>14.5</v>
      </c>
      <c r="AB58" s="19">
        <f t="shared" si="23"/>
        <v>0</v>
      </c>
      <c r="AC58" s="19">
        <f t="shared" si="24"/>
        <v>0</v>
      </c>
      <c r="AD58" s="19">
        <f t="shared" si="25"/>
        <v>0</v>
      </c>
      <c r="AE58" s="19">
        <f t="shared" si="26"/>
        <v>0</v>
      </c>
      <c r="AF58" s="19">
        <f t="shared" si="27"/>
        <v>0</v>
      </c>
      <c r="AG58" s="19">
        <f t="shared" si="28"/>
        <v>0</v>
      </c>
      <c r="AH58" s="19">
        <f t="shared" si="29"/>
        <v>0</v>
      </c>
      <c r="AI58" s="19">
        <f t="shared" si="30"/>
        <v>0</v>
      </c>
      <c r="AJ58" s="19">
        <f t="shared" si="31"/>
        <v>0</v>
      </c>
      <c r="AK58" s="19">
        <f t="shared" si="32"/>
        <v>0</v>
      </c>
      <c r="AL58" s="19">
        <f t="shared" si="33"/>
        <v>0</v>
      </c>
      <c r="AM58" s="19">
        <f t="shared" si="34"/>
        <v>0</v>
      </c>
      <c r="AN58" s="19">
        <f t="shared" si="35"/>
        <v>0</v>
      </c>
      <c r="AO58" s="19">
        <f t="shared" si="36"/>
        <v>0</v>
      </c>
    </row>
    <row r="59" spans="1:41" x14ac:dyDescent="0.2">
      <c r="A59" s="4" t="s">
        <v>101</v>
      </c>
      <c r="B59" s="25" t="s">
        <v>105</v>
      </c>
      <c r="C59" s="25" t="s">
        <v>33</v>
      </c>
      <c r="E59" s="4" t="s">
        <v>11</v>
      </c>
      <c r="F59" s="4" t="s">
        <v>106</v>
      </c>
      <c r="G59" s="4" t="s">
        <v>22</v>
      </c>
      <c r="H59" s="17"/>
      <c r="L59" s="28">
        <v>1</v>
      </c>
      <c r="Y59" s="22">
        <f t="shared" si="20"/>
        <v>11.5</v>
      </c>
      <c r="Z59" s="19">
        <f t="shared" si="21"/>
        <v>0</v>
      </c>
      <c r="AA59" s="19">
        <f t="shared" si="22"/>
        <v>0</v>
      </c>
      <c r="AB59" s="19">
        <f t="shared" si="23"/>
        <v>0</v>
      </c>
      <c r="AC59" s="19">
        <f t="shared" si="24"/>
        <v>0</v>
      </c>
      <c r="AD59" s="19">
        <f t="shared" si="25"/>
        <v>11.5</v>
      </c>
      <c r="AE59" s="19">
        <f t="shared" si="26"/>
        <v>0</v>
      </c>
      <c r="AF59" s="19">
        <f t="shared" si="27"/>
        <v>0</v>
      </c>
      <c r="AG59" s="19">
        <f t="shared" si="28"/>
        <v>0</v>
      </c>
      <c r="AH59" s="19">
        <f t="shared" si="29"/>
        <v>0</v>
      </c>
      <c r="AI59" s="19">
        <f t="shared" si="30"/>
        <v>0</v>
      </c>
      <c r="AJ59" s="19">
        <f t="shared" si="31"/>
        <v>0</v>
      </c>
      <c r="AK59" s="19">
        <f t="shared" si="32"/>
        <v>0</v>
      </c>
      <c r="AL59" s="19">
        <f t="shared" si="33"/>
        <v>0</v>
      </c>
      <c r="AM59" s="19">
        <f t="shared" si="34"/>
        <v>0</v>
      </c>
      <c r="AN59" s="19">
        <f t="shared" si="35"/>
        <v>0</v>
      </c>
      <c r="AO59" s="19">
        <f t="shared" si="36"/>
        <v>0</v>
      </c>
    </row>
    <row r="60" spans="1:41" x14ac:dyDescent="0.2">
      <c r="A60" s="4" t="s">
        <v>102</v>
      </c>
      <c r="E60" s="4" t="s">
        <v>11</v>
      </c>
      <c r="F60" s="4" t="s">
        <v>107</v>
      </c>
      <c r="G60" s="4" t="s">
        <v>82</v>
      </c>
      <c r="H60" s="17"/>
      <c r="N60" s="28">
        <v>1</v>
      </c>
      <c r="Y60" s="22">
        <f t="shared" si="20"/>
        <v>11.5</v>
      </c>
      <c r="Z60" s="19">
        <f t="shared" si="21"/>
        <v>0</v>
      </c>
      <c r="AA60" s="19">
        <f t="shared" si="22"/>
        <v>0</v>
      </c>
      <c r="AB60" s="19">
        <f t="shared" si="23"/>
        <v>0</v>
      </c>
      <c r="AC60" s="19">
        <f t="shared" si="24"/>
        <v>0</v>
      </c>
      <c r="AD60" s="19">
        <f t="shared" si="25"/>
        <v>0</v>
      </c>
      <c r="AE60" s="19">
        <f t="shared" si="26"/>
        <v>0</v>
      </c>
      <c r="AF60" s="19">
        <f t="shared" si="27"/>
        <v>11.5</v>
      </c>
      <c r="AG60" s="19">
        <f t="shared" si="28"/>
        <v>0</v>
      </c>
      <c r="AH60" s="19">
        <f t="shared" si="29"/>
        <v>0</v>
      </c>
      <c r="AI60" s="19">
        <f t="shared" si="30"/>
        <v>0</v>
      </c>
      <c r="AJ60" s="19">
        <f t="shared" si="31"/>
        <v>0</v>
      </c>
      <c r="AK60" s="19">
        <f t="shared" si="32"/>
        <v>0</v>
      </c>
      <c r="AL60" s="19">
        <f t="shared" si="33"/>
        <v>0</v>
      </c>
      <c r="AM60" s="19">
        <f t="shared" si="34"/>
        <v>0</v>
      </c>
      <c r="AN60" s="19">
        <f t="shared" si="35"/>
        <v>0</v>
      </c>
      <c r="AO60" s="19">
        <f t="shared" si="36"/>
        <v>0</v>
      </c>
    </row>
    <row r="61" spans="1:41" x14ac:dyDescent="0.2">
      <c r="A61" s="4" t="s">
        <v>103</v>
      </c>
      <c r="E61" s="4" t="s">
        <v>11</v>
      </c>
      <c r="F61" s="4" t="s">
        <v>4</v>
      </c>
      <c r="G61" s="4" t="s">
        <v>28</v>
      </c>
      <c r="H61" s="17"/>
      <c r="J61" s="28">
        <v>1</v>
      </c>
      <c r="Y61" s="22">
        <f t="shared" si="20"/>
        <v>11.5</v>
      </c>
      <c r="Z61" s="19">
        <f t="shared" si="21"/>
        <v>0</v>
      </c>
      <c r="AA61" s="19">
        <f t="shared" si="22"/>
        <v>0</v>
      </c>
      <c r="AB61" s="19">
        <f t="shared" si="23"/>
        <v>11.5</v>
      </c>
      <c r="AC61" s="19">
        <f t="shared" si="24"/>
        <v>0</v>
      </c>
      <c r="AD61" s="19">
        <f t="shared" si="25"/>
        <v>0</v>
      </c>
      <c r="AE61" s="19">
        <f t="shared" si="26"/>
        <v>0</v>
      </c>
      <c r="AF61" s="19">
        <f t="shared" si="27"/>
        <v>0</v>
      </c>
      <c r="AG61" s="19">
        <f t="shared" si="28"/>
        <v>0</v>
      </c>
      <c r="AH61" s="19">
        <f t="shared" si="29"/>
        <v>0</v>
      </c>
      <c r="AI61" s="19">
        <f t="shared" si="30"/>
        <v>0</v>
      </c>
      <c r="AJ61" s="19">
        <f t="shared" si="31"/>
        <v>0</v>
      </c>
      <c r="AK61" s="19">
        <f t="shared" si="32"/>
        <v>0</v>
      </c>
      <c r="AL61" s="19">
        <f t="shared" si="33"/>
        <v>0</v>
      </c>
      <c r="AM61" s="19">
        <f t="shared" si="34"/>
        <v>0</v>
      </c>
      <c r="AN61" s="19">
        <f t="shared" si="35"/>
        <v>0</v>
      </c>
      <c r="AO61" s="19">
        <f t="shared" si="36"/>
        <v>0</v>
      </c>
    </row>
    <row r="62" spans="1:41" s="3" customFormat="1" x14ac:dyDescent="0.2">
      <c r="A62" s="5" t="s">
        <v>104</v>
      </c>
      <c r="E62" s="5" t="s">
        <v>11</v>
      </c>
      <c r="F62" s="5" t="s">
        <v>15</v>
      </c>
      <c r="G62" s="5" t="s">
        <v>41</v>
      </c>
      <c r="H62" s="18"/>
      <c r="I62" s="9">
        <v>1</v>
      </c>
      <c r="J62" s="10"/>
      <c r="K62" s="10"/>
      <c r="L62" s="10"/>
      <c r="M62" s="10"/>
      <c r="N62" s="10"/>
      <c r="O62" s="10"/>
      <c r="P62" s="10"/>
      <c r="Q62" s="10"/>
      <c r="R62" s="9"/>
      <c r="S62" s="10"/>
      <c r="T62" s="10"/>
      <c r="U62" s="10"/>
      <c r="V62" s="9"/>
      <c r="Y62" s="22">
        <f t="shared" si="20"/>
        <v>11.5</v>
      </c>
      <c r="Z62" s="19">
        <f t="shared" si="21"/>
        <v>0</v>
      </c>
      <c r="AA62" s="19">
        <f t="shared" si="22"/>
        <v>11.5</v>
      </c>
      <c r="AB62" s="19">
        <f t="shared" si="23"/>
        <v>0</v>
      </c>
      <c r="AC62" s="19">
        <f t="shared" si="24"/>
        <v>0</v>
      </c>
      <c r="AD62" s="19">
        <f t="shared" si="25"/>
        <v>0</v>
      </c>
      <c r="AE62" s="19">
        <f t="shared" si="26"/>
        <v>0</v>
      </c>
      <c r="AF62" s="19">
        <f t="shared" si="27"/>
        <v>0</v>
      </c>
      <c r="AG62" s="19">
        <f t="shared" si="28"/>
        <v>0</v>
      </c>
      <c r="AH62" s="19">
        <f t="shared" si="29"/>
        <v>0</v>
      </c>
      <c r="AI62" s="19">
        <f t="shared" si="30"/>
        <v>0</v>
      </c>
      <c r="AJ62" s="19">
        <f t="shared" si="31"/>
        <v>0</v>
      </c>
      <c r="AK62" s="19">
        <f t="shared" si="32"/>
        <v>0</v>
      </c>
      <c r="AL62" s="19">
        <f t="shared" si="33"/>
        <v>0</v>
      </c>
      <c r="AM62" s="19">
        <f t="shared" si="34"/>
        <v>0</v>
      </c>
      <c r="AN62" s="19">
        <f t="shared" si="35"/>
        <v>0</v>
      </c>
      <c r="AO62" s="19">
        <f t="shared" si="36"/>
        <v>0</v>
      </c>
    </row>
    <row r="63" spans="1:41" x14ac:dyDescent="0.2">
      <c r="A63" s="4" t="s">
        <v>112</v>
      </c>
      <c r="B63" s="16" t="s">
        <v>108</v>
      </c>
      <c r="C63" s="25" t="s">
        <v>33</v>
      </c>
      <c r="D63" s="16" t="s">
        <v>109</v>
      </c>
      <c r="E63" s="4" t="s">
        <v>11</v>
      </c>
      <c r="F63" s="36" t="s">
        <v>23</v>
      </c>
      <c r="G63" s="4" t="s">
        <v>18</v>
      </c>
      <c r="H63" s="17"/>
      <c r="K63" s="28">
        <v>1</v>
      </c>
      <c r="Y63" s="22">
        <f t="shared" si="20"/>
        <v>11.5</v>
      </c>
      <c r="Z63" s="19">
        <f t="shared" si="21"/>
        <v>0</v>
      </c>
      <c r="AA63" s="19">
        <f t="shared" si="22"/>
        <v>0</v>
      </c>
      <c r="AB63" s="19">
        <f t="shared" si="23"/>
        <v>0</v>
      </c>
      <c r="AC63" s="19">
        <f t="shared" si="24"/>
        <v>11.5</v>
      </c>
      <c r="AD63" s="19">
        <f t="shared" si="25"/>
        <v>0</v>
      </c>
      <c r="AE63" s="19">
        <f t="shared" si="26"/>
        <v>0</v>
      </c>
      <c r="AF63" s="19">
        <f t="shared" si="27"/>
        <v>0</v>
      </c>
      <c r="AG63" s="19">
        <f t="shared" si="28"/>
        <v>0</v>
      </c>
      <c r="AH63" s="19">
        <f t="shared" si="29"/>
        <v>0</v>
      </c>
      <c r="AI63" s="19">
        <f t="shared" si="30"/>
        <v>0</v>
      </c>
      <c r="AJ63" s="19">
        <f t="shared" si="31"/>
        <v>0</v>
      </c>
      <c r="AK63" s="19">
        <f t="shared" si="32"/>
        <v>0</v>
      </c>
      <c r="AL63" s="19">
        <f t="shared" si="33"/>
        <v>0</v>
      </c>
      <c r="AM63" s="19">
        <f t="shared" si="34"/>
        <v>0</v>
      </c>
      <c r="AN63" s="19">
        <f t="shared" si="35"/>
        <v>0</v>
      </c>
      <c r="AO63" s="19">
        <f t="shared" si="36"/>
        <v>0</v>
      </c>
    </row>
    <row r="64" spans="1:41" x14ac:dyDescent="0.2">
      <c r="A64" s="29" t="s">
        <v>121</v>
      </c>
      <c r="E64" s="4" t="s">
        <v>11</v>
      </c>
      <c r="F64" s="4" t="s">
        <v>113</v>
      </c>
      <c r="G64" s="4" t="s">
        <v>28</v>
      </c>
      <c r="H64" s="17"/>
      <c r="S64" s="28">
        <v>1</v>
      </c>
      <c r="Y64" s="22">
        <f t="shared" si="20"/>
        <v>11.5</v>
      </c>
      <c r="Z64" s="19">
        <f t="shared" si="21"/>
        <v>0</v>
      </c>
      <c r="AA64" s="19">
        <f t="shared" si="22"/>
        <v>0</v>
      </c>
      <c r="AB64" s="19">
        <f t="shared" si="23"/>
        <v>0</v>
      </c>
      <c r="AC64" s="19">
        <f t="shared" si="24"/>
        <v>0</v>
      </c>
      <c r="AD64" s="19">
        <f t="shared" si="25"/>
        <v>0</v>
      </c>
      <c r="AE64" s="19">
        <f t="shared" si="26"/>
        <v>0</v>
      </c>
      <c r="AF64" s="19">
        <f t="shared" si="27"/>
        <v>0</v>
      </c>
      <c r="AG64" s="19">
        <f t="shared" si="28"/>
        <v>0</v>
      </c>
      <c r="AH64" s="19">
        <f t="shared" si="29"/>
        <v>0</v>
      </c>
      <c r="AI64" s="19">
        <f t="shared" si="30"/>
        <v>0</v>
      </c>
      <c r="AJ64" s="19">
        <f t="shared" si="31"/>
        <v>0</v>
      </c>
      <c r="AK64" s="19">
        <f t="shared" si="32"/>
        <v>11.5</v>
      </c>
      <c r="AL64" s="19">
        <f t="shared" si="33"/>
        <v>0</v>
      </c>
      <c r="AM64" s="19">
        <f t="shared" si="34"/>
        <v>0</v>
      </c>
      <c r="AN64" s="19">
        <f t="shared" si="35"/>
        <v>0</v>
      </c>
      <c r="AO64" s="19">
        <f t="shared" si="36"/>
        <v>0</v>
      </c>
    </row>
    <row r="65" spans="1:41" x14ac:dyDescent="0.2">
      <c r="A65" s="4" t="s">
        <v>122</v>
      </c>
      <c r="E65" s="4" t="s">
        <v>11</v>
      </c>
      <c r="F65" s="4" t="s">
        <v>114</v>
      </c>
      <c r="G65" s="4" t="s">
        <v>115</v>
      </c>
      <c r="H65" s="17"/>
      <c r="S65" s="28">
        <v>1</v>
      </c>
      <c r="Y65" s="22">
        <f t="shared" si="20"/>
        <v>11.5</v>
      </c>
      <c r="Z65" s="19">
        <f t="shared" si="21"/>
        <v>0</v>
      </c>
      <c r="AA65" s="19">
        <f t="shared" si="22"/>
        <v>0</v>
      </c>
      <c r="AB65" s="19">
        <f t="shared" si="23"/>
        <v>0</v>
      </c>
      <c r="AC65" s="19">
        <f t="shared" si="24"/>
        <v>0</v>
      </c>
      <c r="AD65" s="19">
        <f t="shared" si="25"/>
        <v>0</v>
      </c>
      <c r="AE65" s="19">
        <f t="shared" si="26"/>
        <v>0</v>
      </c>
      <c r="AF65" s="19">
        <f t="shared" si="27"/>
        <v>0</v>
      </c>
      <c r="AG65" s="19">
        <f t="shared" si="28"/>
        <v>0</v>
      </c>
      <c r="AH65" s="19">
        <f t="shared" si="29"/>
        <v>0</v>
      </c>
      <c r="AI65" s="19">
        <f t="shared" si="30"/>
        <v>0</v>
      </c>
      <c r="AJ65" s="19">
        <f t="shared" si="31"/>
        <v>0</v>
      </c>
      <c r="AK65" s="19">
        <f t="shared" si="32"/>
        <v>11.5</v>
      </c>
      <c r="AL65" s="19">
        <f t="shared" si="33"/>
        <v>0</v>
      </c>
      <c r="AM65" s="19">
        <f t="shared" si="34"/>
        <v>0</v>
      </c>
      <c r="AN65" s="19">
        <f t="shared" si="35"/>
        <v>0</v>
      </c>
      <c r="AO65" s="19">
        <f t="shared" si="36"/>
        <v>0</v>
      </c>
    </row>
    <row r="66" spans="1:41" x14ac:dyDescent="0.2">
      <c r="A66" s="4" t="s">
        <v>123</v>
      </c>
      <c r="E66" s="4" t="s">
        <v>11</v>
      </c>
      <c r="F66" s="4" t="s">
        <v>27</v>
      </c>
      <c r="G66" s="4" t="s">
        <v>22</v>
      </c>
      <c r="H66" s="17"/>
      <c r="Q66" s="28">
        <v>1</v>
      </c>
      <c r="Y66" s="22">
        <f t="shared" si="20"/>
        <v>11.5</v>
      </c>
      <c r="Z66" s="19">
        <f t="shared" si="21"/>
        <v>0</v>
      </c>
      <c r="AA66" s="19">
        <f t="shared" si="22"/>
        <v>0</v>
      </c>
      <c r="AB66" s="19">
        <f t="shared" si="23"/>
        <v>0</v>
      </c>
      <c r="AC66" s="19">
        <f t="shared" si="24"/>
        <v>0</v>
      </c>
      <c r="AD66" s="19">
        <f t="shared" si="25"/>
        <v>0</v>
      </c>
      <c r="AE66" s="19">
        <f t="shared" si="26"/>
        <v>0</v>
      </c>
      <c r="AF66" s="19">
        <f t="shared" si="27"/>
        <v>0</v>
      </c>
      <c r="AG66" s="19">
        <f t="shared" si="28"/>
        <v>0</v>
      </c>
      <c r="AH66" s="19">
        <f t="shared" si="29"/>
        <v>0</v>
      </c>
      <c r="AI66" s="19">
        <f t="shared" si="30"/>
        <v>11.5</v>
      </c>
      <c r="AJ66" s="19">
        <f t="shared" si="31"/>
        <v>0</v>
      </c>
      <c r="AK66" s="19">
        <f t="shared" si="32"/>
        <v>0</v>
      </c>
      <c r="AL66" s="19">
        <f t="shared" si="33"/>
        <v>0</v>
      </c>
      <c r="AM66" s="19">
        <f t="shared" si="34"/>
        <v>0</v>
      </c>
      <c r="AN66" s="19">
        <f t="shared" si="35"/>
        <v>0</v>
      </c>
      <c r="AO66" s="19">
        <f t="shared" si="36"/>
        <v>0</v>
      </c>
    </row>
    <row r="67" spans="1:41" x14ac:dyDescent="0.2">
      <c r="A67" s="4" t="s">
        <v>124</v>
      </c>
      <c r="E67" s="4" t="s">
        <v>11</v>
      </c>
      <c r="F67" s="4" t="s">
        <v>116</v>
      </c>
      <c r="G67" s="4" t="s">
        <v>41</v>
      </c>
      <c r="H67" s="17"/>
      <c r="N67" s="28">
        <v>1</v>
      </c>
      <c r="Y67" s="22">
        <f t="shared" si="20"/>
        <v>11.5</v>
      </c>
      <c r="Z67" s="19">
        <f t="shared" si="21"/>
        <v>0</v>
      </c>
      <c r="AA67" s="19">
        <f t="shared" si="22"/>
        <v>0</v>
      </c>
      <c r="AB67" s="19">
        <f t="shared" si="23"/>
        <v>0</v>
      </c>
      <c r="AC67" s="19">
        <f t="shared" si="24"/>
        <v>0</v>
      </c>
      <c r="AD67" s="19">
        <f t="shared" si="25"/>
        <v>0</v>
      </c>
      <c r="AE67" s="19">
        <f t="shared" si="26"/>
        <v>0</v>
      </c>
      <c r="AF67" s="19">
        <f t="shared" si="27"/>
        <v>11.5</v>
      </c>
      <c r="AG67" s="19">
        <f t="shared" si="28"/>
        <v>0</v>
      </c>
      <c r="AH67" s="19">
        <f t="shared" si="29"/>
        <v>0</v>
      </c>
      <c r="AI67" s="19">
        <f t="shared" si="30"/>
        <v>0</v>
      </c>
      <c r="AJ67" s="19">
        <f t="shared" si="31"/>
        <v>0</v>
      </c>
      <c r="AK67" s="19">
        <f t="shared" si="32"/>
        <v>0</v>
      </c>
      <c r="AL67" s="19">
        <f t="shared" si="33"/>
        <v>0</v>
      </c>
      <c r="AM67" s="19">
        <f t="shared" si="34"/>
        <v>0</v>
      </c>
      <c r="AN67" s="19">
        <f t="shared" si="35"/>
        <v>0</v>
      </c>
      <c r="AO67" s="19">
        <f t="shared" si="36"/>
        <v>0</v>
      </c>
    </row>
    <row r="68" spans="1:41" x14ac:dyDescent="0.2">
      <c r="A68" s="4" t="s">
        <v>125</v>
      </c>
      <c r="E68" s="4" t="s">
        <v>11</v>
      </c>
      <c r="F68" s="4" t="s">
        <v>24</v>
      </c>
      <c r="G68" s="4" t="s">
        <v>19</v>
      </c>
      <c r="H68" s="17"/>
      <c r="L68" s="28">
        <v>1</v>
      </c>
      <c r="Y68" s="22">
        <f t="shared" si="20"/>
        <v>11.5</v>
      </c>
      <c r="Z68" s="19">
        <f t="shared" si="21"/>
        <v>0</v>
      </c>
      <c r="AA68" s="19">
        <f t="shared" si="22"/>
        <v>0</v>
      </c>
      <c r="AB68" s="19">
        <f t="shared" si="23"/>
        <v>0</v>
      </c>
      <c r="AC68" s="19">
        <f t="shared" si="24"/>
        <v>0</v>
      </c>
      <c r="AD68" s="19">
        <f t="shared" si="25"/>
        <v>11.5</v>
      </c>
      <c r="AE68" s="19">
        <f t="shared" si="26"/>
        <v>0</v>
      </c>
      <c r="AF68" s="19">
        <f t="shared" si="27"/>
        <v>0</v>
      </c>
      <c r="AG68" s="19">
        <f t="shared" si="28"/>
        <v>0</v>
      </c>
      <c r="AH68" s="19">
        <f t="shared" si="29"/>
        <v>0</v>
      </c>
      <c r="AI68" s="19">
        <f t="shared" si="30"/>
        <v>0</v>
      </c>
      <c r="AJ68" s="19">
        <f t="shared" si="31"/>
        <v>0</v>
      </c>
      <c r="AK68" s="19">
        <f t="shared" si="32"/>
        <v>0</v>
      </c>
      <c r="AL68" s="19">
        <f t="shared" si="33"/>
        <v>0</v>
      </c>
      <c r="AM68" s="19">
        <f t="shared" si="34"/>
        <v>0</v>
      </c>
      <c r="AN68" s="19">
        <f t="shared" si="35"/>
        <v>0</v>
      </c>
      <c r="AO68" s="19">
        <f t="shared" si="36"/>
        <v>0</v>
      </c>
    </row>
    <row r="69" spans="1:41" x14ac:dyDescent="0.2">
      <c r="A69" s="4" t="s">
        <v>126</v>
      </c>
      <c r="E69" s="4" t="s">
        <v>11</v>
      </c>
      <c r="F69" s="4" t="s">
        <v>117</v>
      </c>
      <c r="G69" s="4" t="s">
        <v>17</v>
      </c>
      <c r="H69" s="17"/>
      <c r="R69" s="27">
        <v>1</v>
      </c>
      <c r="Y69" s="22">
        <f t="shared" si="20"/>
        <v>11.5</v>
      </c>
      <c r="Z69" s="19">
        <f t="shared" si="21"/>
        <v>0</v>
      </c>
      <c r="AA69" s="19">
        <f t="shared" si="22"/>
        <v>0</v>
      </c>
      <c r="AB69" s="19">
        <f t="shared" si="23"/>
        <v>0</v>
      </c>
      <c r="AC69" s="19">
        <f t="shared" si="24"/>
        <v>0</v>
      </c>
      <c r="AD69" s="19">
        <f t="shared" si="25"/>
        <v>0</v>
      </c>
      <c r="AE69" s="19">
        <f t="shared" si="26"/>
        <v>0</v>
      </c>
      <c r="AF69" s="19">
        <f t="shared" si="27"/>
        <v>0</v>
      </c>
      <c r="AG69" s="19">
        <f t="shared" si="28"/>
        <v>0</v>
      </c>
      <c r="AH69" s="19">
        <f t="shared" si="29"/>
        <v>0</v>
      </c>
      <c r="AI69" s="19">
        <f t="shared" si="30"/>
        <v>0</v>
      </c>
      <c r="AJ69" s="19">
        <f t="shared" si="31"/>
        <v>11.5</v>
      </c>
      <c r="AK69" s="19">
        <f t="shared" si="32"/>
        <v>0</v>
      </c>
      <c r="AL69" s="19">
        <f t="shared" si="33"/>
        <v>0</v>
      </c>
      <c r="AM69" s="19">
        <f t="shared" si="34"/>
        <v>0</v>
      </c>
      <c r="AN69" s="19">
        <f t="shared" si="35"/>
        <v>0</v>
      </c>
      <c r="AO69" s="19">
        <f t="shared" si="36"/>
        <v>0</v>
      </c>
    </row>
    <row r="70" spans="1:41" x14ac:dyDescent="0.2">
      <c r="A70" s="4" t="s">
        <v>127</v>
      </c>
      <c r="E70" s="4" t="s">
        <v>11</v>
      </c>
      <c r="F70" s="4" t="s">
        <v>26</v>
      </c>
      <c r="G70" s="4" t="s">
        <v>21</v>
      </c>
      <c r="H70" s="17"/>
      <c r="O70" s="28">
        <v>1</v>
      </c>
      <c r="Y70" s="22">
        <f t="shared" si="20"/>
        <v>11.5</v>
      </c>
      <c r="Z70" s="19">
        <f t="shared" si="21"/>
        <v>0</v>
      </c>
      <c r="AA70" s="19">
        <f t="shared" si="22"/>
        <v>0</v>
      </c>
      <c r="AB70" s="19">
        <f t="shared" si="23"/>
        <v>0</v>
      </c>
      <c r="AC70" s="19">
        <f t="shared" si="24"/>
        <v>0</v>
      </c>
      <c r="AD70" s="19">
        <f t="shared" si="25"/>
        <v>0</v>
      </c>
      <c r="AE70" s="19">
        <f t="shared" si="26"/>
        <v>0</v>
      </c>
      <c r="AF70" s="19">
        <f t="shared" si="27"/>
        <v>0</v>
      </c>
      <c r="AG70" s="19">
        <f t="shared" si="28"/>
        <v>11.5</v>
      </c>
      <c r="AH70" s="19">
        <f t="shared" si="29"/>
        <v>0</v>
      </c>
      <c r="AI70" s="19">
        <f t="shared" si="30"/>
        <v>0</v>
      </c>
      <c r="AJ70" s="19">
        <f t="shared" si="31"/>
        <v>0</v>
      </c>
      <c r="AK70" s="19">
        <f t="shared" si="32"/>
        <v>0</v>
      </c>
      <c r="AL70" s="19">
        <f t="shared" si="33"/>
        <v>0</v>
      </c>
      <c r="AM70" s="19">
        <f t="shared" si="34"/>
        <v>0</v>
      </c>
      <c r="AN70" s="19">
        <f t="shared" si="35"/>
        <v>0</v>
      </c>
      <c r="AO70" s="19">
        <f t="shared" si="36"/>
        <v>0</v>
      </c>
    </row>
    <row r="71" spans="1:41" s="3" customFormat="1" x14ac:dyDescent="0.2">
      <c r="A71" s="3" t="s">
        <v>128</v>
      </c>
      <c r="E71" s="5" t="s">
        <v>11</v>
      </c>
      <c r="F71" s="5" t="s">
        <v>118</v>
      </c>
      <c r="G71" s="5" t="s">
        <v>119</v>
      </c>
      <c r="H71" s="18"/>
      <c r="I71" s="9"/>
      <c r="J71" s="10"/>
      <c r="K71" s="10"/>
      <c r="L71" s="10"/>
      <c r="M71" s="10"/>
      <c r="N71" s="10"/>
      <c r="O71" s="10"/>
      <c r="P71" s="10"/>
      <c r="Q71" s="10"/>
      <c r="R71" s="9">
        <v>1</v>
      </c>
      <c r="S71" s="10"/>
      <c r="T71" s="10"/>
      <c r="U71" s="10"/>
      <c r="V71" s="9"/>
      <c r="Y71" s="22">
        <f t="shared" si="20"/>
        <v>11.5</v>
      </c>
      <c r="Z71" s="19">
        <f t="shared" si="21"/>
        <v>0</v>
      </c>
      <c r="AA71" s="19">
        <f t="shared" si="22"/>
        <v>0</v>
      </c>
      <c r="AB71" s="19">
        <f t="shared" si="23"/>
        <v>0</v>
      </c>
      <c r="AC71" s="19">
        <f t="shared" si="24"/>
        <v>0</v>
      </c>
      <c r="AD71" s="19">
        <f t="shared" si="25"/>
        <v>0</v>
      </c>
      <c r="AE71" s="19">
        <f t="shared" si="26"/>
        <v>0</v>
      </c>
      <c r="AF71" s="19">
        <f t="shared" si="27"/>
        <v>0</v>
      </c>
      <c r="AG71" s="19">
        <f t="shared" si="28"/>
        <v>0</v>
      </c>
      <c r="AH71" s="19">
        <f t="shared" si="29"/>
        <v>0</v>
      </c>
      <c r="AI71" s="19">
        <f t="shared" si="30"/>
        <v>0</v>
      </c>
      <c r="AJ71" s="19">
        <f t="shared" si="31"/>
        <v>11.5</v>
      </c>
      <c r="AK71" s="19">
        <f t="shared" si="32"/>
        <v>0</v>
      </c>
      <c r="AL71" s="19">
        <f t="shared" si="33"/>
        <v>0</v>
      </c>
      <c r="AM71" s="19">
        <f t="shared" si="34"/>
        <v>0</v>
      </c>
      <c r="AN71" s="19">
        <f t="shared" si="35"/>
        <v>0</v>
      </c>
      <c r="AO71" s="19">
        <f t="shared" si="36"/>
        <v>0</v>
      </c>
    </row>
    <row r="72" spans="1:41" x14ac:dyDescent="0.2">
      <c r="A72" s="25" t="s">
        <v>10</v>
      </c>
      <c r="B72" s="16" t="s">
        <v>110</v>
      </c>
      <c r="E72" s="25" t="s">
        <v>100</v>
      </c>
      <c r="F72" s="4" t="s">
        <v>49</v>
      </c>
      <c r="H72" s="26">
        <v>1</v>
      </c>
      <c r="Y72" s="22">
        <f t="shared" si="20"/>
        <v>3</v>
      </c>
      <c r="Z72" s="19">
        <f t="shared" si="21"/>
        <v>3</v>
      </c>
      <c r="AA72" s="19">
        <f t="shared" si="22"/>
        <v>0</v>
      </c>
      <c r="AB72" s="19">
        <f t="shared" si="23"/>
        <v>0</v>
      </c>
      <c r="AC72" s="19">
        <f t="shared" si="24"/>
        <v>0</v>
      </c>
      <c r="AD72" s="19">
        <f t="shared" si="25"/>
        <v>0</v>
      </c>
      <c r="AE72" s="19">
        <f t="shared" si="26"/>
        <v>0</v>
      </c>
      <c r="AF72" s="19">
        <f t="shared" si="27"/>
        <v>0</v>
      </c>
      <c r="AG72" s="19">
        <f t="shared" si="28"/>
        <v>0</v>
      </c>
      <c r="AH72" s="19">
        <f t="shared" si="29"/>
        <v>0</v>
      </c>
      <c r="AI72" s="19">
        <f t="shared" si="30"/>
        <v>0</v>
      </c>
      <c r="AJ72" s="19">
        <f t="shared" si="31"/>
        <v>0</v>
      </c>
      <c r="AK72" s="19">
        <f t="shared" si="32"/>
        <v>0</v>
      </c>
      <c r="AL72" s="19">
        <f t="shared" si="33"/>
        <v>0</v>
      </c>
      <c r="AM72" s="19">
        <f t="shared" si="34"/>
        <v>0</v>
      </c>
      <c r="AN72" s="19">
        <f t="shared" si="35"/>
        <v>0</v>
      </c>
      <c r="AO72" s="19">
        <f t="shared" si="36"/>
        <v>0</v>
      </c>
    </row>
    <row r="73" spans="1:41" s="3" customFormat="1" x14ac:dyDescent="0.2">
      <c r="A73" s="3" t="s">
        <v>11</v>
      </c>
      <c r="E73" s="3" t="s">
        <v>100</v>
      </c>
      <c r="F73" s="5" t="s">
        <v>50</v>
      </c>
      <c r="H73" s="6">
        <v>1</v>
      </c>
      <c r="I73" s="9"/>
      <c r="J73" s="10"/>
      <c r="K73" s="10"/>
      <c r="L73" s="10"/>
      <c r="M73" s="10"/>
      <c r="N73" s="10"/>
      <c r="O73" s="10"/>
      <c r="P73" s="10"/>
      <c r="Q73" s="10"/>
      <c r="R73" s="9"/>
      <c r="S73" s="10"/>
      <c r="T73" s="10"/>
      <c r="U73" s="10"/>
      <c r="V73" s="9"/>
      <c r="Y73" s="22">
        <f t="shared" si="20"/>
        <v>3</v>
      </c>
      <c r="Z73" s="19">
        <f t="shared" si="21"/>
        <v>3</v>
      </c>
      <c r="AA73" s="19">
        <f t="shared" si="22"/>
        <v>0</v>
      </c>
      <c r="AB73" s="19">
        <f t="shared" si="23"/>
        <v>0</v>
      </c>
      <c r="AC73" s="19">
        <f t="shared" si="24"/>
        <v>0</v>
      </c>
      <c r="AD73" s="19">
        <f t="shared" si="25"/>
        <v>0</v>
      </c>
      <c r="AE73" s="19">
        <f t="shared" si="26"/>
        <v>0</v>
      </c>
      <c r="AF73" s="19">
        <f t="shared" si="27"/>
        <v>0</v>
      </c>
      <c r="AG73" s="19">
        <f t="shared" si="28"/>
        <v>0</v>
      </c>
      <c r="AH73" s="19">
        <f t="shared" si="29"/>
        <v>0</v>
      </c>
      <c r="AI73" s="19">
        <f t="shared" si="30"/>
        <v>0</v>
      </c>
      <c r="AJ73" s="19">
        <f t="shared" si="31"/>
        <v>0</v>
      </c>
      <c r="AK73" s="19">
        <f t="shared" si="32"/>
        <v>0</v>
      </c>
      <c r="AL73" s="19">
        <f t="shared" si="33"/>
        <v>0</v>
      </c>
      <c r="AM73" s="19">
        <f t="shared" si="34"/>
        <v>0</v>
      </c>
      <c r="AN73" s="19">
        <f t="shared" si="35"/>
        <v>0</v>
      </c>
      <c r="AO73" s="19">
        <f t="shared" si="36"/>
        <v>0</v>
      </c>
    </row>
    <row r="74" spans="1:41" x14ac:dyDescent="0.2">
      <c r="A74" s="4" t="s">
        <v>129</v>
      </c>
      <c r="B74" s="25" t="s">
        <v>131</v>
      </c>
      <c r="C74" s="25" t="s">
        <v>132</v>
      </c>
      <c r="E74" s="25" t="s">
        <v>10</v>
      </c>
      <c r="F74" s="4" t="s">
        <v>17</v>
      </c>
      <c r="V74" s="27">
        <v>1</v>
      </c>
      <c r="Y74" s="22">
        <f t="shared" si="20"/>
        <v>6.5</v>
      </c>
      <c r="Z74" s="19">
        <f t="shared" si="21"/>
        <v>0</v>
      </c>
      <c r="AA74" s="19">
        <f t="shared" si="22"/>
        <v>0</v>
      </c>
      <c r="AB74" s="19">
        <f t="shared" si="23"/>
        <v>0</v>
      </c>
      <c r="AC74" s="19">
        <f t="shared" si="24"/>
        <v>0</v>
      </c>
      <c r="AD74" s="19">
        <f t="shared" si="25"/>
        <v>0</v>
      </c>
      <c r="AE74" s="19">
        <f t="shared" si="26"/>
        <v>0</v>
      </c>
      <c r="AF74" s="19">
        <f t="shared" si="27"/>
        <v>0</v>
      </c>
      <c r="AG74" s="19">
        <f t="shared" si="28"/>
        <v>0</v>
      </c>
      <c r="AH74" s="19">
        <f t="shared" si="29"/>
        <v>0</v>
      </c>
      <c r="AI74" s="19">
        <f t="shared" si="30"/>
        <v>0</v>
      </c>
      <c r="AJ74" s="19">
        <f t="shared" si="31"/>
        <v>0</v>
      </c>
      <c r="AK74" s="19">
        <f t="shared" si="32"/>
        <v>0</v>
      </c>
      <c r="AL74" s="19">
        <f t="shared" si="33"/>
        <v>0</v>
      </c>
      <c r="AM74" s="19">
        <f t="shared" si="34"/>
        <v>0</v>
      </c>
      <c r="AN74" s="19">
        <f t="shared" si="35"/>
        <v>6.5</v>
      </c>
      <c r="AO74" s="19">
        <f t="shared" si="36"/>
        <v>0</v>
      </c>
    </row>
    <row r="75" spans="1:41" s="3" customFormat="1" x14ac:dyDescent="0.2">
      <c r="A75" s="5" t="s">
        <v>130</v>
      </c>
      <c r="E75" s="3" t="s">
        <v>10</v>
      </c>
      <c r="F75" s="3" t="s">
        <v>28</v>
      </c>
      <c r="H75" s="6"/>
      <c r="I75" s="9"/>
      <c r="J75" s="10"/>
      <c r="K75" s="10"/>
      <c r="L75" s="10"/>
      <c r="M75" s="10"/>
      <c r="N75" s="10"/>
      <c r="O75" s="10"/>
      <c r="P75" s="10"/>
      <c r="Q75" s="10"/>
      <c r="R75" s="9"/>
      <c r="S75" s="10"/>
      <c r="T75" s="10"/>
      <c r="U75" s="10"/>
      <c r="V75" s="9">
        <v>1</v>
      </c>
      <c r="Y75" s="22">
        <f t="shared" si="20"/>
        <v>6.5</v>
      </c>
      <c r="Z75" s="19">
        <f t="shared" si="21"/>
        <v>0</v>
      </c>
      <c r="AA75" s="19">
        <f t="shared" si="22"/>
        <v>0</v>
      </c>
      <c r="AB75" s="19">
        <f t="shared" si="23"/>
        <v>0</v>
      </c>
      <c r="AC75" s="19">
        <f t="shared" si="24"/>
        <v>0</v>
      </c>
      <c r="AD75" s="19">
        <f t="shared" si="25"/>
        <v>0</v>
      </c>
      <c r="AE75" s="19">
        <f t="shared" si="26"/>
        <v>0</v>
      </c>
      <c r="AF75" s="19">
        <f t="shared" si="27"/>
        <v>0</v>
      </c>
      <c r="AG75" s="19">
        <f t="shared" si="28"/>
        <v>0</v>
      </c>
      <c r="AH75" s="19">
        <f t="shared" si="29"/>
        <v>0</v>
      </c>
      <c r="AI75" s="19">
        <f t="shared" si="30"/>
        <v>0</v>
      </c>
      <c r="AJ75" s="19">
        <f t="shared" si="31"/>
        <v>0</v>
      </c>
      <c r="AK75" s="19">
        <f t="shared" si="32"/>
        <v>0</v>
      </c>
      <c r="AL75" s="19">
        <f t="shared" si="33"/>
        <v>0</v>
      </c>
      <c r="AM75" s="19">
        <f t="shared" si="34"/>
        <v>0</v>
      </c>
      <c r="AN75" s="19">
        <f t="shared" si="35"/>
        <v>6.5</v>
      </c>
      <c r="AO75" s="19">
        <f t="shared" si="36"/>
        <v>0</v>
      </c>
    </row>
    <row r="76" spans="1:41" x14ac:dyDescent="0.2">
      <c r="A76" s="4" t="s">
        <v>135</v>
      </c>
      <c r="B76" s="25" t="s">
        <v>133</v>
      </c>
      <c r="E76" s="25" t="s">
        <v>10</v>
      </c>
      <c r="F76" s="4" t="s">
        <v>15</v>
      </c>
      <c r="G76" s="25" t="s">
        <v>17</v>
      </c>
      <c r="I76" s="27">
        <v>1</v>
      </c>
      <c r="Y76" s="22">
        <f t="shared" si="20"/>
        <v>6.5</v>
      </c>
      <c r="Z76" s="19">
        <f t="shared" si="21"/>
        <v>0</v>
      </c>
      <c r="AA76" s="19">
        <f t="shared" si="22"/>
        <v>6.5</v>
      </c>
      <c r="AB76" s="19">
        <f t="shared" si="23"/>
        <v>0</v>
      </c>
      <c r="AC76" s="19">
        <f t="shared" si="24"/>
        <v>0</v>
      </c>
      <c r="AD76" s="19">
        <f t="shared" si="25"/>
        <v>0</v>
      </c>
      <c r="AE76" s="19">
        <f t="shared" si="26"/>
        <v>0</v>
      </c>
      <c r="AF76" s="19">
        <f t="shared" si="27"/>
        <v>0</v>
      </c>
      <c r="AG76" s="19">
        <f t="shared" si="28"/>
        <v>0</v>
      </c>
      <c r="AH76" s="19">
        <f t="shared" si="29"/>
        <v>0</v>
      </c>
      <c r="AI76" s="19">
        <f t="shared" si="30"/>
        <v>0</v>
      </c>
      <c r="AJ76" s="19">
        <f t="shared" si="31"/>
        <v>0</v>
      </c>
      <c r="AK76" s="19">
        <f t="shared" si="32"/>
        <v>0</v>
      </c>
      <c r="AL76" s="19">
        <f t="shared" si="33"/>
        <v>0</v>
      </c>
      <c r="AM76" s="19">
        <f t="shared" si="34"/>
        <v>0</v>
      </c>
      <c r="AN76" s="19">
        <f t="shared" si="35"/>
        <v>0</v>
      </c>
      <c r="AO76" s="19">
        <f t="shared" si="36"/>
        <v>0</v>
      </c>
    </row>
    <row r="77" spans="1:41" x14ac:dyDescent="0.2">
      <c r="A77" s="4" t="s">
        <v>136</v>
      </c>
      <c r="B77" s="16"/>
      <c r="E77" s="25" t="s">
        <v>10</v>
      </c>
      <c r="F77" s="4" t="s">
        <v>4</v>
      </c>
      <c r="G77" s="25" t="s">
        <v>28</v>
      </c>
      <c r="J77" s="28">
        <v>1</v>
      </c>
      <c r="Y77" s="22">
        <f t="shared" si="20"/>
        <v>6.5</v>
      </c>
      <c r="Z77" s="19">
        <f t="shared" si="21"/>
        <v>0</v>
      </c>
      <c r="AA77" s="19">
        <f t="shared" si="22"/>
        <v>0</v>
      </c>
      <c r="AB77" s="19">
        <f t="shared" si="23"/>
        <v>6.5</v>
      </c>
      <c r="AC77" s="19">
        <f t="shared" si="24"/>
        <v>0</v>
      </c>
      <c r="AD77" s="19">
        <f t="shared" si="25"/>
        <v>0</v>
      </c>
      <c r="AE77" s="19">
        <f t="shared" si="26"/>
        <v>0</v>
      </c>
      <c r="AF77" s="19">
        <f t="shared" si="27"/>
        <v>0</v>
      </c>
      <c r="AG77" s="19">
        <f t="shared" si="28"/>
        <v>0</v>
      </c>
      <c r="AH77" s="19">
        <f t="shared" si="29"/>
        <v>0</v>
      </c>
      <c r="AI77" s="19">
        <f t="shared" si="30"/>
        <v>0</v>
      </c>
      <c r="AJ77" s="19">
        <f t="shared" si="31"/>
        <v>0</v>
      </c>
      <c r="AK77" s="19">
        <f t="shared" si="32"/>
        <v>0</v>
      </c>
      <c r="AL77" s="19">
        <f t="shared" si="33"/>
        <v>0</v>
      </c>
      <c r="AM77" s="19">
        <f t="shared" si="34"/>
        <v>0</v>
      </c>
      <c r="AN77" s="19">
        <f t="shared" si="35"/>
        <v>0</v>
      </c>
      <c r="AO77" s="19">
        <f t="shared" si="36"/>
        <v>0</v>
      </c>
    </row>
    <row r="78" spans="1:41" s="3" customFormat="1" x14ac:dyDescent="0.2">
      <c r="A78" s="3" t="s">
        <v>137</v>
      </c>
      <c r="E78" s="3" t="s">
        <v>10</v>
      </c>
      <c r="F78" s="5" t="s">
        <v>134</v>
      </c>
      <c r="G78" s="3" t="s">
        <v>81</v>
      </c>
      <c r="H78" s="6">
        <v>1</v>
      </c>
      <c r="I78" s="9"/>
      <c r="J78" s="10"/>
      <c r="K78" s="10"/>
      <c r="L78" s="10"/>
      <c r="M78" s="10"/>
      <c r="N78" s="10"/>
      <c r="O78" s="10"/>
      <c r="P78" s="10"/>
      <c r="Q78" s="10"/>
      <c r="R78" s="9"/>
      <c r="S78" s="10"/>
      <c r="T78" s="10"/>
      <c r="U78" s="10"/>
      <c r="V78" s="9"/>
      <c r="Y78" s="22">
        <f t="shared" si="20"/>
        <v>6.5</v>
      </c>
      <c r="Z78" s="19">
        <f t="shared" si="21"/>
        <v>6.5</v>
      </c>
      <c r="AA78" s="19">
        <f t="shared" si="22"/>
        <v>0</v>
      </c>
      <c r="AB78" s="19">
        <f t="shared" si="23"/>
        <v>0</v>
      </c>
      <c r="AC78" s="19">
        <f t="shared" si="24"/>
        <v>0</v>
      </c>
      <c r="AD78" s="19">
        <f t="shared" si="25"/>
        <v>0</v>
      </c>
      <c r="AE78" s="19">
        <f t="shared" si="26"/>
        <v>0</v>
      </c>
      <c r="AF78" s="19">
        <f t="shared" si="27"/>
        <v>0</v>
      </c>
      <c r="AG78" s="19">
        <f t="shared" si="28"/>
        <v>0</v>
      </c>
      <c r="AH78" s="19">
        <f t="shared" si="29"/>
        <v>0</v>
      </c>
      <c r="AI78" s="19">
        <f t="shared" si="30"/>
        <v>0</v>
      </c>
      <c r="AJ78" s="19">
        <f t="shared" si="31"/>
        <v>0</v>
      </c>
      <c r="AK78" s="19">
        <f t="shared" si="32"/>
        <v>0</v>
      </c>
      <c r="AL78" s="19">
        <f t="shared" si="33"/>
        <v>0</v>
      </c>
      <c r="AM78" s="19">
        <f t="shared" si="34"/>
        <v>0</v>
      </c>
      <c r="AN78" s="19">
        <f t="shared" si="35"/>
        <v>0</v>
      </c>
      <c r="AO78" s="19">
        <f t="shared" si="36"/>
        <v>0</v>
      </c>
    </row>
    <row r="79" spans="1:41" x14ac:dyDescent="0.2">
      <c r="A79" s="4" t="s">
        <v>135</v>
      </c>
      <c r="B79" s="25" t="s">
        <v>138</v>
      </c>
      <c r="E79" s="25" t="s">
        <v>10</v>
      </c>
      <c r="F79" s="4" t="s">
        <v>15</v>
      </c>
      <c r="G79" s="25" t="s">
        <v>17</v>
      </c>
      <c r="I79" s="27">
        <v>1</v>
      </c>
      <c r="Y79" s="22">
        <f t="shared" ref="Y79:Y110" si="37">MAX(Z79:AO79)</f>
        <v>6.5</v>
      </c>
      <c r="Z79" s="19">
        <f t="shared" si="21"/>
        <v>0</v>
      </c>
      <c r="AA79" s="19">
        <f t="shared" si="22"/>
        <v>6.5</v>
      </c>
      <c r="AB79" s="19">
        <f t="shared" si="23"/>
        <v>0</v>
      </c>
      <c r="AC79" s="19">
        <f t="shared" si="24"/>
        <v>0</v>
      </c>
      <c r="AD79" s="19">
        <f t="shared" si="25"/>
        <v>0</v>
      </c>
      <c r="AE79" s="19">
        <f t="shared" si="26"/>
        <v>0</v>
      </c>
      <c r="AF79" s="19">
        <f t="shared" si="27"/>
        <v>0</v>
      </c>
      <c r="AG79" s="19">
        <f t="shared" si="28"/>
        <v>0</v>
      </c>
      <c r="AH79" s="19">
        <f t="shared" si="29"/>
        <v>0</v>
      </c>
      <c r="AI79" s="19">
        <f t="shared" si="30"/>
        <v>0</v>
      </c>
      <c r="AJ79" s="19">
        <f t="shared" si="31"/>
        <v>0</v>
      </c>
      <c r="AK79" s="19">
        <f t="shared" si="32"/>
        <v>0</v>
      </c>
      <c r="AL79" s="19">
        <f t="shared" si="33"/>
        <v>0</v>
      </c>
      <c r="AM79" s="19">
        <f t="shared" si="34"/>
        <v>0</v>
      </c>
      <c r="AN79" s="19">
        <f t="shared" si="35"/>
        <v>0</v>
      </c>
      <c r="AO79" s="19">
        <f t="shared" si="36"/>
        <v>0</v>
      </c>
    </row>
    <row r="80" spans="1:41" x14ac:dyDescent="0.2">
      <c r="A80" s="4" t="s">
        <v>136</v>
      </c>
      <c r="B80" s="16"/>
      <c r="E80" s="25" t="s">
        <v>10</v>
      </c>
      <c r="F80" s="4" t="s">
        <v>4</v>
      </c>
      <c r="G80" s="25" t="s">
        <v>28</v>
      </c>
      <c r="J80" s="28">
        <v>1</v>
      </c>
      <c r="Y80" s="22">
        <f t="shared" si="37"/>
        <v>6.5</v>
      </c>
      <c r="Z80" s="19">
        <f t="shared" si="21"/>
        <v>0</v>
      </c>
      <c r="AA80" s="19">
        <f t="shared" si="22"/>
        <v>0</v>
      </c>
      <c r="AB80" s="19">
        <f t="shared" si="23"/>
        <v>6.5</v>
      </c>
      <c r="AC80" s="19">
        <f t="shared" si="24"/>
        <v>0</v>
      </c>
      <c r="AD80" s="19">
        <f t="shared" si="25"/>
        <v>0</v>
      </c>
      <c r="AE80" s="19">
        <f t="shared" si="26"/>
        <v>0</v>
      </c>
      <c r="AF80" s="19">
        <f t="shared" si="27"/>
        <v>0</v>
      </c>
      <c r="AG80" s="19">
        <f t="shared" si="28"/>
        <v>0</v>
      </c>
      <c r="AH80" s="19">
        <f t="shared" si="29"/>
        <v>0</v>
      </c>
      <c r="AI80" s="19">
        <f t="shared" si="30"/>
        <v>0</v>
      </c>
      <c r="AJ80" s="19">
        <f t="shared" si="31"/>
        <v>0</v>
      </c>
      <c r="AK80" s="19">
        <f t="shared" si="32"/>
        <v>0</v>
      </c>
      <c r="AL80" s="19">
        <f t="shared" si="33"/>
        <v>0</v>
      </c>
      <c r="AM80" s="19">
        <f t="shared" si="34"/>
        <v>0</v>
      </c>
      <c r="AN80" s="19">
        <f t="shared" si="35"/>
        <v>0</v>
      </c>
      <c r="AO80" s="19">
        <f t="shared" si="36"/>
        <v>0</v>
      </c>
    </row>
    <row r="81" spans="1:41" s="3" customFormat="1" x14ac:dyDescent="0.2">
      <c r="A81" s="3" t="s">
        <v>137</v>
      </c>
      <c r="E81" s="3" t="s">
        <v>10</v>
      </c>
      <c r="F81" s="5" t="s">
        <v>134</v>
      </c>
      <c r="G81" s="3" t="s">
        <v>81</v>
      </c>
      <c r="H81" s="6">
        <v>1</v>
      </c>
      <c r="I81" s="9"/>
      <c r="J81" s="10"/>
      <c r="K81" s="10"/>
      <c r="L81" s="10"/>
      <c r="M81" s="10"/>
      <c r="N81" s="10"/>
      <c r="O81" s="10"/>
      <c r="P81" s="10"/>
      <c r="Q81" s="10"/>
      <c r="R81" s="9"/>
      <c r="S81" s="10"/>
      <c r="T81" s="10"/>
      <c r="U81" s="10"/>
      <c r="V81" s="9"/>
      <c r="Y81" s="22">
        <f t="shared" si="37"/>
        <v>6.5</v>
      </c>
      <c r="Z81" s="19">
        <f t="shared" si="21"/>
        <v>6.5</v>
      </c>
      <c r="AA81" s="19">
        <f t="shared" si="22"/>
        <v>0</v>
      </c>
      <c r="AB81" s="19">
        <f t="shared" si="23"/>
        <v>0</v>
      </c>
      <c r="AC81" s="19">
        <f t="shared" si="24"/>
        <v>0</v>
      </c>
      <c r="AD81" s="19">
        <f t="shared" si="25"/>
        <v>0</v>
      </c>
      <c r="AE81" s="19">
        <f t="shared" si="26"/>
        <v>0</v>
      </c>
      <c r="AF81" s="19">
        <f t="shared" si="27"/>
        <v>0</v>
      </c>
      <c r="AG81" s="19">
        <f t="shared" si="28"/>
        <v>0</v>
      </c>
      <c r="AH81" s="19">
        <f t="shared" si="29"/>
        <v>0</v>
      </c>
      <c r="AI81" s="19">
        <f t="shared" si="30"/>
        <v>0</v>
      </c>
      <c r="AJ81" s="19">
        <f t="shared" si="31"/>
        <v>0</v>
      </c>
      <c r="AK81" s="19">
        <f t="shared" si="32"/>
        <v>0</v>
      </c>
      <c r="AL81" s="19">
        <f t="shared" si="33"/>
        <v>0</v>
      </c>
      <c r="AM81" s="19">
        <f t="shared" si="34"/>
        <v>0</v>
      </c>
      <c r="AN81" s="19">
        <f t="shared" si="35"/>
        <v>0</v>
      </c>
      <c r="AO81" s="19">
        <f t="shared" si="36"/>
        <v>0</v>
      </c>
    </row>
    <row r="82" spans="1:41" x14ac:dyDescent="0.2">
      <c r="A82" s="4" t="s">
        <v>140</v>
      </c>
      <c r="B82" s="25" t="s">
        <v>139</v>
      </c>
      <c r="C82" s="25" t="s">
        <v>204</v>
      </c>
      <c r="E82" s="30" t="s">
        <v>10</v>
      </c>
      <c r="F82" s="4" t="s">
        <v>189</v>
      </c>
      <c r="G82" s="4" t="s">
        <v>183</v>
      </c>
      <c r="N82" s="28">
        <v>1</v>
      </c>
      <c r="Y82" s="22">
        <f t="shared" si="37"/>
        <v>6.5</v>
      </c>
      <c r="Z82" s="19">
        <f t="shared" ref="Z82:Z88" si="38">VLOOKUP($E82,$I$131:$K$139,2,FALSE)*H82</f>
        <v>0</v>
      </c>
      <c r="AA82" s="19">
        <f t="shared" ref="AA82:AA88" si="39">VLOOKUP($E82,$I$131:$K$139,2,FALSE)*I82</f>
        <v>0</v>
      </c>
      <c r="AB82" s="19">
        <f t="shared" ref="AB82:AB88" si="40">VLOOKUP($E82,$I$131:$K$139,2,FALSE)*J82</f>
        <v>0</v>
      </c>
      <c r="AC82" s="19">
        <f t="shared" ref="AC82:AC88" si="41">VLOOKUP($E82,$I$131:$K$139,2,FALSE)*K82</f>
        <v>0</v>
      </c>
      <c r="AD82" s="19">
        <f t="shared" ref="AD82:AD88" si="42">VLOOKUP($E82,$I$131:$K$139,2,FALSE)*L82</f>
        <v>0</v>
      </c>
      <c r="AE82" s="19">
        <f t="shared" ref="AE82:AE88" si="43">VLOOKUP($E82,$I$131:$K$139,2,FALSE)*M82</f>
        <v>0</v>
      </c>
      <c r="AF82" s="19">
        <f t="shared" ref="AF82:AF88" si="44">VLOOKUP($E82,$I$131:$K$139,2,FALSE)*N82</f>
        <v>6.5</v>
      </c>
      <c r="AG82" s="19">
        <f t="shared" ref="AG82:AG88" si="45">VLOOKUP($E82,$I$131:$K$139,2,FALSE)*O82</f>
        <v>0</v>
      </c>
      <c r="AH82" s="19">
        <f t="shared" ref="AH82:AH88" si="46">VLOOKUP($E82,$I$131:$K$139,2,FALSE)*P82</f>
        <v>0</v>
      </c>
      <c r="AI82" s="19">
        <f t="shared" ref="AI82:AI88" si="47">VLOOKUP($E82,$I$131:$K$139,2,FALSE)*Q82</f>
        <v>0</v>
      </c>
      <c r="AJ82" s="19">
        <f t="shared" ref="AJ82:AJ88" si="48">VLOOKUP($E82,$I$131:$K$139,2,FALSE)*R82</f>
        <v>0</v>
      </c>
      <c r="AK82" s="19">
        <f t="shared" ref="AK82:AK88" si="49">VLOOKUP($E82,$I$131:$K$139,2,FALSE)*S82</f>
        <v>0</v>
      </c>
      <c r="AL82" s="19">
        <f t="shared" ref="AL82:AL88" si="50">VLOOKUP($E82,$I$131:$K$139,2,FALSE)*T82</f>
        <v>0</v>
      </c>
      <c r="AM82" s="19">
        <f t="shared" ref="AM82:AM88" si="51">VLOOKUP($E82,$I$131:$K$139,2,FALSE)*U82</f>
        <v>0</v>
      </c>
      <c r="AN82" s="19">
        <f t="shared" ref="AN82:AN88" si="52">VLOOKUP($E82,$I$131:$K$139,2,FALSE)*V82</f>
        <v>0</v>
      </c>
      <c r="AO82" s="19">
        <f t="shared" ref="AO82:AO88" si="53">VLOOKUP($E82,$I$131:$K$139,2,FALSE)*W82</f>
        <v>0</v>
      </c>
    </row>
    <row r="83" spans="1:41" x14ac:dyDescent="0.2">
      <c r="A83" s="4" t="s">
        <v>141</v>
      </c>
      <c r="C83" s="25" t="s">
        <v>205</v>
      </c>
      <c r="E83" s="30" t="s">
        <v>10</v>
      </c>
      <c r="F83" s="4" t="s">
        <v>4</v>
      </c>
      <c r="G83" s="4" t="s">
        <v>28</v>
      </c>
      <c r="J83" s="28">
        <v>1</v>
      </c>
      <c r="Y83" s="22">
        <f t="shared" si="37"/>
        <v>6.5</v>
      </c>
      <c r="Z83" s="19">
        <f t="shared" si="38"/>
        <v>0</v>
      </c>
      <c r="AA83" s="19">
        <f t="shared" si="39"/>
        <v>0</v>
      </c>
      <c r="AB83" s="19">
        <f t="shared" si="40"/>
        <v>6.5</v>
      </c>
      <c r="AC83" s="19">
        <f t="shared" si="41"/>
        <v>0</v>
      </c>
      <c r="AD83" s="19">
        <f t="shared" si="42"/>
        <v>0</v>
      </c>
      <c r="AE83" s="19">
        <f t="shared" si="43"/>
        <v>0</v>
      </c>
      <c r="AF83" s="19">
        <f t="shared" si="44"/>
        <v>0</v>
      </c>
      <c r="AG83" s="19">
        <f t="shared" si="45"/>
        <v>0</v>
      </c>
      <c r="AH83" s="19">
        <f t="shared" si="46"/>
        <v>0</v>
      </c>
      <c r="AI83" s="19">
        <f t="shared" si="47"/>
        <v>0</v>
      </c>
      <c r="AJ83" s="19">
        <f t="shared" si="48"/>
        <v>0</v>
      </c>
      <c r="AK83" s="19">
        <f t="shared" si="49"/>
        <v>0</v>
      </c>
      <c r="AL83" s="19">
        <f t="shared" si="50"/>
        <v>0</v>
      </c>
      <c r="AM83" s="19">
        <f t="shared" si="51"/>
        <v>0</v>
      </c>
      <c r="AN83" s="19">
        <f t="shared" si="52"/>
        <v>0</v>
      </c>
      <c r="AO83" s="19">
        <f t="shared" si="53"/>
        <v>0</v>
      </c>
    </row>
    <row r="84" spans="1:41" x14ac:dyDescent="0.2">
      <c r="A84" s="4" t="s">
        <v>142</v>
      </c>
      <c r="E84" s="30" t="s">
        <v>10</v>
      </c>
      <c r="F84" s="4" t="s">
        <v>190</v>
      </c>
      <c r="G84" s="4" t="s">
        <v>18</v>
      </c>
      <c r="K84" s="28">
        <v>1</v>
      </c>
      <c r="Y84" s="22">
        <f t="shared" si="37"/>
        <v>6.5</v>
      </c>
      <c r="Z84" s="19">
        <f t="shared" si="38"/>
        <v>0</v>
      </c>
      <c r="AA84" s="19">
        <f t="shared" si="39"/>
        <v>0</v>
      </c>
      <c r="AB84" s="19">
        <f t="shared" si="40"/>
        <v>0</v>
      </c>
      <c r="AC84" s="19">
        <f t="shared" si="41"/>
        <v>6.5</v>
      </c>
      <c r="AD84" s="19">
        <f t="shared" si="42"/>
        <v>0</v>
      </c>
      <c r="AE84" s="19">
        <f t="shared" si="43"/>
        <v>0</v>
      </c>
      <c r="AF84" s="19">
        <f t="shared" si="44"/>
        <v>0</v>
      </c>
      <c r="AG84" s="19">
        <f t="shared" si="45"/>
        <v>0</v>
      </c>
      <c r="AH84" s="19">
        <f t="shared" si="46"/>
        <v>0</v>
      </c>
      <c r="AI84" s="19">
        <f t="shared" si="47"/>
        <v>0</v>
      </c>
      <c r="AJ84" s="19">
        <f t="shared" si="48"/>
        <v>0</v>
      </c>
      <c r="AK84" s="19">
        <f t="shared" si="49"/>
        <v>0</v>
      </c>
      <c r="AL84" s="19">
        <f t="shared" si="50"/>
        <v>0</v>
      </c>
      <c r="AM84" s="19">
        <f t="shared" si="51"/>
        <v>0</v>
      </c>
      <c r="AN84" s="19">
        <f t="shared" si="52"/>
        <v>0</v>
      </c>
      <c r="AO84" s="19">
        <f t="shared" si="53"/>
        <v>0</v>
      </c>
    </row>
    <row r="85" spans="1:41" x14ac:dyDescent="0.2">
      <c r="A85" s="4" t="s">
        <v>143</v>
      </c>
      <c r="E85" s="30" t="s">
        <v>10</v>
      </c>
      <c r="F85" s="4" t="s">
        <v>191</v>
      </c>
      <c r="G85" s="4" t="s">
        <v>17</v>
      </c>
      <c r="I85" s="27">
        <v>1</v>
      </c>
      <c r="Y85" s="22">
        <f t="shared" si="37"/>
        <v>6.5</v>
      </c>
      <c r="Z85" s="19">
        <f t="shared" si="38"/>
        <v>0</v>
      </c>
      <c r="AA85" s="19">
        <f t="shared" si="39"/>
        <v>6.5</v>
      </c>
      <c r="AB85" s="19">
        <f t="shared" si="40"/>
        <v>0</v>
      </c>
      <c r="AC85" s="19">
        <f t="shared" si="41"/>
        <v>0</v>
      </c>
      <c r="AD85" s="19">
        <f t="shared" si="42"/>
        <v>0</v>
      </c>
      <c r="AE85" s="19">
        <f t="shared" si="43"/>
        <v>0</v>
      </c>
      <c r="AF85" s="19">
        <f t="shared" si="44"/>
        <v>0</v>
      </c>
      <c r="AG85" s="19">
        <f t="shared" si="45"/>
        <v>0</v>
      </c>
      <c r="AH85" s="19">
        <f t="shared" si="46"/>
        <v>0</v>
      </c>
      <c r="AI85" s="19">
        <f t="shared" si="47"/>
        <v>0</v>
      </c>
      <c r="AJ85" s="19">
        <f t="shared" si="48"/>
        <v>0</v>
      </c>
      <c r="AK85" s="19">
        <f t="shared" si="49"/>
        <v>0</v>
      </c>
      <c r="AL85" s="19">
        <f t="shared" si="50"/>
        <v>0</v>
      </c>
      <c r="AM85" s="19">
        <f t="shared" si="51"/>
        <v>0</v>
      </c>
      <c r="AN85" s="19">
        <f t="shared" si="52"/>
        <v>0</v>
      </c>
      <c r="AO85" s="19">
        <f t="shared" si="53"/>
        <v>0</v>
      </c>
    </row>
    <row r="86" spans="1:41" x14ac:dyDescent="0.2">
      <c r="A86" s="4" t="s">
        <v>144</v>
      </c>
      <c r="E86" s="30" t="s">
        <v>10</v>
      </c>
      <c r="F86" s="4" t="s">
        <v>192</v>
      </c>
      <c r="G86" s="4" t="s">
        <v>19</v>
      </c>
      <c r="L86" s="28">
        <v>1</v>
      </c>
      <c r="Y86" s="22">
        <f t="shared" si="37"/>
        <v>6.5</v>
      </c>
      <c r="Z86" s="19">
        <f t="shared" si="38"/>
        <v>0</v>
      </c>
      <c r="AA86" s="19">
        <f t="shared" si="39"/>
        <v>0</v>
      </c>
      <c r="AB86" s="19">
        <f t="shared" si="40"/>
        <v>0</v>
      </c>
      <c r="AC86" s="19">
        <f t="shared" si="41"/>
        <v>0</v>
      </c>
      <c r="AD86" s="19">
        <f t="shared" si="42"/>
        <v>6.5</v>
      </c>
      <c r="AE86" s="19">
        <f t="shared" si="43"/>
        <v>0</v>
      </c>
      <c r="AF86" s="19">
        <f t="shared" si="44"/>
        <v>0</v>
      </c>
      <c r="AG86" s="19">
        <f t="shared" si="45"/>
        <v>0</v>
      </c>
      <c r="AH86" s="19">
        <f t="shared" si="46"/>
        <v>0</v>
      </c>
      <c r="AI86" s="19">
        <f t="shared" si="47"/>
        <v>0</v>
      </c>
      <c r="AJ86" s="19">
        <f t="shared" si="48"/>
        <v>0</v>
      </c>
      <c r="AK86" s="19">
        <f t="shared" si="49"/>
        <v>0</v>
      </c>
      <c r="AL86" s="19">
        <f t="shared" si="50"/>
        <v>0</v>
      </c>
      <c r="AM86" s="19">
        <f t="shared" si="51"/>
        <v>0</v>
      </c>
      <c r="AN86" s="19">
        <f t="shared" si="52"/>
        <v>0</v>
      </c>
      <c r="AO86" s="19">
        <f t="shared" si="53"/>
        <v>0</v>
      </c>
    </row>
    <row r="87" spans="1:41" x14ac:dyDescent="0.2">
      <c r="A87" s="4" t="s">
        <v>145</v>
      </c>
      <c r="E87" s="30" t="s">
        <v>10</v>
      </c>
      <c r="F87" s="4" t="s">
        <v>193</v>
      </c>
      <c r="G87" s="4" t="s">
        <v>184</v>
      </c>
      <c r="H87" s="26">
        <v>1</v>
      </c>
      <c r="Y87" s="22">
        <f t="shared" si="37"/>
        <v>6.5</v>
      </c>
      <c r="Z87" s="19">
        <f t="shared" si="38"/>
        <v>6.5</v>
      </c>
      <c r="AA87" s="19">
        <f t="shared" si="39"/>
        <v>0</v>
      </c>
      <c r="AB87" s="19">
        <f t="shared" si="40"/>
        <v>0</v>
      </c>
      <c r="AC87" s="19">
        <f t="shared" si="41"/>
        <v>0</v>
      </c>
      <c r="AD87" s="19">
        <f t="shared" si="42"/>
        <v>0</v>
      </c>
      <c r="AE87" s="19">
        <f t="shared" si="43"/>
        <v>0</v>
      </c>
      <c r="AF87" s="19">
        <f t="shared" si="44"/>
        <v>0</v>
      </c>
      <c r="AG87" s="19">
        <f t="shared" si="45"/>
        <v>0</v>
      </c>
      <c r="AH87" s="19">
        <f t="shared" si="46"/>
        <v>0</v>
      </c>
      <c r="AI87" s="19">
        <f t="shared" si="47"/>
        <v>0</v>
      </c>
      <c r="AJ87" s="19">
        <f t="shared" si="48"/>
        <v>0</v>
      </c>
      <c r="AK87" s="19">
        <f t="shared" si="49"/>
        <v>0</v>
      </c>
      <c r="AL87" s="19">
        <f t="shared" si="50"/>
        <v>0</v>
      </c>
      <c r="AM87" s="19">
        <f t="shared" si="51"/>
        <v>0</v>
      </c>
      <c r="AN87" s="19">
        <f t="shared" si="52"/>
        <v>0</v>
      </c>
      <c r="AO87" s="19">
        <f t="shared" si="53"/>
        <v>0</v>
      </c>
    </row>
    <row r="88" spans="1:41" x14ac:dyDescent="0.2">
      <c r="A88" s="4" t="s">
        <v>146</v>
      </c>
      <c r="E88" s="30" t="s">
        <v>10</v>
      </c>
      <c r="F88" s="4" t="s">
        <v>194</v>
      </c>
      <c r="G88" s="4" t="s">
        <v>81</v>
      </c>
      <c r="H88" s="26">
        <v>1</v>
      </c>
      <c r="Y88" s="22">
        <f t="shared" si="37"/>
        <v>6.5</v>
      </c>
      <c r="Z88" s="19">
        <f t="shared" si="38"/>
        <v>6.5</v>
      </c>
      <c r="AA88" s="19">
        <f t="shared" si="39"/>
        <v>0</v>
      </c>
      <c r="AB88" s="19">
        <f t="shared" si="40"/>
        <v>0</v>
      </c>
      <c r="AC88" s="19">
        <f t="shared" si="41"/>
        <v>0</v>
      </c>
      <c r="AD88" s="19">
        <f t="shared" si="42"/>
        <v>0</v>
      </c>
      <c r="AE88" s="19">
        <f t="shared" si="43"/>
        <v>0</v>
      </c>
      <c r="AF88" s="19">
        <f t="shared" si="44"/>
        <v>0</v>
      </c>
      <c r="AG88" s="19">
        <f t="shared" si="45"/>
        <v>0</v>
      </c>
      <c r="AH88" s="19">
        <f t="shared" si="46"/>
        <v>0</v>
      </c>
      <c r="AI88" s="19">
        <f t="shared" si="47"/>
        <v>0</v>
      </c>
      <c r="AJ88" s="19">
        <f t="shared" si="48"/>
        <v>0</v>
      </c>
      <c r="AK88" s="19">
        <f t="shared" si="49"/>
        <v>0</v>
      </c>
      <c r="AL88" s="19">
        <f t="shared" si="50"/>
        <v>0</v>
      </c>
      <c r="AM88" s="19">
        <f t="shared" si="51"/>
        <v>0</v>
      </c>
      <c r="AN88" s="19">
        <f t="shared" si="52"/>
        <v>0</v>
      </c>
      <c r="AO88" s="19">
        <f t="shared" si="53"/>
        <v>0</v>
      </c>
    </row>
    <row r="89" spans="1:41" x14ac:dyDescent="0.2">
      <c r="A89" s="4" t="s">
        <v>147</v>
      </c>
      <c r="E89" s="30" t="s">
        <v>10</v>
      </c>
      <c r="F89" s="4" t="s">
        <v>195</v>
      </c>
      <c r="G89" s="4" t="s">
        <v>17</v>
      </c>
      <c r="I89" s="27">
        <v>1</v>
      </c>
      <c r="Y89" s="22">
        <f t="shared" si="37"/>
        <v>6.5</v>
      </c>
      <c r="Z89" s="19">
        <f t="shared" ref="Z89:Z129" si="54">VLOOKUP($E89,$I$131:$K$139,2,FALSE)*H89</f>
        <v>0</v>
      </c>
      <c r="AA89" s="19">
        <f t="shared" ref="AA89:AA129" si="55">VLOOKUP($E89,$I$131:$K$139,2,FALSE)*I89</f>
        <v>6.5</v>
      </c>
      <c r="AB89" s="19">
        <f t="shared" ref="AB89:AB129" si="56">VLOOKUP($E89,$I$131:$K$139,2,FALSE)*J89</f>
        <v>0</v>
      </c>
      <c r="AC89" s="19">
        <f t="shared" ref="AC89:AC129" si="57">VLOOKUP($E89,$I$131:$K$139,2,FALSE)*K89</f>
        <v>0</v>
      </c>
      <c r="AD89" s="19">
        <f t="shared" ref="AD89:AD129" si="58">VLOOKUP($E89,$I$131:$K$139,2,FALSE)*L89</f>
        <v>0</v>
      </c>
      <c r="AE89" s="19">
        <f t="shared" ref="AE89:AE129" si="59">VLOOKUP($E89,$I$131:$K$139,2,FALSE)*M89</f>
        <v>0</v>
      </c>
      <c r="AF89" s="19">
        <f t="shared" ref="AF89:AF129" si="60">VLOOKUP($E89,$I$131:$K$139,2,FALSE)*N89</f>
        <v>0</v>
      </c>
      <c r="AG89" s="19">
        <f t="shared" ref="AG89:AG129" si="61">VLOOKUP($E89,$I$131:$K$139,2,FALSE)*O89</f>
        <v>0</v>
      </c>
      <c r="AH89" s="19">
        <f t="shared" ref="AH89:AH129" si="62">VLOOKUP($E89,$I$131:$K$139,2,FALSE)*P89</f>
        <v>0</v>
      </c>
      <c r="AI89" s="19">
        <f t="shared" ref="AI89:AI129" si="63">VLOOKUP($E89,$I$131:$K$139,2,FALSE)*Q89</f>
        <v>0</v>
      </c>
      <c r="AJ89" s="19">
        <f t="shared" ref="AJ89:AJ129" si="64">VLOOKUP($E89,$I$131:$K$139,2,FALSE)*R89</f>
        <v>0</v>
      </c>
      <c r="AK89" s="19">
        <f t="shared" ref="AK89:AK129" si="65">VLOOKUP($E89,$I$131:$K$139,2,FALSE)*S89</f>
        <v>0</v>
      </c>
      <c r="AL89" s="19">
        <f t="shared" ref="AL89:AL129" si="66">VLOOKUP($E89,$I$131:$K$139,2,FALSE)*T89</f>
        <v>0</v>
      </c>
      <c r="AM89" s="19">
        <f t="shared" ref="AM89:AM129" si="67">VLOOKUP($E89,$I$131:$K$139,2,FALSE)*U89</f>
        <v>0</v>
      </c>
      <c r="AN89" s="19">
        <f t="shared" ref="AN89:AN129" si="68">VLOOKUP($E89,$I$131:$K$139,2,FALSE)*V89</f>
        <v>0</v>
      </c>
      <c r="AO89" s="19">
        <f t="shared" ref="AO89:AO129" si="69">VLOOKUP($E89,$I$131:$K$139,2,FALSE)*W89</f>
        <v>0</v>
      </c>
    </row>
    <row r="90" spans="1:41" x14ac:dyDescent="0.2">
      <c r="A90" s="4" t="s">
        <v>168</v>
      </c>
      <c r="E90" s="30" t="s">
        <v>10</v>
      </c>
      <c r="F90" s="4" t="s">
        <v>196</v>
      </c>
      <c r="G90" s="4" t="s">
        <v>28</v>
      </c>
      <c r="J90" s="28">
        <v>1</v>
      </c>
      <c r="Y90" s="22">
        <f t="shared" si="37"/>
        <v>6.5</v>
      </c>
      <c r="Z90" s="19">
        <f t="shared" si="54"/>
        <v>0</v>
      </c>
      <c r="AA90" s="19">
        <f t="shared" si="55"/>
        <v>0</v>
      </c>
      <c r="AB90" s="19">
        <f t="shared" si="56"/>
        <v>6.5</v>
      </c>
      <c r="AC90" s="19">
        <f t="shared" si="57"/>
        <v>0</v>
      </c>
      <c r="AD90" s="19">
        <f t="shared" si="58"/>
        <v>0</v>
      </c>
      <c r="AE90" s="19">
        <f t="shared" si="59"/>
        <v>0</v>
      </c>
      <c r="AF90" s="19">
        <f t="shared" si="60"/>
        <v>0</v>
      </c>
      <c r="AG90" s="19">
        <f t="shared" si="61"/>
        <v>0</v>
      </c>
      <c r="AH90" s="19">
        <f t="shared" si="62"/>
        <v>0</v>
      </c>
      <c r="AI90" s="19">
        <f t="shared" si="63"/>
        <v>0</v>
      </c>
      <c r="AJ90" s="19">
        <f t="shared" si="64"/>
        <v>0</v>
      </c>
      <c r="AK90" s="19">
        <f t="shared" si="65"/>
        <v>0</v>
      </c>
      <c r="AL90" s="19">
        <f t="shared" si="66"/>
        <v>0</v>
      </c>
      <c r="AM90" s="19">
        <f t="shared" si="67"/>
        <v>0</v>
      </c>
      <c r="AN90" s="19">
        <f t="shared" si="68"/>
        <v>0</v>
      </c>
      <c r="AO90" s="19">
        <f t="shared" si="69"/>
        <v>0</v>
      </c>
    </row>
    <row r="91" spans="1:41" x14ac:dyDescent="0.2">
      <c r="A91" s="4" t="s">
        <v>169</v>
      </c>
      <c r="E91" s="30" t="s">
        <v>10</v>
      </c>
      <c r="F91" s="4" t="s">
        <v>197</v>
      </c>
      <c r="G91" s="4" t="s">
        <v>185</v>
      </c>
      <c r="P91" s="28">
        <v>1</v>
      </c>
      <c r="Y91" s="22">
        <f t="shared" si="37"/>
        <v>6.5</v>
      </c>
      <c r="Z91" s="19">
        <f t="shared" si="54"/>
        <v>0</v>
      </c>
      <c r="AA91" s="19">
        <f t="shared" si="55"/>
        <v>0</v>
      </c>
      <c r="AB91" s="19">
        <f t="shared" si="56"/>
        <v>0</v>
      </c>
      <c r="AC91" s="19">
        <f t="shared" si="57"/>
        <v>0</v>
      </c>
      <c r="AD91" s="19">
        <f t="shared" si="58"/>
        <v>0</v>
      </c>
      <c r="AE91" s="19">
        <f t="shared" si="59"/>
        <v>0</v>
      </c>
      <c r="AF91" s="19">
        <f t="shared" si="60"/>
        <v>0</v>
      </c>
      <c r="AG91" s="19">
        <f t="shared" si="61"/>
        <v>0</v>
      </c>
      <c r="AH91" s="19">
        <f t="shared" si="62"/>
        <v>6.5</v>
      </c>
      <c r="AI91" s="19">
        <f t="shared" si="63"/>
        <v>0</v>
      </c>
      <c r="AJ91" s="19">
        <f t="shared" si="64"/>
        <v>0</v>
      </c>
      <c r="AK91" s="19">
        <f t="shared" si="65"/>
        <v>0</v>
      </c>
      <c r="AL91" s="19">
        <f t="shared" si="66"/>
        <v>0</v>
      </c>
      <c r="AM91" s="19">
        <f t="shared" si="67"/>
        <v>0</v>
      </c>
      <c r="AN91" s="19">
        <f t="shared" si="68"/>
        <v>0</v>
      </c>
      <c r="AO91" s="19">
        <f t="shared" si="69"/>
        <v>0</v>
      </c>
    </row>
    <row r="92" spans="1:41" x14ac:dyDescent="0.2">
      <c r="A92" s="4" t="s">
        <v>171</v>
      </c>
      <c r="E92" s="30" t="s">
        <v>10</v>
      </c>
      <c r="F92" s="4" t="s">
        <v>198</v>
      </c>
      <c r="G92" s="4" t="s">
        <v>28</v>
      </c>
      <c r="M92" s="28">
        <v>1</v>
      </c>
      <c r="Y92" s="22">
        <f t="shared" si="37"/>
        <v>6.5</v>
      </c>
      <c r="Z92" s="19">
        <f t="shared" si="54"/>
        <v>0</v>
      </c>
      <c r="AA92" s="19">
        <f t="shared" si="55"/>
        <v>0</v>
      </c>
      <c r="AB92" s="19">
        <f t="shared" si="56"/>
        <v>0</v>
      </c>
      <c r="AC92" s="19">
        <f t="shared" si="57"/>
        <v>0</v>
      </c>
      <c r="AD92" s="19">
        <f t="shared" si="58"/>
        <v>0</v>
      </c>
      <c r="AE92" s="19">
        <f t="shared" si="59"/>
        <v>6.5</v>
      </c>
      <c r="AF92" s="19">
        <f t="shared" si="60"/>
        <v>0</v>
      </c>
      <c r="AG92" s="19">
        <f t="shared" si="61"/>
        <v>0</v>
      </c>
      <c r="AH92" s="19">
        <f t="shared" si="62"/>
        <v>0</v>
      </c>
      <c r="AI92" s="19">
        <f t="shared" si="63"/>
        <v>0</v>
      </c>
      <c r="AJ92" s="19">
        <f t="shared" si="64"/>
        <v>0</v>
      </c>
      <c r="AK92" s="19">
        <f t="shared" si="65"/>
        <v>0</v>
      </c>
      <c r="AL92" s="19">
        <f t="shared" si="66"/>
        <v>0</v>
      </c>
      <c r="AM92" s="19">
        <f t="shared" si="67"/>
        <v>0</v>
      </c>
      <c r="AN92" s="19">
        <f t="shared" si="68"/>
        <v>0</v>
      </c>
      <c r="AO92" s="19">
        <f t="shared" si="69"/>
        <v>0</v>
      </c>
    </row>
    <row r="93" spans="1:41" x14ac:dyDescent="0.2">
      <c r="A93" s="4" t="s">
        <v>170</v>
      </c>
      <c r="E93" s="30" t="s">
        <v>10</v>
      </c>
      <c r="F93" s="4" t="s">
        <v>199</v>
      </c>
      <c r="G93" s="4" t="s">
        <v>186</v>
      </c>
      <c r="M93" s="28">
        <v>1</v>
      </c>
      <c r="Y93" s="22">
        <f t="shared" si="37"/>
        <v>6.5</v>
      </c>
      <c r="Z93" s="19">
        <f t="shared" si="54"/>
        <v>0</v>
      </c>
      <c r="AA93" s="19">
        <f t="shared" si="55"/>
        <v>0</v>
      </c>
      <c r="AB93" s="19">
        <f t="shared" si="56"/>
        <v>0</v>
      </c>
      <c r="AC93" s="19">
        <f t="shared" si="57"/>
        <v>0</v>
      </c>
      <c r="AD93" s="19">
        <f t="shared" si="58"/>
        <v>0</v>
      </c>
      <c r="AE93" s="19">
        <f t="shared" si="59"/>
        <v>6.5</v>
      </c>
      <c r="AF93" s="19">
        <f t="shared" si="60"/>
        <v>0</v>
      </c>
      <c r="AG93" s="19">
        <f t="shared" si="61"/>
        <v>0</v>
      </c>
      <c r="AH93" s="19">
        <f t="shared" si="62"/>
        <v>0</v>
      </c>
      <c r="AI93" s="19">
        <f t="shared" si="63"/>
        <v>0</v>
      </c>
      <c r="AJ93" s="19">
        <f t="shared" si="64"/>
        <v>0</v>
      </c>
      <c r="AK93" s="19">
        <f t="shared" si="65"/>
        <v>0</v>
      </c>
      <c r="AL93" s="19">
        <f t="shared" si="66"/>
        <v>0</v>
      </c>
      <c r="AM93" s="19">
        <f t="shared" si="67"/>
        <v>0</v>
      </c>
      <c r="AN93" s="19">
        <f t="shared" si="68"/>
        <v>0</v>
      </c>
      <c r="AO93" s="19">
        <f t="shared" si="69"/>
        <v>0</v>
      </c>
    </row>
    <row r="94" spans="1:41" x14ac:dyDescent="0.2">
      <c r="A94" s="4" t="s">
        <v>172</v>
      </c>
      <c r="E94" s="30" t="s">
        <v>10</v>
      </c>
      <c r="F94" s="4" t="s">
        <v>200</v>
      </c>
      <c r="G94" s="4" t="s">
        <v>19</v>
      </c>
      <c r="Q94" s="28">
        <v>1</v>
      </c>
      <c r="Y94" s="22">
        <f t="shared" si="37"/>
        <v>6.5</v>
      </c>
      <c r="Z94" s="19">
        <f t="shared" si="54"/>
        <v>0</v>
      </c>
      <c r="AA94" s="19">
        <f t="shared" si="55"/>
        <v>0</v>
      </c>
      <c r="AB94" s="19">
        <f t="shared" si="56"/>
        <v>0</v>
      </c>
      <c r="AC94" s="19">
        <f t="shared" si="57"/>
        <v>0</v>
      </c>
      <c r="AD94" s="19">
        <f t="shared" si="58"/>
        <v>0</v>
      </c>
      <c r="AE94" s="19">
        <f t="shared" si="59"/>
        <v>0</v>
      </c>
      <c r="AF94" s="19">
        <f t="shared" si="60"/>
        <v>0</v>
      </c>
      <c r="AG94" s="19">
        <f t="shared" si="61"/>
        <v>0</v>
      </c>
      <c r="AH94" s="19">
        <f t="shared" si="62"/>
        <v>0</v>
      </c>
      <c r="AI94" s="19">
        <f t="shared" si="63"/>
        <v>6.5</v>
      </c>
      <c r="AJ94" s="19">
        <f t="shared" si="64"/>
        <v>0</v>
      </c>
      <c r="AK94" s="19">
        <f t="shared" si="65"/>
        <v>0</v>
      </c>
      <c r="AL94" s="19">
        <f t="shared" si="66"/>
        <v>0</v>
      </c>
      <c r="AM94" s="19">
        <f t="shared" si="67"/>
        <v>0</v>
      </c>
      <c r="AN94" s="19">
        <f t="shared" si="68"/>
        <v>0</v>
      </c>
      <c r="AO94" s="19">
        <f t="shared" si="69"/>
        <v>0</v>
      </c>
    </row>
    <row r="95" spans="1:41" x14ac:dyDescent="0.2">
      <c r="A95" s="4" t="s">
        <v>173</v>
      </c>
      <c r="E95" s="30" t="s">
        <v>10</v>
      </c>
      <c r="F95" s="4" t="s">
        <v>201</v>
      </c>
      <c r="G95" s="4" t="s">
        <v>187</v>
      </c>
      <c r="Q95" s="28">
        <v>1</v>
      </c>
      <c r="Y95" s="22">
        <f t="shared" si="37"/>
        <v>6.5</v>
      </c>
      <c r="Z95" s="19">
        <f t="shared" si="54"/>
        <v>0</v>
      </c>
      <c r="AA95" s="19">
        <f t="shared" si="55"/>
        <v>0</v>
      </c>
      <c r="AB95" s="19">
        <f t="shared" si="56"/>
        <v>0</v>
      </c>
      <c r="AC95" s="19">
        <f t="shared" si="57"/>
        <v>0</v>
      </c>
      <c r="AD95" s="19">
        <f t="shared" si="58"/>
        <v>0</v>
      </c>
      <c r="AE95" s="19">
        <f t="shared" si="59"/>
        <v>0</v>
      </c>
      <c r="AF95" s="19">
        <f t="shared" si="60"/>
        <v>0</v>
      </c>
      <c r="AG95" s="19">
        <f t="shared" si="61"/>
        <v>0</v>
      </c>
      <c r="AH95" s="19">
        <f t="shared" si="62"/>
        <v>0</v>
      </c>
      <c r="AI95" s="19">
        <f t="shared" si="63"/>
        <v>6.5</v>
      </c>
      <c r="AJ95" s="19">
        <f t="shared" si="64"/>
        <v>0</v>
      </c>
      <c r="AK95" s="19">
        <f t="shared" si="65"/>
        <v>0</v>
      </c>
      <c r="AL95" s="19">
        <f t="shared" si="66"/>
        <v>0</v>
      </c>
      <c r="AM95" s="19">
        <f t="shared" si="67"/>
        <v>0</v>
      </c>
      <c r="AN95" s="19">
        <f t="shared" si="68"/>
        <v>0</v>
      </c>
      <c r="AO95" s="19">
        <f t="shared" si="69"/>
        <v>0</v>
      </c>
    </row>
    <row r="96" spans="1:41" x14ac:dyDescent="0.2">
      <c r="A96" s="4" t="s">
        <v>174</v>
      </c>
      <c r="E96" s="30" t="s">
        <v>10</v>
      </c>
      <c r="F96" s="4" t="s">
        <v>202</v>
      </c>
      <c r="G96" s="4" t="s">
        <v>18</v>
      </c>
      <c r="O96" s="28">
        <v>1</v>
      </c>
      <c r="Y96" s="22">
        <f t="shared" si="37"/>
        <v>6.5</v>
      </c>
      <c r="Z96" s="19">
        <f t="shared" si="54"/>
        <v>0</v>
      </c>
      <c r="AA96" s="19">
        <f t="shared" si="55"/>
        <v>0</v>
      </c>
      <c r="AB96" s="19">
        <f t="shared" si="56"/>
        <v>0</v>
      </c>
      <c r="AC96" s="19">
        <f t="shared" si="57"/>
        <v>0</v>
      </c>
      <c r="AD96" s="19">
        <f t="shared" si="58"/>
        <v>0</v>
      </c>
      <c r="AE96" s="19">
        <f t="shared" si="59"/>
        <v>0</v>
      </c>
      <c r="AF96" s="19">
        <f t="shared" si="60"/>
        <v>0</v>
      </c>
      <c r="AG96" s="19">
        <f t="shared" si="61"/>
        <v>6.5</v>
      </c>
      <c r="AH96" s="19">
        <f t="shared" si="62"/>
        <v>0</v>
      </c>
      <c r="AI96" s="19">
        <f t="shared" si="63"/>
        <v>0</v>
      </c>
      <c r="AJ96" s="19">
        <f t="shared" si="64"/>
        <v>0</v>
      </c>
      <c r="AK96" s="19">
        <f t="shared" si="65"/>
        <v>0</v>
      </c>
      <c r="AL96" s="19">
        <f t="shared" si="66"/>
        <v>0</v>
      </c>
      <c r="AM96" s="19">
        <f t="shared" si="67"/>
        <v>0</v>
      </c>
      <c r="AN96" s="19">
        <f t="shared" si="68"/>
        <v>0</v>
      </c>
      <c r="AO96" s="19">
        <f t="shared" si="69"/>
        <v>0</v>
      </c>
    </row>
    <row r="97" spans="1:41" s="32" customFormat="1" ht="17" thickBot="1" x14ac:dyDescent="0.25">
      <c r="A97" s="31" t="s">
        <v>175</v>
      </c>
      <c r="E97" s="32" t="s">
        <v>10</v>
      </c>
      <c r="F97" s="31" t="s">
        <v>203</v>
      </c>
      <c r="G97" s="31" t="s">
        <v>188</v>
      </c>
      <c r="H97" s="33"/>
      <c r="I97" s="34"/>
      <c r="J97" s="35"/>
      <c r="K97" s="35"/>
      <c r="L97" s="35"/>
      <c r="M97" s="35"/>
      <c r="N97" s="35"/>
      <c r="O97" s="35">
        <v>1</v>
      </c>
      <c r="P97" s="35"/>
      <c r="Q97" s="35"/>
      <c r="R97" s="34"/>
      <c r="S97" s="35"/>
      <c r="T97" s="35"/>
      <c r="U97" s="35"/>
      <c r="V97" s="34"/>
      <c r="Y97" s="22">
        <f t="shared" si="37"/>
        <v>6.5</v>
      </c>
      <c r="Z97" s="19">
        <f t="shared" si="54"/>
        <v>0</v>
      </c>
      <c r="AA97" s="19">
        <f t="shared" si="55"/>
        <v>0</v>
      </c>
      <c r="AB97" s="19">
        <f t="shared" si="56"/>
        <v>0</v>
      </c>
      <c r="AC97" s="19">
        <f t="shared" si="57"/>
        <v>0</v>
      </c>
      <c r="AD97" s="19">
        <f t="shared" si="58"/>
        <v>0</v>
      </c>
      <c r="AE97" s="19">
        <f t="shared" si="59"/>
        <v>0</v>
      </c>
      <c r="AF97" s="19">
        <f t="shared" si="60"/>
        <v>0</v>
      </c>
      <c r="AG97" s="19">
        <f t="shared" si="61"/>
        <v>6.5</v>
      </c>
      <c r="AH97" s="19">
        <f t="shared" si="62"/>
        <v>0</v>
      </c>
      <c r="AI97" s="19">
        <f t="shared" si="63"/>
        <v>0</v>
      </c>
      <c r="AJ97" s="19">
        <f t="shared" si="64"/>
        <v>0</v>
      </c>
      <c r="AK97" s="19">
        <f t="shared" si="65"/>
        <v>0</v>
      </c>
      <c r="AL97" s="19">
        <f t="shared" si="66"/>
        <v>0</v>
      </c>
      <c r="AM97" s="19">
        <f t="shared" si="67"/>
        <v>0</v>
      </c>
      <c r="AN97" s="19">
        <f t="shared" si="68"/>
        <v>0</v>
      </c>
      <c r="AO97" s="19">
        <f t="shared" si="69"/>
        <v>0</v>
      </c>
    </row>
    <row r="98" spans="1:41" x14ac:dyDescent="0.2">
      <c r="A98" s="4" t="s">
        <v>149</v>
      </c>
      <c r="B98" s="25" t="s">
        <v>148</v>
      </c>
      <c r="C98" s="25" t="s">
        <v>204</v>
      </c>
      <c r="E98" s="30" t="s">
        <v>10</v>
      </c>
      <c r="F98" s="4" t="s">
        <v>189</v>
      </c>
      <c r="G98" s="4" t="s">
        <v>183</v>
      </c>
      <c r="N98" s="28">
        <v>1</v>
      </c>
      <c r="Y98" s="22">
        <f t="shared" si="37"/>
        <v>6.5</v>
      </c>
      <c r="Z98" s="19">
        <f t="shared" si="54"/>
        <v>0</v>
      </c>
      <c r="AA98" s="19">
        <f t="shared" si="55"/>
        <v>0</v>
      </c>
      <c r="AB98" s="19">
        <f t="shared" si="56"/>
        <v>0</v>
      </c>
      <c r="AC98" s="19">
        <f t="shared" si="57"/>
        <v>0</v>
      </c>
      <c r="AD98" s="19">
        <f t="shared" si="58"/>
        <v>0</v>
      </c>
      <c r="AE98" s="19">
        <f t="shared" si="59"/>
        <v>0</v>
      </c>
      <c r="AF98" s="19">
        <f t="shared" si="60"/>
        <v>6.5</v>
      </c>
      <c r="AG98" s="19">
        <f t="shared" si="61"/>
        <v>0</v>
      </c>
      <c r="AH98" s="19">
        <f t="shared" si="62"/>
        <v>0</v>
      </c>
      <c r="AI98" s="19">
        <f t="shared" si="63"/>
        <v>0</v>
      </c>
      <c r="AJ98" s="19">
        <f t="shared" si="64"/>
        <v>0</v>
      </c>
      <c r="AK98" s="19">
        <f t="shared" si="65"/>
        <v>0</v>
      </c>
      <c r="AL98" s="19">
        <f t="shared" si="66"/>
        <v>0</v>
      </c>
      <c r="AM98" s="19">
        <f t="shared" si="67"/>
        <v>0</v>
      </c>
      <c r="AN98" s="19">
        <f t="shared" si="68"/>
        <v>0</v>
      </c>
      <c r="AO98" s="19">
        <f t="shared" si="69"/>
        <v>0</v>
      </c>
    </row>
    <row r="99" spans="1:41" x14ac:dyDescent="0.2">
      <c r="A99" s="4" t="s">
        <v>150</v>
      </c>
      <c r="C99" s="25" t="s">
        <v>206</v>
      </c>
      <c r="E99" s="30" t="s">
        <v>10</v>
      </c>
      <c r="F99" s="4" t="s">
        <v>4</v>
      </c>
      <c r="G99" s="4" t="s">
        <v>28</v>
      </c>
      <c r="J99" s="28">
        <v>1</v>
      </c>
      <c r="Y99" s="22">
        <f t="shared" si="37"/>
        <v>6.5</v>
      </c>
      <c r="Z99" s="19">
        <f t="shared" si="54"/>
        <v>0</v>
      </c>
      <c r="AA99" s="19">
        <f t="shared" si="55"/>
        <v>0</v>
      </c>
      <c r="AB99" s="19">
        <f t="shared" si="56"/>
        <v>6.5</v>
      </c>
      <c r="AC99" s="19">
        <f t="shared" si="57"/>
        <v>0</v>
      </c>
      <c r="AD99" s="19">
        <f t="shared" si="58"/>
        <v>0</v>
      </c>
      <c r="AE99" s="19">
        <f t="shared" si="59"/>
        <v>0</v>
      </c>
      <c r="AF99" s="19">
        <f t="shared" si="60"/>
        <v>0</v>
      </c>
      <c r="AG99" s="19">
        <f t="shared" si="61"/>
        <v>0</v>
      </c>
      <c r="AH99" s="19">
        <f t="shared" si="62"/>
        <v>0</v>
      </c>
      <c r="AI99" s="19">
        <f t="shared" si="63"/>
        <v>0</v>
      </c>
      <c r="AJ99" s="19">
        <f t="shared" si="64"/>
        <v>0</v>
      </c>
      <c r="AK99" s="19">
        <f t="shared" si="65"/>
        <v>0</v>
      </c>
      <c r="AL99" s="19">
        <f t="shared" si="66"/>
        <v>0</v>
      </c>
      <c r="AM99" s="19">
        <f t="shared" si="67"/>
        <v>0</v>
      </c>
      <c r="AN99" s="19">
        <f t="shared" si="68"/>
        <v>0</v>
      </c>
      <c r="AO99" s="19">
        <f t="shared" si="69"/>
        <v>0</v>
      </c>
    </row>
    <row r="100" spans="1:41" x14ac:dyDescent="0.2">
      <c r="A100" s="4" t="s">
        <v>151</v>
      </c>
      <c r="E100" s="30" t="s">
        <v>10</v>
      </c>
      <c r="F100" s="4" t="s">
        <v>190</v>
      </c>
      <c r="G100" s="4" t="s">
        <v>18</v>
      </c>
      <c r="K100" s="28">
        <v>1</v>
      </c>
      <c r="Y100" s="22">
        <f t="shared" si="37"/>
        <v>6.5</v>
      </c>
      <c r="Z100" s="19">
        <f t="shared" si="54"/>
        <v>0</v>
      </c>
      <c r="AA100" s="19">
        <f t="shared" si="55"/>
        <v>0</v>
      </c>
      <c r="AB100" s="19">
        <f t="shared" si="56"/>
        <v>0</v>
      </c>
      <c r="AC100" s="19">
        <f t="shared" si="57"/>
        <v>6.5</v>
      </c>
      <c r="AD100" s="19">
        <f t="shared" si="58"/>
        <v>0</v>
      </c>
      <c r="AE100" s="19">
        <f t="shared" si="59"/>
        <v>0</v>
      </c>
      <c r="AF100" s="19">
        <f t="shared" si="60"/>
        <v>0</v>
      </c>
      <c r="AG100" s="19">
        <f t="shared" si="61"/>
        <v>0</v>
      </c>
      <c r="AH100" s="19">
        <f t="shared" si="62"/>
        <v>0</v>
      </c>
      <c r="AI100" s="19">
        <f t="shared" si="63"/>
        <v>0</v>
      </c>
      <c r="AJ100" s="19">
        <f t="shared" si="64"/>
        <v>0</v>
      </c>
      <c r="AK100" s="19">
        <f t="shared" si="65"/>
        <v>0</v>
      </c>
      <c r="AL100" s="19">
        <f t="shared" si="66"/>
        <v>0</v>
      </c>
      <c r="AM100" s="19">
        <f t="shared" si="67"/>
        <v>0</v>
      </c>
      <c r="AN100" s="19">
        <f t="shared" si="68"/>
        <v>0</v>
      </c>
      <c r="AO100" s="19">
        <f t="shared" si="69"/>
        <v>0</v>
      </c>
    </row>
    <row r="101" spans="1:41" x14ac:dyDescent="0.2">
      <c r="A101" s="4" t="s">
        <v>152</v>
      </c>
      <c r="E101" s="30" t="s">
        <v>10</v>
      </c>
      <c r="F101" s="4" t="s">
        <v>191</v>
      </c>
      <c r="G101" s="4" t="s">
        <v>17</v>
      </c>
      <c r="I101" s="27">
        <v>1</v>
      </c>
      <c r="Y101" s="22">
        <f t="shared" si="37"/>
        <v>6.5</v>
      </c>
      <c r="Z101" s="19">
        <f t="shared" si="54"/>
        <v>0</v>
      </c>
      <c r="AA101" s="19">
        <f t="shared" si="55"/>
        <v>6.5</v>
      </c>
      <c r="AB101" s="19">
        <f t="shared" si="56"/>
        <v>0</v>
      </c>
      <c r="AC101" s="19">
        <f t="shared" si="57"/>
        <v>0</v>
      </c>
      <c r="AD101" s="19">
        <f t="shared" si="58"/>
        <v>0</v>
      </c>
      <c r="AE101" s="19">
        <f t="shared" si="59"/>
        <v>0</v>
      </c>
      <c r="AF101" s="19">
        <f t="shared" si="60"/>
        <v>0</v>
      </c>
      <c r="AG101" s="19">
        <f t="shared" si="61"/>
        <v>0</v>
      </c>
      <c r="AH101" s="19">
        <f t="shared" si="62"/>
        <v>0</v>
      </c>
      <c r="AI101" s="19">
        <f t="shared" si="63"/>
        <v>0</v>
      </c>
      <c r="AJ101" s="19">
        <f t="shared" si="64"/>
        <v>0</v>
      </c>
      <c r="AK101" s="19">
        <f t="shared" si="65"/>
        <v>0</v>
      </c>
      <c r="AL101" s="19">
        <f t="shared" si="66"/>
        <v>0</v>
      </c>
      <c r="AM101" s="19">
        <f t="shared" si="67"/>
        <v>0</v>
      </c>
      <c r="AN101" s="19">
        <f t="shared" si="68"/>
        <v>0</v>
      </c>
      <c r="AO101" s="19">
        <f t="shared" si="69"/>
        <v>0</v>
      </c>
    </row>
    <row r="102" spans="1:41" x14ac:dyDescent="0.2">
      <c r="A102" s="4" t="s">
        <v>153</v>
      </c>
      <c r="E102" s="30" t="s">
        <v>10</v>
      </c>
      <c r="F102" s="4" t="s">
        <v>192</v>
      </c>
      <c r="G102" s="4" t="s">
        <v>19</v>
      </c>
      <c r="L102" s="28">
        <v>1</v>
      </c>
      <c r="Y102" s="22">
        <f t="shared" si="37"/>
        <v>6.5</v>
      </c>
      <c r="Z102" s="19">
        <f t="shared" si="54"/>
        <v>0</v>
      </c>
      <c r="AA102" s="19">
        <f t="shared" si="55"/>
        <v>0</v>
      </c>
      <c r="AB102" s="19">
        <f t="shared" si="56"/>
        <v>0</v>
      </c>
      <c r="AC102" s="19">
        <f t="shared" si="57"/>
        <v>0</v>
      </c>
      <c r="AD102" s="19">
        <f t="shared" si="58"/>
        <v>6.5</v>
      </c>
      <c r="AE102" s="19">
        <f t="shared" si="59"/>
        <v>0</v>
      </c>
      <c r="AF102" s="19">
        <f t="shared" si="60"/>
        <v>0</v>
      </c>
      <c r="AG102" s="19">
        <f t="shared" si="61"/>
        <v>0</v>
      </c>
      <c r="AH102" s="19">
        <f t="shared" si="62"/>
        <v>0</v>
      </c>
      <c r="AI102" s="19">
        <f t="shared" si="63"/>
        <v>0</v>
      </c>
      <c r="AJ102" s="19">
        <f t="shared" si="64"/>
        <v>0</v>
      </c>
      <c r="AK102" s="19">
        <f t="shared" si="65"/>
        <v>0</v>
      </c>
      <c r="AL102" s="19">
        <f t="shared" si="66"/>
        <v>0</v>
      </c>
      <c r="AM102" s="19">
        <f t="shared" si="67"/>
        <v>0</v>
      </c>
      <c r="AN102" s="19">
        <f t="shared" si="68"/>
        <v>0</v>
      </c>
      <c r="AO102" s="19">
        <f t="shared" si="69"/>
        <v>0</v>
      </c>
    </row>
    <row r="103" spans="1:41" x14ac:dyDescent="0.2">
      <c r="A103" s="4" t="s">
        <v>154</v>
      </c>
      <c r="E103" s="30" t="s">
        <v>10</v>
      </c>
      <c r="F103" s="4" t="s">
        <v>193</v>
      </c>
      <c r="G103" s="4" t="s">
        <v>184</v>
      </c>
      <c r="H103" s="26">
        <v>1</v>
      </c>
      <c r="Y103" s="22">
        <f t="shared" si="37"/>
        <v>6.5</v>
      </c>
      <c r="Z103" s="19">
        <f t="shared" si="54"/>
        <v>6.5</v>
      </c>
      <c r="AA103" s="19">
        <f t="shared" si="55"/>
        <v>0</v>
      </c>
      <c r="AB103" s="19">
        <f t="shared" si="56"/>
        <v>0</v>
      </c>
      <c r="AC103" s="19">
        <f t="shared" si="57"/>
        <v>0</v>
      </c>
      <c r="AD103" s="19">
        <f t="shared" si="58"/>
        <v>0</v>
      </c>
      <c r="AE103" s="19">
        <f t="shared" si="59"/>
        <v>0</v>
      </c>
      <c r="AF103" s="19">
        <f t="shared" si="60"/>
        <v>0</v>
      </c>
      <c r="AG103" s="19">
        <f t="shared" si="61"/>
        <v>0</v>
      </c>
      <c r="AH103" s="19">
        <f t="shared" si="62"/>
        <v>0</v>
      </c>
      <c r="AI103" s="19">
        <f t="shared" si="63"/>
        <v>0</v>
      </c>
      <c r="AJ103" s="19">
        <f t="shared" si="64"/>
        <v>0</v>
      </c>
      <c r="AK103" s="19">
        <f t="shared" si="65"/>
        <v>0</v>
      </c>
      <c r="AL103" s="19">
        <f t="shared" si="66"/>
        <v>0</v>
      </c>
      <c r="AM103" s="19">
        <f t="shared" si="67"/>
        <v>0</v>
      </c>
      <c r="AN103" s="19">
        <f t="shared" si="68"/>
        <v>0</v>
      </c>
      <c r="AO103" s="19">
        <f t="shared" si="69"/>
        <v>0</v>
      </c>
    </row>
    <row r="104" spans="1:41" x14ac:dyDescent="0.2">
      <c r="A104" s="4" t="s">
        <v>155</v>
      </c>
      <c r="E104" s="30" t="s">
        <v>10</v>
      </c>
      <c r="F104" s="4" t="s">
        <v>194</v>
      </c>
      <c r="G104" s="4" t="s">
        <v>81</v>
      </c>
      <c r="H104" s="26">
        <v>1</v>
      </c>
      <c r="Y104" s="22">
        <f t="shared" si="37"/>
        <v>6.5</v>
      </c>
      <c r="Z104" s="19">
        <f t="shared" si="54"/>
        <v>6.5</v>
      </c>
      <c r="AA104" s="19">
        <f t="shared" si="55"/>
        <v>0</v>
      </c>
      <c r="AB104" s="19">
        <f t="shared" si="56"/>
        <v>0</v>
      </c>
      <c r="AC104" s="19">
        <f t="shared" si="57"/>
        <v>0</v>
      </c>
      <c r="AD104" s="19">
        <f t="shared" si="58"/>
        <v>0</v>
      </c>
      <c r="AE104" s="19">
        <f t="shared" si="59"/>
        <v>0</v>
      </c>
      <c r="AF104" s="19">
        <f t="shared" si="60"/>
        <v>0</v>
      </c>
      <c r="AG104" s="19">
        <f t="shared" si="61"/>
        <v>0</v>
      </c>
      <c r="AH104" s="19">
        <f t="shared" si="62"/>
        <v>0</v>
      </c>
      <c r="AI104" s="19">
        <f t="shared" si="63"/>
        <v>0</v>
      </c>
      <c r="AJ104" s="19">
        <f t="shared" si="64"/>
        <v>0</v>
      </c>
      <c r="AK104" s="19">
        <f t="shared" si="65"/>
        <v>0</v>
      </c>
      <c r="AL104" s="19">
        <f t="shared" si="66"/>
        <v>0</v>
      </c>
      <c r="AM104" s="19">
        <f t="shared" si="67"/>
        <v>0</v>
      </c>
      <c r="AN104" s="19">
        <f t="shared" si="68"/>
        <v>0</v>
      </c>
      <c r="AO104" s="19">
        <f t="shared" si="69"/>
        <v>0</v>
      </c>
    </row>
    <row r="105" spans="1:41" x14ac:dyDescent="0.2">
      <c r="A105" s="4" t="s">
        <v>156</v>
      </c>
      <c r="E105" s="30" t="s">
        <v>10</v>
      </c>
      <c r="F105" s="4" t="s">
        <v>195</v>
      </c>
      <c r="G105" s="4" t="s">
        <v>17</v>
      </c>
      <c r="I105" s="27">
        <v>1</v>
      </c>
      <c r="Y105" s="22">
        <f t="shared" si="37"/>
        <v>6.5</v>
      </c>
      <c r="Z105" s="19">
        <f t="shared" si="54"/>
        <v>0</v>
      </c>
      <c r="AA105" s="19">
        <f t="shared" si="55"/>
        <v>6.5</v>
      </c>
      <c r="AB105" s="19">
        <f t="shared" si="56"/>
        <v>0</v>
      </c>
      <c r="AC105" s="19">
        <f t="shared" si="57"/>
        <v>0</v>
      </c>
      <c r="AD105" s="19">
        <f t="shared" si="58"/>
        <v>0</v>
      </c>
      <c r="AE105" s="19">
        <f t="shared" si="59"/>
        <v>0</v>
      </c>
      <c r="AF105" s="19">
        <f t="shared" si="60"/>
        <v>0</v>
      </c>
      <c r="AG105" s="19">
        <f t="shared" si="61"/>
        <v>0</v>
      </c>
      <c r="AH105" s="19">
        <f t="shared" si="62"/>
        <v>0</v>
      </c>
      <c r="AI105" s="19">
        <f t="shared" si="63"/>
        <v>0</v>
      </c>
      <c r="AJ105" s="19">
        <f t="shared" si="64"/>
        <v>0</v>
      </c>
      <c r="AK105" s="19">
        <f t="shared" si="65"/>
        <v>0</v>
      </c>
      <c r="AL105" s="19">
        <f t="shared" si="66"/>
        <v>0</v>
      </c>
      <c r="AM105" s="19">
        <f t="shared" si="67"/>
        <v>0</v>
      </c>
      <c r="AN105" s="19">
        <f t="shared" si="68"/>
        <v>0</v>
      </c>
      <c r="AO105" s="19">
        <f t="shared" si="69"/>
        <v>0</v>
      </c>
    </row>
    <row r="106" spans="1:41" x14ac:dyDescent="0.2">
      <c r="A106" s="4" t="s">
        <v>176</v>
      </c>
      <c r="E106" s="30" t="s">
        <v>10</v>
      </c>
      <c r="F106" s="4" t="s">
        <v>196</v>
      </c>
      <c r="G106" s="4" t="s">
        <v>28</v>
      </c>
      <c r="J106" s="28">
        <v>1</v>
      </c>
      <c r="Y106" s="22">
        <f t="shared" si="37"/>
        <v>6.5</v>
      </c>
      <c r="Z106" s="19">
        <f t="shared" si="54"/>
        <v>0</v>
      </c>
      <c r="AA106" s="19">
        <f t="shared" si="55"/>
        <v>0</v>
      </c>
      <c r="AB106" s="19">
        <f t="shared" si="56"/>
        <v>6.5</v>
      </c>
      <c r="AC106" s="19">
        <f t="shared" si="57"/>
        <v>0</v>
      </c>
      <c r="AD106" s="19">
        <f t="shared" si="58"/>
        <v>0</v>
      </c>
      <c r="AE106" s="19">
        <f t="shared" si="59"/>
        <v>0</v>
      </c>
      <c r="AF106" s="19">
        <f t="shared" si="60"/>
        <v>0</v>
      </c>
      <c r="AG106" s="19">
        <f t="shared" si="61"/>
        <v>0</v>
      </c>
      <c r="AH106" s="19">
        <f t="shared" si="62"/>
        <v>0</v>
      </c>
      <c r="AI106" s="19">
        <f t="shared" si="63"/>
        <v>0</v>
      </c>
      <c r="AJ106" s="19">
        <f t="shared" si="64"/>
        <v>0</v>
      </c>
      <c r="AK106" s="19">
        <f t="shared" si="65"/>
        <v>0</v>
      </c>
      <c r="AL106" s="19">
        <f t="shared" si="66"/>
        <v>0</v>
      </c>
      <c r="AM106" s="19">
        <f t="shared" si="67"/>
        <v>0</v>
      </c>
      <c r="AN106" s="19">
        <f t="shared" si="68"/>
        <v>0</v>
      </c>
      <c r="AO106" s="19">
        <f t="shared" si="69"/>
        <v>0</v>
      </c>
    </row>
    <row r="107" spans="1:41" x14ac:dyDescent="0.2">
      <c r="A107" s="4" t="s">
        <v>177</v>
      </c>
      <c r="E107" s="30" t="s">
        <v>10</v>
      </c>
      <c r="F107" s="4" t="s">
        <v>197</v>
      </c>
      <c r="G107" s="4" t="s">
        <v>185</v>
      </c>
      <c r="P107" s="28">
        <v>1</v>
      </c>
      <c r="Y107" s="22">
        <f t="shared" si="37"/>
        <v>6.5</v>
      </c>
      <c r="Z107" s="19">
        <f t="shared" si="54"/>
        <v>0</v>
      </c>
      <c r="AA107" s="19">
        <f t="shared" si="55"/>
        <v>0</v>
      </c>
      <c r="AB107" s="19">
        <f t="shared" si="56"/>
        <v>0</v>
      </c>
      <c r="AC107" s="19">
        <f t="shared" si="57"/>
        <v>0</v>
      </c>
      <c r="AD107" s="19">
        <f t="shared" si="58"/>
        <v>0</v>
      </c>
      <c r="AE107" s="19">
        <f t="shared" si="59"/>
        <v>0</v>
      </c>
      <c r="AF107" s="19">
        <f t="shared" si="60"/>
        <v>0</v>
      </c>
      <c r="AG107" s="19">
        <f t="shared" si="61"/>
        <v>0</v>
      </c>
      <c r="AH107" s="19">
        <f t="shared" si="62"/>
        <v>6.5</v>
      </c>
      <c r="AI107" s="19">
        <f t="shared" si="63"/>
        <v>0</v>
      </c>
      <c r="AJ107" s="19">
        <f t="shared" si="64"/>
        <v>0</v>
      </c>
      <c r="AK107" s="19">
        <f t="shared" si="65"/>
        <v>0</v>
      </c>
      <c r="AL107" s="19">
        <f t="shared" si="66"/>
        <v>0</v>
      </c>
      <c r="AM107" s="19">
        <f t="shared" si="67"/>
        <v>0</v>
      </c>
      <c r="AN107" s="19">
        <f t="shared" si="68"/>
        <v>0</v>
      </c>
      <c r="AO107" s="19">
        <f t="shared" si="69"/>
        <v>0</v>
      </c>
    </row>
    <row r="108" spans="1:41" x14ac:dyDescent="0.2">
      <c r="A108" s="4" t="s">
        <v>178</v>
      </c>
      <c r="E108" s="30" t="s">
        <v>10</v>
      </c>
      <c r="F108" s="4" t="s">
        <v>198</v>
      </c>
      <c r="G108" s="4" t="s">
        <v>28</v>
      </c>
      <c r="M108" s="28">
        <v>1</v>
      </c>
      <c r="Y108" s="22">
        <f t="shared" si="37"/>
        <v>6.5</v>
      </c>
      <c r="Z108" s="19">
        <f t="shared" si="54"/>
        <v>0</v>
      </c>
      <c r="AA108" s="19">
        <f t="shared" si="55"/>
        <v>0</v>
      </c>
      <c r="AB108" s="19">
        <f t="shared" si="56"/>
        <v>0</v>
      </c>
      <c r="AC108" s="19">
        <f t="shared" si="57"/>
        <v>0</v>
      </c>
      <c r="AD108" s="19">
        <f t="shared" si="58"/>
        <v>0</v>
      </c>
      <c r="AE108" s="19">
        <f t="shared" si="59"/>
        <v>6.5</v>
      </c>
      <c r="AF108" s="19">
        <f t="shared" si="60"/>
        <v>0</v>
      </c>
      <c r="AG108" s="19">
        <f t="shared" si="61"/>
        <v>0</v>
      </c>
      <c r="AH108" s="19">
        <f t="shared" si="62"/>
        <v>0</v>
      </c>
      <c r="AI108" s="19">
        <f t="shared" si="63"/>
        <v>0</v>
      </c>
      <c r="AJ108" s="19">
        <f t="shared" si="64"/>
        <v>0</v>
      </c>
      <c r="AK108" s="19">
        <f t="shared" si="65"/>
        <v>0</v>
      </c>
      <c r="AL108" s="19">
        <f t="shared" si="66"/>
        <v>0</v>
      </c>
      <c r="AM108" s="19">
        <f t="shared" si="67"/>
        <v>0</v>
      </c>
      <c r="AN108" s="19">
        <f t="shared" si="68"/>
        <v>0</v>
      </c>
      <c r="AO108" s="19">
        <f t="shared" si="69"/>
        <v>0</v>
      </c>
    </row>
    <row r="109" spans="1:41" x14ac:dyDescent="0.2">
      <c r="A109" s="4" t="s">
        <v>179</v>
      </c>
      <c r="E109" s="30" t="s">
        <v>10</v>
      </c>
      <c r="F109" s="4" t="s">
        <v>199</v>
      </c>
      <c r="G109" s="4" t="s">
        <v>186</v>
      </c>
      <c r="M109" s="28">
        <v>1</v>
      </c>
      <c r="Y109" s="22">
        <f t="shared" si="37"/>
        <v>6.5</v>
      </c>
      <c r="Z109" s="19">
        <f t="shared" si="54"/>
        <v>0</v>
      </c>
      <c r="AA109" s="19">
        <f t="shared" si="55"/>
        <v>0</v>
      </c>
      <c r="AB109" s="19">
        <f t="shared" si="56"/>
        <v>0</v>
      </c>
      <c r="AC109" s="19">
        <f t="shared" si="57"/>
        <v>0</v>
      </c>
      <c r="AD109" s="19">
        <f t="shared" si="58"/>
        <v>0</v>
      </c>
      <c r="AE109" s="19">
        <f t="shared" si="59"/>
        <v>6.5</v>
      </c>
      <c r="AF109" s="19">
        <f t="shared" si="60"/>
        <v>0</v>
      </c>
      <c r="AG109" s="19">
        <f t="shared" si="61"/>
        <v>0</v>
      </c>
      <c r="AH109" s="19">
        <f t="shared" si="62"/>
        <v>0</v>
      </c>
      <c r="AI109" s="19">
        <f t="shared" si="63"/>
        <v>0</v>
      </c>
      <c r="AJ109" s="19">
        <f t="shared" si="64"/>
        <v>0</v>
      </c>
      <c r="AK109" s="19">
        <f t="shared" si="65"/>
        <v>0</v>
      </c>
      <c r="AL109" s="19">
        <f t="shared" si="66"/>
        <v>0</v>
      </c>
      <c r="AM109" s="19">
        <f t="shared" si="67"/>
        <v>0</v>
      </c>
      <c r="AN109" s="19">
        <f t="shared" si="68"/>
        <v>0</v>
      </c>
      <c r="AO109" s="19">
        <f t="shared" si="69"/>
        <v>0</v>
      </c>
    </row>
    <row r="110" spans="1:41" x14ac:dyDescent="0.2">
      <c r="A110" s="4" t="s">
        <v>180</v>
      </c>
      <c r="E110" s="30" t="s">
        <v>10</v>
      </c>
      <c r="F110" s="4" t="s">
        <v>200</v>
      </c>
      <c r="G110" s="4" t="s">
        <v>19</v>
      </c>
      <c r="Q110" s="28">
        <v>1</v>
      </c>
      <c r="Y110" s="22">
        <f t="shared" si="37"/>
        <v>6.5</v>
      </c>
      <c r="Z110" s="19">
        <f t="shared" si="54"/>
        <v>0</v>
      </c>
      <c r="AA110" s="19">
        <f t="shared" si="55"/>
        <v>0</v>
      </c>
      <c r="AB110" s="19">
        <f t="shared" si="56"/>
        <v>0</v>
      </c>
      <c r="AC110" s="19">
        <f t="shared" si="57"/>
        <v>0</v>
      </c>
      <c r="AD110" s="19">
        <f t="shared" si="58"/>
        <v>0</v>
      </c>
      <c r="AE110" s="19">
        <f t="shared" si="59"/>
        <v>0</v>
      </c>
      <c r="AF110" s="19">
        <f t="shared" si="60"/>
        <v>0</v>
      </c>
      <c r="AG110" s="19">
        <f t="shared" si="61"/>
        <v>0</v>
      </c>
      <c r="AH110" s="19">
        <f t="shared" si="62"/>
        <v>0</v>
      </c>
      <c r="AI110" s="19">
        <f t="shared" si="63"/>
        <v>6.5</v>
      </c>
      <c r="AJ110" s="19">
        <f t="shared" si="64"/>
        <v>0</v>
      </c>
      <c r="AK110" s="19">
        <f t="shared" si="65"/>
        <v>0</v>
      </c>
      <c r="AL110" s="19">
        <f t="shared" si="66"/>
        <v>0</v>
      </c>
      <c r="AM110" s="19">
        <f t="shared" si="67"/>
        <v>0</v>
      </c>
      <c r="AN110" s="19">
        <f t="shared" si="68"/>
        <v>0</v>
      </c>
      <c r="AO110" s="19">
        <f t="shared" si="69"/>
        <v>0</v>
      </c>
    </row>
    <row r="111" spans="1:41" x14ac:dyDescent="0.2">
      <c r="A111" s="4" t="s">
        <v>181</v>
      </c>
      <c r="E111" s="30" t="s">
        <v>10</v>
      </c>
      <c r="F111" s="4" t="s">
        <v>201</v>
      </c>
      <c r="G111" s="4" t="s">
        <v>187</v>
      </c>
      <c r="Q111" s="28">
        <v>1</v>
      </c>
      <c r="Y111" s="22">
        <f t="shared" ref="Y111:Y142" si="70">MAX(Z111:AO111)</f>
        <v>6.5</v>
      </c>
      <c r="Z111" s="19">
        <f t="shared" si="54"/>
        <v>0</v>
      </c>
      <c r="AA111" s="19">
        <f t="shared" si="55"/>
        <v>0</v>
      </c>
      <c r="AB111" s="19">
        <f t="shared" si="56"/>
        <v>0</v>
      </c>
      <c r="AC111" s="19">
        <f t="shared" si="57"/>
        <v>0</v>
      </c>
      <c r="AD111" s="19">
        <f t="shared" si="58"/>
        <v>0</v>
      </c>
      <c r="AE111" s="19">
        <f t="shared" si="59"/>
        <v>0</v>
      </c>
      <c r="AF111" s="19">
        <f t="shared" si="60"/>
        <v>0</v>
      </c>
      <c r="AG111" s="19">
        <f t="shared" si="61"/>
        <v>0</v>
      </c>
      <c r="AH111" s="19">
        <f t="shared" si="62"/>
        <v>0</v>
      </c>
      <c r="AI111" s="19">
        <f t="shared" si="63"/>
        <v>6.5</v>
      </c>
      <c r="AJ111" s="19">
        <f t="shared" si="64"/>
        <v>0</v>
      </c>
      <c r="AK111" s="19">
        <f t="shared" si="65"/>
        <v>0</v>
      </c>
      <c r="AL111" s="19">
        <f t="shared" si="66"/>
        <v>0</v>
      </c>
      <c r="AM111" s="19">
        <f t="shared" si="67"/>
        <v>0</v>
      </c>
      <c r="AN111" s="19">
        <f t="shared" si="68"/>
        <v>0</v>
      </c>
      <c r="AO111" s="19">
        <f t="shared" si="69"/>
        <v>0</v>
      </c>
    </row>
    <row r="112" spans="1:41" x14ac:dyDescent="0.2">
      <c r="A112" s="4" t="s">
        <v>182</v>
      </c>
      <c r="E112" s="30" t="s">
        <v>10</v>
      </c>
      <c r="F112" s="4" t="s">
        <v>202</v>
      </c>
      <c r="G112" s="4" t="s">
        <v>18</v>
      </c>
      <c r="O112" s="28">
        <v>1</v>
      </c>
      <c r="Y112" s="22">
        <f t="shared" si="70"/>
        <v>6.5</v>
      </c>
      <c r="Z112" s="19">
        <f t="shared" si="54"/>
        <v>0</v>
      </c>
      <c r="AA112" s="19">
        <f t="shared" si="55"/>
        <v>0</v>
      </c>
      <c r="AB112" s="19">
        <f t="shared" si="56"/>
        <v>0</v>
      </c>
      <c r="AC112" s="19">
        <f t="shared" si="57"/>
        <v>0</v>
      </c>
      <c r="AD112" s="19">
        <f t="shared" si="58"/>
        <v>0</v>
      </c>
      <c r="AE112" s="19">
        <f t="shared" si="59"/>
        <v>0</v>
      </c>
      <c r="AF112" s="19">
        <f t="shared" si="60"/>
        <v>0</v>
      </c>
      <c r="AG112" s="19">
        <f t="shared" si="61"/>
        <v>6.5</v>
      </c>
      <c r="AH112" s="19">
        <f t="shared" si="62"/>
        <v>0</v>
      </c>
      <c r="AI112" s="19">
        <f t="shared" si="63"/>
        <v>0</v>
      </c>
      <c r="AJ112" s="19">
        <f t="shared" si="64"/>
        <v>0</v>
      </c>
      <c r="AK112" s="19">
        <f t="shared" si="65"/>
        <v>0</v>
      </c>
      <c r="AL112" s="19">
        <f t="shared" si="66"/>
        <v>0</v>
      </c>
      <c r="AM112" s="19">
        <f t="shared" si="67"/>
        <v>0</v>
      </c>
      <c r="AN112" s="19">
        <f t="shared" si="68"/>
        <v>0</v>
      </c>
      <c r="AO112" s="19">
        <f t="shared" si="69"/>
        <v>0</v>
      </c>
    </row>
    <row r="113" spans="1:41" s="32" customFormat="1" ht="17" thickBot="1" x14ac:dyDescent="0.25">
      <c r="A113" s="31" t="s">
        <v>182</v>
      </c>
      <c r="E113" s="32" t="s">
        <v>10</v>
      </c>
      <c r="F113" s="31" t="s">
        <v>203</v>
      </c>
      <c r="G113" s="31" t="s">
        <v>188</v>
      </c>
      <c r="H113" s="33"/>
      <c r="I113" s="34"/>
      <c r="J113" s="35"/>
      <c r="K113" s="35"/>
      <c r="L113" s="35"/>
      <c r="M113" s="35"/>
      <c r="N113" s="35"/>
      <c r="O113" s="35">
        <v>1</v>
      </c>
      <c r="P113" s="35"/>
      <c r="Q113" s="35"/>
      <c r="R113" s="34"/>
      <c r="S113" s="35"/>
      <c r="T113" s="35"/>
      <c r="U113" s="35"/>
      <c r="V113" s="34"/>
      <c r="Y113" s="22">
        <f t="shared" si="70"/>
        <v>6.5</v>
      </c>
      <c r="Z113" s="19">
        <f t="shared" si="54"/>
        <v>0</v>
      </c>
      <c r="AA113" s="19">
        <f t="shared" si="55"/>
        <v>0</v>
      </c>
      <c r="AB113" s="19">
        <f t="shared" si="56"/>
        <v>0</v>
      </c>
      <c r="AC113" s="19">
        <f t="shared" si="57"/>
        <v>0</v>
      </c>
      <c r="AD113" s="19">
        <f t="shared" si="58"/>
        <v>0</v>
      </c>
      <c r="AE113" s="19">
        <f t="shared" si="59"/>
        <v>0</v>
      </c>
      <c r="AF113" s="19">
        <f t="shared" si="60"/>
        <v>0</v>
      </c>
      <c r="AG113" s="19">
        <f t="shared" si="61"/>
        <v>6.5</v>
      </c>
      <c r="AH113" s="19">
        <f t="shared" si="62"/>
        <v>0</v>
      </c>
      <c r="AI113" s="19">
        <f t="shared" si="63"/>
        <v>0</v>
      </c>
      <c r="AJ113" s="19">
        <f t="shared" si="64"/>
        <v>0</v>
      </c>
      <c r="AK113" s="19">
        <f t="shared" si="65"/>
        <v>0</v>
      </c>
      <c r="AL113" s="19">
        <f t="shared" si="66"/>
        <v>0</v>
      </c>
      <c r="AM113" s="19">
        <f t="shared" si="67"/>
        <v>0</v>
      </c>
      <c r="AN113" s="19">
        <f t="shared" si="68"/>
        <v>0</v>
      </c>
      <c r="AO113" s="19">
        <f t="shared" si="69"/>
        <v>0</v>
      </c>
    </row>
    <row r="114" spans="1:41" x14ac:dyDescent="0.2">
      <c r="A114" s="4" t="s">
        <v>158</v>
      </c>
      <c r="B114" s="25" t="s">
        <v>157</v>
      </c>
      <c r="E114" s="4" t="s">
        <v>10</v>
      </c>
      <c r="F114" s="4" t="s">
        <v>15</v>
      </c>
      <c r="G114" s="4" t="s">
        <v>17</v>
      </c>
      <c r="I114" s="27">
        <v>1</v>
      </c>
      <c r="Y114" s="22">
        <f t="shared" si="70"/>
        <v>6.5</v>
      </c>
      <c r="Z114" s="19">
        <f t="shared" si="54"/>
        <v>0</v>
      </c>
      <c r="AA114" s="19">
        <f t="shared" si="55"/>
        <v>6.5</v>
      </c>
      <c r="AB114" s="19">
        <f t="shared" si="56"/>
        <v>0</v>
      </c>
      <c r="AC114" s="19">
        <f t="shared" si="57"/>
        <v>0</v>
      </c>
      <c r="AD114" s="19">
        <f t="shared" si="58"/>
        <v>0</v>
      </c>
      <c r="AE114" s="19">
        <f t="shared" si="59"/>
        <v>0</v>
      </c>
      <c r="AF114" s="19">
        <f t="shared" si="60"/>
        <v>0</v>
      </c>
      <c r="AG114" s="19">
        <f t="shared" si="61"/>
        <v>0</v>
      </c>
      <c r="AH114" s="19">
        <f t="shared" si="62"/>
        <v>0</v>
      </c>
      <c r="AI114" s="19">
        <f t="shared" si="63"/>
        <v>0</v>
      </c>
      <c r="AJ114" s="19">
        <f t="shared" si="64"/>
        <v>0</v>
      </c>
      <c r="AK114" s="19">
        <f t="shared" si="65"/>
        <v>0</v>
      </c>
      <c r="AL114" s="19">
        <f t="shared" si="66"/>
        <v>0</v>
      </c>
      <c r="AM114" s="19">
        <f t="shared" si="67"/>
        <v>0</v>
      </c>
      <c r="AN114" s="19">
        <f t="shared" si="68"/>
        <v>0</v>
      </c>
      <c r="AO114" s="19">
        <f t="shared" si="69"/>
        <v>0</v>
      </c>
    </row>
    <row r="115" spans="1:41" x14ac:dyDescent="0.2">
      <c r="A115" s="4" t="s">
        <v>159</v>
      </c>
      <c r="E115" s="4" t="s">
        <v>10</v>
      </c>
      <c r="F115" s="4" t="s">
        <v>4</v>
      </c>
      <c r="G115" s="4" t="s">
        <v>28</v>
      </c>
      <c r="J115" s="28">
        <v>1</v>
      </c>
      <c r="Y115" s="22">
        <f t="shared" si="70"/>
        <v>6.5</v>
      </c>
      <c r="Z115" s="19">
        <f t="shared" si="54"/>
        <v>0</v>
      </c>
      <c r="AA115" s="19">
        <f t="shared" si="55"/>
        <v>0</v>
      </c>
      <c r="AB115" s="19">
        <f t="shared" si="56"/>
        <v>6.5</v>
      </c>
      <c r="AC115" s="19">
        <f t="shared" si="57"/>
        <v>0</v>
      </c>
      <c r="AD115" s="19">
        <f t="shared" si="58"/>
        <v>0</v>
      </c>
      <c r="AE115" s="19">
        <f t="shared" si="59"/>
        <v>0</v>
      </c>
      <c r="AF115" s="19">
        <f t="shared" si="60"/>
        <v>0</v>
      </c>
      <c r="AG115" s="19">
        <f t="shared" si="61"/>
        <v>0</v>
      </c>
      <c r="AH115" s="19">
        <f t="shared" si="62"/>
        <v>0</v>
      </c>
      <c r="AI115" s="19">
        <f t="shared" si="63"/>
        <v>0</v>
      </c>
      <c r="AJ115" s="19">
        <f t="shared" si="64"/>
        <v>0</v>
      </c>
      <c r="AK115" s="19">
        <f t="shared" si="65"/>
        <v>0</v>
      </c>
      <c r="AL115" s="19">
        <f t="shared" si="66"/>
        <v>0</v>
      </c>
      <c r="AM115" s="19">
        <f t="shared" si="67"/>
        <v>0</v>
      </c>
      <c r="AN115" s="19">
        <f t="shared" si="68"/>
        <v>0</v>
      </c>
      <c r="AO115" s="19">
        <f t="shared" si="69"/>
        <v>0</v>
      </c>
    </row>
    <row r="116" spans="1:41" s="32" customFormat="1" ht="17" thickBot="1" x14ac:dyDescent="0.25">
      <c r="A116" s="31" t="s">
        <v>160</v>
      </c>
      <c r="E116" s="31" t="s">
        <v>10</v>
      </c>
      <c r="F116" s="31" t="s">
        <v>134</v>
      </c>
      <c r="G116" s="31" t="s">
        <v>81</v>
      </c>
      <c r="H116" s="33">
        <v>1</v>
      </c>
      <c r="I116" s="34"/>
      <c r="J116" s="35"/>
      <c r="K116" s="35"/>
      <c r="L116" s="35"/>
      <c r="M116" s="35"/>
      <c r="N116" s="35"/>
      <c r="O116" s="35"/>
      <c r="P116" s="35"/>
      <c r="Q116" s="35"/>
      <c r="R116" s="34"/>
      <c r="S116" s="35"/>
      <c r="T116" s="35"/>
      <c r="U116" s="35"/>
      <c r="V116" s="34"/>
      <c r="Y116" s="22">
        <f t="shared" si="70"/>
        <v>6.5</v>
      </c>
      <c r="Z116" s="19">
        <f t="shared" si="54"/>
        <v>6.5</v>
      </c>
      <c r="AA116" s="19">
        <f t="shared" si="55"/>
        <v>0</v>
      </c>
      <c r="AB116" s="19">
        <f t="shared" si="56"/>
        <v>0</v>
      </c>
      <c r="AC116" s="19">
        <f t="shared" si="57"/>
        <v>0</v>
      </c>
      <c r="AD116" s="19">
        <f t="shared" si="58"/>
        <v>0</v>
      </c>
      <c r="AE116" s="19">
        <f t="shared" si="59"/>
        <v>0</v>
      </c>
      <c r="AF116" s="19">
        <f t="shared" si="60"/>
        <v>0</v>
      </c>
      <c r="AG116" s="19">
        <f t="shared" si="61"/>
        <v>0</v>
      </c>
      <c r="AH116" s="19">
        <f t="shared" si="62"/>
        <v>0</v>
      </c>
      <c r="AI116" s="19">
        <f t="shared" si="63"/>
        <v>0</v>
      </c>
      <c r="AJ116" s="19">
        <f t="shared" si="64"/>
        <v>0</v>
      </c>
      <c r="AK116" s="19">
        <f t="shared" si="65"/>
        <v>0</v>
      </c>
      <c r="AL116" s="19">
        <f t="shared" si="66"/>
        <v>0</v>
      </c>
      <c r="AM116" s="19">
        <f t="shared" si="67"/>
        <v>0</v>
      </c>
      <c r="AN116" s="19">
        <f t="shared" si="68"/>
        <v>0</v>
      </c>
      <c r="AO116" s="19">
        <f t="shared" si="69"/>
        <v>0</v>
      </c>
    </row>
    <row r="117" spans="1:41" x14ac:dyDescent="0.2">
      <c r="A117" s="4" t="s">
        <v>161</v>
      </c>
      <c r="B117" s="25" t="s">
        <v>162</v>
      </c>
      <c r="E117" s="4" t="s">
        <v>11</v>
      </c>
      <c r="F117" s="4"/>
      <c r="G117" s="4"/>
      <c r="Y117" s="22">
        <f t="shared" si="70"/>
        <v>0</v>
      </c>
      <c r="Z117" s="19">
        <f t="shared" si="54"/>
        <v>0</v>
      </c>
      <c r="AA117" s="19">
        <f t="shared" si="55"/>
        <v>0</v>
      </c>
      <c r="AB117" s="19">
        <f t="shared" si="56"/>
        <v>0</v>
      </c>
      <c r="AC117" s="19">
        <f t="shared" si="57"/>
        <v>0</v>
      </c>
      <c r="AD117" s="19">
        <f t="shared" si="58"/>
        <v>0</v>
      </c>
      <c r="AE117" s="19">
        <f t="shared" si="59"/>
        <v>0</v>
      </c>
      <c r="AF117" s="19">
        <f t="shared" si="60"/>
        <v>0</v>
      </c>
      <c r="AG117" s="19">
        <f t="shared" si="61"/>
        <v>0</v>
      </c>
      <c r="AH117" s="19">
        <f t="shared" si="62"/>
        <v>0</v>
      </c>
      <c r="AI117" s="19">
        <f t="shared" si="63"/>
        <v>0</v>
      </c>
      <c r="AJ117" s="19">
        <f t="shared" si="64"/>
        <v>0</v>
      </c>
      <c r="AK117" s="19">
        <f t="shared" si="65"/>
        <v>0</v>
      </c>
      <c r="AL117" s="19">
        <f t="shared" si="66"/>
        <v>0</v>
      </c>
      <c r="AM117" s="19">
        <f t="shared" si="67"/>
        <v>0</v>
      </c>
      <c r="AN117" s="19">
        <f t="shared" si="68"/>
        <v>0</v>
      </c>
      <c r="AO117" s="19">
        <f t="shared" si="69"/>
        <v>0</v>
      </c>
    </row>
    <row r="118" spans="1:41" x14ac:dyDescent="0.2">
      <c r="A118" s="4"/>
      <c r="E118" s="4" t="s">
        <v>36</v>
      </c>
      <c r="F118" s="4"/>
      <c r="G118" s="4"/>
      <c r="Y118" s="22">
        <f t="shared" si="70"/>
        <v>0</v>
      </c>
      <c r="Z118" s="19">
        <f t="shared" si="54"/>
        <v>0</v>
      </c>
      <c r="AA118" s="19">
        <f t="shared" si="55"/>
        <v>0</v>
      </c>
      <c r="AB118" s="19">
        <f t="shared" si="56"/>
        <v>0</v>
      </c>
      <c r="AC118" s="19">
        <f t="shared" si="57"/>
        <v>0</v>
      </c>
      <c r="AD118" s="19">
        <f t="shared" si="58"/>
        <v>0</v>
      </c>
      <c r="AE118" s="19">
        <f t="shared" si="59"/>
        <v>0</v>
      </c>
      <c r="AF118" s="19">
        <f t="shared" si="60"/>
        <v>0</v>
      </c>
      <c r="AG118" s="19">
        <f t="shared" si="61"/>
        <v>0</v>
      </c>
      <c r="AH118" s="19">
        <f t="shared" si="62"/>
        <v>0</v>
      </c>
      <c r="AI118" s="19">
        <f t="shared" si="63"/>
        <v>0</v>
      </c>
      <c r="AJ118" s="19">
        <f t="shared" si="64"/>
        <v>0</v>
      </c>
      <c r="AK118" s="19">
        <f t="shared" si="65"/>
        <v>0</v>
      </c>
      <c r="AL118" s="19">
        <f t="shared" si="66"/>
        <v>0</v>
      </c>
      <c r="AM118" s="19">
        <f t="shared" si="67"/>
        <v>0</v>
      </c>
      <c r="AN118" s="19">
        <f t="shared" si="68"/>
        <v>0</v>
      </c>
      <c r="AO118" s="19">
        <f t="shared" si="69"/>
        <v>0</v>
      </c>
    </row>
    <row r="119" spans="1:41" s="3" customFormat="1" x14ac:dyDescent="0.2">
      <c r="A119" s="5"/>
      <c r="E119" s="5" t="s">
        <v>36</v>
      </c>
      <c r="F119" s="5"/>
      <c r="G119" s="5"/>
      <c r="H119" s="6"/>
      <c r="I119" s="9"/>
      <c r="J119" s="10"/>
      <c r="K119" s="10"/>
      <c r="L119" s="10"/>
      <c r="M119" s="10"/>
      <c r="N119" s="10"/>
      <c r="O119" s="10"/>
      <c r="P119" s="10"/>
      <c r="Q119" s="10"/>
      <c r="R119" s="9"/>
      <c r="S119" s="10"/>
      <c r="T119" s="10"/>
      <c r="U119" s="10"/>
      <c r="V119" s="9"/>
      <c r="Y119" s="22">
        <f t="shared" si="70"/>
        <v>0</v>
      </c>
      <c r="Z119" s="19">
        <f t="shared" si="54"/>
        <v>0</v>
      </c>
      <c r="AA119" s="19">
        <f t="shared" si="55"/>
        <v>0</v>
      </c>
      <c r="AB119" s="19">
        <f t="shared" si="56"/>
        <v>0</v>
      </c>
      <c r="AC119" s="19">
        <f t="shared" si="57"/>
        <v>0</v>
      </c>
      <c r="AD119" s="19">
        <f t="shared" si="58"/>
        <v>0</v>
      </c>
      <c r="AE119" s="19">
        <f t="shared" si="59"/>
        <v>0</v>
      </c>
      <c r="AF119" s="19">
        <f t="shared" si="60"/>
        <v>0</v>
      </c>
      <c r="AG119" s="19">
        <f t="shared" si="61"/>
        <v>0</v>
      </c>
      <c r="AH119" s="19">
        <f t="shared" si="62"/>
        <v>0</v>
      </c>
      <c r="AI119" s="19">
        <f t="shared" si="63"/>
        <v>0</v>
      </c>
      <c r="AJ119" s="19">
        <f t="shared" si="64"/>
        <v>0</v>
      </c>
      <c r="AK119" s="19">
        <f t="shared" si="65"/>
        <v>0</v>
      </c>
      <c r="AL119" s="19">
        <f t="shared" si="66"/>
        <v>0</v>
      </c>
      <c r="AM119" s="19">
        <f t="shared" si="67"/>
        <v>0</v>
      </c>
      <c r="AN119" s="19">
        <f t="shared" si="68"/>
        <v>0</v>
      </c>
      <c r="AO119" s="19">
        <f t="shared" si="69"/>
        <v>0</v>
      </c>
    </row>
    <row r="120" spans="1:41" x14ac:dyDescent="0.2">
      <c r="A120" s="4" t="s">
        <v>163</v>
      </c>
      <c r="B120" s="25" t="s">
        <v>166</v>
      </c>
      <c r="C120" s="25" t="s">
        <v>33</v>
      </c>
      <c r="D120" s="25" t="s">
        <v>111</v>
      </c>
      <c r="E120" s="4" t="s">
        <v>36</v>
      </c>
      <c r="F120" s="4" t="s">
        <v>15</v>
      </c>
      <c r="G120" s="4" t="s">
        <v>17</v>
      </c>
      <c r="Y120" s="22">
        <f t="shared" si="70"/>
        <v>0</v>
      </c>
      <c r="Z120" s="19">
        <f t="shared" si="54"/>
        <v>0</v>
      </c>
      <c r="AA120" s="19">
        <f t="shared" si="55"/>
        <v>0</v>
      </c>
      <c r="AB120" s="19">
        <f t="shared" si="56"/>
        <v>0</v>
      </c>
      <c r="AC120" s="19">
        <f t="shared" si="57"/>
        <v>0</v>
      </c>
      <c r="AD120" s="19">
        <f t="shared" si="58"/>
        <v>0</v>
      </c>
      <c r="AE120" s="19">
        <f t="shared" si="59"/>
        <v>0</v>
      </c>
      <c r="AF120" s="19">
        <f t="shared" si="60"/>
        <v>0</v>
      </c>
      <c r="AG120" s="19">
        <f t="shared" si="61"/>
        <v>0</v>
      </c>
      <c r="AH120" s="19">
        <f t="shared" si="62"/>
        <v>0</v>
      </c>
      <c r="AI120" s="19">
        <f t="shared" si="63"/>
        <v>0</v>
      </c>
      <c r="AJ120" s="19">
        <f t="shared" si="64"/>
        <v>0</v>
      </c>
      <c r="AK120" s="19">
        <f t="shared" si="65"/>
        <v>0</v>
      </c>
      <c r="AL120" s="19">
        <f t="shared" si="66"/>
        <v>0</v>
      </c>
      <c r="AM120" s="19">
        <f t="shared" si="67"/>
        <v>0</v>
      </c>
      <c r="AN120" s="19">
        <f t="shared" si="68"/>
        <v>0</v>
      </c>
      <c r="AO120" s="19">
        <f t="shared" si="69"/>
        <v>0</v>
      </c>
    </row>
    <row r="121" spans="1:41" x14ac:dyDescent="0.2">
      <c r="A121" s="4" t="s">
        <v>164</v>
      </c>
      <c r="E121" s="4" t="s">
        <v>36</v>
      </c>
      <c r="F121" s="4" t="s">
        <v>107</v>
      </c>
      <c r="G121" s="4"/>
      <c r="Y121" s="22">
        <f t="shared" si="70"/>
        <v>0</v>
      </c>
      <c r="Z121" s="19">
        <f t="shared" si="54"/>
        <v>0</v>
      </c>
      <c r="AA121" s="19">
        <f t="shared" si="55"/>
        <v>0</v>
      </c>
      <c r="AB121" s="19">
        <f t="shared" si="56"/>
        <v>0</v>
      </c>
      <c r="AC121" s="19">
        <f t="shared" si="57"/>
        <v>0</v>
      </c>
      <c r="AD121" s="19">
        <f t="shared" si="58"/>
        <v>0</v>
      </c>
      <c r="AE121" s="19">
        <f t="shared" si="59"/>
        <v>0</v>
      </c>
      <c r="AF121" s="19">
        <f t="shared" si="60"/>
        <v>0</v>
      </c>
      <c r="AG121" s="19">
        <f t="shared" si="61"/>
        <v>0</v>
      </c>
      <c r="AH121" s="19">
        <f t="shared" si="62"/>
        <v>0</v>
      </c>
      <c r="AI121" s="19">
        <f t="shared" si="63"/>
        <v>0</v>
      </c>
      <c r="AJ121" s="19">
        <f t="shared" si="64"/>
        <v>0</v>
      </c>
      <c r="AK121" s="19">
        <f t="shared" si="65"/>
        <v>0</v>
      </c>
      <c r="AL121" s="19">
        <f t="shared" si="66"/>
        <v>0</v>
      </c>
      <c r="AM121" s="19">
        <f t="shared" si="67"/>
        <v>0</v>
      </c>
      <c r="AN121" s="19">
        <f t="shared" si="68"/>
        <v>0</v>
      </c>
      <c r="AO121" s="19">
        <f t="shared" si="69"/>
        <v>0</v>
      </c>
    </row>
    <row r="122" spans="1:41" x14ac:dyDescent="0.2">
      <c r="A122" s="4" t="s">
        <v>165</v>
      </c>
      <c r="E122" s="4" t="s">
        <v>36</v>
      </c>
      <c r="F122" s="4" t="s">
        <v>106</v>
      </c>
      <c r="G122" s="4"/>
      <c r="Y122" s="22">
        <f t="shared" si="70"/>
        <v>0</v>
      </c>
      <c r="Z122" s="19">
        <f t="shared" si="54"/>
        <v>0</v>
      </c>
      <c r="AA122" s="19">
        <f t="shared" si="55"/>
        <v>0</v>
      </c>
      <c r="AB122" s="19">
        <f t="shared" si="56"/>
        <v>0</v>
      </c>
      <c r="AC122" s="19">
        <f t="shared" si="57"/>
        <v>0</v>
      </c>
      <c r="AD122" s="19">
        <f t="shared" si="58"/>
        <v>0</v>
      </c>
      <c r="AE122" s="19">
        <f t="shared" si="59"/>
        <v>0</v>
      </c>
      <c r="AF122" s="19">
        <f t="shared" si="60"/>
        <v>0</v>
      </c>
      <c r="AG122" s="19">
        <f t="shared" si="61"/>
        <v>0</v>
      </c>
      <c r="AH122" s="19">
        <f t="shared" si="62"/>
        <v>0</v>
      </c>
      <c r="AI122" s="19">
        <f t="shared" si="63"/>
        <v>0</v>
      </c>
      <c r="AJ122" s="19">
        <f t="shared" si="64"/>
        <v>0</v>
      </c>
      <c r="AK122" s="19">
        <f t="shared" si="65"/>
        <v>0</v>
      </c>
      <c r="AL122" s="19">
        <f t="shared" si="66"/>
        <v>0</v>
      </c>
      <c r="AM122" s="19">
        <f t="shared" si="67"/>
        <v>0</v>
      </c>
      <c r="AN122" s="19">
        <f t="shared" si="68"/>
        <v>0</v>
      </c>
      <c r="AO122" s="19">
        <f t="shared" si="69"/>
        <v>0</v>
      </c>
    </row>
    <row r="123" spans="1:41" x14ac:dyDescent="0.2">
      <c r="A123" s="4" t="s">
        <v>207</v>
      </c>
      <c r="E123" s="4" t="s">
        <v>36</v>
      </c>
      <c r="F123" s="4" t="s">
        <v>4</v>
      </c>
      <c r="G123" s="4" t="s">
        <v>167</v>
      </c>
      <c r="Y123" s="22">
        <f t="shared" si="70"/>
        <v>0</v>
      </c>
      <c r="Z123" s="19">
        <f t="shared" si="54"/>
        <v>0</v>
      </c>
      <c r="AA123" s="19">
        <f t="shared" si="55"/>
        <v>0</v>
      </c>
      <c r="AB123" s="19">
        <f t="shared" si="56"/>
        <v>0</v>
      </c>
      <c r="AC123" s="19">
        <f t="shared" si="57"/>
        <v>0</v>
      </c>
      <c r="AD123" s="19">
        <f t="shared" si="58"/>
        <v>0</v>
      </c>
      <c r="AE123" s="19">
        <f t="shared" si="59"/>
        <v>0</v>
      </c>
      <c r="AF123" s="19">
        <f t="shared" si="60"/>
        <v>0</v>
      </c>
      <c r="AG123" s="19">
        <f t="shared" si="61"/>
        <v>0</v>
      </c>
      <c r="AH123" s="19">
        <f t="shared" si="62"/>
        <v>0</v>
      </c>
      <c r="AI123" s="19">
        <f t="shared" si="63"/>
        <v>0</v>
      </c>
      <c r="AJ123" s="19">
        <f t="shared" si="64"/>
        <v>0</v>
      </c>
      <c r="AK123" s="19">
        <f t="shared" si="65"/>
        <v>0</v>
      </c>
      <c r="AL123" s="19">
        <f t="shared" si="66"/>
        <v>0</v>
      </c>
      <c r="AM123" s="19">
        <f t="shared" si="67"/>
        <v>0</v>
      </c>
      <c r="AN123" s="19">
        <f t="shared" si="68"/>
        <v>0</v>
      </c>
      <c r="AO123" s="19">
        <f t="shared" si="69"/>
        <v>0</v>
      </c>
    </row>
    <row r="124" spans="1:41" x14ac:dyDescent="0.2">
      <c r="E124" s="4" t="s">
        <v>36</v>
      </c>
      <c r="F124" s="4"/>
      <c r="G124" s="4"/>
      <c r="Y124" s="22">
        <f t="shared" si="70"/>
        <v>0</v>
      </c>
      <c r="Z124" s="19">
        <f t="shared" si="54"/>
        <v>0</v>
      </c>
      <c r="AA124" s="19">
        <f t="shared" si="55"/>
        <v>0</v>
      </c>
      <c r="AB124" s="19">
        <f t="shared" si="56"/>
        <v>0</v>
      </c>
      <c r="AC124" s="19">
        <f t="shared" si="57"/>
        <v>0</v>
      </c>
      <c r="AD124" s="19">
        <f t="shared" si="58"/>
        <v>0</v>
      </c>
      <c r="AE124" s="19">
        <f t="shared" si="59"/>
        <v>0</v>
      </c>
      <c r="AF124" s="19">
        <f t="shared" si="60"/>
        <v>0</v>
      </c>
      <c r="AG124" s="19">
        <f t="shared" si="61"/>
        <v>0</v>
      </c>
      <c r="AH124" s="19">
        <f t="shared" si="62"/>
        <v>0</v>
      </c>
      <c r="AI124" s="19">
        <f t="shared" si="63"/>
        <v>0</v>
      </c>
      <c r="AJ124" s="19">
        <f t="shared" si="64"/>
        <v>0</v>
      </c>
      <c r="AK124" s="19">
        <f t="shared" si="65"/>
        <v>0</v>
      </c>
      <c r="AL124" s="19">
        <f t="shared" si="66"/>
        <v>0</v>
      </c>
      <c r="AM124" s="19">
        <f t="shared" si="67"/>
        <v>0</v>
      </c>
      <c r="AN124" s="19">
        <f t="shared" si="68"/>
        <v>0</v>
      </c>
      <c r="AO124" s="19">
        <f t="shared" si="69"/>
        <v>0</v>
      </c>
    </row>
    <row r="125" spans="1:41" x14ac:dyDescent="0.2">
      <c r="E125" s="4" t="s">
        <v>36</v>
      </c>
      <c r="F125" s="4"/>
      <c r="G125" s="4"/>
      <c r="Y125" s="22">
        <f t="shared" si="70"/>
        <v>0</v>
      </c>
      <c r="Z125" s="19">
        <f t="shared" si="54"/>
        <v>0</v>
      </c>
      <c r="AA125" s="19">
        <f t="shared" si="55"/>
        <v>0</v>
      </c>
      <c r="AB125" s="19">
        <f t="shared" si="56"/>
        <v>0</v>
      </c>
      <c r="AC125" s="19">
        <f t="shared" si="57"/>
        <v>0</v>
      </c>
      <c r="AD125" s="19">
        <f t="shared" si="58"/>
        <v>0</v>
      </c>
      <c r="AE125" s="19">
        <f t="shared" si="59"/>
        <v>0</v>
      </c>
      <c r="AF125" s="19">
        <f t="shared" si="60"/>
        <v>0</v>
      </c>
      <c r="AG125" s="19">
        <f t="shared" si="61"/>
        <v>0</v>
      </c>
      <c r="AH125" s="19">
        <f t="shared" si="62"/>
        <v>0</v>
      </c>
      <c r="AI125" s="19">
        <f t="shared" si="63"/>
        <v>0</v>
      </c>
      <c r="AJ125" s="19">
        <f t="shared" si="64"/>
        <v>0</v>
      </c>
      <c r="AK125" s="19">
        <f t="shared" si="65"/>
        <v>0</v>
      </c>
      <c r="AL125" s="19">
        <f t="shared" si="66"/>
        <v>0</v>
      </c>
      <c r="AM125" s="19">
        <f t="shared" si="67"/>
        <v>0</v>
      </c>
      <c r="AN125" s="19">
        <f t="shared" si="68"/>
        <v>0</v>
      </c>
      <c r="AO125" s="19">
        <f t="shared" si="69"/>
        <v>0</v>
      </c>
    </row>
    <row r="126" spans="1:41" x14ac:dyDescent="0.2">
      <c r="E126" s="4" t="s">
        <v>36</v>
      </c>
      <c r="F126" s="4"/>
      <c r="G126" s="4"/>
      <c r="Y126" s="22">
        <f t="shared" si="70"/>
        <v>0</v>
      </c>
      <c r="Z126" s="19">
        <f t="shared" si="54"/>
        <v>0</v>
      </c>
      <c r="AA126" s="19">
        <f t="shared" si="55"/>
        <v>0</v>
      </c>
      <c r="AB126" s="19">
        <f t="shared" si="56"/>
        <v>0</v>
      </c>
      <c r="AC126" s="19">
        <f t="shared" si="57"/>
        <v>0</v>
      </c>
      <c r="AD126" s="19">
        <f t="shared" si="58"/>
        <v>0</v>
      </c>
      <c r="AE126" s="19">
        <f t="shared" si="59"/>
        <v>0</v>
      </c>
      <c r="AF126" s="19">
        <f t="shared" si="60"/>
        <v>0</v>
      </c>
      <c r="AG126" s="19">
        <f t="shared" si="61"/>
        <v>0</v>
      </c>
      <c r="AH126" s="19">
        <f t="shared" si="62"/>
        <v>0</v>
      </c>
      <c r="AI126" s="19">
        <f t="shared" si="63"/>
        <v>0</v>
      </c>
      <c r="AJ126" s="19">
        <f t="shared" si="64"/>
        <v>0</v>
      </c>
      <c r="AK126" s="19">
        <f t="shared" si="65"/>
        <v>0</v>
      </c>
      <c r="AL126" s="19">
        <f t="shared" si="66"/>
        <v>0</v>
      </c>
      <c r="AM126" s="19">
        <f t="shared" si="67"/>
        <v>0</v>
      </c>
      <c r="AN126" s="19">
        <f t="shared" si="68"/>
        <v>0</v>
      </c>
      <c r="AO126" s="19">
        <f t="shared" si="69"/>
        <v>0</v>
      </c>
    </row>
    <row r="127" spans="1:41" x14ac:dyDescent="0.2">
      <c r="E127" s="4" t="s">
        <v>36</v>
      </c>
      <c r="F127" s="4"/>
      <c r="G127" s="4"/>
      <c r="Y127" s="22">
        <f t="shared" si="70"/>
        <v>0</v>
      </c>
      <c r="Z127" s="19">
        <f t="shared" si="54"/>
        <v>0</v>
      </c>
      <c r="AA127" s="19">
        <f t="shared" si="55"/>
        <v>0</v>
      </c>
      <c r="AB127" s="19">
        <f t="shared" si="56"/>
        <v>0</v>
      </c>
      <c r="AC127" s="19">
        <f t="shared" si="57"/>
        <v>0</v>
      </c>
      <c r="AD127" s="19">
        <f t="shared" si="58"/>
        <v>0</v>
      </c>
      <c r="AE127" s="19">
        <f t="shared" si="59"/>
        <v>0</v>
      </c>
      <c r="AF127" s="19">
        <f t="shared" si="60"/>
        <v>0</v>
      </c>
      <c r="AG127" s="19">
        <f t="shared" si="61"/>
        <v>0</v>
      </c>
      <c r="AH127" s="19">
        <f t="shared" si="62"/>
        <v>0</v>
      </c>
      <c r="AI127" s="19">
        <f t="shared" si="63"/>
        <v>0</v>
      </c>
      <c r="AJ127" s="19">
        <f t="shared" si="64"/>
        <v>0</v>
      </c>
      <c r="AK127" s="19">
        <f t="shared" si="65"/>
        <v>0</v>
      </c>
      <c r="AL127" s="19">
        <f t="shared" si="66"/>
        <v>0</v>
      </c>
      <c r="AM127" s="19">
        <f t="shared" si="67"/>
        <v>0</v>
      </c>
      <c r="AN127" s="19">
        <f t="shared" si="68"/>
        <v>0</v>
      </c>
      <c r="AO127" s="19">
        <f t="shared" si="69"/>
        <v>0</v>
      </c>
    </row>
    <row r="128" spans="1:41" x14ac:dyDescent="0.2">
      <c r="E128" s="4" t="s">
        <v>36</v>
      </c>
      <c r="F128" s="4"/>
      <c r="G128" s="4"/>
      <c r="Y128" s="22">
        <f t="shared" si="70"/>
        <v>0</v>
      </c>
      <c r="Z128" s="19">
        <f t="shared" si="54"/>
        <v>0</v>
      </c>
      <c r="AA128" s="19">
        <f t="shared" si="55"/>
        <v>0</v>
      </c>
      <c r="AB128" s="19">
        <f t="shared" si="56"/>
        <v>0</v>
      </c>
      <c r="AC128" s="19">
        <f t="shared" si="57"/>
        <v>0</v>
      </c>
      <c r="AD128" s="19">
        <f t="shared" si="58"/>
        <v>0</v>
      </c>
      <c r="AE128" s="19">
        <f t="shared" si="59"/>
        <v>0</v>
      </c>
      <c r="AF128" s="19">
        <f t="shared" si="60"/>
        <v>0</v>
      </c>
      <c r="AG128" s="19">
        <f t="shared" si="61"/>
        <v>0</v>
      </c>
      <c r="AH128" s="19">
        <f t="shared" si="62"/>
        <v>0</v>
      </c>
      <c r="AI128" s="19">
        <f t="shared" si="63"/>
        <v>0</v>
      </c>
      <c r="AJ128" s="19">
        <f t="shared" si="64"/>
        <v>0</v>
      </c>
      <c r="AK128" s="19">
        <f t="shared" si="65"/>
        <v>0</v>
      </c>
      <c r="AL128" s="19">
        <f t="shared" si="66"/>
        <v>0</v>
      </c>
      <c r="AM128" s="19">
        <f t="shared" si="67"/>
        <v>0</v>
      </c>
      <c r="AN128" s="19">
        <f t="shared" si="68"/>
        <v>0</v>
      </c>
      <c r="AO128" s="19">
        <f t="shared" si="69"/>
        <v>0</v>
      </c>
    </row>
    <row r="129" spans="5:41" x14ac:dyDescent="0.2">
      <c r="E129" s="4" t="s">
        <v>36</v>
      </c>
      <c r="F129" s="4"/>
      <c r="G129" s="4"/>
      <c r="Y129" s="22">
        <f t="shared" si="70"/>
        <v>0</v>
      </c>
      <c r="Z129" s="19">
        <f t="shared" si="54"/>
        <v>0</v>
      </c>
      <c r="AA129" s="19">
        <f t="shared" si="55"/>
        <v>0</v>
      </c>
      <c r="AB129" s="19">
        <f t="shared" si="56"/>
        <v>0</v>
      </c>
      <c r="AC129" s="19">
        <f t="shared" si="57"/>
        <v>0</v>
      </c>
      <c r="AD129" s="19">
        <f t="shared" si="58"/>
        <v>0</v>
      </c>
      <c r="AE129" s="19">
        <f t="shared" si="59"/>
        <v>0</v>
      </c>
      <c r="AF129" s="19">
        <f t="shared" si="60"/>
        <v>0</v>
      </c>
      <c r="AG129" s="19">
        <f t="shared" si="61"/>
        <v>0</v>
      </c>
      <c r="AH129" s="19">
        <f t="shared" si="62"/>
        <v>0</v>
      </c>
      <c r="AI129" s="19">
        <f t="shared" si="63"/>
        <v>0</v>
      </c>
      <c r="AJ129" s="19">
        <f t="shared" si="64"/>
        <v>0</v>
      </c>
      <c r="AK129" s="19">
        <f t="shared" si="65"/>
        <v>0</v>
      </c>
      <c r="AL129" s="19">
        <f t="shared" si="66"/>
        <v>0</v>
      </c>
      <c r="AM129" s="19">
        <f t="shared" si="67"/>
        <v>0</v>
      </c>
      <c r="AN129" s="19">
        <f t="shared" si="68"/>
        <v>0</v>
      </c>
      <c r="AO129" s="19">
        <f t="shared" si="69"/>
        <v>0</v>
      </c>
    </row>
    <row r="131" spans="5:41" x14ac:dyDescent="0.2">
      <c r="I131" s="28" t="s">
        <v>10</v>
      </c>
      <c r="J131" s="28">
        <f>6.5</f>
        <v>6.5</v>
      </c>
      <c r="K131" s="28" t="s">
        <v>99</v>
      </c>
    </row>
    <row r="132" spans="5:41" x14ac:dyDescent="0.2">
      <c r="I132" s="28" t="s">
        <v>11</v>
      </c>
      <c r="J132" s="28">
        <f>11.5</f>
        <v>11.5</v>
      </c>
      <c r="K132" s="28" t="s">
        <v>99</v>
      </c>
    </row>
    <row r="133" spans="5:41" x14ac:dyDescent="0.2">
      <c r="I133" s="28" t="s">
        <v>12</v>
      </c>
      <c r="J133" s="28">
        <f>20</f>
        <v>20</v>
      </c>
      <c r="K133" s="28" t="s">
        <v>99</v>
      </c>
    </row>
    <row r="134" spans="5:41" x14ac:dyDescent="0.2">
      <c r="I134" s="28" t="s">
        <v>13</v>
      </c>
      <c r="J134" s="28">
        <f>14.5</f>
        <v>14.5</v>
      </c>
      <c r="K134" s="28" t="s">
        <v>99</v>
      </c>
    </row>
    <row r="135" spans="5:41" x14ac:dyDescent="0.2">
      <c r="I135" s="28" t="s">
        <v>14</v>
      </c>
      <c r="J135" s="28">
        <f>18.5</f>
        <v>18.5</v>
      </c>
      <c r="K135" s="28" t="s">
        <v>99</v>
      </c>
    </row>
    <row r="136" spans="5:41" x14ac:dyDescent="0.2">
      <c r="I136" s="27" t="s">
        <v>100</v>
      </c>
      <c r="J136" s="28">
        <v>3</v>
      </c>
      <c r="K136" s="28" t="s">
        <v>99</v>
      </c>
    </row>
    <row r="137" spans="5:41" x14ac:dyDescent="0.2">
      <c r="I137" s="27" t="s">
        <v>36</v>
      </c>
      <c r="J137" s="28">
        <v>0</v>
      </c>
    </row>
  </sheetData>
  <mergeCells count="6">
    <mergeCell ref="AN12:AO12"/>
    <mergeCell ref="I12:Q12"/>
    <mergeCell ref="R12:U12"/>
    <mergeCell ref="V12:X12"/>
    <mergeCell ref="AA12:AI12"/>
    <mergeCell ref="AJ12:AM12"/>
  </mergeCells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Wire length estimator</vt:lpstr>
    </vt:vector>
  </TitlesOfParts>
  <Company>Apple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Bencze</dc:creator>
  <cp:lastModifiedBy>Microsoft Office User</cp:lastModifiedBy>
  <dcterms:created xsi:type="dcterms:W3CDTF">2016-02-13T04:11:02Z</dcterms:created>
  <dcterms:modified xsi:type="dcterms:W3CDTF">2017-02-20T17:06:40Z</dcterms:modified>
</cp:coreProperties>
</file>