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9420A623-16E3-4172-8839-F3D613F06BB8}" xr6:coauthVersionLast="47" xr6:coauthVersionMax="47" xr10:uidLastSave="{00000000-0000-0000-0000-000000000000}"/>
  <bookViews>
    <workbookView xWindow="29595" yWindow="600" windowWidth="23520" windowHeight="14100" activeTab="3" xr2:uid="{00000000-000D-0000-FFFF-FFFF00000000}"/>
  </bookViews>
  <sheets>
    <sheet name="날짜함수" sheetId="1" r:id="rId1"/>
    <sheet name="WEEKDAY(1)" sheetId="2" r:id="rId2"/>
    <sheet name="WEEKDAY(2)" sheetId="3" r:id="rId3"/>
    <sheet name="근무현황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5" i="2"/>
  <c r="G12" i="1"/>
  <c r="G9" i="1"/>
  <c r="I9" i="1"/>
  <c r="H9" i="1"/>
  <c r="H6" i="1"/>
  <c r="G6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<sst xmlns="http://schemas.openxmlformats.org/spreadsheetml/2006/main" count="183" uniqueCount="90">
  <si>
    <t>교육생 명단</t>
    <phoneticPr fontId="3" type="noConversion"/>
  </si>
  <si>
    <t xml:space="preserve">기준일 : 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</si>
  <si>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</si>
  <si>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</si>
  <si>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</si>
  <si>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나이</t>
    <phoneticPr fontId="3" type="noConversion"/>
  </si>
  <si>
    <t>이명희</t>
  </si>
  <si>
    <t>여</t>
    <phoneticPr fontId="3" type="noConversion"/>
  </si>
  <si>
    <t>남주혁</t>
    <phoneticPr fontId="3" type="noConversion"/>
  </si>
  <si>
    <t>남</t>
    <phoneticPr fontId="3" type="noConversion"/>
  </si>
  <si>
    <t>차지혜</t>
    <phoneticPr fontId="3" type="noConversion"/>
  </si>
  <si>
    <t>여</t>
    <phoneticPr fontId="3" type="noConversion"/>
  </si>
  <si>
    <t>윤정환</t>
    <phoneticPr fontId="3" type="noConversion"/>
  </si>
  <si>
    <t>김선희</t>
  </si>
  <si>
    <t>이현정</t>
    <phoneticPr fontId="3" type="noConversion"/>
  </si>
  <si>
    <t>최혜영</t>
  </si>
  <si>
    <t>강주영</t>
  </si>
  <si>
    <t>민경수</t>
    <phoneticPr fontId="3" type="noConversion"/>
  </si>
  <si>
    <t>YEAR(TODAY())-YEAR(C5)</t>
    <phoneticPr fontId="3" type="noConversion"/>
  </si>
  <si>
    <t>NOW()</t>
    <phoneticPr fontId="3" type="noConversion"/>
  </si>
  <si>
    <t>TODAY()</t>
    <phoneticPr fontId="3" type="noConversion"/>
  </si>
  <si>
    <t>MONTH(C5)</t>
  </si>
  <si>
    <t>DAY(C5)</t>
    <phoneticPr fontId="3" type="noConversion"/>
  </si>
  <si>
    <t>YEAR(C5)</t>
    <phoneticPr fontId="3" type="noConversion"/>
  </si>
  <si>
    <t>DATE(YEAR(C5), MONTH(C5), DAY(C5))</t>
    <phoneticPr fontId="3" type="noConversion"/>
  </si>
  <si>
    <t>DATE 함수는 년, 월, 일 숫자를 입력 받아 '날짜'형 데이터를 반환한다.</t>
    <phoneticPr fontId="3" type="noConversion"/>
  </si>
  <si>
    <t>YEAR, MONTH, DAY는 날짜 데이터를 입력 받아 각 부분의 숫자를 반환한다.</t>
    <phoneticPr fontId="3" type="noConversion"/>
  </si>
  <si>
    <t>TODAY는 년월일까지 나타내는 날짜 데이터를 반환한다.</t>
    <phoneticPr fontId="3" type="noConversion"/>
  </si>
  <si>
    <t>NOW는 년월일시간분까지 나타내는 시간 데이터를 반환한다.</t>
    <phoneticPr fontId="3" type="noConversion"/>
  </si>
  <si>
    <t>9월 일직 계획표</t>
    <phoneticPr fontId="12" type="noConversion"/>
  </si>
  <si>
    <t>일자</t>
    <phoneticPr fontId="12" type="noConversion"/>
  </si>
  <si>
    <t>요일</t>
    <phoneticPr fontId="12" type="noConversion"/>
  </si>
  <si>
    <t>직원명</t>
    <phoneticPr fontId="3" type="noConversion"/>
  </si>
  <si>
    <t>부서명</t>
    <phoneticPr fontId="3" type="noConversion"/>
  </si>
  <si>
    <t>강영선</t>
  </si>
  <si>
    <t>감사부</t>
  </si>
  <si>
    <t>김경완</t>
  </si>
  <si>
    <t>인사부</t>
  </si>
  <si>
    <t>김범수</t>
  </si>
  <si>
    <t>영업부</t>
  </si>
  <si>
    <t>김서현</t>
  </si>
  <si>
    <t>김시은</t>
  </si>
  <si>
    <t>김영준</t>
  </si>
  <si>
    <t>김윤범</t>
  </si>
  <si>
    <t>총무부</t>
  </si>
  <si>
    <t>김정아</t>
  </si>
  <si>
    <t>교육부</t>
  </si>
  <si>
    <t>김준수</t>
  </si>
  <si>
    <t>김태관</t>
  </si>
  <si>
    <t>기획부</t>
  </si>
  <si>
    <t>김태연</t>
  </si>
  <si>
    <t>김홍명</t>
  </si>
  <si>
    <t>문은영</t>
  </si>
  <si>
    <t>문정환</t>
  </si>
  <si>
    <t>박영석</t>
  </si>
  <si>
    <t>영업부</t>
    <phoneticPr fontId="3" type="noConversion"/>
  </si>
  <si>
    <t>박혜주</t>
  </si>
  <si>
    <t>백귀복</t>
  </si>
  <si>
    <t>백승우</t>
  </si>
  <si>
    <t>손병관</t>
  </si>
  <si>
    <t>위서윤</t>
  </si>
  <si>
    <t>유현재</t>
  </si>
  <si>
    <t>윤성진</t>
  </si>
  <si>
    <t>이우준</t>
  </si>
  <si>
    <t>이후일</t>
  </si>
  <si>
    <t>조동걸</t>
  </si>
  <si>
    <t>조영인</t>
  </si>
  <si>
    <t>주섭일</t>
  </si>
  <si>
    <t>주현태</t>
  </si>
  <si>
    <t>최강일</t>
  </si>
  <si>
    <t>현기영</t>
  </si>
  <si>
    <t>10월 일직 계획표</t>
    <phoneticPr fontId="12" type="noConversion"/>
  </si>
  <si>
    <t>하재영</t>
    <phoneticPr fontId="3" type="noConversion"/>
  </si>
  <si>
    <t>인사부</t>
    <phoneticPr fontId="3" type="noConversion"/>
  </si>
  <si>
    <t>WEEKDAY(B5)</t>
  </si>
  <si>
    <t>사용자 지정 서식에서</t>
    <phoneticPr fontId="3" type="noConversion"/>
  </si>
  <si>
    <t>aaa라고 나오면 '토'라고 나오고,</t>
    <phoneticPr fontId="3" type="noConversion"/>
  </si>
  <si>
    <r>
      <t>aaa</t>
    </r>
    <r>
      <rPr>
        <b/>
        <sz val="11"/>
        <color rgb="FFC00000"/>
        <rFont val="맑은 고딕"/>
        <family val="3"/>
        <charset val="129"/>
        <scheme val="minor"/>
      </rPr>
      <t>a</t>
    </r>
    <r>
      <rPr>
        <sz val="11"/>
        <color theme="1"/>
        <rFont val="맑은 고딕"/>
        <family val="2"/>
        <charset val="129"/>
        <scheme val="minor"/>
      </rPr>
      <t xml:space="preserve"> 라고 적으면 '토</t>
    </r>
    <r>
      <rPr>
        <b/>
        <sz val="11"/>
        <color rgb="FFC00000"/>
        <rFont val="맑은 고딕"/>
        <family val="3"/>
        <charset val="129"/>
        <scheme val="minor"/>
      </rPr>
      <t>요일</t>
    </r>
    <r>
      <rPr>
        <sz val="11"/>
        <color theme="1"/>
        <rFont val="맑은 고딕"/>
        <family val="2"/>
        <charset val="129"/>
        <scheme val="minor"/>
      </rPr>
      <t>'이라고 나온다.</t>
    </r>
    <phoneticPr fontId="3" type="noConversion"/>
  </si>
  <si>
    <t>WEEKDAY() 함수와 CHOOSE() 함수 같이 쓰기</t>
    <phoneticPr fontId="3" type="noConversion"/>
  </si>
  <si>
    <t>CHOOSE(WEEKDAY(B5,1), "일요일", "월요일", "화요일", "수요일", "목요일", "금요일", "토요일")</t>
    <phoneticPr fontId="3" type="noConversion"/>
  </si>
  <si>
    <t>WEEKDAY()의 두 번째 인수로 입력한 1은 반환 값에 따라 요일을 어떻게 해석할지에 대한 인수이다.</t>
    <phoneticPr fontId="3" type="noConversion"/>
  </si>
  <si>
    <t>두 번째 인수를 생략하면 1이 기본값이다.</t>
    <phoneticPr fontId="3" type="noConversion"/>
  </si>
  <si>
    <t>홍길동</t>
    <phoneticPr fontId="3" type="noConversion"/>
  </si>
  <si>
    <t>근무 현황표</t>
    <phoneticPr fontId="3" type="noConversion"/>
  </si>
  <si>
    <t>* 요구사항</t>
    <phoneticPr fontId="3" type="noConversion"/>
  </si>
  <si>
    <t>토요일은 파란색, 일요일과 공휴일은 빨간색으로 표시하기</t>
    <phoneticPr fontId="3" type="noConversion"/>
  </si>
  <si>
    <r>
      <t xml:space="preserve">토요일에 파란색 적용하게 하기: </t>
    </r>
    <r>
      <rPr>
        <b/>
        <sz val="11"/>
        <color theme="1"/>
        <rFont val="맑은 고딕"/>
        <family val="3"/>
        <charset val="129"/>
        <scheme val="minor"/>
      </rPr>
      <t>WEEKDAY(DATE(YEAR(TODAY()), MONTH(TODAY()), C4), 1) = 7</t>
    </r>
    <phoneticPr fontId="3" type="noConversion"/>
  </si>
  <si>
    <r>
      <t xml:space="preserve">일요일에 빨간색 적용하게 하기: </t>
    </r>
    <r>
      <rPr>
        <b/>
        <sz val="11"/>
        <color theme="1"/>
        <rFont val="맑은 고딕"/>
        <family val="3"/>
        <charset val="129"/>
        <scheme val="minor"/>
      </rPr>
      <t>WEEKDAY(DATE(YEAR(TODAY()), MONTH(TODAY()), C4), 1) = 1</t>
    </r>
    <phoneticPr fontId="3" type="noConversion"/>
  </si>
  <si>
    <t>8월 중 공휴일</t>
    <phoneticPr fontId="3" type="noConversion"/>
  </si>
  <si>
    <r>
      <t xml:space="preserve">공휴일에 빨간색 적용되게 하기: </t>
    </r>
    <r>
      <rPr>
        <b/>
        <sz val="11"/>
        <color theme="1"/>
        <rFont val="맑은 고딕"/>
        <family val="3"/>
        <charset val="129"/>
        <scheme val="minor"/>
      </rPr>
      <t>COUNTIF($AC$26:$AE$29, DATE(YEAR(TODAY()), MONTH(TODAY()), C4))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</si>
</sst>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&quot;세&quot;"/>
    <numFmt numFmtId="181" formatCode="aaaa"/>
    <numFmt numFmtId="182" formatCode="yyyy&quot;년&quot;\ m&quot;월&quot;;@"/>
    <numFmt numFmtId="183" formatCode="00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0" xfId="0" applyNumberFormat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14" fontId="9" fillId="3" borderId="1" xfId="1" applyNumberFormat="1" applyFont="1" applyFill="1" applyBorder="1" applyAlignment="1">
      <alignment horizontal="center" vertical="center"/>
    </xf>
    <xf numFmtId="42" fontId="9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4" fillId="0" borderId="0" xfId="0" applyNumberFormat="1" applyFont="1">
      <alignment vertical="center"/>
    </xf>
    <xf numFmtId="22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14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181" fontId="7" fillId="0" borderId="1" xfId="3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83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 2" xfId="3" xr:uid="{6A520690-3E4C-4CCC-8AEB-3770B6D1B654}"/>
    <cellStyle name="표준 3" xfId="2" xr:uid="{E499A162-CC35-48EC-AA27-1C4E66DD462D}"/>
  </cellStyles>
  <dxfs count="15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6241</xdr:colOff>
      <xdr:row>4</xdr:row>
      <xdr:rowOff>32844</xdr:rowOff>
    </xdr:from>
    <xdr:to>
      <xdr:col>10</xdr:col>
      <xdr:colOff>0</xdr:colOff>
      <xdr:row>16</xdr:row>
      <xdr:rowOff>134566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2C491A-D43A-EA0A-FC7D-3477BBF35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6816" y="680544"/>
          <a:ext cx="2736959" cy="2616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6</xdr:row>
      <xdr:rowOff>114888</xdr:rowOff>
    </xdr:from>
    <xdr:to>
      <xdr:col>10</xdr:col>
      <xdr:colOff>247650</xdr:colOff>
      <xdr:row>13</xdr:row>
      <xdr:rowOff>28346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EFF0949-D3B3-4148-5D88-0439ED5FA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181688"/>
          <a:ext cx="3019425" cy="1380308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15</xdr:row>
      <xdr:rowOff>133349</xdr:rowOff>
    </xdr:from>
    <xdr:to>
      <xdr:col>9</xdr:col>
      <xdr:colOff>288644</xdr:colOff>
      <xdr:row>24</xdr:row>
      <xdr:rowOff>66388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9DA370A-746F-62AF-EE5B-0AB8427FE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7725" y="3086099"/>
          <a:ext cx="2288894" cy="1818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200025</xdr:colOff>
      <xdr:row>22</xdr:row>
      <xdr:rowOff>180974</xdr:rowOff>
    </xdr:from>
    <xdr:to>
      <xdr:col>27</xdr:col>
      <xdr:colOff>238046</xdr:colOff>
      <xdr:row>32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14168F5-F2C8-B463-69EA-D611326AA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4791074"/>
          <a:ext cx="2504996" cy="199072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36</xdr:row>
      <xdr:rowOff>200025</xdr:rowOff>
    </xdr:from>
    <xdr:to>
      <xdr:col>11</xdr:col>
      <xdr:colOff>123234</xdr:colOff>
      <xdr:row>47</xdr:row>
      <xdr:rowOff>85451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24EE0E-E4B9-73C5-D619-0889A461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7743825"/>
          <a:ext cx="4723809" cy="2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37</xdr:row>
      <xdr:rowOff>38100</xdr:rowOff>
    </xdr:from>
    <xdr:to>
      <xdr:col>24</xdr:col>
      <xdr:colOff>170863</xdr:colOff>
      <xdr:row>47</xdr:row>
      <xdr:rowOff>142600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1600F8-A42A-2524-3729-202C975AB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7791450"/>
          <a:ext cx="4695238" cy="220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219075</xdr:colOff>
      <xdr:row>37</xdr:row>
      <xdr:rowOff>66675</xdr:rowOff>
    </xdr:from>
    <xdr:to>
      <xdr:col>35</xdr:col>
      <xdr:colOff>323850</xdr:colOff>
      <xdr:row>47</xdr:row>
      <xdr:rowOff>89603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94EAF96-AD45-99AF-CEAD-8F7C708A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05950" y="7820025"/>
          <a:ext cx="4648200" cy="2118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34</xdr:row>
      <xdr:rowOff>47625</xdr:rowOff>
    </xdr:from>
    <xdr:to>
      <xdr:col>24</xdr:col>
      <xdr:colOff>275117</xdr:colOff>
      <xdr:row>35</xdr:row>
      <xdr:rowOff>152361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C8A4BB6-4E2A-C009-59CA-9ED01A7E5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172325"/>
          <a:ext cx="8866667" cy="3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85725</xdr:colOff>
      <xdr:row>33</xdr:row>
      <xdr:rowOff>95250</xdr:rowOff>
    </xdr:from>
    <xdr:to>
      <xdr:col>26</xdr:col>
      <xdr:colOff>257110</xdr:colOff>
      <xdr:row>37</xdr:row>
      <xdr:rowOff>47526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4AE4E2C-28D4-87C4-FE18-9FA0C236D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5025" y="7010400"/>
          <a:ext cx="523810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zoomScaleNormal="100" workbookViewId="0">
      <selection activeCell="G14" sqref="G14"/>
    </sheetView>
  </sheetViews>
  <sheetFormatPr defaultRowHeight="13.5"/>
  <cols>
    <col min="1" max="1" width="1.875" style="1" customWidth="1"/>
    <col min="2" max="2" width="12.125" style="5" customWidth="1"/>
    <col min="3" max="3" width="19.5" style="5" customWidth="1"/>
    <col min="4" max="4" width="11.75" style="5" customWidth="1"/>
    <col min="5" max="5" width="12.875" style="1" customWidth="1"/>
    <col min="6" max="6" width="9" style="1"/>
    <col min="7" max="8" width="14.75" style="1" bestFit="1" customWidth="1"/>
    <col min="9" max="10" width="9.75" style="1" bestFit="1" customWidth="1"/>
    <col min="11" max="16384" width="9" style="1"/>
  </cols>
  <sheetData>
    <row r="1" spans="2:10" ht="31.5">
      <c r="B1" s="17" t="s">
        <v>0</v>
      </c>
      <c r="C1" s="17"/>
      <c r="D1" s="17"/>
      <c r="E1" s="17"/>
    </row>
    <row r="2" spans="2:10" ht="12.75" customHeight="1">
      <c r="B2" s="2"/>
      <c r="C2" s="2"/>
      <c r="D2" s="2"/>
      <c r="E2" s="2"/>
    </row>
    <row r="3" spans="2:10" ht="20.25" customHeight="1">
      <c r="B3" s="3" t="s">
        <v>1</v>
      </c>
      <c r="C3" s="4"/>
      <c r="E3" s="6"/>
      <c r="G3" s="12" t="s">
        <v>18</v>
      </c>
    </row>
    <row r="4" spans="2:10" ht="36.75" customHeight="1">
      <c r="B4" s="7" t="s">
        <v>2</v>
      </c>
      <c r="C4" s="7" t="s">
        <v>3</v>
      </c>
      <c r="D4" s="7" t="s">
        <v>4</v>
      </c>
      <c r="E4" s="7" t="s">
        <v>5</v>
      </c>
    </row>
    <row r="5" spans="2:10" ht="24" customHeight="1">
      <c r="B5" s="8" t="s">
        <v>6</v>
      </c>
      <c r="C5" s="9">
        <v>37340</v>
      </c>
      <c r="D5" s="10" t="s">
        <v>7</v>
      </c>
      <c r="E5" s="11">
        <f ca="1">YEAR(TODAY())-YEAR(C5)</f>
        <v>22</v>
      </c>
      <c r="G5" s="12" t="s">
        <v>19</v>
      </c>
      <c r="H5" s="12" t="s">
        <v>20</v>
      </c>
      <c r="J5" s="1" t="s">
        <v>28</v>
      </c>
    </row>
    <row r="6" spans="2:10" ht="24" customHeight="1">
      <c r="B6" s="8" t="s">
        <v>8</v>
      </c>
      <c r="C6" s="9">
        <v>37591</v>
      </c>
      <c r="D6" s="10" t="s">
        <v>9</v>
      </c>
      <c r="E6" s="11">
        <f t="shared" ref="E6:E13" ca="1" si="0">YEAR(TODAY())-YEAR(C6)</f>
        <v>22</v>
      </c>
      <c r="G6" s="14">
        <f ca="1">NOW()</f>
        <v>45520.651479513886</v>
      </c>
      <c r="H6" s="16">
        <f ca="1">TODAY()</f>
        <v>45520</v>
      </c>
      <c r="J6" s="1" t="s">
        <v>27</v>
      </c>
    </row>
    <row r="7" spans="2:10" ht="24" customHeight="1">
      <c r="B7" s="8" t="s">
        <v>10</v>
      </c>
      <c r="C7" s="9">
        <v>36819</v>
      </c>
      <c r="D7" s="10" t="s">
        <v>11</v>
      </c>
      <c r="E7" s="11">
        <f t="shared" ca="1" si="0"/>
        <v>24</v>
      </c>
    </row>
    <row r="8" spans="2:10" ht="24" customHeight="1">
      <c r="B8" s="8" t="s">
        <v>12</v>
      </c>
      <c r="C8" s="9">
        <v>37954</v>
      </c>
      <c r="D8" s="10" t="s">
        <v>9</v>
      </c>
      <c r="E8" s="11">
        <f t="shared" ca="1" si="0"/>
        <v>21</v>
      </c>
      <c r="G8" s="12" t="s">
        <v>23</v>
      </c>
      <c r="H8" s="12" t="s">
        <v>21</v>
      </c>
      <c r="I8" s="12" t="s">
        <v>22</v>
      </c>
      <c r="J8" s="1" t="s">
        <v>26</v>
      </c>
    </row>
    <row r="9" spans="2:10" ht="24" customHeight="1">
      <c r="B9" s="8" t="s">
        <v>13</v>
      </c>
      <c r="C9" s="9">
        <v>37893</v>
      </c>
      <c r="D9" s="10" t="s">
        <v>11</v>
      </c>
      <c r="E9" s="11">
        <f t="shared" ca="1" si="0"/>
        <v>21</v>
      </c>
      <c r="G9" s="15">
        <f>YEAR(C5)</f>
        <v>2002</v>
      </c>
      <c r="H9" s="15">
        <f>MONTH(C5)</f>
        <v>3</v>
      </c>
      <c r="I9" s="15">
        <f xml:space="preserve"> DAY(C5)</f>
        <v>25</v>
      </c>
    </row>
    <row r="10" spans="2:10" ht="24" customHeight="1">
      <c r="B10" s="8" t="s">
        <v>14</v>
      </c>
      <c r="C10" s="9">
        <v>38116</v>
      </c>
      <c r="D10" s="10" t="s">
        <v>11</v>
      </c>
      <c r="E10" s="11">
        <f t="shared" ca="1" si="0"/>
        <v>20</v>
      </c>
    </row>
    <row r="11" spans="2:10" ht="24" customHeight="1">
      <c r="B11" s="8" t="s">
        <v>15</v>
      </c>
      <c r="C11" s="9">
        <v>38067</v>
      </c>
      <c r="D11" s="10" t="s">
        <v>11</v>
      </c>
      <c r="E11" s="11">
        <f t="shared" ca="1" si="0"/>
        <v>20</v>
      </c>
      <c r="G11" s="12" t="s">
        <v>24</v>
      </c>
      <c r="J11" s="13" t="s">
        <v>25</v>
      </c>
    </row>
    <row r="12" spans="2:10" ht="24" customHeight="1">
      <c r="B12" s="8" t="s">
        <v>16</v>
      </c>
      <c r="C12" s="9">
        <v>36629</v>
      </c>
      <c r="D12" s="10" t="s">
        <v>11</v>
      </c>
      <c r="E12" s="11">
        <f t="shared" ca="1" si="0"/>
        <v>24</v>
      </c>
      <c r="G12" s="16">
        <f>DATE(YEAR(C5), MONTH(C5), DAY(C5))</f>
        <v>37340</v>
      </c>
    </row>
    <row r="13" spans="2:10" ht="24" customHeight="1">
      <c r="B13" s="8" t="s">
        <v>17</v>
      </c>
      <c r="C13" s="9">
        <v>34031</v>
      </c>
      <c r="D13" s="10" t="s">
        <v>9</v>
      </c>
      <c r="E13" s="11">
        <f t="shared" ca="1" si="0"/>
        <v>31</v>
      </c>
    </row>
    <row r="14" spans="2:10">
      <c r="G14" s="13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D335-E36D-469F-AFAB-31AB68918F7D}">
  <dimension ref="B1:G34"/>
  <sheetViews>
    <sheetView zoomScaleNormal="100" workbookViewId="0">
      <selection activeCell="C5" sqref="C5"/>
    </sheetView>
  </sheetViews>
  <sheetFormatPr defaultRowHeight="16.5"/>
  <cols>
    <col min="1" max="1" width="4.625" customWidth="1"/>
    <col min="2" max="2" width="14.875" customWidth="1"/>
    <col min="3" max="3" width="11.125" bestFit="1" customWidth="1"/>
    <col min="4" max="4" width="11.75" customWidth="1"/>
  </cols>
  <sheetData>
    <row r="1" spans="2:7" ht="6.75" customHeight="1"/>
    <row r="2" spans="2:7" ht="19.5" customHeight="1">
      <c r="B2" s="18" t="s">
        <v>29</v>
      </c>
      <c r="C2" s="18"/>
      <c r="D2" s="18"/>
      <c r="E2" s="18"/>
    </row>
    <row r="3" spans="2:7" ht="8.25" customHeight="1"/>
    <row r="4" spans="2:7">
      <c r="B4" s="19" t="s">
        <v>30</v>
      </c>
      <c r="C4" s="19" t="s">
        <v>31</v>
      </c>
      <c r="D4" s="19" t="s">
        <v>32</v>
      </c>
      <c r="E4" s="19" t="s">
        <v>33</v>
      </c>
      <c r="G4" s="27" t="s">
        <v>74</v>
      </c>
    </row>
    <row r="5" spans="2:7">
      <c r="B5" s="20">
        <v>43709</v>
      </c>
      <c r="C5" s="26">
        <f>WEEKDAY(B5)</f>
        <v>1</v>
      </c>
      <c r="D5" s="22" t="s">
        <v>34</v>
      </c>
      <c r="E5" s="23" t="s">
        <v>35</v>
      </c>
    </row>
    <row r="6" spans="2:7">
      <c r="B6" s="20">
        <v>43710</v>
      </c>
      <c r="C6" s="26">
        <f t="shared" ref="C6:C34" si="0">WEEKDAY(B6)</f>
        <v>2</v>
      </c>
      <c r="D6" s="22" t="s">
        <v>36</v>
      </c>
      <c r="E6" s="24" t="s">
        <v>37</v>
      </c>
    </row>
    <row r="7" spans="2:7">
      <c r="B7" s="20">
        <v>43711</v>
      </c>
      <c r="C7" s="26">
        <f t="shared" si="0"/>
        <v>3</v>
      </c>
      <c r="D7" s="22" t="s">
        <v>38</v>
      </c>
      <c r="E7" s="24" t="s">
        <v>39</v>
      </c>
    </row>
    <row r="8" spans="2:7">
      <c r="B8" s="20">
        <v>43712</v>
      </c>
      <c r="C8" s="26">
        <f t="shared" si="0"/>
        <v>4</v>
      </c>
      <c r="D8" s="22" t="s">
        <v>40</v>
      </c>
      <c r="E8" s="24" t="s">
        <v>37</v>
      </c>
    </row>
    <row r="9" spans="2:7">
      <c r="B9" s="20">
        <v>43713</v>
      </c>
      <c r="C9" s="26">
        <f t="shared" si="0"/>
        <v>5</v>
      </c>
      <c r="D9" s="22" t="s">
        <v>41</v>
      </c>
      <c r="E9" s="24" t="s">
        <v>35</v>
      </c>
    </row>
    <row r="10" spans="2:7">
      <c r="B10" s="20">
        <v>43714</v>
      </c>
      <c r="C10" s="26">
        <f t="shared" si="0"/>
        <v>6</v>
      </c>
      <c r="D10" s="22" t="s">
        <v>42</v>
      </c>
      <c r="E10" s="22" t="s">
        <v>37</v>
      </c>
    </row>
    <row r="11" spans="2:7">
      <c r="B11" s="20">
        <v>43715</v>
      </c>
      <c r="C11" s="26">
        <f t="shared" si="0"/>
        <v>7</v>
      </c>
      <c r="D11" s="22" t="s">
        <v>43</v>
      </c>
      <c r="E11" s="22" t="s">
        <v>44</v>
      </c>
    </row>
    <row r="12" spans="2:7">
      <c r="B12" s="20">
        <v>43717</v>
      </c>
      <c r="C12" s="26">
        <f t="shared" si="0"/>
        <v>2</v>
      </c>
      <c r="D12" s="22" t="s">
        <v>45</v>
      </c>
      <c r="E12" s="22" t="s">
        <v>46</v>
      </c>
    </row>
    <row r="13" spans="2:7">
      <c r="B13" s="20">
        <v>43717</v>
      </c>
      <c r="C13" s="26">
        <f t="shared" si="0"/>
        <v>2</v>
      </c>
      <c r="D13" s="22" t="s">
        <v>47</v>
      </c>
      <c r="E13" s="22" t="s">
        <v>39</v>
      </c>
    </row>
    <row r="14" spans="2:7">
      <c r="B14" s="20">
        <v>43718</v>
      </c>
      <c r="C14" s="26">
        <f t="shared" si="0"/>
        <v>3</v>
      </c>
      <c r="D14" s="22" t="s">
        <v>48</v>
      </c>
      <c r="E14" s="22" t="s">
        <v>49</v>
      </c>
    </row>
    <row r="15" spans="2:7">
      <c r="B15" s="20">
        <v>43719</v>
      </c>
      <c r="C15" s="26">
        <f t="shared" si="0"/>
        <v>4</v>
      </c>
      <c r="D15" s="22" t="s">
        <v>50</v>
      </c>
      <c r="E15" s="22" t="s">
        <v>37</v>
      </c>
    </row>
    <row r="16" spans="2:7">
      <c r="B16" s="20">
        <v>43720</v>
      </c>
      <c r="C16" s="26">
        <f t="shared" si="0"/>
        <v>5</v>
      </c>
      <c r="D16" s="22" t="s">
        <v>51</v>
      </c>
      <c r="E16" s="22" t="s">
        <v>39</v>
      </c>
    </row>
    <row r="17" spans="2:7">
      <c r="B17" s="20">
        <v>43721</v>
      </c>
      <c r="C17" s="26">
        <f t="shared" si="0"/>
        <v>6</v>
      </c>
      <c r="D17" s="22" t="s">
        <v>52</v>
      </c>
      <c r="E17" s="22" t="s">
        <v>39</v>
      </c>
    </row>
    <row r="18" spans="2:7">
      <c r="B18" s="20">
        <v>43722</v>
      </c>
      <c r="C18" s="26">
        <f t="shared" si="0"/>
        <v>7</v>
      </c>
      <c r="D18" s="22" t="s">
        <v>53</v>
      </c>
      <c r="E18" s="22" t="s">
        <v>37</v>
      </c>
      <c r="G18" t="s">
        <v>75</v>
      </c>
    </row>
    <row r="19" spans="2:7">
      <c r="B19" s="20">
        <v>43723</v>
      </c>
      <c r="C19" s="26">
        <f t="shared" si="0"/>
        <v>1</v>
      </c>
      <c r="D19" s="22" t="s">
        <v>54</v>
      </c>
      <c r="E19" s="22" t="s">
        <v>55</v>
      </c>
      <c r="G19" t="s">
        <v>76</v>
      </c>
    </row>
    <row r="20" spans="2:7">
      <c r="B20" s="20">
        <v>43724</v>
      </c>
      <c r="C20" s="26">
        <f t="shared" si="0"/>
        <v>2</v>
      </c>
      <c r="D20" s="22" t="s">
        <v>56</v>
      </c>
      <c r="E20" s="22" t="s">
        <v>49</v>
      </c>
      <c r="G20" t="s">
        <v>77</v>
      </c>
    </row>
    <row r="21" spans="2:7">
      <c r="B21" s="20">
        <v>43725</v>
      </c>
      <c r="C21" s="26">
        <f t="shared" si="0"/>
        <v>3</v>
      </c>
      <c r="D21" s="22" t="s">
        <v>57</v>
      </c>
      <c r="E21" s="22" t="s">
        <v>39</v>
      </c>
    </row>
    <row r="22" spans="2:7">
      <c r="B22" s="20">
        <v>43726</v>
      </c>
      <c r="C22" s="26">
        <f t="shared" si="0"/>
        <v>4</v>
      </c>
      <c r="D22" s="22" t="s">
        <v>58</v>
      </c>
      <c r="E22" s="22" t="s">
        <v>37</v>
      </c>
    </row>
    <row r="23" spans="2:7">
      <c r="B23" s="20">
        <v>43727</v>
      </c>
      <c r="C23" s="26">
        <f t="shared" si="0"/>
        <v>5</v>
      </c>
      <c r="D23" s="22" t="s">
        <v>59</v>
      </c>
      <c r="E23" s="22" t="s">
        <v>44</v>
      </c>
    </row>
    <row r="24" spans="2:7">
      <c r="B24" s="20">
        <v>43728</v>
      </c>
      <c r="C24" s="26">
        <f t="shared" si="0"/>
        <v>6</v>
      </c>
      <c r="D24" s="22" t="s">
        <v>60</v>
      </c>
      <c r="E24" s="22" t="s">
        <v>39</v>
      </c>
    </row>
    <row r="25" spans="2:7">
      <c r="B25" s="20">
        <v>43729</v>
      </c>
      <c r="C25" s="26">
        <f t="shared" si="0"/>
        <v>7</v>
      </c>
      <c r="D25" s="22" t="s">
        <v>61</v>
      </c>
      <c r="E25" s="22" t="s">
        <v>39</v>
      </c>
    </row>
    <row r="26" spans="2:7">
      <c r="B26" s="20">
        <v>43730</v>
      </c>
      <c r="C26" s="26">
        <f t="shared" si="0"/>
        <v>1</v>
      </c>
      <c r="D26" s="22" t="s">
        <v>62</v>
      </c>
      <c r="E26" s="22" t="s">
        <v>46</v>
      </c>
    </row>
    <row r="27" spans="2:7">
      <c r="B27" s="20">
        <v>43731</v>
      </c>
      <c r="C27" s="26">
        <f t="shared" si="0"/>
        <v>2</v>
      </c>
      <c r="D27" s="22" t="s">
        <v>63</v>
      </c>
      <c r="E27" s="22" t="s">
        <v>37</v>
      </c>
    </row>
    <row r="28" spans="2:7">
      <c r="B28" s="20">
        <v>43732</v>
      </c>
      <c r="C28" s="26">
        <f t="shared" si="0"/>
        <v>3</v>
      </c>
      <c r="D28" s="22" t="s">
        <v>64</v>
      </c>
      <c r="E28" s="22" t="s">
        <v>49</v>
      </c>
    </row>
    <row r="29" spans="2:7">
      <c r="B29" s="20">
        <v>43733</v>
      </c>
      <c r="C29" s="26">
        <f t="shared" si="0"/>
        <v>4</v>
      </c>
      <c r="D29" s="22" t="s">
        <v>65</v>
      </c>
      <c r="E29" s="22" t="s">
        <v>39</v>
      </c>
    </row>
    <row r="30" spans="2:7">
      <c r="B30" s="20">
        <v>43734</v>
      </c>
      <c r="C30" s="26">
        <f t="shared" si="0"/>
        <v>5</v>
      </c>
      <c r="D30" s="22" t="s">
        <v>66</v>
      </c>
      <c r="E30" s="22" t="s">
        <v>39</v>
      </c>
    </row>
    <row r="31" spans="2:7">
      <c r="B31" s="20">
        <v>43735</v>
      </c>
      <c r="C31" s="26">
        <f t="shared" si="0"/>
        <v>6</v>
      </c>
      <c r="D31" s="22" t="s">
        <v>67</v>
      </c>
      <c r="E31" s="22" t="s">
        <v>39</v>
      </c>
    </row>
    <row r="32" spans="2:7">
      <c r="B32" s="20">
        <v>43736</v>
      </c>
      <c r="C32" s="26">
        <f t="shared" si="0"/>
        <v>7</v>
      </c>
      <c r="D32" s="22" t="s">
        <v>68</v>
      </c>
      <c r="E32" s="22" t="s">
        <v>46</v>
      </c>
    </row>
    <row r="33" spans="2:5">
      <c r="B33" s="20">
        <v>43737</v>
      </c>
      <c r="C33" s="26">
        <f t="shared" si="0"/>
        <v>1</v>
      </c>
      <c r="D33" s="22" t="s">
        <v>69</v>
      </c>
      <c r="E33" s="22" t="s">
        <v>39</v>
      </c>
    </row>
    <row r="34" spans="2:5">
      <c r="B34" s="20">
        <v>43738</v>
      </c>
      <c r="C34" s="26">
        <f t="shared" si="0"/>
        <v>2</v>
      </c>
      <c r="D34" s="22" t="s">
        <v>70</v>
      </c>
      <c r="E34" s="22" t="s">
        <v>46</v>
      </c>
    </row>
  </sheetData>
  <mergeCells count="1">
    <mergeCell ref="B2:E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1E59-A587-4465-9E73-26D9D19F5B89}">
  <dimension ref="A1:G35"/>
  <sheetViews>
    <sheetView zoomScaleNormal="100" workbookViewId="0">
      <selection activeCell="P12" sqref="P12"/>
    </sheetView>
  </sheetViews>
  <sheetFormatPr defaultRowHeight="16.5"/>
  <cols>
    <col min="1" max="1" width="4.625" customWidth="1"/>
    <col min="2" max="2" width="14.875" customWidth="1"/>
    <col min="3" max="3" width="11.125" bestFit="1" customWidth="1"/>
    <col min="4" max="4" width="11.75" customWidth="1"/>
    <col min="7" max="16384" width="9" style="28"/>
  </cols>
  <sheetData>
    <row r="1" spans="2:7" customFormat="1" ht="6.75" customHeight="1"/>
    <row r="2" spans="2:7" customFormat="1" ht="19.5" customHeight="1">
      <c r="B2" s="18" t="s">
        <v>71</v>
      </c>
      <c r="C2" s="18"/>
      <c r="D2" s="18"/>
      <c r="E2" s="18"/>
    </row>
    <row r="3" spans="2:7" customFormat="1" ht="8.25" customHeight="1"/>
    <row r="4" spans="2:7">
      <c r="B4" s="19" t="s">
        <v>30</v>
      </c>
      <c r="C4" s="19" t="s">
        <v>31</v>
      </c>
      <c r="D4" s="19" t="s">
        <v>32</v>
      </c>
      <c r="E4" s="19" t="s">
        <v>33</v>
      </c>
      <c r="G4" s="25" t="s">
        <v>78</v>
      </c>
    </row>
    <row r="5" spans="2:7">
      <c r="B5" s="20">
        <v>43739</v>
      </c>
      <c r="C5" s="21" t="str">
        <f>CHOOSE(WEEKDAY(B5,1),"일요일","월요일","화요일","수요일","목요일","금요일","토요일")</f>
        <v>화요일</v>
      </c>
      <c r="D5" s="22" t="s">
        <v>34</v>
      </c>
      <c r="E5" s="23" t="s">
        <v>35</v>
      </c>
    </row>
    <row r="6" spans="2:7">
      <c r="B6" s="20">
        <v>43740</v>
      </c>
      <c r="C6" s="21" t="str">
        <f t="shared" ref="C6:C35" si="0">CHOOSE(WEEKDAY(B6,1),"일요일","월요일","화요일","수요일","목요일","금요일","토요일")</f>
        <v>수요일</v>
      </c>
      <c r="D6" s="22" t="s">
        <v>36</v>
      </c>
      <c r="E6" s="24" t="s">
        <v>37</v>
      </c>
      <c r="G6" s="29" t="s">
        <v>79</v>
      </c>
    </row>
    <row r="7" spans="2:7">
      <c r="B7" s="20">
        <v>43741</v>
      </c>
      <c r="C7" s="21" t="str">
        <f t="shared" si="0"/>
        <v>목요일</v>
      </c>
      <c r="D7" s="22" t="s">
        <v>38</v>
      </c>
      <c r="E7" s="24" t="s">
        <v>39</v>
      </c>
    </row>
    <row r="8" spans="2:7">
      <c r="B8" s="20">
        <v>43742</v>
      </c>
      <c r="C8" s="21" t="str">
        <f t="shared" si="0"/>
        <v>금요일</v>
      </c>
      <c r="D8" s="22" t="s">
        <v>40</v>
      </c>
      <c r="E8" s="24" t="s">
        <v>37</v>
      </c>
    </row>
    <row r="9" spans="2:7">
      <c r="B9" s="20">
        <v>43743</v>
      </c>
      <c r="C9" s="21" t="str">
        <f t="shared" si="0"/>
        <v>토요일</v>
      </c>
      <c r="D9" s="22" t="s">
        <v>41</v>
      </c>
      <c r="E9" s="24" t="s">
        <v>35</v>
      </c>
    </row>
    <row r="10" spans="2:7">
      <c r="B10" s="20">
        <v>43744</v>
      </c>
      <c r="C10" s="21" t="str">
        <f t="shared" si="0"/>
        <v>일요일</v>
      </c>
      <c r="D10" s="22" t="s">
        <v>42</v>
      </c>
      <c r="E10" s="22" t="s">
        <v>37</v>
      </c>
    </row>
    <row r="11" spans="2:7">
      <c r="B11" s="20">
        <v>43745</v>
      </c>
      <c r="C11" s="21" t="str">
        <f t="shared" si="0"/>
        <v>월요일</v>
      </c>
      <c r="D11" s="22" t="s">
        <v>43</v>
      </c>
      <c r="E11" s="22" t="s">
        <v>44</v>
      </c>
    </row>
    <row r="12" spans="2:7">
      <c r="B12" s="20">
        <v>43746</v>
      </c>
      <c r="C12" s="21" t="str">
        <f t="shared" si="0"/>
        <v>화요일</v>
      </c>
      <c r="D12" s="22" t="s">
        <v>45</v>
      </c>
      <c r="E12" s="22" t="s">
        <v>46</v>
      </c>
    </row>
    <row r="13" spans="2:7">
      <c r="B13" s="20">
        <v>43747</v>
      </c>
      <c r="C13" s="21" t="str">
        <f t="shared" si="0"/>
        <v>수요일</v>
      </c>
      <c r="D13" s="22" t="s">
        <v>47</v>
      </c>
      <c r="E13" s="22" t="s">
        <v>39</v>
      </c>
    </row>
    <row r="14" spans="2:7">
      <c r="B14" s="20">
        <v>43748</v>
      </c>
      <c r="C14" s="21" t="str">
        <f t="shared" si="0"/>
        <v>목요일</v>
      </c>
      <c r="D14" s="22" t="s">
        <v>48</v>
      </c>
      <c r="E14" s="22" t="s">
        <v>49</v>
      </c>
    </row>
    <row r="15" spans="2:7">
      <c r="B15" s="20">
        <v>43749</v>
      </c>
      <c r="C15" s="21" t="str">
        <f t="shared" si="0"/>
        <v>금요일</v>
      </c>
      <c r="D15" s="22" t="s">
        <v>50</v>
      </c>
      <c r="E15" s="22" t="s">
        <v>37</v>
      </c>
      <c r="G15" s="28" t="s">
        <v>80</v>
      </c>
    </row>
    <row r="16" spans="2:7">
      <c r="B16" s="20">
        <v>43750</v>
      </c>
      <c r="C16" s="21" t="str">
        <f t="shared" si="0"/>
        <v>토요일</v>
      </c>
      <c r="D16" s="22" t="s">
        <v>51</v>
      </c>
      <c r="E16" s="22" t="s">
        <v>39</v>
      </c>
    </row>
    <row r="17" spans="2:7">
      <c r="B17" s="20">
        <v>43751</v>
      </c>
      <c r="C17" s="21" t="str">
        <f t="shared" si="0"/>
        <v>일요일</v>
      </c>
      <c r="D17" s="22" t="s">
        <v>52</v>
      </c>
      <c r="E17" s="22" t="s">
        <v>39</v>
      </c>
    </row>
    <row r="18" spans="2:7">
      <c r="B18" s="20">
        <v>43752</v>
      </c>
      <c r="C18" s="21" t="str">
        <f t="shared" si="0"/>
        <v>월요일</v>
      </c>
      <c r="D18" s="22" t="s">
        <v>53</v>
      </c>
      <c r="E18" s="22" t="s">
        <v>37</v>
      </c>
    </row>
    <row r="19" spans="2:7">
      <c r="B19" s="20">
        <v>43753</v>
      </c>
      <c r="C19" s="21" t="str">
        <f t="shared" si="0"/>
        <v>화요일</v>
      </c>
      <c r="D19" s="22" t="s">
        <v>54</v>
      </c>
      <c r="E19" s="22" t="s">
        <v>55</v>
      </c>
    </row>
    <row r="20" spans="2:7">
      <c r="B20" s="20">
        <v>43754</v>
      </c>
      <c r="C20" s="21" t="str">
        <f t="shared" si="0"/>
        <v>수요일</v>
      </c>
      <c r="D20" s="22" t="s">
        <v>56</v>
      </c>
      <c r="E20" s="22" t="s">
        <v>49</v>
      </c>
    </row>
    <row r="21" spans="2:7">
      <c r="B21" s="20">
        <v>43755</v>
      </c>
      <c r="C21" s="21" t="str">
        <f t="shared" si="0"/>
        <v>목요일</v>
      </c>
      <c r="D21" s="22" t="s">
        <v>57</v>
      </c>
      <c r="E21" s="22" t="s">
        <v>39</v>
      </c>
    </row>
    <row r="22" spans="2:7">
      <c r="B22" s="20">
        <v>43756</v>
      </c>
      <c r="C22" s="21" t="str">
        <f t="shared" si="0"/>
        <v>금요일</v>
      </c>
      <c r="D22" s="22" t="s">
        <v>58</v>
      </c>
      <c r="E22" s="22" t="s">
        <v>37</v>
      </c>
    </row>
    <row r="23" spans="2:7">
      <c r="B23" s="20">
        <v>43757</v>
      </c>
      <c r="C23" s="21" t="str">
        <f t="shared" si="0"/>
        <v>토요일</v>
      </c>
      <c r="D23" s="22" t="s">
        <v>59</v>
      </c>
      <c r="E23" s="22" t="s">
        <v>44</v>
      </c>
    </row>
    <row r="24" spans="2:7">
      <c r="B24" s="20">
        <v>43758</v>
      </c>
      <c r="C24" s="21" t="str">
        <f t="shared" si="0"/>
        <v>일요일</v>
      </c>
      <c r="D24" s="22" t="s">
        <v>60</v>
      </c>
      <c r="E24" s="22" t="s">
        <v>39</v>
      </c>
    </row>
    <row r="25" spans="2:7">
      <c r="B25" s="20">
        <v>43759</v>
      </c>
      <c r="C25" s="21" t="str">
        <f t="shared" si="0"/>
        <v>월요일</v>
      </c>
      <c r="D25" s="22" t="s">
        <v>61</v>
      </c>
      <c r="E25" s="22" t="s">
        <v>39</v>
      </c>
    </row>
    <row r="26" spans="2:7">
      <c r="B26" s="20">
        <v>43760</v>
      </c>
      <c r="C26" s="21" t="str">
        <f t="shared" si="0"/>
        <v>화요일</v>
      </c>
      <c r="D26" s="22" t="s">
        <v>62</v>
      </c>
      <c r="E26" s="22" t="s">
        <v>46</v>
      </c>
      <c r="G26" s="28" t="s">
        <v>81</v>
      </c>
    </row>
    <row r="27" spans="2:7">
      <c r="B27" s="20">
        <v>43761</v>
      </c>
      <c r="C27" s="21" t="str">
        <f t="shared" si="0"/>
        <v>수요일</v>
      </c>
      <c r="D27" s="22" t="s">
        <v>63</v>
      </c>
      <c r="E27" s="22" t="s">
        <v>37</v>
      </c>
    </row>
    <row r="28" spans="2:7">
      <c r="B28" s="20">
        <v>43762</v>
      </c>
      <c r="C28" s="21" t="str">
        <f t="shared" si="0"/>
        <v>목요일</v>
      </c>
      <c r="D28" s="22" t="s">
        <v>64</v>
      </c>
      <c r="E28" s="22" t="s">
        <v>49</v>
      </c>
    </row>
    <row r="29" spans="2:7">
      <c r="B29" s="20">
        <v>43763</v>
      </c>
      <c r="C29" s="21" t="str">
        <f t="shared" si="0"/>
        <v>금요일</v>
      </c>
      <c r="D29" s="22" t="s">
        <v>65</v>
      </c>
      <c r="E29" s="22" t="s">
        <v>39</v>
      </c>
    </row>
    <row r="30" spans="2:7">
      <c r="B30" s="20">
        <v>43764</v>
      </c>
      <c r="C30" s="21" t="str">
        <f t="shared" si="0"/>
        <v>토요일</v>
      </c>
      <c r="D30" s="22" t="s">
        <v>66</v>
      </c>
      <c r="E30" s="22" t="s">
        <v>39</v>
      </c>
    </row>
    <row r="31" spans="2:7">
      <c r="B31" s="20">
        <v>43765</v>
      </c>
      <c r="C31" s="21" t="str">
        <f t="shared" si="0"/>
        <v>일요일</v>
      </c>
      <c r="D31" s="22" t="s">
        <v>67</v>
      </c>
      <c r="E31" s="22" t="s">
        <v>39</v>
      </c>
    </row>
    <row r="32" spans="2:7">
      <c r="B32" s="20">
        <v>43766</v>
      </c>
      <c r="C32" s="21" t="str">
        <f t="shared" si="0"/>
        <v>월요일</v>
      </c>
      <c r="D32" s="22" t="s">
        <v>68</v>
      </c>
      <c r="E32" s="22" t="s">
        <v>46</v>
      </c>
    </row>
    <row r="33" spans="2:5">
      <c r="B33" s="20">
        <v>43767</v>
      </c>
      <c r="C33" s="21" t="str">
        <f t="shared" si="0"/>
        <v>화요일</v>
      </c>
      <c r="D33" s="22" t="s">
        <v>69</v>
      </c>
      <c r="E33" s="22" t="s">
        <v>39</v>
      </c>
    </row>
    <row r="34" spans="2:5">
      <c r="B34" s="20">
        <v>43768</v>
      </c>
      <c r="C34" s="21" t="str">
        <f t="shared" si="0"/>
        <v>수요일</v>
      </c>
      <c r="D34" s="22" t="s">
        <v>70</v>
      </c>
      <c r="E34" s="22" t="s">
        <v>46</v>
      </c>
    </row>
    <row r="35" spans="2:5">
      <c r="B35" s="20">
        <v>43769</v>
      </c>
      <c r="C35" s="21" t="str">
        <f t="shared" si="0"/>
        <v>목요일</v>
      </c>
      <c r="D35" s="22" t="s">
        <v>72</v>
      </c>
      <c r="E35" s="22" t="s">
        <v>73</v>
      </c>
    </row>
  </sheetData>
  <mergeCells count="1">
    <mergeCell ref="B2:E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53B2-9E1B-46E8-85B4-C8891B70534F}">
  <dimension ref="B1:AG29"/>
  <sheetViews>
    <sheetView tabSelected="1" workbookViewId="0">
      <selection activeCell="D8" sqref="D8"/>
    </sheetView>
  </sheetViews>
  <sheetFormatPr defaultRowHeight="16.5"/>
  <cols>
    <col min="2" max="2" width="11.125" bestFit="1" customWidth="1"/>
    <col min="3" max="33" width="4.625" customWidth="1"/>
  </cols>
  <sheetData>
    <row r="1" spans="2:33" ht="26.25">
      <c r="C1" s="30" t="s">
        <v>83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2:33">
      <c r="B2" s="32">
        <v>45520</v>
      </c>
    </row>
    <row r="3" spans="2:33" ht="6.75" customHeight="1">
      <c r="B3" s="32"/>
    </row>
    <row r="4" spans="2:33">
      <c r="B4" s="34"/>
      <c r="C4" s="35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5">
        <v>22</v>
      </c>
      <c r="Y4" s="35">
        <v>23</v>
      </c>
      <c r="Z4" s="35">
        <v>24</v>
      </c>
      <c r="AA4" s="35">
        <v>25</v>
      </c>
      <c r="AB4" s="35">
        <v>26</v>
      </c>
      <c r="AC4" s="35">
        <v>27</v>
      </c>
      <c r="AD4" s="35">
        <v>28</v>
      </c>
      <c r="AE4" s="35">
        <v>29</v>
      </c>
      <c r="AF4" s="35">
        <v>30</v>
      </c>
      <c r="AG4" s="35">
        <v>31</v>
      </c>
    </row>
    <row r="5" spans="2:33">
      <c r="B5" s="22" t="s">
        <v>82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2:33">
      <c r="B6" s="2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2:33">
      <c r="B7" s="2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2:33">
      <c r="B8" s="2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2:33">
      <c r="B9" s="2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 spans="2:33">
      <c r="B10" s="2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2:33">
      <c r="B11" s="2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 spans="2:33">
      <c r="B12" s="2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</row>
    <row r="13" spans="2:33">
      <c r="B13" s="2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</row>
    <row r="14" spans="2:33">
      <c r="B14" s="2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spans="2:33">
      <c r="B15" s="2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2:33">
      <c r="B16" s="2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</row>
    <row r="17" spans="2:33">
      <c r="B17" s="2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</row>
    <row r="18" spans="2:33">
      <c r="B18" s="2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 spans="2:33">
      <c r="B19" s="2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</row>
    <row r="20" spans="2:33">
      <c r="B20" s="2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spans="2:33">
      <c r="B21" s="2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r="22" spans="2:33">
      <c r="B22" s="2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4" spans="2:33">
      <c r="B24" s="27" t="s">
        <v>84</v>
      </c>
    </row>
    <row r="25" spans="2:33">
      <c r="B25" t="s">
        <v>85</v>
      </c>
      <c r="AC25" s="38" t="s">
        <v>88</v>
      </c>
      <c r="AD25" s="38"/>
      <c r="AE25" s="38"/>
    </row>
    <row r="26" spans="2:33">
      <c r="B26" t="s">
        <v>86</v>
      </c>
      <c r="AC26" s="37">
        <v>45519</v>
      </c>
      <c r="AD26" s="36"/>
      <c r="AE26" s="36"/>
    </row>
    <row r="27" spans="2:33">
      <c r="B27" s="31" t="s">
        <v>87</v>
      </c>
      <c r="AC27" s="37"/>
      <c r="AD27" s="36"/>
      <c r="AE27" s="36"/>
    </row>
    <row r="28" spans="2:33">
      <c r="B28" t="s">
        <v>89</v>
      </c>
      <c r="AC28" s="37"/>
      <c r="AD28" s="36"/>
      <c r="AE28" s="36"/>
    </row>
    <row r="29" spans="2:33">
      <c r="AC29" s="37"/>
      <c r="AD29" s="36"/>
      <c r="AE29" s="36"/>
    </row>
  </sheetData>
  <mergeCells count="6">
    <mergeCell ref="AC27:AE27"/>
    <mergeCell ref="AC28:AE28"/>
    <mergeCell ref="AC29:AE29"/>
    <mergeCell ref="C1:AG1"/>
    <mergeCell ref="AC25:AE25"/>
    <mergeCell ref="AC26:AE26"/>
  </mergeCells>
  <phoneticPr fontId="3" type="noConversion"/>
  <conditionalFormatting sqref="C4:AG4">
    <cfRule type="expression" dxfId="3" priority="2">
      <formula>WEEKDAY(DATE(YEAR(TODAY()), MONTH(TODAY()), C4), 1) = 1</formula>
    </cfRule>
    <cfRule type="expression" dxfId="4" priority="3">
      <formula>WEEKDAY(DATE(YEAR(TODAY()), MONTH(TODAY()), C4), 1) = 7</formula>
    </cfRule>
    <cfRule type="expression" dxfId="2" priority="1">
      <formula>COUNTIF($AC$26:$AE$29, DATE(YEAR(TODAY()), MONTH(TODAY()), C4))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날짜함수</vt:lpstr>
      <vt:lpstr>WEEKDAY(1)</vt:lpstr>
      <vt:lpstr>WEEKDAY(2)</vt:lpstr>
      <vt:lpstr>근무현황표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2017-02-11T10:13:23Z</dcterms:created>
  <dcterms:modified xsi:type="dcterms:W3CDTF">2024-08-16T06:38:16Z</dcterms:modified>
</cp:coreProperties>
</file>