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49E42B3D-BFEE-4A1A-9247-5ACB35B0E962}" xr6:coauthVersionLast="47" xr6:coauthVersionMax="47" xr10:uidLastSave="{00000000-0000-0000-0000-000000000000}"/>
  <bookViews>
    <workbookView xWindow="31620" yWindow="1920" windowWidth="25350" windowHeight="12660" activeTab="4" xr2:uid="{00000000-000D-0000-FFFF-FFFF00000000}"/>
  </bookViews>
  <sheets>
    <sheet name="논리함수-IF" sheetId="1" r:id="rId1"/>
    <sheet name="결과값을수식으로작성" sheetId="2" r:id="rId2"/>
    <sheet name="AND함수중첩" sheetId="3" r:id="rId3"/>
    <sheet name="3월평가" sheetId="5" r:id="rId4"/>
    <sheet name="6월평가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6" l="1"/>
  <c r="F6" i="6"/>
  <c r="F7" i="6"/>
  <c r="F8" i="6"/>
  <c r="F9" i="6"/>
  <c r="F10" i="6"/>
  <c r="F11" i="6"/>
  <c r="F12" i="6"/>
  <c r="F13" i="6"/>
  <c r="F4" i="6"/>
  <c r="E5" i="3"/>
  <c r="E6" i="3"/>
  <c r="E7" i="3"/>
  <c r="E8" i="3"/>
  <c r="E9" i="3"/>
  <c r="F9" i="3" s="1"/>
  <c r="E10" i="3"/>
  <c r="F10" i="3" s="1"/>
  <c r="E11" i="3"/>
  <c r="F11" i="3" s="1"/>
  <c r="E12" i="3"/>
  <c r="F12" i="3" s="1"/>
  <c r="E13" i="3"/>
  <c r="F13" i="3" s="1"/>
  <c r="E4" i="3"/>
  <c r="F4" i="3" s="1"/>
  <c r="F5" i="3"/>
  <c r="F6" i="3"/>
  <c r="F7" i="3"/>
  <c r="F8" i="3"/>
  <c r="E5" i="2"/>
  <c r="E6" i="2"/>
  <c r="E7" i="2"/>
  <c r="E8" i="2"/>
  <c r="E9" i="2"/>
  <c r="E10" i="2"/>
  <c r="E11" i="2"/>
  <c r="E12" i="2"/>
  <c r="E13" i="2"/>
  <c r="E4" i="2"/>
  <c r="E4" i="1" a="1"/>
  <c r="E4" i="1" s="1"/>
  <c r="D4" i="1" a="1"/>
  <c r="D4" i="1" s="1"/>
  <c r="E5" i="5"/>
  <c r="E6" i="5"/>
  <c r="E7" i="5"/>
  <c r="E8" i="5"/>
  <c r="E9" i="5"/>
  <c r="E10" i="5"/>
  <c r="E11" i="5"/>
  <c r="E12" i="5"/>
  <c r="E13" i="5"/>
  <c r="E4" i="5"/>
  <c r="E5" i="6"/>
  <c r="E6" i="6"/>
  <c r="E7" i="6"/>
  <c r="E8" i="6"/>
  <c r="E9" i="6"/>
  <c r="E10" i="6"/>
  <c r="E11" i="6"/>
  <c r="E12" i="6"/>
  <c r="E13" i="6"/>
  <c r="E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<sst xmlns="http://schemas.openxmlformats.org/spreadsheetml/2006/main" count="117" uniqueCount="34">
  <si>
    <t>직원 정보화 교육 평가 결과</t>
    <phoneticPr fontId="3" type="noConversion"/>
  </si>
  <si>
    <t>성명</t>
    <phoneticPr fontId="3" type="noConversion"/>
  </si>
  <si>
    <t>평가</t>
    <phoneticPr fontId="2" type="noConversion"/>
  </si>
  <si>
    <t>한정희</t>
    <phoneticPr fontId="3" type="noConversion"/>
  </si>
  <si>
    <t>추솔하</t>
    <phoneticPr fontId="3" type="noConversion"/>
  </si>
  <si>
    <t>이충욱</t>
    <phoneticPr fontId="3" type="noConversion"/>
  </si>
  <si>
    <t>여미경</t>
    <phoneticPr fontId="3" type="noConversion"/>
  </si>
  <si>
    <t>이지현</t>
    <phoneticPr fontId="3" type="noConversion"/>
  </si>
  <si>
    <t>송정미</t>
    <phoneticPr fontId="3" type="noConversion"/>
  </si>
  <si>
    <t>이동건</t>
    <phoneticPr fontId="3" type="noConversion"/>
  </si>
  <si>
    <t>김현주</t>
    <phoneticPr fontId="3" type="noConversion"/>
  </si>
  <si>
    <t>정미애</t>
    <phoneticPr fontId="3" type="noConversion"/>
  </si>
  <si>
    <t>한명자</t>
    <phoneticPr fontId="3" type="noConversion"/>
  </si>
  <si>
    <t>과제</t>
    <phoneticPr fontId="2" type="noConversion"/>
  </si>
  <si>
    <t>총점</t>
    <phoneticPr fontId="2" type="noConversion"/>
  </si>
  <si>
    <t>제출</t>
    <phoneticPr fontId="2" type="noConversion"/>
  </si>
  <si>
    <t>평균</t>
    <phoneticPr fontId="2" type="noConversion"/>
  </si>
  <si>
    <t>결과</t>
    <phoneticPr fontId="9" type="noConversion"/>
  </si>
  <si>
    <t>제출</t>
    <phoneticPr fontId="9" type="noConversion"/>
  </si>
  <si>
    <t xml:space="preserve"> </t>
    <phoneticPr fontId="2" type="noConversion"/>
  </si>
  <si>
    <t>* 50점 이상이면 "우수", 그렇지 않으면 "노력" 표시하기</t>
    <phoneticPr fontId="2" type="noConversion"/>
  </si>
  <si>
    <t>* 오른쪽의 컬럼은 FALSE일 경우에 대해 아무 것도 입력하지 않았을 때 모습이다.</t>
    <phoneticPr fontId="2" type="noConversion"/>
  </si>
  <si>
    <t>요구사항</t>
    <phoneticPr fontId="2" type="noConversion"/>
  </si>
  <si>
    <t>* 과제를 제출했을 경우 평균점수에 20점을 더해준다.</t>
    <phoneticPr fontId="2" type="noConversion"/>
  </si>
  <si>
    <t>* 평균점수가 70점 이상이면서 과제룰 제출한 경우에 "수료"라고 표시하고, 그렇지 않은 경우 공백</t>
    <phoneticPr fontId="2" type="noConversion"/>
  </si>
  <si>
    <t>수료여부(if + and)</t>
    <phoneticPr fontId="2" type="noConversion"/>
  </si>
  <si>
    <t>수료여부(ifs)</t>
    <phoneticPr fontId="2" type="noConversion"/>
  </si>
  <si>
    <t>* 참고로, IFS() 함수는 인자로 들어간 조건들을 모두 만족할 때 true를 반환하게 할 뿐이지,</t>
    <phoneticPr fontId="2" type="noConversion"/>
  </si>
  <si>
    <t>* if() 내부에 AND()를 활용하면 편리하다.</t>
    <phoneticPr fontId="2" type="noConversion"/>
  </si>
  <si>
    <t>true일 때와 false일 때에 대한 분기처리를 해줄 수 없다.</t>
    <phoneticPr fontId="2" type="noConversion"/>
  </si>
  <si>
    <t>IF(AND(C4&gt;=70,D4="제출"), "수료", "")</t>
    <phoneticPr fontId="2" type="noConversion"/>
  </si>
  <si>
    <t>* 요구사항</t>
    <phoneticPr fontId="2" type="noConversion"/>
  </si>
  <si>
    <t>3월 평가 (아래 시트)와 비교했을 때 평균점수가 올랐으면 결과 컬럼에 "상승", 아닌 경우 공백</t>
    <phoneticPr fontId="2" type="noConversion"/>
  </si>
  <si>
    <t>IF(C4&gt;'3월평가'!C4, "상승", 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</si>
</sst>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-* #,##0_-;\-* #,##0_-;_-* &quot;-&quot;_-;_-@_-"/>
    <numFmt numFmtId="176" formatCode="0.0"/>
    <numFmt numFmtId="177" formatCode="0.0_-"/>
    <numFmt numFmtId="178" formatCode="0.0_ "/>
    <numFmt numFmtId="179" formatCode="_-* #,##0.0_-;\-* #,##0.0_-;_-* &quot;-&quot;_-;_-@_-"/>
  </numFmts>
  <fonts count="10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6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1" fontId="4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6" fillId="0" borderId="0" xfId="1" applyFont="1"/>
    <xf numFmtId="0" fontId="7" fillId="2" borderId="1" xfId="1" applyFont="1" applyFill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41" fontId="6" fillId="0" borderId="1" xfId="2" applyFont="1" applyBorder="1">
      <alignment vertical="center"/>
    </xf>
    <xf numFmtId="178" fontId="8" fillId="0" borderId="1" xfId="1" applyNumberFormat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177" fontId="6" fillId="0" borderId="1" xfId="1" applyNumberFormat="1" applyFont="1" applyBorder="1" applyAlignment="1">
      <alignment vertical="center"/>
    </xf>
    <xf numFmtId="0" fontId="6" fillId="0" borderId="1" xfId="1" applyFont="1" applyBorder="1" applyAlignment="1">
      <alignment horizontal="center" vertical="center"/>
    </xf>
    <xf numFmtId="179" fontId="8" fillId="0" borderId="1" xfId="2" applyNumberFormat="1" applyFont="1" applyBorder="1" applyAlignment="1">
      <alignment vertical="center"/>
    </xf>
    <xf numFmtId="176" fontId="6" fillId="0" borderId="1" xfId="1" applyNumberFormat="1" applyFont="1" applyBorder="1" applyAlignment="1">
      <alignment horizontal="center" vertical="center"/>
    </xf>
    <xf numFmtId="0" fontId="7" fillId="0" borderId="0" xfId="1" applyFont="1" applyAlignment="1">
      <alignment vertical="center"/>
    </xf>
    <xf numFmtId="178" fontId="6" fillId="0" borderId="1" xfId="1" applyNumberFormat="1" applyFont="1" applyBorder="1" applyAlignment="1">
      <alignment vertical="center"/>
    </xf>
    <xf numFmtId="0" fontId="7" fillId="0" borderId="0" xfId="1" applyFont="1"/>
    <xf numFmtId="0" fontId="5" fillId="0" borderId="0" xfId="1" applyFont="1" applyAlignment="1">
      <alignment horizontal="center" vertical="center"/>
    </xf>
  </cellXfs>
  <cellStyles count="3">
    <cellStyle name="쉼표 [0]" xfId="2" builtinId="6"/>
    <cellStyle name="표준" xfId="0" builtinId="0"/>
    <cellStyle name="표준_1급 O형" xfId="1" xr:uid="{00000000-0005-0000-0000-000001000000}"/>
  </cellStyles>
  <dxfs count="2">
    <dxf>
      <font>
        <color rgb="FF0070C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1C1-4EB4-8008-652511955B22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A1C1-4EB4-8008-652511955B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36006768"/>
        <c:axId val="236007160"/>
      </c:barChart>
      <c:catAx>
        <c:axId val="23600676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360071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36007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3600676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15F5-4EAF-B86B-8FD64974E31B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15F5-4EAF-B86B-8FD64974E3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5264360"/>
        <c:axId val="365264752"/>
      </c:barChart>
      <c:catAx>
        <c:axId val="36526436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65264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65264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6526436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BB8C-4D81-8F7B-8E1F6206CF3E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BB8C-4D81-8F7B-8E1F6206CF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0412472"/>
        <c:axId val="210412864"/>
      </c:barChart>
      <c:catAx>
        <c:axId val="2104124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0412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0412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210412472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55A6-4C52-8D37-250635FF210A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55A6-4C52-8D37-250635FF2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700176"/>
        <c:axId val="327862304"/>
      </c:barChart>
      <c:catAx>
        <c:axId val="3267001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7862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7862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6700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2019-4A8D-9D95-60E217E33C18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함수!#REF!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함수!#REF!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0</c:v>
                      </c:pt>
                    </c:numCache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2019-4A8D-9D95-60E217E33C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6700176"/>
        <c:axId val="327862304"/>
      </c:barChart>
      <c:catAx>
        <c:axId val="326700176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78623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78623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돋움"/>
                <a:ea typeface="돋움"/>
                <a:cs typeface="돋움"/>
              </a:defRPr>
            </a:pPr>
            <a:endParaRPr lang="ko-KR"/>
          </a:p>
        </c:txPr>
        <c:crossAx val="3267001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돋움"/>
              <a:ea typeface="돋움"/>
              <a:cs typeface="돋움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돋움"/>
          <a:ea typeface="돋움"/>
          <a:cs typeface="돋움"/>
        </a:defRPr>
      </a:pPr>
      <a:endParaRPr lang="ko-KR"/>
    </a:p>
  </c:txPr>
  <c:printSettings>
    <c:headerFooter alignWithMargins="0"/>
    <c:pageMargins b="1" l="0.75000000000000422" r="0.75000000000000422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5084450-C6DA-4A3A-A5E9-162FC99C28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929DE7-85C5-4F3D-A28F-7109DFA5E1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87DBB3-C5EE-4034-91FE-2EEC89D1B4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B1:G13"/>
  <sheetViews>
    <sheetView zoomScaleNormal="100" workbookViewId="0">
      <selection activeCell="G4" sqref="G4"/>
    </sheetView>
  </sheetViews>
  <sheetFormatPr defaultColWidth="9" defaultRowHeight="16.5"/>
  <cols>
    <col min="1" max="1" width="3.125" style="6" customWidth="1"/>
    <col min="2" max="2" width="11.375" style="6" customWidth="1"/>
    <col min="3" max="3" width="10.875" style="6" customWidth="1"/>
    <col min="4" max="4" width="15" style="6" customWidth="1"/>
    <col min="5" max="16384" width="9" style="6"/>
  </cols>
  <sheetData>
    <row r="1" spans="2:7" ht="30" customHeight="1">
      <c r="B1" s="14" t="s">
        <v>0</v>
      </c>
      <c r="C1" s="14"/>
      <c r="D1" s="14"/>
    </row>
    <row r="3" spans="2:7" ht="24" customHeight="1">
      <c r="B3" s="2" t="s">
        <v>1</v>
      </c>
      <c r="C3" s="2" t="s">
        <v>16</v>
      </c>
      <c r="D3" s="2" t="s">
        <v>2</v>
      </c>
      <c r="G3" s="6" t="s">
        <v>20</v>
      </c>
    </row>
    <row r="4" spans="2:7" ht="24" customHeight="1">
      <c r="B4" s="3" t="s">
        <v>3</v>
      </c>
      <c r="C4" s="7">
        <v>65.066666666666663</v>
      </c>
      <c r="D4" s="8" t="str" cm="1">
        <f t="array" ref="D4:D13">IF($C$4:$C$13&gt;=50, "우수", "노력")</f>
        <v>우수</v>
      </c>
      <c r="E4" s="8" t="str" cm="1">
        <f t="array" ref="E4:E13">IF($C$4:$C$13&gt;=50, "우수")</f>
        <v>우수</v>
      </c>
      <c r="G4" s="6" t="s">
        <v>21</v>
      </c>
    </row>
    <row r="5" spans="2:7" ht="24" customHeight="1">
      <c r="B5" s="3" t="s">
        <v>4</v>
      </c>
      <c r="C5" s="7">
        <v>65.600000000000009</v>
      </c>
      <c r="D5" s="8" t="str">
        <v>우수</v>
      </c>
      <c r="E5" s="8" t="str">
        <v>우수</v>
      </c>
    </row>
    <row r="6" spans="2:7" ht="24" customHeight="1">
      <c r="B6" s="3" t="s">
        <v>5</v>
      </c>
      <c r="C6" s="7">
        <v>44.26666666666668</v>
      </c>
      <c r="D6" s="8" t="str">
        <v>노력</v>
      </c>
      <c r="E6" s="8" t="b">
        <v>0</v>
      </c>
    </row>
    <row r="7" spans="2:7" ht="24" customHeight="1">
      <c r="B7" s="3" t="s">
        <v>6</v>
      </c>
      <c r="C7" s="7">
        <v>67.466666666666669</v>
      </c>
      <c r="D7" s="8" t="str">
        <v>우수</v>
      </c>
      <c r="E7" s="8" t="str">
        <v>우수</v>
      </c>
    </row>
    <row r="8" spans="2:7" ht="24" customHeight="1">
      <c r="B8" s="3" t="s">
        <v>7</v>
      </c>
      <c r="C8" s="7">
        <v>60</v>
      </c>
      <c r="D8" s="8" t="str">
        <v>우수</v>
      </c>
      <c r="E8" s="8" t="str">
        <v>우수</v>
      </c>
    </row>
    <row r="9" spans="2:7" ht="24" customHeight="1">
      <c r="B9" s="3" t="s">
        <v>8</v>
      </c>
      <c r="C9" s="7">
        <v>58.666666666666657</v>
      </c>
      <c r="D9" s="8" t="str">
        <v>우수</v>
      </c>
      <c r="E9" s="8" t="str">
        <v>우수</v>
      </c>
    </row>
    <row r="10" spans="2:7" ht="24" customHeight="1">
      <c r="B10" s="3" t="s">
        <v>9</v>
      </c>
      <c r="C10" s="7">
        <v>75.2</v>
      </c>
      <c r="D10" s="8" t="str">
        <v>우수</v>
      </c>
      <c r="E10" s="8" t="str">
        <v>우수</v>
      </c>
    </row>
    <row r="11" spans="2:7" ht="24" customHeight="1">
      <c r="B11" s="3" t="s">
        <v>10</v>
      </c>
      <c r="C11" s="7">
        <v>40</v>
      </c>
      <c r="D11" s="8" t="str">
        <v>노력</v>
      </c>
      <c r="E11" s="8" t="b">
        <v>0</v>
      </c>
    </row>
    <row r="12" spans="2:7" ht="24" customHeight="1">
      <c r="B12" s="3" t="s">
        <v>11</v>
      </c>
      <c r="C12" s="7">
        <v>48</v>
      </c>
      <c r="D12" s="8" t="str">
        <v>노력</v>
      </c>
      <c r="E12" s="8" t="b">
        <v>0</v>
      </c>
    </row>
    <row r="13" spans="2:7" ht="24" customHeight="1">
      <c r="B13" s="3" t="s">
        <v>12</v>
      </c>
      <c r="C13" s="7">
        <v>64</v>
      </c>
      <c r="D13" s="8" t="str">
        <v>우수</v>
      </c>
      <c r="E13" s="8" t="str">
        <v>우수</v>
      </c>
    </row>
  </sheetData>
  <mergeCells count="1">
    <mergeCell ref="B1:D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C000"/>
  </sheetPr>
  <dimension ref="B1:G13"/>
  <sheetViews>
    <sheetView zoomScaleNormal="100" workbookViewId="0">
      <selection activeCell="G6" sqref="G6"/>
    </sheetView>
  </sheetViews>
  <sheetFormatPr defaultColWidth="9" defaultRowHeight="16.5"/>
  <cols>
    <col min="1" max="1" width="3.125" style="6" customWidth="1"/>
    <col min="2" max="2" width="11.375" style="6" customWidth="1"/>
    <col min="3" max="3" width="10.875" style="6" customWidth="1"/>
    <col min="4" max="4" width="15" style="6" customWidth="1"/>
    <col min="5" max="5" width="14.5" style="6" bestFit="1" customWidth="1"/>
    <col min="6" max="16384" width="9" style="6"/>
  </cols>
  <sheetData>
    <row r="1" spans="2:7" ht="30" customHeight="1">
      <c r="B1" s="14" t="s">
        <v>0</v>
      </c>
      <c r="C1" s="14"/>
      <c r="D1" s="14"/>
    </row>
    <row r="3" spans="2:7" ht="24" customHeight="1">
      <c r="B3" s="2" t="s">
        <v>1</v>
      </c>
      <c r="C3" s="2" t="s">
        <v>16</v>
      </c>
      <c r="D3" s="2" t="s">
        <v>13</v>
      </c>
      <c r="E3" s="2" t="s">
        <v>14</v>
      </c>
    </row>
    <row r="4" spans="2:7" ht="24" customHeight="1">
      <c r="B4" s="3" t="s">
        <v>3</v>
      </c>
      <c r="C4" s="10">
        <v>65.066666666666663</v>
      </c>
      <c r="D4" s="8" t="s">
        <v>15</v>
      </c>
      <c r="E4" s="12">
        <f>ROUND(IF(D4="제출", C4+20, C4),1)</f>
        <v>85.1</v>
      </c>
      <c r="G4" s="11" t="s">
        <v>22</v>
      </c>
    </row>
    <row r="5" spans="2:7" ht="24" customHeight="1">
      <c r="B5" s="3" t="s">
        <v>4</v>
      </c>
      <c r="C5" s="10">
        <v>65.600000000000009</v>
      </c>
      <c r="D5" s="8"/>
      <c r="E5" s="12">
        <f t="shared" ref="E5:E13" si="0">ROUND(IF(D5="제출", C5+20, C5),1)</f>
        <v>65.599999999999994</v>
      </c>
      <c r="G5" s="6" t="s">
        <v>23</v>
      </c>
    </row>
    <row r="6" spans="2:7" ht="24" customHeight="1">
      <c r="B6" s="3" t="s">
        <v>5</v>
      </c>
      <c r="C6" s="10">
        <v>44.26666666666668</v>
      </c>
      <c r="D6" s="8"/>
      <c r="E6" s="12">
        <f t="shared" si="0"/>
        <v>44.3</v>
      </c>
    </row>
    <row r="7" spans="2:7" ht="24" customHeight="1">
      <c r="B7" s="3" t="s">
        <v>6</v>
      </c>
      <c r="C7" s="10">
        <v>67.466666666666669</v>
      </c>
      <c r="D7" s="8" t="s">
        <v>15</v>
      </c>
      <c r="E7" s="12">
        <f t="shared" si="0"/>
        <v>87.5</v>
      </c>
    </row>
    <row r="8" spans="2:7" ht="24" customHeight="1">
      <c r="B8" s="3" t="s">
        <v>7</v>
      </c>
      <c r="C8" s="10">
        <v>60</v>
      </c>
      <c r="D8" s="8" t="s">
        <v>15</v>
      </c>
      <c r="E8" s="12">
        <f t="shared" si="0"/>
        <v>80</v>
      </c>
    </row>
    <row r="9" spans="2:7" ht="24" customHeight="1">
      <c r="B9" s="3" t="s">
        <v>8</v>
      </c>
      <c r="C9" s="10">
        <v>58.666666666666657</v>
      </c>
      <c r="D9" s="8" t="s">
        <v>15</v>
      </c>
      <c r="E9" s="12">
        <f t="shared" si="0"/>
        <v>78.7</v>
      </c>
    </row>
    <row r="10" spans="2:7" ht="24" customHeight="1">
      <c r="B10" s="3" t="s">
        <v>9</v>
      </c>
      <c r="C10" s="10">
        <v>75.2</v>
      </c>
      <c r="D10" s="8" t="s">
        <v>15</v>
      </c>
      <c r="E10" s="12">
        <f t="shared" si="0"/>
        <v>95.2</v>
      </c>
    </row>
    <row r="11" spans="2:7" ht="24" customHeight="1">
      <c r="B11" s="3" t="s">
        <v>10</v>
      </c>
      <c r="C11" s="10">
        <v>40</v>
      </c>
      <c r="D11" s="8"/>
      <c r="E11" s="12">
        <f t="shared" si="0"/>
        <v>40</v>
      </c>
    </row>
    <row r="12" spans="2:7" ht="24" customHeight="1">
      <c r="B12" s="3" t="s">
        <v>11</v>
      </c>
      <c r="C12" s="10">
        <v>48</v>
      </c>
      <c r="D12" s="8" t="s">
        <v>15</v>
      </c>
      <c r="E12" s="12">
        <f t="shared" si="0"/>
        <v>68</v>
      </c>
    </row>
    <row r="13" spans="2:7" ht="24" customHeight="1">
      <c r="B13" s="3" t="s">
        <v>12</v>
      </c>
      <c r="C13" s="10">
        <v>64</v>
      </c>
      <c r="D13" s="8" t="s">
        <v>15</v>
      </c>
      <c r="E13" s="12">
        <f t="shared" si="0"/>
        <v>84</v>
      </c>
    </row>
  </sheetData>
  <mergeCells count="1">
    <mergeCell ref="B1:D1"/>
  </mergeCells>
  <phoneticPr fontId="2" type="noConversion"/>
  <conditionalFormatting sqref="D4:E13">
    <cfRule type="cellIs" dxfId="1" priority="1" operator="equal">
      <formula>"↘"</formula>
    </cfRule>
    <cfRule type="cellIs" dxfId="0" priority="2" operator="equal">
      <formula>"↗"</formula>
    </cfRule>
  </conditionalFormatting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767C9-75B7-4317-9716-ECD1D76DBFC2}">
  <sheetPr>
    <tabColor rgb="FFFFFF00"/>
  </sheetPr>
  <dimension ref="B1:N13"/>
  <sheetViews>
    <sheetView zoomScaleNormal="100" workbookViewId="0">
      <selection activeCell="I11" sqref="I11"/>
    </sheetView>
  </sheetViews>
  <sheetFormatPr defaultColWidth="9" defaultRowHeight="16.5"/>
  <cols>
    <col min="1" max="1" width="3.125" style="1" customWidth="1"/>
    <col min="2" max="2" width="11.375" style="1" customWidth="1"/>
    <col min="3" max="3" width="10.875" style="1" customWidth="1"/>
    <col min="4" max="4" width="14" style="1" customWidth="1"/>
    <col min="5" max="5" width="18.375" style="1" bestFit="1" customWidth="1"/>
    <col min="6" max="6" width="12.875" style="1" bestFit="1" customWidth="1"/>
    <col min="7" max="16384" width="9" style="1"/>
  </cols>
  <sheetData>
    <row r="1" spans="2:14" ht="30" customHeight="1">
      <c r="B1" s="14" t="s">
        <v>0</v>
      </c>
      <c r="C1" s="14"/>
      <c r="D1" s="14"/>
      <c r="E1" s="14"/>
    </row>
    <row r="3" spans="2:14" ht="24" customHeight="1">
      <c r="B3" s="2" t="s">
        <v>1</v>
      </c>
      <c r="C3" s="2" t="s">
        <v>16</v>
      </c>
      <c r="D3" s="2" t="s">
        <v>13</v>
      </c>
      <c r="E3" s="2" t="s">
        <v>25</v>
      </c>
      <c r="F3" s="2" t="s">
        <v>26</v>
      </c>
      <c r="I3" s="13" t="s">
        <v>22</v>
      </c>
    </row>
    <row r="4" spans="2:14" ht="24" customHeight="1">
      <c r="B4" s="3" t="s">
        <v>3</v>
      </c>
      <c r="C4" s="4">
        <v>85.066666666666663</v>
      </c>
      <c r="D4" s="5" t="s">
        <v>15</v>
      </c>
      <c r="E4" s="3" t="str">
        <f>IF(AND(C4&gt;=70,D4="제출"), "수료", "")</f>
        <v>수료</v>
      </c>
      <c r="F4" s="3" t="str">
        <f>IF(AND(D4&gt;70,E4="제출"), "수료", "")</f>
        <v/>
      </c>
      <c r="I4" s="1" t="s">
        <v>24</v>
      </c>
    </row>
    <row r="5" spans="2:14" ht="24" customHeight="1">
      <c r="B5" s="3" t="s">
        <v>4</v>
      </c>
      <c r="C5" s="4">
        <v>85.600000000000009</v>
      </c>
      <c r="D5" s="5"/>
      <c r="E5" s="3" t="str">
        <f t="shared" ref="E5:E13" si="0">IF(AND(C5&gt;=70,D5="제출"), "수료", "")</f>
        <v/>
      </c>
      <c r="F5" s="3" t="str">
        <f t="shared" ref="E5:F13" si="1">IF(AND(D5&gt;70,E5="제출"), "수료", "")</f>
        <v/>
      </c>
    </row>
    <row r="6" spans="2:14" ht="24" customHeight="1">
      <c r="B6" s="3" t="s">
        <v>5</v>
      </c>
      <c r="C6" s="4">
        <v>58</v>
      </c>
      <c r="D6" s="5"/>
      <c r="E6" s="3" t="str">
        <f t="shared" si="0"/>
        <v/>
      </c>
      <c r="F6" s="3" t="str">
        <f t="shared" si="1"/>
        <v/>
      </c>
      <c r="I6" s="1" t="s">
        <v>28</v>
      </c>
      <c r="M6" s="1" t="s">
        <v>19</v>
      </c>
      <c r="N6" s="13" t="s">
        <v>30</v>
      </c>
    </row>
    <row r="7" spans="2:14" ht="24" customHeight="1">
      <c r="B7" s="3" t="s">
        <v>6</v>
      </c>
      <c r="C7" s="4">
        <v>78</v>
      </c>
      <c r="D7" s="5" t="s">
        <v>15</v>
      </c>
      <c r="E7" s="3" t="str">
        <f t="shared" si="0"/>
        <v>수료</v>
      </c>
      <c r="F7" s="3" t="str">
        <f t="shared" si="1"/>
        <v/>
      </c>
    </row>
    <row r="8" spans="2:14" ht="24" customHeight="1">
      <c r="B8" s="3" t="s">
        <v>7</v>
      </c>
      <c r="C8" s="4">
        <v>80</v>
      </c>
      <c r="D8" s="5" t="s">
        <v>15</v>
      </c>
      <c r="E8" s="3" t="str">
        <f t="shared" si="0"/>
        <v>수료</v>
      </c>
      <c r="F8" s="3" t="str">
        <f t="shared" si="1"/>
        <v/>
      </c>
      <c r="I8" s="1" t="s">
        <v>27</v>
      </c>
    </row>
    <row r="9" spans="2:14" ht="24" customHeight="1">
      <c r="B9" s="3" t="s">
        <v>8</v>
      </c>
      <c r="C9" s="4">
        <v>78.666666666666657</v>
      </c>
      <c r="D9" s="5" t="s">
        <v>15</v>
      </c>
      <c r="E9" s="3" t="str">
        <f t="shared" si="0"/>
        <v>수료</v>
      </c>
      <c r="F9" s="3" t="str">
        <f t="shared" si="1"/>
        <v/>
      </c>
      <c r="I9" s="1" t="s">
        <v>29</v>
      </c>
    </row>
    <row r="10" spans="2:14" ht="24" customHeight="1">
      <c r="B10" s="3" t="s">
        <v>9</v>
      </c>
      <c r="C10" s="4">
        <v>95.2</v>
      </c>
      <c r="D10" s="5" t="s">
        <v>15</v>
      </c>
      <c r="E10" s="3" t="str">
        <f t="shared" si="0"/>
        <v>수료</v>
      </c>
      <c r="F10" s="3" t="str">
        <f t="shared" si="1"/>
        <v/>
      </c>
    </row>
    <row r="11" spans="2:14" ht="24" customHeight="1">
      <c r="B11" s="3" t="s">
        <v>10</v>
      </c>
      <c r="C11" s="4">
        <v>42</v>
      </c>
      <c r="D11" s="5"/>
      <c r="E11" s="3" t="str">
        <f t="shared" si="0"/>
        <v/>
      </c>
      <c r="F11" s="3" t="str">
        <f t="shared" si="1"/>
        <v/>
      </c>
    </row>
    <row r="12" spans="2:14" ht="24" customHeight="1">
      <c r="B12" s="3" t="s">
        <v>11</v>
      </c>
      <c r="C12" s="4">
        <v>68</v>
      </c>
      <c r="D12" s="5" t="s">
        <v>15</v>
      </c>
      <c r="E12" s="3" t="str">
        <f t="shared" si="0"/>
        <v/>
      </c>
      <c r="F12" s="3" t="str">
        <f t="shared" si="1"/>
        <v/>
      </c>
    </row>
    <row r="13" spans="2:14" ht="24" customHeight="1">
      <c r="B13" s="3" t="s">
        <v>12</v>
      </c>
      <c r="C13" s="4">
        <v>84</v>
      </c>
      <c r="D13" s="5" t="s">
        <v>15</v>
      </c>
      <c r="E13" s="3" t="str">
        <f t="shared" si="0"/>
        <v>수료</v>
      </c>
      <c r="F13" s="3" t="str">
        <f t="shared" si="1"/>
        <v/>
      </c>
    </row>
  </sheetData>
  <mergeCells count="1">
    <mergeCell ref="B1:E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82D09-B5CB-47FD-B8F0-88535E305BB2}">
  <sheetPr>
    <tabColor rgb="FF00B050"/>
  </sheetPr>
  <dimension ref="B1:E13"/>
  <sheetViews>
    <sheetView zoomScaleNormal="100" workbookViewId="0">
      <selection activeCell="C5" sqref="C5"/>
    </sheetView>
  </sheetViews>
  <sheetFormatPr defaultColWidth="9" defaultRowHeight="16.5"/>
  <cols>
    <col min="1" max="1" width="3.125" style="1" customWidth="1"/>
    <col min="2" max="2" width="11.375" style="1" customWidth="1"/>
    <col min="3" max="3" width="10.875" style="1" customWidth="1"/>
    <col min="4" max="4" width="14" style="1" customWidth="1"/>
    <col min="5" max="5" width="13.5" style="1" customWidth="1"/>
    <col min="6" max="16384" width="9" style="1"/>
  </cols>
  <sheetData>
    <row r="1" spans="2:5" ht="30" customHeight="1">
      <c r="B1" s="14" t="s">
        <v>0</v>
      </c>
      <c r="C1" s="14"/>
      <c r="D1" s="14"/>
      <c r="E1" s="14"/>
    </row>
    <row r="3" spans="2:5" ht="24" customHeight="1">
      <c r="B3" s="2" t="s">
        <v>1</v>
      </c>
      <c r="C3" s="2" t="s">
        <v>16</v>
      </c>
      <c r="D3" s="2" t="s">
        <v>13</v>
      </c>
      <c r="E3" s="2" t="s">
        <v>14</v>
      </c>
    </row>
    <row r="4" spans="2:5" ht="24" customHeight="1">
      <c r="B4" s="3" t="s">
        <v>3</v>
      </c>
      <c r="C4" s="4">
        <v>85.066666666666663</v>
      </c>
      <c r="D4" s="5" t="s">
        <v>15</v>
      </c>
      <c r="E4" s="9">
        <f>IF(D4="제출",C4*80%+20,C4*80%)</f>
        <v>88.053333333333327</v>
      </c>
    </row>
    <row r="5" spans="2:5" ht="24" customHeight="1">
      <c r="B5" s="3" t="s">
        <v>4</v>
      </c>
      <c r="C5" s="4">
        <v>85.600000000000009</v>
      </c>
      <c r="D5" s="5"/>
      <c r="E5" s="9">
        <f t="shared" ref="E5:E13" si="0">IF(D5="제출",C5*80%+20,C5*80%)</f>
        <v>68.48</v>
      </c>
    </row>
    <row r="6" spans="2:5" ht="24" customHeight="1">
      <c r="B6" s="3" t="s">
        <v>5</v>
      </c>
      <c r="C6" s="4">
        <v>58</v>
      </c>
      <c r="D6" s="5"/>
      <c r="E6" s="9">
        <f t="shared" si="0"/>
        <v>46.400000000000006</v>
      </c>
    </row>
    <row r="7" spans="2:5" ht="24" customHeight="1">
      <c r="B7" s="3" t="s">
        <v>6</v>
      </c>
      <c r="C7" s="4">
        <v>78</v>
      </c>
      <c r="D7" s="5" t="s">
        <v>15</v>
      </c>
      <c r="E7" s="9">
        <f t="shared" si="0"/>
        <v>82.4</v>
      </c>
    </row>
    <row r="8" spans="2:5" ht="24" customHeight="1">
      <c r="B8" s="3" t="s">
        <v>7</v>
      </c>
      <c r="C8" s="4">
        <v>80</v>
      </c>
      <c r="D8" s="5" t="s">
        <v>15</v>
      </c>
      <c r="E8" s="9">
        <f t="shared" si="0"/>
        <v>84</v>
      </c>
    </row>
    <row r="9" spans="2:5" ht="24" customHeight="1">
      <c r="B9" s="3" t="s">
        <v>8</v>
      </c>
      <c r="C9" s="4">
        <v>78.666666666666657</v>
      </c>
      <c r="D9" s="5" t="s">
        <v>15</v>
      </c>
      <c r="E9" s="9">
        <f t="shared" si="0"/>
        <v>82.933333333333337</v>
      </c>
    </row>
    <row r="10" spans="2:5" ht="24" customHeight="1">
      <c r="B10" s="3" t="s">
        <v>9</v>
      </c>
      <c r="C10" s="4">
        <v>95.2</v>
      </c>
      <c r="D10" s="5" t="s">
        <v>15</v>
      </c>
      <c r="E10" s="9">
        <f t="shared" si="0"/>
        <v>96.160000000000011</v>
      </c>
    </row>
    <row r="11" spans="2:5" ht="24" customHeight="1">
      <c r="B11" s="3" t="s">
        <v>10</v>
      </c>
      <c r="C11" s="4">
        <v>42</v>
      </c>
      <c r="D11" s="5"/>
      <c r="E11" s="9">
        <f t="shared" si="0"/>
        <v>33.6</v>
      </c>
    </row>
    <row r="12" spans="2:5" ht="24" customHeight="1">
      <c r="B12" s="3" t="s">
        <v>11</v>
      </c>
      <c r="C12" s="4">
        <v>68</v>
      </c>
      <c r="D12" s="5" t="s">
        <v>15</v>
      </c>
      <c r="E12" s="9">
        <f t="shared" si="0"/>
        <v>74.400000000000006</v>
      </c>
    </row>
    <row r="13" spans="2:5" ht="24" customHeight="1">
      <c r="B13" s="3" t="s">
        <v>12</v>
      </c>
      <c r="C13" s="4">
        <v>84</v>
      </c>
      <c r="D13" s="5" t="s">
        <v>15</v>
      </c>
      <c r="E13" s="9">
        <f t="shared" si="0"/>
        <v>87.2</v>
      </c>
    </row>
  </sheetData>
  <mergeCells count="1">
    <mergeCell ref="B1:E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5EDE6-7015-49DD-A8A2-4EAF74BAB73C}">
  <sheetPr>
    <tabColor rgb="FF0070C0"/>
  </sheetPr>
  <dimension ref="B1:H13"/>
  <sheetViews>
    <sheetView tabSelected="1" zoomScaleNormal="100" workbookViewId="0">
      <selection activeCell="H8" sqref="H8"/>
    </sheetView>
  </sheetViews>
  <sheetFormatPr defaultColWidth="9" defaultRowHeight="16.5"/>
  <cols>
    <col min="1" max="1" width="3.125" style="1" customWidth="1"/>
    <col min="2" max="2" width="11.375" style="1" customWidth="1"/>
    <col min="3" max="3" width="10.875" style="1" customWidth="1"/>
    <col min="4" max="4" width="14" style="1" customWidth="1"/>
    <col min="5" max="5" width="13.5" style="1" customWidth="1"/>
    <col min="6" max="6" width="11.375" style="1" customWidth="1"/>
    <col min="7" max="16384" width="9" style="1"/>
  </cols>
  <sheetData>
    <row r="1" spans="2:8" ht="30" customHeight="1">
      <c r="B1" s="14" t="s">
        <v>0</v>
      </c>
      <c r="C1" s="14"/>
      <c r="D1" s="14"/>
      <c r="E1" s="14"/>
      <c r="F1" s="14"/>
    </row>
    <row r="3" spans="2:8" ht="24" customHeight="1">
      <c r="B3" s="2" t="s">
        <v>1</v>
      </c>
      <c r="C3" s="2" t="s">
        <v>16</v>
      </c>
      <c r="D3" s="2" t="s">
        <v>13</v>
      </c>
      <c r="E3" s="2" t="s">
        <v>14</v>
      </c>
      <c r="F3" s="2" t="s">
        <v>17</v>
      </c>
    </row>
    <row r="4" spans="2:8" ht="24" customHeight="1">
      <c r="B4" s="3" t="s">
        <v>3</v>
      </c>
      <c r="C4" s="4">
        <v>87</v>
      </c>
      <c r="D4" s="5" t="s">
        <v>15</v>
      </c>
      <c r="E4" s="9">
        <f>IF(D4="제출",C4*80%+20,C4*80%)</f>
        <v>89.600000000000009</v>
      </c>
      <c r="F4" s="3" t="str">
        <f>IF(C4&gt;'3월평가'!C4, "상승", "")</f>
        <v>상승</v>
      </c>
      <c r="H4" s="13" t="s">
        <v>31</v>
      </c>
    </row>
    <row r="5" spans="2:8" ht="24" customHeight="1">
      <c r="B5" s="3" t="s">
        <v>4</v>
      </c>
      <c r="C5" s="4">
        <v>85.600000000000009</v>
      </c>
      <c r="D5" s="5"/>
      <c r="E5" s="9">
        <f t="shared" ref="E5:E13" si="0">IF(D5="제출",C5*80%+20,C5*80%)</f>
        <v>68.48</v>
      </c>
      <c r="F5" s="3" t="str">
        <f>IF(C5&gt;'3월평가'!C5, "상승", "")</f>
        <v/>
      </c>
      <c r="H5" s="1" t="s">
        <v>32</v>
      </c>
    </row>
    <row r="6" spans="2:8" ht="24" customHeight="1">
      <c r="B6" s="3" t="s">
        <v>5</v>
      </c>
      <c r="C6" s="4">
        <v>58</v>
      </c>
      <c r="D6" s="5" t="s">
        <v>18</v>
      </c>
      <c r="E6" s="9">
        <f t="shared" si="0"/>
        <v>66.400000000000006</v>
      </c>
      <c r="F6" s="3" t="str">
        <f>IF(C6&gt;'3월평가'!C6, "상승", "")</f>
        <v/>
      </c>
      <c r="H6" s="13" t="s">
        <v>33</v>
      </c>
    </row>
    <row r="7" spans="2:8" ht="24" customHeight="1">
      <c r="B7" s="3" t="s">
        <v>6</v>
      </c>
      <c r="C7" s="4">
        <v>80</v>
      </c>
      <c r="D7" s="5" t="s">
        <v>19</v>
      </c>
      <c r="E7" s="9">
        <f t="shared" si="0"/>
        <v>64</v>
      </c>
      <c r="F7" s="3" t="str">
        <f>IF(C7&gt;'3월평가'!C7, "상승", "")</f>
        <v>상승</v>
      </c>
    </row>
    <row r="8" spans="2:8" ht="24" customHeight="1">
      <c r="B8" s="3" t="s">
        <v>7</v>
      </c>
      <c r="C8" s="4">
        <v>84</v>
      </c>
      <c r="D8" s="5"/>
      <c r="E8" s="9">
        <f t="shared" si="0"/>
        <v>67.2</v>
      </c>
      <c r="F8" s="3" t="str">
        <f>IF(C8&gt;'3월평가'!C8, "상승", "")</f>
        <v>상승</v>
      </c>
    </row>
    <row r="9" spans="2:8" ht="24" customHeight="1">
      <c r="B9" s="3" t="s">
        <v>8</v>
      </c>
      <c r="C9" s="4">
        <v>82</v>
      </c>
      <c r="D9" s="5" t="s">
        <v>15</v>
      </c>
      <c r="E9" s="9">
        <f t="shared" si="0"/>
        <v>85.600000000000009</v>
      </c>
      <c r="F9" s="3" t="str">
        <f>IF(C9&gt;'3월평가'!C9, "상승", "")</f>
        <v>상승</v>
      </c>
    </row>
    <row r="10" spans="2:8" ht="24" customHeight="1">
      <c r="B10" s="3" t="s">
        <v>9</v>
      </c>
      <c r="C10" s="4">
        <v>98</v>
      </c>
      <c r="D10" s="5" t="s">
        <v>15</v>
      </c>
      <c r="E10" s="9">
        <f t="shared" si="0"/>
        <v>98.4</v>
      </c>
      <c r="F10" s="3" t="str">
        <f>IF(C10&gt;'3월평가'!C10, "상승", "")</f>
        <v>상승</v>
      </c>
    </row>
    <row r="11" spans="2:8" ht="24" customHeight="1">
      <c r="B11" s="3" t="s">
        <v>10</v>
      </c>
      <c r="C11" s="4">
        <v>38</v>
      </c>
      <c r="D11" s="5"/>
      <c r="E11" s="9">
        <f t="shared" si="0"/>
        <v>30.400000000000002</v>
      </c>
      <c r="F11" s="3" t="str">
        <f>IF(C11&gt;'3월평가'!C11, "상승", "")</f>
        <v/>
      </c>
    </row>
    <row r="12" spans="2:8" ht="24" customHeight="1">
      <c r="B12" s="3" t="s">
        <v>11</v>
      </c>
      <c r="C12" s="4">
        <v>70</v>
      </c>
      <c r="D12" s="5"/>
      <c r="E12" s="9">
        <f t="shared" si="0"/>
        <v>56</v>
      </c>
      <c r="F12" s="3" t="str">
        <f>IF(C12&gt;'3월평가'!C12, "상승", "")</f>
        <v>상승</v>
      </c>
    </row>
    <row r="13" spans="2:8" ht="24" customHeight="1">
      <c r="B13" s="3" t="s">
        <v>12</v>
      </c>
      <c r="C13" s="4">
        <v>85</v>
      </c>
      <c r="D13" s="5" t="s">
        <v>18</v>
      </c>
      <c r="E13" s="9">
        <f t="shared" si="0"/>
        <v>88</v>
      </c>
      <c r="F13" s="3" t="str">
        <f>IF(C13&gt;'3월평가'!C13, "상승", "")</f>
        <v>상승</v>
      </c>
    </row>
  </sheetData>
  <mergeCells count="1">
    <mergeCell ref="B1:F1"/>
  </mergeCells>
  <phoneticPr fontId="2" type="noConversion"/>
  <pageMargins left="0.75" right="0.75" top="1" bottom="1" header="0.5" footer="0.5"/>
  <pageSetup paperSize="9" orientation="portrait" horizont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논리함수-IF</vt:lpstr>
      <vt:lpstr>결과값을수식으로작성</vt:lpstr>
      <vt:lpstr>AND함수중첩</vt:lpstr>
      <vt:lpstr>3월평가</vt:lpstr>
      <vt:lpstr>6월평가</vt:lpstr>
    </vt:vector>
  </TitlesOfParts>
  <Manager>한정희</Manager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5-1-IF함수</dc:title>
  <dc:creator>짤막한 강좌</dc:creator>
  <cp:keywords>엑셀</cp:keywords>
  <cp:lastModifiedBy>웅진 조</cp:lastModifiedBy>
  <dcterms:created xsi:type="dcterms:W3CDTF">2017-02-11T07:21:18Z</dcterms:created>
  <dcterms:modified xsi:type="dcterms:W3CDTF">2024-08-14T03:56:18Z</dcterms:modified>
</cp:coreProperties>
</file>