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ault" sheetId="1" r:id="rId4"/>
    <sheet state="visible" name="Grid" sheetId="2" r:id="rId5"/>
    <sheet state="visible" name="Common Formulas" sheetId="3" r:id="rId6"/>
  </sheets>
  <definedNames/>
  <calcPr/>
</workbook>
</file>

<file path=xl/sharedStrings.xml><?xml version="1.0" encoding="utf-8"?>
<sst xmlns="http://schemas.openxmlformats.org/spreadsheetml/2006/main" count="73" uniqueCount="67">
  <si>
    <t>z</t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</si>
  <si>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</si>
  <si>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</si>
  <si>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</si>
  <si>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</si>
  <si>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</si>
  <si>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</si>
  <si>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</si>
  <si>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</si>
  <si>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</si>
  <si>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</si>
  <si>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</si>
  <si>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</si>
  <si>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</si>
  <si>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</si>
  <si>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</si>
  <si>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</si>
  <si>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</si>
  <si>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</si>
  <si>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</si>
  <si>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</si>
  <si>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</si>
  <si>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</si>
  <si>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</si>
  <si>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</si>
  <si>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</si>
  <si>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</si>
  <si>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</si>
  <si>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</si>
  <si>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</si>
  <si>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</si>
  <si>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</si>
  <si>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</si>
  <si>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</si>
  <si>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</si>
  <si>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</si>
  <si>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</si>
  <si>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Decimal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</si>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</sst>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2" fontId="4" numFmtId="0" xfId="0" applyAlignment="1" applyBorder="1" applyFill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1" fillId="2" fontId="4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1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8" width="3.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3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26.43"/>
    <col customWidth="1" min="3" max="3" width="33.71"/>
    <col customWidth="1" min="4" max="4" width="17.86"/>
    <col customWidth="1" min="5" max="5" width="12.71"/>
  </cols>
  <sheetData>
    <row r="1">
      <c r="A1" s="4"/>
      <c r="B1" s="5" t="s">
        <v>1</v>
      </c>
      <c r="C1" s="5"/>
      <c r="D1" s="5"/>
      <c r="E1" s="5"/>
      <c r="F1" s="5"/>
      <c r="G1" s="5"/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6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8</v>
      </c>
      <c r="B3" s="4" t="s">
        <v>9</v>
      </c>
      <c r="C3" s="4"/>
      <c r="D3" s="9" t="s">
        <v>10</v>
      </c>
      <c r="E3" s="10">
        <f>CODE(UPPER(D3))-64</f>
        <v>2</v>
      </c>
      <c r="F3" s="4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 t="s">
        <v>12</v>
      </c>
      <c r="C4" s="4"/>
      <c r="D4" s="9">
        <v>7.0</v>
      </c>
      <c r="E4" s="10" t="str">
        <f>CHAR(D4+64)</f>
        <v>G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 t="s">
        <v>13</v>
      </c>
      <c r="C5" s="4"/>
      <c r="D5" s="9" t="s">
        <v>14</v>
      </c>
      <c r="E5" s="10" t="str">
        <f>CHAR(MOD(D5,7)+64)</f>
        <v>D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 t="s">
        <v>15</v>
      </c>
      <c r="C6" s="4"/>
      <c r="D6" s="9" t="s">
        <v>14</v>
      </c>
      <c r="E6" s="10" t="str">
        <f>CHAR(MOD(D6,10)+64)</f>
        <v>I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 t="s">
        <v>16</v>
      </c>
      <c r="C7" s="4"/>
      <c r="D7" s="9" t="s">
        <v>14</v>
      </c>
      <c r="E7" s="10" t="str">
        <f>CHAR(MOD(D7,26)+64)</f>
        <v>E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 t="s">
        <v>17</v>
      </c>
      <c r="C8" s="4"/>
      <c r="D8" s="9" t="s">
        <v>14</v>
      </c>
      <c r="E8" s="10" t="str">
        <f>CHAR(MOD(D8,100)+64)</f>
        <v>I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 t="s">
        <v>18</v>
      </c>
      <c r="C9" s="4"/>
      <c r="D9" s="9" t="s">
        <v>19</v>
      </c>
      <c r="E9" s="10">
        <f>CODE(D9)</f>
        <v>77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 t="s">
        <v>20</v>
      </c>
      <c r="C10" s="4"/>
      <c r="D10" s="9" t="s">
        <v>21</v>
      </c>
      <c r="E10" s="10" t="str">
        <f>CHAR(D10)</f>
        <v>M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 t="s">
        <v>22</v>
      </c>
      <c r="C11" s="4"/>
      <c r="D11" s="9" t="s">
        <v>23</v>
      </c>
      <c r="E11" s="10" t="str">
        <f>CHAR(HEX2DEC(D11))</f>
        <v>M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 t="s">
        <v>24</v>
      </c>
      <c r="C12" s="4"/>
      <c r="D12" s="9" t="s">
        <v>25</v>
      </c>
      <c r="E12" s="10" t="str">
        <f>CHAR(HEX2DEC(D12)+64)</f>
        <v>Z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 t="s">
        <v>26</v>
      </c>
      <c r="C13" s="4"/>
      <c r="D13" s="9" t="s">
        <v>27</v>
      </c>
      <c r="E13" s="10" t="str">
        <f>CHAR(OCT2DEC(D13))</f>
        <v>R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 t="s">
        <v>28</v>
      </c>
      <c r="C14" s="4"/>
      <c r="D14" s="9" t="s">
        <v>29</v>
      </c>
      <c r="E14" s="10" t="str">
        <f>CHAR(OCT2DEC(D14)+64)</f>
        <v>Q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30</v>
      </c>
      <c r="B15" s="4" t="s">
        <v>31</v>
      </c>
      <c r="C15" s="4"/>
      <c r="D15" s="9" t="s">
        <v>21</v>
      </c>
      <c r="E15" s="10" t="str">
        <f>DEC2HEX(D15)</f>
        <v>4D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 t="s">
        <v>32</v>
      </c>
      <c r="C16" s="4"/>
      <c r="D16" s="9" t="s">
        <v>23</v>
      </c>
      <c r="E16" s="10">
        <f>HEX2DEC(D16)</f>
        <v>77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 t="s">
        <v>33</v>
      </c>
      <c r="C17" s="4"/>
      <c r="D17" s="9" t="s">
        <v>34</v>
      </c>
      <c r="E17" s="10" t="str">
        <f>DEC2OCT(D17)</f>
        <v>47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 t="s">
        <v>35</v>
      </c>
      <c r="C18" s="4"/>
      <c r="D18" s="9" t="s">
        <v>36</v>
      </c>
      <c r="E18" s="10">
        <f>OCT2DEC(D18)</f>
        <v>39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11" t="s">
        <v>37</v>
      </c>
      <c r="C19" s="4"/>
      <c r="D19" s="9" t="s">
        <v>38</v>
      </c>
      <c r="E19" s="10" t="str">
        <f>DEC2BIN(D19)</f>
        <v>1000011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 t="s">
        <v>39</v>
      </c>
      <c r="C20" s="4"/>
      <c r="D20" s="9" t="s">
        <v>40</v>
      </c>
      <c r="E20" s="10">
        <f>BIN2DEC(D20)</f>
        <v>107</v>
      </c>
      <c r="F20" s="4" t="s">
        <v>41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 t="s">
        <v>42</v>
      </c>
      <c r="C21" s="4"/>
      <c r="D21" s="9" t="s">
        <v>43</v>
      </c>
      <c r="E21" s="10" t="str">
        <f>SUBSTITUTE(SUBSTITUTE(SUBSTITUTE(D21,0,2),1,0),2,1)</f>
        <v>01101001</v>
      </c>
      <c r="F21" s="4" t="s">
        <v>44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45</v>
      </c>
      <c r="B22" s="4" t="s">
        <v>46</v>
      </c>
      <c r="C22" s="12">
        <v>-2.0</v>
      </c>
      <c r="D22" s="9" t="s">
        <v>47</v>
      </c>
      <c r="E22" s="10" t="str">
        <f>CHAR(MOD(CODE(UPPER(D22))-65+C22,26)+65 )</f>
        <v>Y</v>
      </c>
      <c r="F22" s="4" t="s">
        <v>48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 t="s">
        <v>49</v>
      </c>
      <c r="C23" s="12">
        <v>3.0</v>
      </c>
      <c r="D23" s="9" t="s">
        <v>50</v>
      </c>
      <c r="E23" s="10" t="str">
        <f>UPPER(MID(D23,C23,1))</f>
        <v>Z</v>
      </c>
      <c r="F23" s="4" t="s">
        <v>51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 t="s">
        <v>52</v>
      </c>
      <c r="C24" s="4"/>
      <c r="D24" s="9" t="s">
        <v>50</v>
      </c>
      <c r="E24" s="10" t="str">
        <f>UPPER(LEFT(D24,1))</f>
        <v>P</v>
      </c>
      <c r="F24" s="4" t="s">
        <v>53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 t="s">
        <v>54</v>
      </c>
      <c r="C25" s="4"/>
      <c r="D25" s="9" t="s">
        <v>55</v>
      </c>
      <c r="E25" s="10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4" t="s">
        <v>56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 t="s">
        <v>57</v>
      </c>
      <c r="C26" s="4"/>
      <c r="D26" s="9" t="s">
        <v>58</v>
      </c>
      <c r="E26" s="10" t="str">
        <f>CHAR(ABS((CODE(UPPER(D26))-64)-26)+65)</f>
        <v>Y</v>
      </c>
      <c r="F26" s="4" t="s">
        <v>59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 t="s">
        <v>60</v>
      </c>
      <c r="B27" s="4" t="s">
        <v>61</v>
      </c>
      <c r="C27" s="4" t="s">
        <v>62</v>
      </c>
      <c r="D27" s="9" t="s">
        <v>63</v>
      </c>
      <c r="E27" s="10" t="str">
        <f>reverse(D27)</f>
        <v>#NAME?</v>
      </c>
      <c r="F27" s="4" t="s">
        <v>64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 t="s">
        <v>65</v>
      </c>
      <c r="C28" s="4"/>
      <c r="D28" s="9" t="s">
        <v>66</v>
      </c>
      <c r="E28" s="13" t="str">
        <f>IFERROR(__xludf.DUMMYFUNCTION("REGEXREPLACE(D28,""[^a-zA-Z]"", """")"),"PuzzleText")</f>
        <v>PuzzleText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14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1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1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1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1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1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1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1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1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1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1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1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1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1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1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1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1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1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1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1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1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1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1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1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1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1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1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1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1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1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1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1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1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1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1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1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1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1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1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1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1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1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1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1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1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1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1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1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1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1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1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1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1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1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1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1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1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1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1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1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1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1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1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1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1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1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1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1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1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1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1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1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1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1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1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1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1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1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1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1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1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1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1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1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1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1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1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1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1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1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1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1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1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1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1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1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1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1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1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1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1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1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1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1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1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1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1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1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1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1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1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1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1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1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1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1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1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1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1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1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1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1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1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1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1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1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1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1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1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1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1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1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1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1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1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1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1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1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1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1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1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1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1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1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1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1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1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1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1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1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1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1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1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1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1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1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1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1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1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1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1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1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1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1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1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1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1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1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1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1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1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1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1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1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1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1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1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1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1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1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1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1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