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合并资产负债表" sheetId="1" r:id="rId1"/>
    <sheet name="合并损益表" sheetId="2" r:id="rId2"/>
    <sheet name="母公司资产负债表" sheetId="3" r:id="rId3"/>
    <sheet name="母公司损益表" sheetId="4" r:id="rId4"/>
  </sheets>
  <externalReferences>
    <externalReference r:id="rId5"/>
  </externalReferences>
  <definedNames>
    <definedName name="_xlnm.Print_Area" localSheetId="1">合并损益表!$A$1:$C$56</definedName>
    <definedName name="_xlnm.Print_Area" localSheetId="0">合并资产负债表!$A$2:$F$42</definedName>
    <definedName name="_xlnm.Print_Area" localSheetId="3">母公司损益表!$A$2:$C$43</definedName>
    <definedName name="_xlnm.Print_Area" localSheetId="2">母公司资产负债表!$A$2:$F$40</definedName>
  </definedNames>
  <calcPr calcId="162913"/>
</workbook>
</file>

<file path=xl/calcChain.xml><?xml version="1.0" encoding="utf-8"?>
<calcChain xmlns="http://schemas.openxmlformats.org/spreadsheetml/2006/main">
  <c r="D3" i="1" l="1"/>
  <c r="H41" i="1" l="1"/>
  <c r="G41" i="1"/>
  <c r="A3" i="1" l="1"/>
  <c r="B3" i="4" l="1"/>
  <c r="D3" i="3"/>
  <c r="B3" i="2"/>
</calcChain>
</file>

<file path=xl/comments1.xml><?xml version="1.0" encoding="utf-8"?>
<comments xmlns="http://schemas.openxmlformats.org/spreadsheetml/2006/main">
  <authors>
    <author>作者</author>
  </authors>
  <commentList>
    <comment ref="F15" authorId="0" shapeId="0">
      <text>
        <r>
          <rPr>
            <b/>
            <sz val="9"/>
            <color indexed="81"/>
            <rFont val="宋体"/>
            <family val="3"/>
            <charset val="134"/>
          </rPr>
          <t>作者:</t>
        </r>
        <r>
          <rPr>
            <sz val="9"/>
            <color indexed="81"/>
            <rFont val="宋体"/>
            <family val="3"/>
            <charset val="134"/>
          </rPr>
          <t xml:space="preserve">
惠和及惠和基金冲回奖金</t>
        </r>
      </text>
    </comment>
  </commentList>
</comments>
</file>

<file path=xl/sharedStrings.xml><?xml version="1.0" encoding="utf-8"?>
<sst xmlns="http://schemas.openxmlformats.org/spreadsheetml/2006/main" count="253" uniqueCount="147">
  <si>
    <t>资 产 负 债 表</t>
  </si>
  <si>
    <t>单位：元</t>
  </si>
  <si>
    <t>会证01表</t>
  </si>
  <si>
    <t>资   产</t>
  </si>
  <si>
    <t>期末余额</t>
  </si>
  <si>
    <t>年初余额</t>
  </si>
  <si>
    <t>负债和所有者权益</t>
  </si>
  <si>
    <t>资产:</t>
  </si>
  <si>
    <t>负债:</t>
  </si>
  <si>
    <t xml:space="preserve">  短期借款</t>
  </si>
  <si>
    <t xml:space="preserve">  应付短期融资款</t>
  </si>
  <si>
    <t xml:space="preserve">  拆入资金</t>
  </si>
  <si>
    <t xml:space="preserve">  衍生金融负债</t>
  </si>
  <si>
    <t xml:space="preserve">  卖出回购金融资产款</t>
  </si>
  <si>
    <t xml:space="preserve">  代理买卖证券款</t>
  </si>
  <si>
    <t xml:space="preserve">  代理承销证券款</t>
  </si>
  <si>
    <t xml:space="preserve">  应付职工薪酬</t>
  </si>
  <si>
    <t xml:space="preserve">  应交税费</t>
  </si>
  <si>
    <t xml:space="preserve">  应付款项</t>
  </si>
  <si>
    <t xml:space="preserve">  应付利息</t>
  </si>
  <si>
    <t xml:space="preserve">  预计负债</t>
  </si>
  <si>
    <t xml:space="preserve">  长期借款</t>
  </si>
  <si>
    <t xml:space="preserve">  应付债券</t>
  </si>
  <si>
    <t xml:space="preserve">  递延所得税负债</t>
  </si>
  <si>
    <t xml:space="preserve">  其他负债</t>
  </si>
  <si>
    <t xml:space="preserve">  其他权益工具</t>
  </si>
  <si>
    <t xml:space="preserve">  资产总计</t>
  </si>
  <si>
    <t>利   润   表</t>
  </si>
  <si>
    <t>单位：元            会证02表</t>
  </si>
  <si>
    <t>项     目</t>
  </si>
  <si>
    <t>本月金额</t>
  </si>
  <si>
    <t>本年金额</t>
  </si>
  <si>
    <t>一、营业收入</t>
  </si>
  <si>
    <t>手续费及佣金净收入</t>
  </si>
  <si>
    <t>其中：证券经纪业务净收入</t>
  </si>
  <si>
    <t xml:space="preserve">      投资银行业务净收入</t>
  </si>
  <si>
    <t xml:space="preserve">      资产管理业务净收入</t>
  </si>
  <si>
    <t>利息净收入</t>
  </si>
  <si>
    <t>投资收益(损失以"-"号填列)</t>
  </si>
  <si>
    <t>其中:对联营企业和合营企业的投资收益</t>
  </si>
  <si>
    <t>公允价值变动收益（损失以"-"号填列）</t>
  </si>
  <si>
    <t>汇兑收益（损失以"-"号填列）</t>
  </si>
  <si>
    <t>其他业务收入</t>
  </si>
  <si>
    <t>二、营业支出</t>
  </si>
  <si>
    <t>业务及管理费</t>
  </si>
  <si>
    <t>资产减值损失</t>
  </si>
  <si>
    <t>其他业务成本</t>
  </si>
  <si>
    <t>加：营业外收入</t>
  </si>
  <si>
    <t>减：营业外支出</t>
  </si>
  <si>
    <t>减：所得税费用</t>
  </si>
  <si>
    <t>六、其他综合收益的税后净额</t>
  </si>
  <si>
    <t>七、综合收益总额</t>
  </si>
  <si>
    <t>合  并  利   润   表</t>
  </si>
  <si>
    <t>合 并 资 产 负 债 表</t>
  </si>
  <si>
    <t>编制单位：财富证券有限责任公司</t>
    <phoneticPr fontId="2" type="noConversion"/>
  </si>
  <si>
    <t>股东(或所有者）权益：</t>
  </si>
  <si>
    <t>归属于母公司股东（或所有者）权益合计</t>
  </si>
  <si>
    <t>少数股东权益</t>
  </si>
  <si>
    <t>股东（或所有者）权益合计</t>
  </si>
  <si>
    <t>负债和股东（或所有者）权益总计</t>
  </si>
  <si>
    <t>主管财务工作的负责人：</t>
    <phoneticPr fontId="2" type="noConversion"/>
  </si>
  <si>
    <t>财务机构负责人:</t>
    <phoneticPr fontId="2" type="noConversion"/>
  </si>
  <si>
    <t>单位负责人:</t>
    <phoneticPr fontId="2" type="noConversion"/>
  </si>
  <si>
    <t xml:space="preserve">   其中:对联营企业和合营企业的投资收益</t>
    <phoneticPr fontId="2" type="noConversion"/>
  </si>
  <si>
    <t>资产处置收益（亏损以“-”号填列）</t>
    <phoneticPr fontId="2" type="noConversion"/>
  </si>
  <si>
    <t>其他收益</t>
  </si>
  <si>
    <t>三、营业利润（损失以“-”号填列）</t>
    <phoneticPr fontId="2" type="noConversion"/>
  </si>
  <si>
    <t>四、利润总额（损失以"-"号填列）</t>
    <phoneticPr fontId="2" type="noConversion"/>
  </si>
  <si>
    <t xml:space="preserve">    其中：被合并方在合并前实现的净利润</t>
    <phoneticPr fontId="2" type="noConversion"/>
  </si>
  <si>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</si>
  <si>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</si>
  <si>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</si>
  <si>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</si>
  <si>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</si>
  <si>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phoneticPr fontId="2" type="noConversion"/>
  </si>
  <si>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</si>
  <si>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</si>
  <si>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</si>
  <si>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</si>
  <si>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</si>
  <si>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</si>
  <si>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</si>
  <si>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</si>
  <si>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</si>
  <si>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</si>
  <si>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</si>
  <si>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</si>
  <si>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</si>
  <si>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</si>
  <si>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</si>
  <si>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</si>
  <si>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</si>
  <si>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税金及附加</t>
    <phoneticPr fontId="2" type="noConversion"/>
  </si>
  <si>
    <t>五、净利润（损失以"-"号填列）</t>
    <phoneticPr fontId="2" type="noConversion"/>
  </si>
  <si>
    <t>单位负责人:</t>
    <phoneticPr fontId="2" type="noConversion"/>
  </si>
  <si>
    <t>主管财务工作的负责人:</t>
    <phoneticPr fontId="2" type="noConversion"/>
  </si>
  <si>
    <t>财务机构负责人:</t>
    <phoneticPr fontId="2" type="noConversion"/>
  </si>
  <si>
    <t xml:space="preserve">   财务机构负责人:</t>
    <phoneticPr fontId="2" type="noConversion"/>
  </si>
  <si>
    <t xml:space="preserve">  划分为持有待售的负债</t>
  </si>
  <si>
    <t>主管财务工作的负责人：</t>
    <phoneticPr fontId="2" type="noConversion"/>
  </si>
  <si>
    <t>资产处置收益（亏损以“-”号填列）</t>
    <phoneticPr fontId="2" type="noConversion"/>
  </si>
  <si>
    <t>税金及附加</t>
    <phoneticPr fontId="2" type="noConversion"/>
  </si>
  <si>
    <t>三、营业利润（损失以“－”号填列）</t>
  </si>
  <si>
    <t>四、利润总额（损失以“－”号填列）</t>
  </si>
  <si>
    <t>五、净利润（损失以“－”号填列）</t>
  </si>
  <si>
    <t>（一）持续经营净利润（净亏损以“－”号填列）</t>
  </si>
  <si>
    <t>（二）终止经营净利润（净亏损以“－”号填列）</t>
  </si>
  <si>
    <t>六、其他综合收益税后净额</t>
  </si>
  <si>
    <t>主管财务工作的负责人:</t>
    <phoneticPr fontId="2" type="noConversion"/>
  </si>
  <si>
    <t>单位负责人:</t>
    <phoneticPr fontId="2" type="noConversion"/>
  </si>
  <si>
    <t>财务机构负责人:</t>
    <phoneticPr fontId="2" type="noConversion"/>
  </si>
  <si>
    <t xml:space="preserve">  货币资金</t>
  </si>
  <si>
    <t xml:space="preserve">    其中:客户资金存款</t>
  </si>
  <si>
    <t xml:space="preserve">  结算备付金</t>
  </si>
  <si>
    <t xml:space="preserve">    其中:客户备付金</t>
  </si>
  <si>
    <t xml:space="preserve">  以公允价值计量且其变动计入当期损益的金融负债</t>
  </si>
  <si>
    <t xml:space="preserve">  拆出资金</t>
  </si>
  <si>
    <t xml:space="preserve">  融出资金</t>
  </si>
  <si>
    <t xml:space="preserve">  以公允价值计量且其变动计入当期损益的金融资产</t>
  </si>
  <si>
    <t xml:space="preserve">  衍生金融资产</t>
  </si>
  <si>
    <t xml:space="preserve">  买入返售金融资产</t>
  </si>
  <si>
    <t xml:space="preserve">  应收款项</t>
  </si>
  <si>
    <t xml:space="preserve">  应收利息</t>
  </si>
  <si>
    <t xml:space="preserve">  存出保证金</t>
  </si>
  <si>
    <t xml:space="preserve">  划分为持有待售的资产</t>
  </si>
  <si>
    <t xml:space="preserve">  可供出售金融资产</t>
  </si>
  <si>
    <t xml:space="preserve">  持有至到期投资</t>
  </si>
  <si>
    <t xml:space="preserve">  长期股权投资</t>
  </si>
  <si>
    <t xml:space="preserve">  投资性房地产</t>
  </si>
  <si>
    <t xml:space="preserve">  其中：优先股</t>
  </si>
  <si>
    <t xml:space="preserve">  固定资产</t>
  </si>
  <si>
    <t xml:space="preserve">        永续债</t>
  </si>
  <si>
    <t xml:space="preserve">  在建工程</t>
  </si>
  <si>
    <t xml:space="preserve">  无形资产</t>
  </si>
  <si>
    <t xml:space="preserve">  商誉</t>
  </si>
  <si>
    <t xml:space="preserve">  负 债 合 计:</t>
  </si>
  <si>
    <t xml:space="preserve">  递延所得税资产</t>
  </si>
  <si>
    <t xml:space="preserve">  其他资产</t>
  </si>
  <si>
    <t xml:space="preserve">  股本（或实收资本）</t>
  </si>
  <si>
    <t xml:space="preserve">  资本公积</t>
  </si>
  <si>
    <t xml:space="preserve">  减：库存股</t>
  </si>
  <si>
    <t xml:space="preserve">  其他综合收益</t>
  </si>
  <si>
    <t xml:space="preserve">  盈余公积</t>
  </si>
  <si>
    <t xml:space="preserve">  一般风险准备</t>
  </si>
  <si>
    <t xml:space="preserve">  未分配利润</t>
  </si>
  <si>
    <t xml:space="preserve">       永续债</t>
  </si>
  <si>
    <t xml:space="preserve"> 股东(或所有者）权益：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</si>
</sst>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 #,##0_ ;_ * \-#,##0_ ;_ * &quot;-&quot;_ ;_ @_ "/>
    <numFmt numFmtId="43" formatCode="_ * #,##0.00_ ;_ * \-#,##0.00_ ;_ * &quot;-&quot;??_ ;_ @_ "/>
    <numFmt numFmtId="176" formatCode="yyyy&quot;年&quot;m&quot;月&quot;d&quot;日&quot;;@"/>
    <numFmt numFmtId="177" formatCode="#,##0.00_ "/>
    <numFmt numFmtId="178" formatCode="0_);[Red]\(0\)"/>
    <numFmt numFmtId="179" formatCode="#,##0.00;\-#,##0.00;&quot;&quot;"/>
    <numFmt numFmtId="180" formatCode="#,###.00"/>
    <numFmt numFmtId="181" formatCode="_ * #,##0.00_ ;_ * \-#,##0.00_ ;_ * &quot;-&quot;_ ;_ @_ "/>
    <numFmt numFmtId="182" formatCode="_ * #,##0.00_ ;_ * \-#,##0.00_ ;_ * &quot;&quot;??_ ;_ @_ "/>
  </numFmts>
  <fonts count="19" x14ac:knownFonts="1">
    <font>
      <sz val="11"/>
      <color theme="1"/>
      <name val="宋体"/>
      <family val="2"/>
      <scheme val="minor"/>
    </font>
    <font>
      <sz val="11"/>
      <color theme="1"/>
      <name val="宋体"/>
      <family val="2"/>
      <scheme val="minor"/>
    </font>
    <font>
      <sz val="9"/>
      <name val="宋体"/>
      <family val="3"/>
      <charset val="134"/>
      <scheme val="minor"/>
    </font>
    <font>
      <b/>
      <sz val="10"/>
      <color indexed="8"/>
      <name val="仿宋"/>
      <family val="3"/>
      <charset val="134"/>
    </font>
    <font>
      <sz val="10"/>
      <color indexed="8"/>
      <name val="仿宋"/>
      <family val="3"/>
      <charset val="134"/>
    </font>
    <font>
      <sz val="11"/>
      <color indexed="8"/>
      <name val="宋体"/>
      <family val="3"/>
      <charset val="134"/>
    </font>
    <font>
      <sz val="12"/>
      <name val="宋体"/>
      <family val="3"/>
      <charset val="134"/>
    </font>
    <font>
      <sz val="10"/>
      <name val="仿宋"/>
      <family val="3"/>
      <charset val="134"/>
    </font>
    <font>
      <sz val="11"/>
      <color theme="1"/>
      <name val="宋体"/>
      <family val="3"/>
      <charset val="134"/>
      <scheme val="minor"/>
    </font>
    <font>
      <sz val="10"/>
      <color theme="1"/>
      <name val="仿宋"/>
      <family val="3"/>
      <charset val="134"/>
    </font>
    <font>
      <b/>
      <sz val="10"/>
      <name val="仿宋"/>
      <family val="3"/>
      <charset val="134"/>
    </font>
    <font>
      <b/>
      <sz val="10"/>
      <color theme="1"/>
      <name val="仿宋"/>
      <family val="3"/>
      <charset val="134"/>
    </font>
    <font>
      <b/>
      <sz val="9"/>
      <color indexed="81"/>
      <name val="宋体"/>
      <family val="3"/>
      <charset val="134"/>
    </font>
    <font>
      <sz val="9"/>
      <color indexed="81"/>
      <name val="宋体"/>
      <family val="3"/>
      <charset val="134"/>
    </font>
    <font>
      <b/>
      <sz val="11"/>
      <color theme="1"/>
      <name val="仿宋"/>
      <family val="3"/>
      <charset val="134"/>
    </font>
    <font>
      <b/>
      <sz val="14"/>
      <color theme="1"/>
      <name val="仿宋"/>
      <family val="3"/>
      <charset val="134"/>
    </font>
    <font>
      <b/>
      <sz val="11"/>
      <name val="宋体"/>
      <family val="3"/>
      <charset val="134"/>
      <scheme val="minor"/>
    </font>
    <font>
      <sz val="11"/>
      <name val="宋体"/>
      <family val="3"/>
      <charset val="134"/>
      <scheme val="minor"/>
    </font>
    <font>
      <sz val="14"/>
      <color theme="1"/>
      <name val="仿宋"/>
      <family val="3"/>
      <charset val="134"/>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13">
    <border>
      <left/>
      <right/>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medium">
        <color auto="1"/>
      </top>
      <bottom/>
      <diagonal/>
    </border>
    <border>
      <left/>
      <right/>
      <top/>
      <bottom style="medium">
        <color auto="1"/>
      </bottom>
      <diagonal/>
    </border>
    <border>
      <left style="hair">
        <color auto="1"/>
      </left>
      <right style="thin">
        <color auto="1"/>
      </right>
      <top style="hair">
        <color auto="1"/>
      </top>
      <bottom style="hair">
        <color auto="1"/>
      </bottom>
      <diagonal/>
    </border>
  </borders>
  <cellStyleXfs count="10">
    <xf numFmtId="0" fontId="0" fillId="0" borderId="0"/>
    <xf numFmtId="43"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0" borderId="0">
      <alignment vertical="center"/>
    </xf>
    <xf numFmtId="0" fontId="6" fillId="0" borderId="0"/>
    <xf numFmtId="0" fontId="8" fillId="0" borderId="0">
      <alignment vertical="center"/>
    </xf>
    <xf numFmtId="0" fontId="5" fillId="0" borderId="0">
      <alignment vertical="center"/>
    </xf>
    <xf numFmtId="0" fontId="6" fillId="0" borderId="0"/>
    <xf numFmtId="0" fontId="6" fillId="0" borderId="0"/>
    <xf numFmtId="0" fontId="6" fillId="0" borderId="0"/>
  </cellStyleXfs>
  <cellXfs count="123">
    <xf numFmtId="0" fontId="0" fillId="0" borderId="0" xfId="0"/>
    <xf numFmtId="0" fontId="3" fillId="2" borderId="3" xfId="0" applyFont="1" applyFill="1" applyBorder="1" applyAlignment="1" applyProtection="1">
      <alignment horizontal="left"/>
      <protection locked="0"/>
    </xf>
    <xf numFmtId="177" fontId="4" fillId="2" borderId="4" xfId="0" applyNumberFormat="1" applyFont="1" applyFill="1" applyBorder="1" applyAlignment="1">
      <alignment horizontal="right"/>
    </xf>
    <xf numFmtId="177" fontId="3" fillId="2" borderId="4" xfId="0" applyNumberFormat="1" applyFont="1" applyFill="1" applyBorder="1" applyAlignment="1" applyProtection="1">
      <protection locked="0"/>
    </xf>
    <xf numFmtId="178" fontId="4" fillId="2" borderId="3" xfId="0" applyNumberFormat="1" applyFont="1" applyFill="1" applyBorder="1" applyAlignment="1" applyProtection="1">
      <alignment horizontal="left"/>
      <protection locked="0"/>
    </xf>
    <xf numFmtId="179" fontId="4" fillId="0" borderId="4" xfId="3" applyNumberFormat="1" applyFont="1" applyBorder="1" applyAlignment="1" applyProtection="1">
      <alignment horizontal="right" vertical="center"/>
      <protection locked="0"/>
    </xf>
    <xf numFmtId="179" fontId="7" fillId="2" borderId="4" xfId="4" applyNumberFormat="1" applyFont="1" applyFill="1" applyBorder="1" applyAlignment="1">
      <alignment horizontal="right"/>
    </xf>
    <xf numFmtId="177" fontId="4" fillId="2" borderId="4" xfId="0" applyNumberFormat="1" applyFont="1" applyFill="1" applyBorder="1" applyAlignment="1" applyProtection="1">
      <alignment horizontal="left"/>
      <protection locked="0"/>
    </xf>
    <xf numFmtId="179" fontId="4" fillId="0" borderId="4" xfId="3" applyNumberFormat="1" applyFont="1" applyBorder="1" applyAlignment="1">
      <alignment horizontal="right" vertical="center"/>
    </xf>
    <xf numFmtId="179" fontId="4" fillId="2" borderId="4" xfId="0" applyNumberFormat="1" applyFont="1" applyFill="1" applyBorder="1" applyAlignment="1">
      <alignment horizontal="right"/>
    </xf>
    <xf numFmtId="0" fontId="4" fillId="0" borderId="4" xfId="5" applyNumberFormat="1" applyFont="1" applyFill="1" applyBorder="1" applyAlignment="1" applyProtection="1">
      <alignment horizontal="left" vertical="center" wrapText="1"/>
    </xf>
    <xf numFmtId="0" fontId="7" fillId="0" borderId="3" xfId="5" applyNumberFormat="1" applyFont="1" applyFill="1" applyBorder="1" applyAlignment="1" applyProtection="1">
      <alignment horizontal="left" vertical="center" wrapText="1"/>
    </xf>
    <xf numFmtId="0" fontId="4" fillId="0" borderId="3" xfId="5" applyNumberFormat="1" applyFont="1" applyFill="1" applyBorder="1" applyAlignment="1" applyProtection="1">
      <alignment horizontal="left" vertical="center"/>
    </xf>
    <xf numFmtId="0" fontId="4" fillId="0" borderId="4" xfId="5" applyNumberFormat="1" applyFont="1" applyFill="1" applyBorder="1" applyAlignment="1" applyProtection="1">
      <alignment horizontal="left" vertical="center"/>
    </xf>
    <xf numFmtId="177" fontId="4" fillId="2" borderId="5" xfId="0" applyNumberFormat="1" applyFont="1" applyFill="1" applyBorder="1" applyAlignment="1">
      <alignment horizontal="right"/>
    </xf>
    <xf numFmtId="177" fontId="7" fillId="2" borderId="5" xfId="2" applyNumberFormat="1" applyFont="1" applyFill="1" applyBorder="1" applyAlignment="1">
      <alignment horizontal="right"/>
    </xf>
    <xf numFmtId="0" fontId="4" fillId="2" borderId="3" xfId="0" applyFont="1" applyFill="1" applyBorder="1" applyAlignment="1" applyProtection="1">
      <alignment horizontal="left"/>
      <protection locked="0"/>
    </xf>
    <xf numFmtId="177" fontId="4" fillId="2" borderId="3" xfId="0" applyNumberFormat="1" applyFont="1" applyFill="1" applyBorder="1" applyAlignment="1" applyProtection="1">
      <alignment horizontal="left"/>
      <protection locked="0"/>
    </xf>
    <xf numFmtId="180" fontId="4" fillId="2" borderId="4" xfId="0" applyNumberFormat="1" applyFont="1" applyFill="1" applyBorder="1" applyAlignment="1">
      <alignment horizontal="right"/>
    </xf>
    <xf numFmtId="177" fontId="3" fillId="2" borderId="4" xfId="0" applyNumberFormat="1" applyFont="1" applyFill="1" applyBorder="1" applyAlignment="1" applyProtection="1">
      <alignment horizontal="left" vertical="center"/>
      <protection locked="0"/>
    </xf>
    <xf numFmtId="43" fontId="9" fillId="2" borderId="3" xfId="1" applyNumberFormat="1" applyFont="1" applyFill="1" applyBorder="1" applyAlignment="1"/>
    <xf numFmtId="177" fontId="9" fillId="2" borderId="4" xfId="1" applyNumberFormat="1" applyFont="1" applyFill="1" applyBorder="1" applyAlignment="1"/>
    <xf numFmtId="177" fontId="9" fillId="2" borderId="5" xfId="7" applyNumberFormat="1" applyFont="1" applyFill="1" applyBorder="1" applyAlignment="1">
      <alignment horizontal="right"/>
    </xf>
    <xf numFmtId="177" fontId="10" fillId="0" borderId="4" xfId="0" applyNumberFormat="1" applyFont="1" applyFill="1" applyBorder="1" applyAlignment="1">
      <alignment horizontal="right"/>
    </xf>
    <xf numFmtId="0" fontId="4" fillId="0" borderId="3" xfId="5" applyNumberFormat="1" applyFont="1" applyFill="1" applyBorder="1" applyAlignment="1" applyProtection="1">
      <alignment horizontal="left" vertical="center" wrapText="1"/>
    </xf>
    <xf numFmtId="177" fontId="9" fillId="0" borderId="4" xfId="0" applyNumberFormat="1" applyFont="1" applyFill="1" applyBorder="1" applyAlignment="1">
      <alignment horizontal="right"/>
    </xf>
    <xf numFmtId="0" fontId="9" fillId="2" borderId="3" xfId="0" applyFont="1" applyFill="1" applyBorder="1" applyAlignment="1">
      <alignment horizontal="left"/>
    </xf>
    <xf numFmtId="177" fontId="3" fillId="2" borderId="4" xfId="0" applyNumberFormat="1" applyFont="1" applyFill="1" applyBorder="1" applyAlignment="1" applyProtection="1">
      <alignment horizontal="left"/>
      <protection locked="0"/>
    </xf>
    <xf numFmtId="179" fontId="4" fillId="0" borderId="4" xfId="6" applyNumberFormat="1" applyFont="1" applyBorder="1" applyAlignment="1" applyProtection="1">
      <alignment horizontal="right" vertical="center"/>
      <protection locked="0"/>
    </xf>
    <xf numFmtId="179" fontId="4" fillId="2" borderId="5" xfId="0" applyNumberFormat="1" applyFont="1" applyFill="1" applyBorder="1" applyAlignment="1">
      <alignment horizontal="right"/>
    </xf>
    <xf numFmtId="179" fontId="7" fillId="2" borderId="4" xfId="4" applyNumberFormat="1" applyFont="1" applyFill="1" applyBorder="1"/>
    <xf numFmtId="179" fontId="7" fillId="2" borderId="5" xfId="4" applyNumberFormat="1" applyFont="1" applyFill="1" applyBorder="1" applyAlignment="1">
      <alignment horizontal="right"/>
    </xf>
    <xf numFmtId="179" fontId="7" fillId="2" borderId="5" xfId="4" applyNumberFormat="1" applyFont="1" applyFill="1" applyBorder="1"/>
    <xf numFmtId="179" fontId="7" fillId="2" borderId="5" xfId="1" applyNumberFormat="1" applyFont="1" applyFill="1" applyBorder="1" applyAlignment="1"/>
    <xf numFmtId="177" fontId="7" fillId="2" borderId="4" xfId="9" applyNumberFormat="1" applyFont="1" applyFill="1" applyBorder="1" applyAlignment="1">
      <alignment horizontal="right"/>
    </xf>
    <xf numFmtId="177" fontId="7" fillId="2" borderId="5" xfId="4" applyNumberFormat="1" applyFont="1" applyFill="1" applyBorder="1" applyAlignment="1">
      <alignment horizontal="right"/>
    </xf>
    <xf numFmtId="177" fontId="7" fillId="2" borderId="4" xfId="4" applyNumberFormat="1" applyFont="1" applyFill="1" applyBorder="1" applyAlignment="1">
      <alignment horizontal="right"/>
    </xf>
    <xf numFmtId="182" fontId="4" fillId="0" borderId="5" xfId="5" applyNumberFormat="1" applyFont="1" applyFill="1" applyBorder="1" applyAlignment="1" applyProtection="1">
      <alignment horizontal="right" vertical="center"/>
    </xf>
    <xf numFmtId="177" fontId="4" fillId="2" borderId="5" xfId="2" applyNumberFormat="1" applyFont="1" applyFill="1" applyBorder="1" applyAlignment="1">
      <alignment horizontal="right"/>
    </xf>
    <xf numFmtId="43" fontId="0" fillId="0" borderId="0" xfId="0" applyNumberFormat="1"/>
    <xf numFmtId="177" fontId="0" fillId="0" borderId="0" xfId="0" applyNumberFormat="1"/>
    <xf numFmtId="0" fontId="11" fillId="3" borderId="0" xfId="0" applyFont="1" applyFill="1" applyBorder="1" applyAlignment="1"/>
    <xf numFmtId="0" fontId="11" fillId="3" borderId="0" xfId="0" applyFont="1" applyFill="1" applyBorder="1" applyAlignment="1">
      <alignment horizontal="right"/>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3" borderId="9" xfId="0" applyFont="1" applyFill="1" applyBorder="1" applyAlignment="1" applyProtection="1">
      <alignment horizontal="center"/>
      <protection locked="0"/>
    </xf>
    <xf numFmtId="0" fontId="10" fillId="4" borderId="4" xfId="5" applyNumberFormat="1" applyFont="1" applyFill="1" applyBorder="1" applyAlignment="1" applyProtection="1">
      <alignment horizontal="left" vertical="center"/>
    </xf>
    <xf numFmtId="179" fontId="7" fillId="4" borderId="4" xfId="4" applyNumberFormat="1" applyFont="1" applyFill="1" applyBorder="1" applyAlignment="1">
      <alignment horizontal="right"/>
    </xf>
    <xf numFmtId="177" fontId="3" fillId="3" borderId="4" xfId="0" applyNumberFormat="1" applyFont="1" applyFill="1" applyBorder="1" applyAlignment="1" applyProtection="1">
      <alignment horizontal="left"/>
      <protection locked="0"/>
    </xf>
    <xf numFmtId="177" fontId="3" fillId="3" borderId="4" xfId="0" applyNumberFormat="1" applyFont="1" applyFill="1" applyBorder="1" applyAlignment="1">
      <alignment horizontal="right"/>
    </xf>
    <xf numFmtId="177" fontId="4" fillId="3" borderId="4" xfId="0" applyNumberFormat="1" applyFont="1" applyFill="1" applyBorder="1" applyAlignment="1" applyProtection="1">
      <alignment horizontal="left" vertical="center"/>
      <protection locked="0"/>
    </xf>
    <xf numFmtId="177" fontId="3" fillId="4" borderId="4" xfId="0" applyNumberFormat="1" applyFont="1" applyFill="1" applyBorder="1" applyAlignment="1" applyProtection="1">
      <alignment horizontal="left" vertical="center"/>
      <protection locked="0"/>
    </xf>
    <xf numFmtId="177" fontId="3" fillId="4" borderId="4" xfId="2" applyNumberFormat="1" applyFont="1" applyFill="1" applyBorder="1" applyAlignment="1">
      <alignment horizontal="right"/>
    </xf>
    <xf numFmtId="0" fontId="3" fillId="4" borderId="4" xfId="0" applyFont="1" applyFill="1" applyBorder="1" applyAlignment="1" applyProtection="1">
      <alignment horizontal="left" vertical="center"/>
      <protection locked="0"/>
    </xf>
    <xf numFmtId="180" fontId="3" fillId="4" borderId="4" xfId="0" applyNumberFormat="1" applyFont="1" applyFill="1" applyBorder="1" applyAlignment="1">
      <alignment horizontal="right"/>
    </xf>
    <xf numFmtId="0" fontId="3" fillId="4" borderId="6" xfId="0" applyFont="1" applyFill="1" applyBorder="1" applyAlignment="1" applyProtection="1">
      <alignment horizontal="left"/>
      <protection locked="0"/>
    </xf>
    <xf numFmtId="180" fontId="3" fillId="4" borderId="7" xfId="0" applyNumberFormat="1" applyFont="1" applyFill="1" applyBorder="1" applyAlignment="1">
      <alignment horizontal="right"/>
    </xf>
    <xf numFmtId="0" fontId="3" fillId="4" borderId="7" xfId="0" applyFont="1" applyFill="1" applyBorder="1" applyAlignment="1" applyProtection="1">
      <alignment horizontal="left" vertical="center"/>
      <protection locked="0"/>
    </xf>
    <xf numFmtId="31" fontId="0" fillId="0" borderId="0" xfId="0" applyNumberFormat="1"/>
    <xf numFmtId="0" fontId="14" fillId="3" borderId="0" xfId="0" applyFont="1" applyFill="1"/>
    <xf numFmtId="179" fontId="7" fillId="4" borderId="5" xfId="4" applyNumberFormat="1" applyFont="1" applyFill="1" applyBorder="1" applyAlignment="1">
      <alignment horizontal="right"/>
    </xf>
    <xf numFmtId="177" fontId="3" fillId="3" borderId="5" xfId="0" applyNumberFormat="1" applyFont="1" applyFill="1" applyBorder="1" applyAlignment="1">
      <alignment horizontal="right"/>
    </xf>
    <xf numFmtId="177" fontId="9" fillId="0" borderId="5" xfId="0" applyNumberFormat="1" applyFont="1" applyBorder="1" applyAlignment="1">
      <alignment vertical="center"/>
    </xf>
    <xf numFmtId="177" fontId="3" fillId="4" borderId="5" xfId="2" applyNumberFormat="1" applyFont="1" applyFill="1" applyBorder="1" applyAlignment="1">
      <alignment horizontal="right"/>
    </xf>
    <xf numFmtId="180" fontId="3" fillId="4" borderId="5" xfId="0" applyNumberFormat="1" applyFont="1" applyFill="1" applyBorder="1" applyAlignment="1">
      <alignment horizontal="right"/>
    </xf>
    <xf numFmtId="180" fontId="3" fillId="4" borderId="8" xfId="0" applyNumberFormat="1" applyFont="1" applyFill="1" applyBorder="1" applyAlignment="1">
      <alignment horizontal="right"/>
    </xf>
    <xf numFmtId="177" fontId="4" fillId="2" borderId="3" xfId="0" applyNumberFormat="1" applyFont="1" applyFill="1" applyBorder="1" applyAlignment="1" applyProtection="1">
      <alignment horizontal="left" wrapText="1"/>
      <protection locked="0"/>
    </xf>
    <xf numFmtId="177" fontId="4" fillId="2" borderId="4" xfId="0" applyNumberFormat="1" applyFont="1" applyFill="1" applyBorder="1" applyAlignment="1" applyProtection="1">
      <alignment horizontal="left" wrapText="1"/>
      <protection locked="0"/>
    </xf>
    <xf numFmtId="0" fontId="11" fillId="3" borderId="11" xfId="0" applyFont="1" applyFill="1" applyBorder="1" applyAlignment="1">
      <alignment horizontal="left"/>
    </xf>
    <xf numFmtId="0" fontId="11" fillId="3" borderId="11" xfId="0" applyFont="1" applyFill="1" applyBorder="1" applyAlignment="1"/>
    <xf numFmtId="31" fontId="11" fillId="3" borderId="11" xfId="0" applyNumberFormat="1" applyFont="1" applyFill="1" applyBorder="1" applyAlignment="1">
      <alignment horizontal="left"/>
    </xf>
    <xf numFmtId="0" fontId="11" fillId="3" borderId="11" xfId="0" applyFont="1" applyFill="1" applyBorder="1" applyAlignment="1">
      <alignment horizontal="right"/>
    </xf>
    <xf numFmtId="43" fontId="10" fillId="4" borderId="3" xfId="1" applyNumberFormat="1" applyFont="1" applyFill="1" applyBorder="1" applyAlignment="1"/>
    <xf numFmtId="177" fontId="10" fillId="4" borderId="4" xfId="1" applyNumberFormat="1" applyFont="1" applyFill="1" applyBorder="1" applyAlignment="1"/>
    <xf numFmtId="43" fontId="7" fillId="5" borderId="3" xfId="1" applyNumberFormat="1" applyFont="1" applyFill="1" applyBorder="1" applyAlignment="1"/>
    <xf numFmtId="177" fontId="10" fillId="5" borderId="4" xfId="1" applyNumberFormat="1" applyFont="1" applyFill="1" applyBorder="1" applyAlignment="1"/>
    <xf numFmtId="0" fontId="3" fillId="4" borderId="3" xfId="5" applyNumberFormat="1" applyFont="1" applyFill="1" applyBorder="1" applyAlignment="1" applyProtection="1">
      <alignment horizontal="lef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4" fillId="3" borderId="0" xfId="0" applyFont="1" applyFill="1" applyAlignment="1">
      <alignment horizontal="left"/>
    </xf>
    <xf numFmtId="179" fontId="10" fillId="4" borderId="4" xfId="4" applyNumberFormat="1" applyFont="1" applyFill="1" applyBorder="1" applyAlignment="1">
      <alignment horizontal="right"/>
    </xf>
    <xf numFmtId="177" fontId="3" fillId="4" borderId="7" xfId="0" applyNumberFormat="1" applyFont="1" applyFill="1" applyBorder="1" applyAlignment="1" applyProtection="1">
      <alignment horizontal="left" vertical="center"/>
      <protection locked="0"/>
    </xf>
    <xf numFmtId="0" fontId="14" fillId="3" borderId="10" xfId="0" applyFont="1" applyFill="1" applyBorder="1" applyAlignment="1"/>
    <xf numFmtId="0" fontId="11" fillId="3" borderId="0" xfId="0" applyFont="1" applyFill="1" applyAlignment="1"/>
    <xf numFmtId="176" fontId="11" fillId="3" borderId="0" xfId="0" applyNumberFormat="1" applyFont="1" applyFill="1" applyAlignment="1">
      <alignment horizontal="left"/>
    </xf>
    <xf numFmtId="0" fontId="11" fillId="3" borderId="0" xfId="0" applyFont="1" applyFill="1" applyAlignment="1">
      <alignment horizontal="right"/>
    </xf>
    <xf numFmtId="179" fontId="10" fillId="4" borderId="5" xfId="4" applyNumberFormat="1" applyFont="1" applyFill="1" applyBorder="1" applyAlignment="1">
      <alignment horizontal="right"/>
    </xf>
    <xf numFmtId="181" fontId="3" fillId="2" borderId="5" xfId="2" applyNumberFormat="1" applyFont="1" applyFill="1" applyBorder="1" applyAlignment="1">
      <alignment horizontal="right"/>
    </xf>
    <xf numFmtId="176" fontId="11" fillId="3" borderId="0" xfId="0" applyNumberFormat="1" applyFont="1" applyFill="1" applyBorder="1" applyAlignment="1">
      <alignment horizontal="left"/>
    </xf>
    <xf numFmtId="177" fontId="9" fillId="0" borderId="3" xfId="0" applyNumberFormat="1" applyFont="1" applyBorder="1" applyAlignment="1">
      <alignment vertical="center"/>
    </xf>
    <xf numFmtId="177" fontId="7" fillId="5" borderId="4" xfId="1" applyNumberFormat="1" applyFont="1" applyFill="1" applyBorder="1" applyAlignment="1"/>
    <xf numFmtId="177" fontId="10" fillId="5" borderId="4" xfId="8" applyNumberFormat="1" applyFont="1" applyFill="1" applyBorder="1" applyAlignment="1">
      <alignment horizontal="right"/>
    </xf>
    <xf numFmtId="177" fontId="10" fillId="5" borderId="4" xfId="0" applyNumberFormat="1" applyFont="1" applyFill="1" applyBorder="1" applyAlignment="1">
      <alignment horizontal="right"/>
    </xf>
    <xf numFmtId="177" fontId="9" fillId="5" borderId="4" xfId="0" applyNumberFormat="1" applyFont="1" applyFill="1" applyBorder="1" applyAlignment="1">
      <alignment horizontal="right"/>
    </xf>
    <xf numFmtId="43" fontId="10" fillId="4" borderId="6" xfId="1" applyNumberFormat="1" applyFont="1" applyFill="1" applyBorder="1" applyAlignment="1"/>
    <xf numFmtId="180" fontId="9" fillId="4" borderId="7" xfId="0" applyNumberFormat="1" applyFont="1" applyFill="1" applyBorder="1" applyAlignment="1">
      <alignment horizontal="right"/>
    </xf>
    <xf numFmtId="177" fontId="10" fillId="4" borderId="5" xfId="1" applyNumberFormat="1" applyFont="1" applyFill="1" applyBorder="1" applyAlignment="1"/>
    <xf numFmtId="177" fontId="7" fillId="5" borderId="5" xfId="1" applyNumberFormat="1" applyFont="1" applyFill="1" applyBorder="1" applyAlignment="1"/>
    <xf numFmtId="177" fontId="10" fillId="5" borderId="5" xfId="1" applyNumberFormat="1" applyFont="1" applyFill="1" applyBorder="1" applyAlignment="1"/>
    <xf numFmtId="177" fontId="10" fillId="5" borderId="5" xfId="8" applyNumberFormat="1" applyFont="1" applyFill="1" applyBorder="1" applyAlignment="1">
      <alignment horizontal="right"/>
    </xf>
    <xf numFmtId="180" fontId="9" fillId="4" borderId="8" xfId="0" applyNumberFormat="1" applyFont="1" applyFill="1" applyBorder="1" applyAlignment="1">
      <alignment horizontal="right"/>
    </xf>
    <xf numFmtId="43" fontId="10" fillId="4" borderId="4" xfId="1" applyFont="1" applyFill="1" applyBorder="1" applyAlignment="1"/>
    <xf numFmtId="43" fontId="4" fillId="0" borderId="4" xfId="1" applyFont="1" applyBorder="1" applyProtection="1">
      <alignment vertical="center"/>
      <protection locked="0"/>
    </xf>
    <xf numFmtId="43" fontId="4" fillId="0" borderId="5" xfId="1" applyFont="1" applyBorder="1" applyProtection="1">
      <alignment vertical="center"/>
      <protection locked="0"/>
    </xf>
    <xf numFmtId="43" fontId="10" fillId="5" borderId="4" xfId="1" applyFont="1" applyFill="1" applyBorder="1" applyAlignment="1"/>
    <xf numFmtId="43" fontId="16" fillId="4" borderId="4" xfId="1" applyFont="1" applyFill="1" applyBorder="1" applyAlignment="1">
      <alignment vertical="center" shrinkToFit="1"/>
    </xf>
    <xf numFmtId="43" fontId="17" fillId="0" borderId="4" xfId="1" applyFont="1" applyBorder="1" applyAlignment="1">
      <alignment vertical="center" shrinkToFit="1"/>
    </xf>
    <xf numFmtId="43" fontId="17" fillId="0" borderId="12" xfId="1" applyFont="1" applyBorder="1" applyAlignment="1">
      <alignment vertical="center" shrinkToFit="1"/>
    </xf>
    <xf numFmtId="43" fontId="17" fillId="4" borderId="4" xfId="1" applyFont="1" applyFill="1" applyBorder="1" applyAlignment="1">
      <alignment vertical="center" shrinkToFit="1"/>
    </xf>
    <xf numFmtId="43" fontId="9" fillId="0" borderId="4" xfId="1" applyFont="1" applyBorder="1" applyAlignment="1"/>
    <xf numFmtId="0" fontId="15" fillId="3" borderId="0" xfId="0" applyFont="1" applyFill="1" applyBorder="1" applyAlignment="1">
      <alignment horizontal="center"/>
    </xf>
    <xf numFmtId="0" fontId="14" fillId="3" borderId="10" xfId="0" applyFont="1" applyFill="1" applyBorder="1" applyAlignment="1">
      <alignment horizontal="left"/>
    </xf>
    <xf numFmtId="0" fontId="18" fillId="3" borderId="0" xfId="0" applyFont="1" applyFill="1" applyBorder="1" applyAlignment="1">
      <alignment horizontal="center"/>
    </xf>
    <xf numFmtId="0" fontId="15" fillId="3" borderId="0" xfId="0" applyFont="1" applyFill="1" applyAlignment="1">
      <alignment horizontal="center"/>
    </xf>
    <xf numFmtId="0" fontId="18" fillId="3" borderId="0" xfId="0" applyFont="1" applyFill="1" applyAlignment="1">
      <alignment horizontal="center"/>
    </xf>
    <xf numFmtId="43" fontId="15" fillId="3" borderId="0" xfId="1" applyFont="1" applyFill="1" applyBorder="1" applyAlignment="1">
      <alignment horizontal="center"/>
    </xf>
    <xf numFmtId="43" fontId="18" fillId="3" borderId="0" xfId="1" applyFont="1" applyFill="1" applyBorder="1" applyAlignment="1">
      <alignment horizontal="center"/>
    </xf>
  </cellXfs>
  <cellStyles count="10">
    <cellStyle name="常规" xfId="0" builtinId="0"/>
    <cellStyle name="常规 3" xfId="5"/>
    <cellStyle name="常规_合并利润" xfId="8"/>
    <cellStyle name="常规_合并利润_3" xfId="7"/>
    <cellStyle name="常规_合并资产" xfId="4"/>
    <cellStyle name="常规_合并资产_1" xfId="6"/>
    <cellStyle name="常规_合并资产_2" xfId="9"/>
    <cellStyle name="常规_母公司资产" xfId="3"/>
    <cellStyle name="千位分隔" xfId="1" builtinId="3"/>
    <cellStyle name="千位分隔[0]" xfId="2" builtinId="6"/>
  </cellStyles>
  <dxfs count="0"/>
  <tableStyles count="0" defaultTableStyle="TableStyleMedium2" defaultPivotStyle="PivotStyleMedium9"/>
  <colors>
    <mruColors>
      <color rgb="FF7EB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6130;&#21153;&#36164;&#26009;\&#36130;&#21153;&#36164;&#26009;\2016\&#25253;&#34920;\1610\&#36130;&#23500;2016&#24180;3&#26376;&#36130;&#21153;&#25253;&#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RJTXL"/>
      <sheetName val="目录"/>
      <sheetName val="合并资产"/>
      <sheetName val="合并利润"/>
      <sheetName val="母公司资产"/>
      <sheetName val="母公司利润"/>
    </sheetNames>
    <sheetDataSet>
      <sheetData sheetId="0" refreshError="1"/>
      <sheetData sheetId="1" refreshError="1">
        <row r="1">
          <cell r="A1" t="str">
            <v>编制单位：财富证券有限责任公司</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topLeftCell="A16" workbookViewId="0">
      <selection activeCell="E6" sqref="E6:F41"/>
    </sheetView>
  </sheetViews>
  <sheetFormatPr defaultRowHeight="13.5" x14ac:dyDescent="0.15"/>
  <cols>
    <col min="1" max="1" width="31.75" bestFit="1" customWidth="1"/>
    <col min="2" max="2" width="20.25" customWidth="1"/>
    <col min="3" max="3" width="22.5" customWidth="1"/>
    <col min="4" max="4" width="38" bestFit="1" customWidth="1"/>
    <col min="5" max="5" width="22.125" customWidth="1"/>
    <col min="6" max="6" width="21.625" customWidth="1"/>
    <col min="7" max="7" width="19.375" bestFit="1" customWidth="1"/>
    <col min="9" max="9" width="16.125" bestFit="1" customWidth="1"/>
  </cols>
  <sheetData>
    <row r="1" spans="1:9" x14ac:dyDescent="0.15">
      <c r="B1" s="58"/>
      <c r="I1" s="58">
        <v>43281</v>
      </c>
    </row>
    <row r="2" spans="1:9" ht="18.75" x14ac:dyDescent="0.25">
      <c r="A2" s="116" t="s">
        <v>53</v>
      </c>
      <c r="B2" s="116"/>
      <c r="C2" s="116"/>
      <c r="D2" s="116"/>
      <c r="E2" s="116"/>
      <c r="F2" s="116"/>
    </row>
    <row r="3" spans="1:9" ht="14.25" thickBot="1" x14ac:dyDescent="0.2">
      <c r="A3" s="68" t="str">
        <f>[1]目录!A1</f>
        <v>编制单位：财富证券有限责任公司</v>
      </c>
      <c r="B3" s="69"/>
      <c r="C3" s="69"/>
      <c r="D3" s="70">
        <f>I1</f>
        <v>43281</v>
      </c>
      <c r="E3" s="71" t="s">
        <v>1</v>
      </c>
      <c r="F3" s="71" t="s">
        <v>2</v>
      </c>
    </row>
    <row r="4" spans="1:9" x14ac:dyDescent="0.15">
      <c r="A4" s="43" t="s">
        <v>3</v>
      </c>
      <c r="B4" s="44" t="s">
        <v>4</v>
      </c>
      <c r="C4" s="44" t="s">
        <v>5</v>
      </c>
      <c r="D4" s="44" t="s">
        <v>6</v>
      </c>
      <c r="E4" s="44" t="s">
        <v>4</v>
      </c>
      <c r="F4" s="45" t="s">
        <v>5</v>
      </c>
    </row>
    <row r="5" spans="1:9" x14ac:dyDescent="0.15">
      <c r="A5" s="1" t="s">
        <v>7</v>
      </c>
      <c r="B5" s="2"/>
      <c r="C5" s="2"/>
      <c r="D5" s="27" t="s">
        <v>8</v>
      </c>
      <c r="E5" s="2"/>
      <c r="F5" s="14"/>
    </row>
    <row r="6" spans="1:9" x14ac:dyDescent="0.15">
      <c r="A6" s="17" t="s">
        <v>111</v>
      </c>
      <c r="B6" s="28">
        <v>6783216358.1399994</v>
      </c>
      <c r="C6" s="6">
        <v>6465247275.6000004</v>
      </c>
      <c r="D6" s="7" t="s">
        <v>9</v>
      </c>
      <c r="E6" s="6">
        <v>0</v>
      </c>
      <c r="F6" s="29">
        <v>0</v>
      </c>
    </row>
    <row r="7" spans="1:9" x14ac:dyDescent="0.15">
      <c r="A7" s="17" t="s">
        <v>112</v>
      </c>
      <c r="B7" s="28">
        <v>5265688215.9399996</v>
      </c>
      <c r="C7" s="6">
        <v>4914722944.79</v>
      </c>
      <c r="D7" s="7" t="s">
        <v>10</v>
      </c>
      <c r="E7" s="6">
        <v>220000000</v>
      </c>
      <c r="F7" s="29">
        <v>220000000</v>
      </c>
    </row>
    <row r="8" spans="1:9" x14ac:dyDescent="0.15">
      <c r="A8" s="17" t="s">
        <v>113</v>
      </c>
      <c r="B8" s="28">
        <v>1240136532.72</v>
      </c>
      <c r="C8" s="6">
        <v>1515351133.23</v>
      </c>
      <c r="D8" s="7" t="s">
        <v>11</v>
      </c>
      <c r="E8" s="6">
        <v>680000000</v>
      </c>
      <c r="F8" s="29">
        <v>780000000</v>
      </c>
    </row>
    <row r="9" spans="1:9" ht="24" x14ac:dyDescent="0.15">
      <c r="A9" s="17" t="s">
        <v>114</v>
      </c>
      <c r="B9" s="28">
        <v>949188260.61000001</v>
      </c>
      <c r="C9" s="6">
        <v>1149271570.3900001</v>
      </c>
      <c r="D9" s="67" t="s">
        <v>115</v>
      </c>
      <c r="E9" s="6">
        <v>964019188.35000002</v>
      </c>
      <c r="F9" s="29">
        <v>1392815545.1700001</v>
      </c>
    </row>
    <row r="10" spans="1:9" x14ac:dyDescent="0.15">
      <c r="A10" s="17" t="s">
        <v>116</v>
      </c>
      <c r="B10" s="28">
        <v>0</v>
      </c>
      <c r="C10" s="30">
        <v>0</v>
      </c>
      <c r="D10" s="10" t="s">
        <v>12</v>
      </c>
      <c r="E10" s="6">
        <v>2790285.82</v>
      </c>
      <c r="F10" s="29">
        <v>13032075.5</v>
      </c>
    </row>
    <row r="11" spans="1:9" x14ac:dyDescent="0.15">
      <c r="A11" s="17" t="s">
        <v>117</v>
      </c>
      <c r="B11" s="28">
        <v>4505967877.6099997</v>
      </c>
      <c r="C11" s="6">
        <v>5364592470.7600002</v>
      </c>
      <c r="D11" s="7" t="s">
        <v>13</v>
      </c>
      <c r="E11" s="6">
        <v>6036022793.8400002</v>
      </c>
      <c r="F11" s="29">
        <v>6058562849.8500004</v>
      </c>
    </row>
    <row r="12" spans="1:9" ht="24" x14ac:dyDescent="0.15">
      <c r="A12" s="66" t="s">
        <v>118</v>
      </c>
      <c r="B12" s="28">
        <v>4885132785.25</v>
      </c>
      <c r="C12" s="6">
        <v>3417905324.6300001</v>
      </c>
      <c r="D12" s="7" t="s">
        <v>14</v>
      </c>
      <c r="E12" s="6">
        <v>6743584500.9099998</v>
      </c>
      <c r="F12" s="31">
        <v>6348763567.0699997</v>
      </c>
    </row>
    <row r="13" spans="1:9" x14ac:dyDescent="0.15">
      <c r="A13" s="17" t="s">
        <v>119</v>
      </c>
      <c r="B13" s="28">
        <v>0</v>
      </c>
      <c r="C13" s="6">
        <v>647434.88</v>
      </c>
      <c r="D13" s="7" t="s">
        <v>15</v>
      </c>
      <c r="E13" s="6">
        <v>0</v>
      </c>
      <c r="F13" s="31">
        <v>0</v>
      </c>
    </row>
    <row r="14" spans="1:9" x14ac:dyDescent="0.15">
      <c r="A14" s="17" t="s">
        <v>120</v>
      </c>
      <c r="B14" s="28">
        <v>2674123705.23</v>
      </c>
      <c r="C14" s="6">
        <v>4602382366.7299995</v>
      </c>
      <c r="D14" s="7" t="s">
        <v>16</v>
      </c>
      <c r="E14" s="6">
        <v>70258448.779999986</v>
      </c>
      <c r="F14" s="32">
        <v>129440469.5</v>
      </c>
    </row>
    <row r="15" spans="1:9" x14ac:dyDescent="0.15">
      <c r="A15" s="17" t="s">
        <v>121</v>
      </c>
      <c r="B15" s="28">
        <v>655551539.93000007</v>
      </c>
      <c r="C15" s="6">
        <v>181350491.56</v>
      </c>
      <c r="D15" s="7" t="s">
        <v>17</v>
      </c>
      <c r="E15" s="6">
        <v>5432570.5899999999</v>
      </c>
      <c r="F15" s="31">
        <v>53245940.770000003</v>
      </c>
    </row>
    <row r="16" spans="1:9" x14ac:dyDescent="0.15">
      <c r="A16" s="17" t="s">
        <v>122</v>
      </c>
      <c r="B16" s="28">
        <v>275111005.23000002</v>
      </c>
      <c r="C16" s="6">
        <v>256836025.40000001</v>
      </c>
      <c r="D16" s="7" t="s">
        <v>18</v>
      </c>
      <c r="E16" s="6">
        <v>911807840.61000001</v>
      </c>
      <c r="F16" s="31">
        <v>130090770.06</v>
      </c>
    </row>
    <row r="17" spans="1:6" x14ac:dyDescent="0.15">
      <c r="A17" s="17" t="s">
        <v>123</v>
      </c>
      <c r="B17" s="28">
        <v>503062573.43000001</v>
      </c>
      <c r="C17" s="6">
        <v>566916362.65999997</v>
      </c>
      <c r="D17" s="7" t="s">
        <v>19</v>
      </c>
      <c r="E17" s="6">
        <v>152683344.16</v>
      </c>
      <c r="F17" s="31">
        <v>133759300.09</v>
      </c>
    </row>
    <row r="18" spans="1:6" x14ac:dyDescent="0.15">
      <c r="A18" s="17" t="s">
        <v>124</v>
      </c>
      <c r="B18" s="28">
        <v>0</v>
      </c>
      <c r="C18" s="6"/>
      <c r="D18" s="7" t="s">
        <v>98</v>
      </c>
      <c r="E18" s="6">
        <v>0</v>
      </c>
      <c r="F18" s="31"/>
    </row>
    <row r="19" spans="1:6" x14ac:dyDescent="0.15">
      <c r="A19" s="17" t="s">
        <v>125</v>
      </c>
      <c r="B19" s="28">
        <v>3916306348.5299997</v>
      </c>
      <c r="C19" s="6">
        <v>3341951853.6700001</v>
      </c>
      <c r="D19" s="7" t="s">
        <v>20</v>
      </c>
      <c r="E19" s="6">
        <v>0</v>
      </c>
      <c r="F19" s="31">
        <v>0</v>
      </c>
    </row>
    <row r="20" spans="1:6" x14ac:dyDescent="0.15">
      <c r="A20" s="17" t="s">
        <v>126</v>
      </c>
      <c r="B20" s="28">
        <v>0</v>
      </c>
      <c r="C20" s="30">
        <v>0</v>
      </c>
      <c r="D20" s="7" t="s">
        <v>21</v>
      </c>
      <c r="E20" s="6">
        <v>0</v>
      </c>
      <c r="F20" s="33">
        <v>0</v>
      </c>
    </row>
    <row r="21" spans="1:6" x14ac:dyDescent="0.15">
      <c r="A21" s="17" t="s">
        <v>127</v>
      </c>
      <c r="B21" s="28">
        <v>15242554.179999948</v>
      </c>
      <c r="C21" s="6">
        <v>15341802.119999999</v>
      </c>
      <c r="D21" s="7" t="s">
        <v>22</v>
      </c>
      <c r="E21" s="6">
        <v>3891870780.6900001</v>
      </c>
      <c r="F21" s="32">
        <v>5099079988.9799995</v>
      </c>
    </row>
    <row r="22" spans="1:6" x14ac:dyDescent="0.15">
      <c r="A22" s="17" t="s">
        <v>128</v>
      </c>
      <c r="B22" s="28">
        <v>0</v>
      </c>
      <c r="C22" s="30">
        <v>0</v>
      </c>
      <c r="D22" s="7" t="s">
        <v>129</v>
      </c>
      <c r="E22" s="6">
        <v>0</v>
      </c>
      <c r="F22" s="32"/>
    </row>
    <row r="23" spans="1:6" x14ac:dyDescent="0.15">
      <c r="A23" s="17" t="s">
        <v>130</v>
      </c>
      <c r="B23" s="28">
        <v>98428238.640000001</v>
      </c>
      <c r="C23" s="6">
        <v>103518783.95999999</v>
      </c>
      <c r="D23" s="13" t="s">
        <v>131</v>
      </c>
      <c r="E23" s="6">
        <v>0</v>
      </c>
      <c r="F23" s="32"/>
    </row>
    <row r="24" spans="1:6" x14ac:dyDescent="0.15">
      <c r="A24" s="17" t="s">
        <v>132</v>
      </c>
      <c r="B24" s="28">
        <v>32345989.940000001</v>
      </c>
      <c r="C24" s="6">
        <v>30716208.649999999</v>
      </c>
      <c r="D24" s="7" t="s">
        <v>23</v>
      </c>
      <c r="E24" s="6">
        <v>0</v>
      </c>
      <c r="F24" s="32">
        <v>0</v>
      </c>
    </row>
    <row r="25" spans="1:6" x14ac:dyDescent="0.15">
      <c r="A25" s="17" t="s">
        <v>133</v>
      </c>
      <c r="B25" s="28">
        <v>35862094.550000004</v>
      </c>
      <c r="C25" s="6">
        <v>32366284.219999999</v>
      </c>
      <c r="D25" s="7" t="s">
        <v>24</v>
      </c>
      <c r="E25" s="6">
        <v>66515778.170000002</v>
      </c>
      <c r="F25" s="31">
        <v>80646368.200000003</v>
      </c>
    </row>
    <row r="26" spans="1:6" x14ac:dyDescent="0.15">
      <c r="A26" s="17" t="s">
        <v>134</v>
      </c>
      <c r="B26" s="28">
        <v>4818002.08</v>
      </c>
      <c r="C26" s="28">
        <v>4818002.08</v>
      </c>
      <c r="D26" s="46" t="s">
        <v>135</v>
      </c>
      <c r="E26" s="47">
        <v>19744985531.919998</v>
      </c>
      <c r="F26" s="60">
        <v>20439436875.189999</v>
      </c>
    </row>
    <row r="27" spans="1:6" x14ac:dyDescent="0.15">
      <c r="A27" s="17" t="s">
        <v>136</v>
      </c>
      <c r="B27" s="28">
        <v>121079149.44</v>
      </c>
      <c r="C27" s="6">
        <v>76987018.819999993</v>
      </c>
      <c r="D27" s="48" t="s">
        <v>55</v>
      </c>
      <c r="E27" s="49"/>
      <c r="F27" s="61"/>
    </row>
    <row r="28" spans="1:6" x14ac:dyDescent="0.15">
      <c r="A28" s="17" t="s">
        <v>137</v>
      </c>
      <c r="B28" s="28">
        <v>117980877.42999999</v>
      </c>
      <c r="C28" s="6">
        <v>715979246.25999999</v>
      </c>
      <c r="D28" s="7" t="s">
        <v>138</v>
      </c>
      <c r="E28" s="6">
        <v>3441444999.9999995</v>
      </c>
      <c r="F28" s="35">
        <v>3441445000</v>
      </c>
    </row>
    <row r="29" spans="1:6" x14ac:dyDescent="0.15">
      <c r="A29" s="17"/>
      <c r="B29" s="28"/>
      <c r="C29" s="6"/>
      <c r="D29" s="7" t="s">
        <v>25</v>
      </c>
      <c r="E29" s="6">
        <v>0</v>
      </c>
      <c r="F29" s="14">
        <v>0</v>
      </c>
    </row>
    <row r="30" spans="1:6" x14ac:dyDescent="0.15">
      <c r="A30" s="4"/>
      <c r="B30" s="28"/>
      <c r="C30" s="6"/>
      <c r="D30" s="13" t="s">
        <v>129</v>
      </c>
      <c r="E30" s="6">
        <v>0</v>
      </c>
      <c r="F30" s="15">
        <v>0</v>
      </c>
    </row>
    <row r="31" spans="1:6" x14ac:dyDescent="0.15">
      <c r="A31" s="4"/>
      <c r="B31" s="28"/>
      <c r="C31" s="6"/>
      <c r="D31" s="7" t="s">
        <v>131</v>
      </c>
      <c r="E31" s="6">
        <v>0</v>
      </c>
      <c r="F31" s="15">
        <v>0</v>
      </c>
    </row>
    <row r="32" spans="1:6" x14ac:dyDescent="0.15">
      <c r="A32" s="4"/>
      <c r="B32" s="34"/>
      <c r="C32" s="36"/>
      <c r="D32" s="13" t="s">
        <v>139</v>
      </c>
      <c r="E32" s="6">
        <v>1694433525.8699999</v>
      </c>
      <c r="F32" s="37">
        <v>1694433525.8699999</v>
      </c>
    </row>
    <row r="33" spans="1:9" x14ac:dyDescent="0.15">
      <c r="A33" s="4"/>
      <c r="B33" s="34"/>
      <c r="C33" s="36"/>
      <c r="D33" s="7" t="s">
        <v>140</v>
      </c>
      <c r="E33" s="6">
        <v>0</v>
      </c>
      <c r="F33" s="37">
        <v>0</v>
      </c>
    </row>
    <row r="34" spans="1:9" x14ac:dyDescent="0.15">
      <c r="A34" s="4"/>
      <c r="B34" s="2"/>
      <c r="C34" s="2"/>
      <c r="D34" s="7" t="s">
        <v>141</v>
      </c>
      <c r="E34" s="6">
        <v>60987194.250000052</v>
      </c>
      <c r="F34" s="15">
        <v>19249820.780000001</v>
      </c>
    </row>
    <row r="35" spans="1:9" x14ac:dyDescent="0.15">
      <c r="A35" s="4"/>
      <c r="B35" s="2"/>
      <c r="C35" s="2"/>
      <c r="D35" s="7" t="s">
        <v>142</v>
      </c>
      <c r="E35" s="6">
        <v>327314195.44999999</v>
      </c>
      <c r="F35" s="15">
        <v>327314195.44999999</v>
      </c>
      <c r="G35" s="40"/>
      <c r="I35" s="39"/>
    </row>
    <row r="36" spans="1:9" x14ac:dyDescent="0.15">
      <c r="A36" s="4"/>
      <c r="B36" s="2"/>
      <c r="C36" s="2"/>
      <c r="D36" s="7" t="s">
        <v>143</v>
      </c>
      <c r="E36" s="6">
        <v>654628390.89999998</v>
      </c>
      <c r="F36" s="62">
        <v>654628390.89999998</v>
      </c>
    </row>
    <row r="37" spans="1:9" x14ac:dyDescent="0.15">
      <c r="A37" s="4"/>
      <c r="B37" s="2"/>
      <c r="C37" s="2"/>
      <c r="D37" s="50" t="s">
        <v>144</v>
      </c>
      <c r="E37" s="6">
        <v>-59428206.059999973</v>
      </c>
      <c r="F37" s="15">
        <v>116404796.04000001</v>
      </c>
    </row>
    <row r="38" spans="1:9" x14ac:dyDescent="0.15">
      <c r="A38" s="4"/>
      <c r="B38" s="2"/>
      <c r="C38" s="2"/>
      <c r="D38" s="51" t="s">
        <v>56</v>
      </c>
      <c r="E38" s="52">
        <v>6119380100.4099979</v>
      </c>
      <c r="F38" s="63">
        <v>6253475729.039999</v>
      </c>
      <c r="I38" s="40"/>
    </row>
    <row r="39" spans="1:9" x14ac:dyDescent="0.15">
      <c r="A39" s="4"/>
      <c r="B39" s="2"/>
      <c r="C39" s="2"/>
      <c r="D39" s="19" t="s">
        <v>57</v>
      </c>
      <c r="E39" s="6">
        <v>0</v>
      </c>
      <c r="F39" s="38">
        <v>-4519</v>
      </c>
    </row>
    <row r="40" spans="1:9" x14ac:dyDescent="0.15">
      <c r="A40" s="4"/>
      <c r="B40" s="2"/>
      <c r="C40" s="2"/>
      <c r="D40" s="53" t="s">
        <v>58</v>
      </c>
      <c r="E40" s="54">
        <v>6119380100.4099979</v>
      </c>
      <c r="F40" s="64">
        <v>6253471210.039999</v>
      </c>
    </row>
    <row r="41" spans="1:9" ht="14.25" thickBot="1" x14ac:dyDescent="0.2">
      <c r="A41" s="55" t="s">
        <v>26</v>
      </c>
      <c r="B41" s="56">
        <v>25864365632.329994</v>
      </c>
      <c r="C41" s="56">
        <v>26692908085.230003</v>
      </c>
      <c r="D41" s="57" t="s">
        <v>59</v>
      </c>
      <c r="E41" s="56">
        <v>25864365632.329994</v>
      </c>
      <c r="F41" s="65">
        <v>26692908085.229996</v>
      </c>
      <c r="G41" s="40">
        <f>B41-E41</f>
        <v>0</v>
      </c>
      <c r="H41" s="40">
        <f>C41-F41</f>
        <v>0</v>
      </c>
    </row>
    <row r="42" spans="1:9" x14ac:dyDescent="0.15">
      <c r="A42" s="59" t="s">
        <v>62</v>
      </c>
      <c r="B42" s="59"/>
      <c r="C42" s="117" t="s">
        <v>60</v>
      </c>
      <c r="D42" s="117"/>
      <c r="E42" s="117" t="s">
        <v>61</v>
      </c>
      <c r="F42" s="117"/>
    </row>
  </sheetData>
  <mergeCells count="3">
    <mergeCell ref="A2:F2"/>
    <mergeCell ref="C42:D42"/>
    <mergeCell ref="E42:F42"/>
  </mergeCells>
  <phoneticPr fontId="2" type="noConversion"/>
  <pageMargins left="0.70866141732283472" right="0.70866141732283472" top="0.74803149606299213" bottom="0.74803149606299213" header="0.31496062992125984" footer="0.31496062992125984"/>
  <pageSetup paperSize="9" scale="84"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55"/>
  <sheetViews>
    <sheetView workbookViewId="0">
      <selection activeCell="B5" sqref="B5:C54"/>
    </sheetView>
  </sheetViews>
  <sheetFormatPr defaultColWidth="38.375" defaultRowHeight="13.5" x14ac:dyDescent="0.15"/>
  <cols>
    <col min="1" max="1" width="66.125" customWidth="1"/>
    <col min="2" max="2" width="35.375" customWidth="1"/>
    <col min="3" max="3" width="33.625" customWidth="1"/>
  </cols>
  <sheetData>
    <row r="2" spans="1:3" ht="18.75" x14ac:dyDescent="0.25">
      <c r="A2" s="116" t="s">
        <v>52</v>
      </c>
      <c r="B2" s="118"/>
      <c r="C2" s="118"/>
    </row>
    <row r="3" spans="1:3" ht="14.25" thickBot="1" x14ac:dyDescent="0.2">
      <c r="A3" s="41" t="s">
        <v>54</v>
      </c>
      <c r="B3" s="94">
        <f>合并资产负债表!D3</f>
        <v>43281</v>
      </c>
      <c r="C3" s="42" t="s">
        <v>28</v>
      </c>
    </row>
    <row r="4" spans="1:3" x14ac:dyDescent="0.15">
      <c r="A4" s="43" t="s">
        <v>29</v>
      </c>
      <c r="B4" s="44" t="s">
        <v>30</v>
      </c>
      <c r="C4" s="45" t="s">
        <v>31</v>
      </c>
    </row>
    <row r="5" spans="1:3" x14ac:dyDescent="0.15">
      <c r="A5" s="72" t="s">
        <v>32</v>
      </c>
      <c r="B5" s="107">
        <v>21661150.699999955</v>
      </c>
      <c r="C5" s="107">
        <v>135590705.39999971</v>
      </c>
    </row>
    <row r="6" spans="1:3" x14ac:dyDescent="0.15">
      <c r="A6" s="20" t="s">
        <v>33</v>
      </c>
      <c r="B6" s="108">
        <v>47972486.719999999</v>
      </c>
      <c r="C6" s="109">
        <v>280118284.25</v>
      </c>
    </row>
    <row r="7" spans="1:3" x14ac:dyDescent="0.15">
      <c r="A7" s="20" t="s">
        <v>34</v>
      </c>
      <c r="B7" s="108">
        <v>27741673.710000008</v>
      </c>
      <c r="C7" s="109">
        <v>213808335.84999999</v>
      </c>
    </row>
    <row r="8" spans="1:3" x14ac:dyDescent="0.15">
      <c r="A8" s="20" t="s">
        <v>35</v>
      </c>
      <c r="B8" s="108">
        <v>13205266.98</v>
      </c>
      <c r="C8" s="109">
        <v>40680758.539999999</v>
      </c>
    </row>
    <row r="9" spans="1:3" x14ac:dyDescent="0.15">
      <c r="A9" s="20" t="s">
        <v>36</v>
      </c>
      <c r="B9" s="108">
        <v>5845834.7899999991</v>
      </c>
      <c r="C9" s="109">
        <v>24518783.789999999</v>
      </c>
    </row>
    <row r="10" spans="1:3" x14ac:dyDescent="0.15">
      <c r="A10" s="20" t="s">
        <v>37</v>
      </c>
      <c r="B10" s="108">
        <v>40967651.609999985</v>
      </c>
      <c r="C10" s="109">
        <v>115030585.51999986</v>
      </c>
    </row>
    <row r="11" spans="1:3" x14ac:dyDescent="0.15">
      <c r="A11" s="20" t="s">
        <v>38</v>
      </c>
      <c r="B11" s="108">
        <v>-73162174.860000014</v>
      </c>
      <c r="C11" s="109">
        <v>-305057162.01000011</v>
      </c>
    </row>
    <row r="12" spans="1:3" x14ac:dyDescent="0.15">
      <c r="A12" s="20" t="s">
        <v>63</v>
      </c>
      <c r="B12" s="108">
        <v>4504.83</v>
      </c>
      <c r="C12" s="109">
        <v>7462.0199999999995</v>
      </c>
    </row>
    <row r="13" spans="1:3" x14ac:dyDescent="0.15">
      <c r="A13" s="20" t="s">
        <v>40</v>
      </c>
      <c r="B13" s="108">
        <v>4652497.5499999858</v>
      </c>
      <c r="C13" s="109">
        <v>32179693.399999984</v>
      </c>
    </row>
    <row r="14" spans="1:3" x14ac:dyDescent="0.15">
      <c r="A14" s="20" t="s">
        <v>41</v>
      </c>
      <c r="B14" s="108">
        <v>423597.75</v>
      </c>
      <c r="C14" s="109">
        <v>150133.35</v>
      </c>
    </row>
    <row r="15" spans="1:3" x14ac:dyDescent="0.15">
      <c r="A15" s="20" t="s">
        <v>42</v>
      </c>
      <c r="B15" s="108">
        <v>808180.88000000082</v>
      </c>
      <c r="C15" s="109">
        <v>13171135.91</v>
      </c>
    </row>
    <row r="16" spans="1:3" x14ac:dyDescent="0.15">
      <c r="A16" s="20" t="s">
        <v>64</v>
      </c>
      <c r="B16" s="108">
        <v>-1088.95</v>
      </c>
      <c r="C16" s="109">
        <v>-1965.02</v>
      </c>
    </row>
    <row r="17" spans="1:3" x14ac:dyDescent="0.15">
      <c r="A17" s="20" t="s">
        <v>65</v>
      </c>
      <c r="B17" s="108">
        <v>0</v>
      </c>
      <c r="C17" s="109">
        <v>0</v>
      </c>
    </row>
    <row r="18" spans="1:3" x14ac:dyDescent="0.15">
      <c r="A18" s="72" t="s">
        <v>43</v>
      </c>
      <c r="B18" s="107">
        <v>51770187.949999906</v>
      </c>
      <c r="C18" s="107">
        <v>355678039.25999987</v>
      </c>
    </row>
    <row r="19" spans="1:3" x14ac:dyDescent="0.15">
      <c r="A19" s="20" t="s">
        <v>92</v>
      </c>
      <c r="B19" s="108">
        <v>337940.23999999976</v>
      </c>
      <c r="C19" s="109">
        <v>3779327.8299999996</v>
      </c>
    </row>
    <row r="20" spans="1:3" x14ac:dyDescent="0.15">
      <c r="A20" s="20" t="s">
        <v>44</v>
      </c>
      <c r="B20" s="108">
        <v>51151966.909999907</v>
      </c>
      <c r="C20" s="109">
        <v>351455947.31999993</v>
      </c>
    </row>
    <row r="21" spans="1:3" x14ac:dyDescent="0.15">
      <c r="A21" s="20" t="s">
        <v>45</v>
      </c>
      <c r="B21" s="108">
        <v>-36.639999999897555</v>
      </c>
      <c r="C21" s="109">
        <v>-1697663.98</v>
      </c>
    </row>
    <row r="22" spans="1:3" x14ac:dyDescent="0.15">
      <c r="A22" s="20" t="s">
        <v>46</v>
      </c>
      <c r="B22" s="108">
        <v>280317.43999999994</v>
      </c>
      <c r="C22" s="109">
        <v>2140428.09</v>
      </c>
    </row>
    <row r="23" spans="1:3" x14ac:dyDescent="0.15">
      <c r="A23" s="72" t="s">
        <v>66</v>
      </c>
      <c r="B23" s="107">
        <v>-30109037.249999952</v>
      </c>
      <c r="C23" s="107">
        <v>-220087333.86000016</v>
      </c>
    </row>
    <row r="24" spans="1:3" x14ac:dyDescent="0.15">
      <c r="A24" s="20" t="s">
        <v>47</v>
      </c>
      <c r="B24" s="108">
        <v>1780733.7899999998</v>
      </c>
      <c r="C24" s="109">
        <v>1936826.0699999998</v>
      </c>
    </row>
    <row r="25" spans="1:3" x14ac:dyDescent="0.15">
      <c r="A25" s="20" t="s">
        <v>48</v>
      </c>
      <c r="B25" s="108">
        <v>27848.900000000023</v>
      </c>
      <c r="C25" s="109">
        <v>782469.51</v>
      </c>
    </row>
    <row r="26" spans="1:3" x14ac:dyDescent="0.15">
      <c r="A26" s="72" t="s">
        <v>67</v>
      </c>
      <c r="B26" s="107">
        <v>-28356152.359999951</v>
      </c>
      <c r="C26" s="107">
        <v>-218932977.30000016</v>
      </c>
    </row>
    <row r="27" spans="1:3" x14ac:dyDescent="0.15">
      <c r="A27" s="20" t="s">
        <v>49</v>
      </c>
      <c r="B27" s="108">
        <v>-9533569.1999999285</v>
      </c>
      <c r="C27" s="109">
        <v>-43104179.569999985</v>
      </c>
    </row>
    <row r="28" spans="1:3" x14ac:dyDescent="0.15">
      <c r="A28" s="72" t="s">
        <v>93</v>
      </c>
      <c r="B28" s="107">
        <v>-18822583.160000023</v>
      </c>
      <c r="C28" s="107">
        <v>-175828797.73000017</v>
      </c>
    </row>
    <row r="29" spans="1:3" x14ac:dyDescent="0.15">
      <c r="A29" s="74" t="s">
        <v>68</v>
      </c>
      <c r="B29" s="110">
        <v>0</v>
      </c>
      <c r="C29" s="110">
        <v>0</v>
      </c>
    </row>
    <row r="30" spans="1:3" x14ac:dyDescent="0.15">
      <c r="A30" s="74" t="s">
        <v>69</v>
      </c>
      <c r="B30" s="110">
        <v>0</v>
      </c>
      <c r="C30" s="110">
        <v>0</v>
      </c>
    </row>
    <row r="31" spans="1:3" x14ac:dyDescent="0.15">
      <c r="A31" s="74" t="s">
        <v>70</v>
      </c>
      <c r="B31" s="110">
        <v>-18822583.159999996</v>
      </c>
      <c r="C31" s="110">
        <v>-175828797.73000014</v>
      </c>
    </row>
    <row r="32" spans="1:3" x14ac:dyDescent="0.15">
      <c r="A32" s="74" t="s">
        <v>71</v>
      </c>
      <c r="B32" s="110">
        <v>0</v>
      </c>
      <c r="C32" s="109">
        <v>0</v>
      </c>
    </row>
    <row r="33" spans="1:3" x14ac:dyDescent="0.15">
      <c r="A33" s="74" t="s">
        <v>72</v>
      </c>
      <c r="B33" s="110">
        <v>0</v>
      </c>
      <c r="C33" s="110">
        <v>0</v>
      </c>
    </row>
    <row r="34" spans="1:3" x14ac:dyDescent="0.15">
      <c r="A34" s="74" t="s">
        <v>73</v>
      </c>
      <c r="B34" s="110">
        <v>4903.0900000000011</v>
      </c>
      <c r="C34" s="109">
        <v>4204.37</v>
      </c>
    </row>
    <row r="35" spans="1:3" x14ac:dyDescent="0.15">
      <c r="A35" s="26" t="s">
        <v>74</v>
      </c>
      <c r="B35" s="108">
        <v>-18827486.249999821</v>
      </c>
      <c r="C35" s="108">
        <v>-175833002.10000005</v>
      </c>
    </row>
    <row r="36" spans="1:3" x14ac:dyDescent="0.15">
      <c r="A36" s="76" t="s">
        <v>50</v>
      </c>
      <c r="B36" s="111">
        <v>-12623688.680000037</v>
      </c>
      <c r="C36" s="111">
        <v>41737373.469999969</v>
      </c>
    </row>
    <row r="37" spans="1:3" x14ac:dyDescent="0.15">
      <c r="A37" s="12" t="s">
        <v>75</v>
      </c>
      <c r="B37" s="112">
        <v>-12623688.680000037</v>
      </c>
      <c r="C37" s="113">
        <v>41737373.469999969</v>
      </c>
    </row>
    <row r="38" spans="1:3" x14ac:dyDescent="0.15">
      <c r="A38" s="12" t="s">
        <v>76</v>
      </c>
      <c r="B38" s="112"/>
      <c r="C38" s="112"/>
    </row>
    <row r="39" spans="1:3" x14ac:dyDescent="0.15">
      <c r="A39" s="12" t="s">
        <v>77</v>
      </c>
      <c r="B39" s="108"/>
      <c r="C39" s="109"/>
    </row>
    <row r="40" spans="1:3" x14ac:dyDescent="0.15">
      <c r="A40" s="24" t="s">
        <v>78</v>
      </c>
      <c r="B40" s="108"/>
      <c r="C40" s="109"/>
    </row>
    <row r="41" spans="1:3" x14ac:dyDescent="0.15">
      <c r="A41" s="12" t="s">
        <v>79</v>
      </c>
      <c r="B41" s="112">
        <v>-12623688.680000037</v>
      </c>
      <c r="C41" s="112">
        <v>41737373.469999969</v>
      </c>
    </row>
    <row r="42" spans="1:3" x14ac:dyDescent="0.15">
      <c r="A42" s="24" t="s">
        <v>80</v>
      </c>
      <c r="B42" s="108">
        <v>40820.25</v>
      </c>
      <c r="C42" s="109">
        <v>-83998.11</v>
      </c>
    </row>
    <row r="43" spans="1:3" x14ac:dyDescent="0.15">
      <c r="A43" s="12" t="s">
        <v>81</v>
      </c>
      <c r="B43" s="108">
        <v>-12664508.930000037</v>
      </c>
      <c r="C43" s="109">
        <v>41821371.579999968</v>
      </c>
    </row>
    <row r="44" spans="1:3" x14ac:dyDescent="0.15">
      <c r="A44" s="12" t="s">
        <v>82</v>
      </c>
      <c r="B44" s="108"/>
      <c r="C44" s="109"/>
    </row>
    <row r="45" spans="1:3" x14ac:dyDescent="0.15">
      <c r="A45" s="12" t="s">
        <v>83</v>
      </c>
      <c r="B45" s="108"/>
      <c r="C45" s="109"/>
    </row>
    <row r="46" spans="1:3" x14ac:dyDescent="0.15">
      <c r="A46" s="12" t="s">
        <v>84</v>
      </c>
      <c r="B46" s="108"/>
      <c r="C46" s="109"/>
    </row>
    <row r="47" spans="1:3" x14ac:dyDescent="0.15">
      <c r="A47" s="12" t="s">
        <v>85</v>
      </c>
      <c r="B47" s="108"/>
      <c r="C47" s="109"/>
    </row>
    <row r="48" spans="1:3" x14ac:dyDescent="0.15">
      <c r="A48" s="12" t="s">
        <v>86</v>
      </c>
      <c r="B48" s="108">
        <v>0</v>
      </c>
      <c r="C48" s="109">
        <v>0</v>
      </c>
    </row>
    <row r="49" spans="1:3" x14ac:dyDescent="0.15">
      <c r="A49" s="76" t="s">
        <v>51</v>
      </c>
      <c r="B49" s="114">
        <v>-31446271.840000059</v>
      </c>
      <c r="C49" s="114">
        <v>-134091424.2600002</v>
      </c>
    </row>
    <row r="50" spans="1:3" x14ac:dyDescent="0.15">
      <c r="A50" s="12" t="s">
        <v>87</v>
      </c>
      <c r="B50" s="115">
        <v>-31451174.930000059</v>
      </c>
      <c r="C50" s="115">
        <v>-134095628.6300002</v>
      </c>
    </row>
    <row r="51" spans="1:3" x14ac:dyDescent="0.15">
      <c r="A51" s="12" t="s">
        <v>88</v>
      </c>
      <c r="B51" s="115">
        <v>4903.0900000000011</v>
      </c>
      <c r="C51" s="115">
        <v>4204.37</v>
      </c>
    </row>
    <row r="52" spans="1:3" x14ac:dyDescent="0.15">
      <c r="A52" s="76" t="s">
        <v>89</v>
      </c>
      <c r="B52" s="77"/>
      <c r="C52" s="78"/>
    </row>
    <row r="53" spans="1:3" x14ac:dyDescent="0.15">
      <c r="A53" s="79" t="s">
        <v>90</v>
      </c>
      <c r="B53" s="80"/>
      <c r="C53" s="81"/>
    </row>
    <row r="54" spans="1:3" ht="14.25" thickBot="1" x14ac:dyDescent="0.2">
      <c r="A54" s="82" t="s">
        <v>91</v>
      </c>
      <c r="B54" s="83"/>
      <c r="C54" s="84"/>
    </row>
    <row r="55" spans="1:3" x14ac:dyDescent="0.15">
      <c r="A55" s="59" t="s">
        <v>94</v>
      </c>
      <c r="B55" s="59" t="s">
        <v>95</v>
      </c>
      <c r="C55" s="85" t="s">
        <v>97</v>
      </c>
    </row>
  </sheetData>
  <mergeCells count="1">
    <mergeCell ref="A2:C2"/>
  </mergeCells>
  <phoneticPr fontId="2" type="noConversion"/>
  <pageMargins left="3.1496062992125986" right="0.70866141732283472" top="0.74803149606299213" bottom="0.74803149606299213" header="0.31496062992125984" footer="0.31496062992125984"/>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44"/>
  <sheetViews>
    <sheetView topLeftCell="A19" workbookViewId="0">
      <selection activeCell="E6" sqref="E6:F39"/>
    </sheetView>
  </sheetViews>
  <sheetFormatPr defaultRowHeight="13.5" x14ac:dyDescent="0.15"/>
  <cols>
    <col min="1" max="1" width="24.875" bestFit="1" customWidth="1"/>
    <col min="2" max="3" width="19.375" bestFit="1" customWidth="1"/>
    <col min="4" max="4" width="29.875" bestFit="1" customWidth="1"/>
    <col min="5" max="5" width="21.875" customWidth="1"/>
    <col min="6" max="6" width="23.25" customWidth="1"/>
  </cols>
  <sheetData>
    <row r="2" spans="1:6" ht="18.75" x14ac:dyDescent="0.25">
      <c r="A2" s="119" t="s">
        <v>0</v>
      </c>
      <c r="B2" s="120"/>
      <c r="C2" s="120"/>
      <c r="D2" s="120"/>
      <c r="E2" s="120"/>
      <c r="F2" s="120"/>
    </row>
    <row r="3" spans="1:6" ht="14.25" thickBot="1" x14ac:dyDescent="0.2">
      <c r="A3" s="41" t="s">
        <v>54</v>
      </c>
      <c r="B3" s="41"/>
      <c r="C3" s="89"/>
      <c r="D3" s="90">
        <f>合并资产负债表!D3</f>
        <v>43281</v>
      </c>
      <c r="E3" s="91" t="s">
        <v>1</v>
      </c>
      <c r="F3" s="91" t="s">
        <v>2</v>
      </c>
    </row>
    <row r="4" spans="1:6" x14ac:dyDescent="0.15">
      <c r="A4" s="43" t="s">
        <v>3</v>
      </c>
      <c r="B4" s="44" t="s">
        <v>4</v>
      </c>
      <c r="C4" s="44" t="s">
        <v>5</v>
      </c>
      <c r="D4" s="44" t="s">
        <v>6</v>
      </c>
      <c r="E4" s="44" t="s">
        <v>4</v>
      </c>
      <c r="F4" s="45" t="s">
        <v>5</v>
      </c>
    </row>
    <row r="5" spans="1:6" x14ac:dyDescent="0.15">
      <c r="A5" s="1" t="s">
        <v>7</v>
      </c>
      <c r="B5" s="2"/>
      <c r="C5" s="2"/>
      <c r="D5" s="3" t="s">
        <v>8</v>
      </c>
      <c r="E5" s="2"/>
      <c r="F5" s="14"/>
    </row>
    <row r="6" spans="1:6" x14ac:dyDescent="0.15">
      <c r="A6" s="4" t="s">
        <v>111</v>
      </c>
      <c r="B6" s="5">
        <v>6502109704.3400002</v>
      </c>
      <c r="C6" s="6">
        <v>5329639242.0600004</v>
      </c>
      <c r="D6" s="7" t="s">
        <v>9</v>
      </c>
      <c r="E6" s="8">
        <v>0</v>
      </c>
      <c r="F6" s="29">
        <v>0</v>
      </c>
    </row>
    <row r="7" spans="1:6" x14ac:dyDescent="0.15">
      <c r="A7" s="4" t="s">
        <v>112</v>
      </c>
      <c r="B7" s="5">
        <v>5164813800.0100002</v>
      </c>
      <c r="C7" s="6">
        <v>4704020960.79</v>
      </c>
      <c r="D7" s="7" t="s">
        <v>10</v>
      </c>
      <c r="E7" s="8">
        <v>220000000</v>
      </c>
      <c r="F7" s="29">
        <v>220000000</v>
      </c>
    </row>
    <row r="8" spans="1:6" x14ac:dyDescent="0.15">
      <c r="A8" s="4" t="s">
        <v>113</v>
      </c>
      <c r="B8" s="5">
        <v>1033205037.61</v>
      </c>
      <c r="C8" s="6">
        <v>1325129205.24</v>
      </c>
      <c r="D8" s="7" t="s">
        <v>11</v>
      </c>
      <c r="E8" s="8">
        <v>680000000</v>
      </c>
      <c r="F8" s="31">
        <v>780000000</v>
      </c>
    </row>
    <row r="9" spans="1:6" ht="24" x14ac:dyDescent="0.15">
      <c r="A9" s="4" t="s">
        <v>114</v>
      </c>
      <c r="B9" s="5">
        <v>794244243.38999999</v>
      </c>
      <c r="C9" s="6">
        <v>1027873314.47</v>
      </c>
      <c r="D9" s="67" t="s">
        <v>115</v>
      </c>
      <c r="E9" s="8">
        <v>0</v>
      </c>
      <c r="F9" s="29">
        <v>0</v>
      </c>
    </row>
    <row r="10" spans="1:6" x14ac:dyDescent="0.15">
      <c r="A10" s="4" t="s">
        <v>116</v>
      </c>
      <c r="B10" s="5">
        <v>0</v>
      </c>
      <c r="C10" s="6">
        <v>0</v>
      </c>
      <c r="D10" s="10" t="s">
        <v>12</v>
      </c>
      <c r="E10" s="8">
        <v>2790285.82</v>
      </c>
      <c r="F10" s="29">
        <v>13032075.5</v>
      </c>
    </row>
    <row r="11" spans="1:6" x14ac:dyDescent="0.15">
      <c r="A11" s="4" t="s">
        <v>117</v>
      </c>
      <c r="B11" s="5">
        <v>4505967877.6099997</v>
      </c>
      <c r="C11" s="6">
        <v>5364592470.7599993</v>
      </c>
      <c r="D11" s="7" t="s">
        <v>13</v>
      </c>
      <c r="E11" s="8">
        <v>6036022793.8400002</v>
      </c>
      <c r="F11" s="31">
        <v>6058562849.8500004</v>
      </c>
    </row>
    <row r="12" spans="1:6" ht="24" x14ac:dyDescent="0.15">
      <c r="A12" s="11" t="s">
        <v>118</v>
      </c>
      <c r="B12" s="5">
        <v>4042825401.5</v>
      </c>
      <c r="C12" s="6">
        <v>2091873327.3499999</v>
      </c>
      <c r="D12" s="7" t="s">
        <v>14</v>
      </c>
      <c r="E12" s="8">
        <v>6325569932.2200003</v>
      </c>
      <c r="F12" s="31">
        <v>5764412269.8800001</v>
      </c>
    </row>
    <row r="13" spans="1:6" x14ac:dyDescent="0.15">
      <c r="A13" s="4" t="s">
        <v>119</v>
      </c>
      <c r="B13" s="5">
        <v>0</v>
      </c>
      <c r="C13" s="6">
        <v>647434.88</v>
      </c>
      <c r="D13" s="7" t="s">
        <v>15</v>
      </c>
      <c r="E13" s="8">
        <v>0</v>
      </c>
      <c r="F13" s="31">
        <v>0</v>
      </c>
    </row>
    <row r="14" spans="1:6" x14ac:dyDescent="0.15">
      <c r="A14" s="4" t="s">
        <v>120</v>
      </c>
      <c r="B14" s="5">
        <v>2095038152.0699999</v>
      </c>
      <c r="C14" s="6">
        <v>4009280643.9099998</v>
      </c>
      <c r="D14" s="7" t="s">
        <v>16</v>
      </c>
      <c r="E14" s="8">
        <v>54507729.030000001</v>
      </c>
      <c r="F14" s="31">
        <v>110961469.01000001</v>
      </c>
    </row>
    <row r="15" spans="1:6" x14ac:dyDescent="0.15">
      <c r="A15" s="4" t="s">
        <v>121</v>
      </c>
      <c r="B15" s="5">
        <v>602568381.07000005</v>
      </c>
      <c r="C15" s="5">
        <v>140269120.66999999</v>
      </c>
      <c r="D15" s="7" t="s">
        <v>17</v>
      </c>
      <c r="E15" s="8">
        <v>8248445.0199999996</v>
      </c>
      <c r="F15" s="31">
        <v>38809146.799999997</v>
      </c>
    </row>
    <row r="16" spans="1:6" x14ac:dyDescent="0.15">
      <c r="A16" s="4" t="s">
        <v>122</v>
      </c>
      <c r="B16" s="5">
        <v>271587672.48000002</v>
      </c>
      <c r="C16" s="6">
        <v>256518205.37</v>
      </c>
      <c r="D16" s="7" t="s">
        <v>18</v>
      </c>
      <c r="E16" s="8">
        <v>904558305.41999996</v>
      </c>
      <c r="F16" s="31">
        <v>68145663.629999995</v>
      </c>
    </row>
    <row r="17" spans="1:6" x14ac:dyDescent="0.15">
      <c r="A17" s="4" t="s">
        <v>123</v>
      </c>
      <c r="B17" s="5">
        <v>316727549.19999999</v>
      </c>
      <c r="C17" s="6">
        <v>323798374.33999997</v>
      </c>
      <c r="D17" s="7" t="s">
        <v>19</v>
      </c>
      <c r="E17" s="8">
        <v>152683344.16</v>
      </c>
      <c r="F17" s="31">
        <v>133759300.09</v>
      </c>
    </row>
    <row r="18" spans="1:6" x14ac:dyDescent="0.15">
      <c r="A18" s="4" t="s">
        <v>124</v>
      </c>
      <c r="B18" s="5">
        <v>0</v>
      </c>
      <c r="C18" s="6"/>
      <c r="D18" s="7" t="s">
        <v>98</v>
      </c>
      <c r="E18" s="8">
        <v>0</v>
      </c>
      <c r="F18" s="31"/>
    </row>
    <row r="19" spans="1:6" x14ac:dyDescent="0.15">
      <c r="A19" s="4" t="s">
        <v>125</v>
      </c>
      <c r="B19" s="5">
        <v>4095608808.9400001</v>
      </c>
      <c r="C19" s="6">
        <v>3624648272.71</v>
      </c>
      <c r="D19" s="7" t="s">
        <v>20</v>
      </c>
      <c r="E19" s="8">
        <v>0</v>
      </c>
      <c r="F19" s="31">
        <v>0</v>
      </c>
    </row>
    <row r="20" spans="1:6" x14ac:dyDescent="0.15">
      <c r="A20" s="12" t="s">
        <v>126</v>
      </c>
      <c r="B20" s="5">
        <v>0</v>
      </c>
      <c r="C20" s="6">
        <v>0</v>
      </c>
      <c r="D20" s="7" t="s">
        <v>21</v>
      </c>
      <c r="E20" s="8">
        <v>0</v>
      </c>
      <c r="F20" s="31">
        <v>0</v>
      </c>
    </row>
    <row r="21" spans="1:6" x14ac:dyDescent="0.15">
      <c r="A21" s="4" t="s">
        <v>127</v>
      </c>
      <c r="B21" s="5">
        <v>710986622.20000005</v>
      </c>
      <c r="C21" s="6">
        <v>1510986622.2</v>
      </c>
      <c r="D21" s="7" t="s">
        <v>22</v>
      </c>
      <c r="E21" s="8">
        <v>3891870780.6900001</v>
      </c>
      <c r="F21" s="31">
        <v>5099079988.9799995</v>
      </c>
    </row>
    <row r="22" spans="1:6" x14ac:dyDescent="0.15">
      <c r="A22" s="4" t="s">
        <v>128</v>
      </c>
      <c r="B22" s="5">
        <v>0</v>
      </c>
      <c r="C22" s="6">
        <v>0</v>
      </c>
      <c r="D22" s="7" t="s">
        <v>129</v>
      </c>
      <c r="E22" s="8">
        <v>0</v>
      </c>
      <c r="F22" s="31"/>
    </row>
    <row r="23" spans="1:6" x14ac:dyDescent="0.15">
      <c r="A23" s="4" t="s">
        <v>130</v>
      </c>
      <c r="B23" s="5">
        <v>85826854.560000002</v>
      </c>
      <c r="C23" s="6">
        <v>90045460.230000004</v>
      </c>
      <c r="D23" s="13" t="s">
        <v>145</v>
      </c>
      <c r="E23" s="8">
        <v>0</v>
      </c>
      <c r="F23" s="31"/>
    </row>
    <row r="24" spans="1:6" x14ac:dyDescent="0.15">
      <c r="A24" s="4" t="s">
        <v>132</v>
      </c>
      <c r="B24" s="5">
        <v>32345989.940000001</v>
      </c>
      <c r="C24" s="6">
        <v>30716208.649999999</v>
      </c>
      <c r="D24" s="7" t="s">
        <v>23</v>
      </c>
      <c r="E24" s="8">
        <v>0</v>
      </c>
      <c r="F24" s="31">
        <v>0</v>
      </c>
    </row>
    <row r="25" spans="1:6" x14ac:dyDescent="0.15">
      <c r="A25" s="4" t="s">
        <v>133</v>
      </c>
      <c r="B25" s="5">
        <v>35005308.810000002</v>
      </c>
      <c r="C25" s="6">
        <v>31454668.57</v>
      </c>
      <c r="D25" s="7" t="s">
        <v>24</v>
      </c>
      <c r="E25" s="8">
        <v>41905531.590000004</v>
      </c>
      <c r="F25" s="31">
        <v>57081198.380000003</v>
      </c>
    </row>
    <row r="26" spans="1:6" x14ac:dyDescent="0.15">
      <c r="A26" s="4" t="s">
        <v>134</v>
      </c>
      <c r="B26" s="5">
        <v>0</v>
      </c>
      <c r="C26" s="6">
        <v>0</v>
      </c>
      <c r="D26" s="46" t="s">
        <v>135</v>
      </c>
      <c r="E26" s="86">
        <v>18318157147.790001</v>
      </c>
      <c r="F26" s="92">
        <v>18343843962.119999</v>
      </c>
    </row>
    <row r="27" spans="1:6" x14ac:dyDescent="0.15">
      <c r="A27" s="4" t="s">
        <v>136</v>
      </c>
      <c r="B27" s="5">
        <v>106537365.38</v>
      </c>
      <c r="C27" s="6">
        <v>67638075.829999998</v>
      </c>
      <c r="D27" s="48" t="s">
        <v>146</v>
      </c>
      <c r="E27" s="49"/>
      <c r="F27" s="61"/>
    </row>
    <row r="28" spans="1:6" x14ac:dyDescent="0.15">
      <c r="A28" s="4" t="s">
        <v>137</v>
      </c>
      <c r="B28" s="5">
        <v>54429211.030000001</v>
      </c>
      <c r="C28" s="5">
        <v>447855272.05000001</v>
      </c>
      <c r="D28" s="7" t="s">
        <v>138</v>
      </c>
      <c r="E28" s="8">
        <v>3441445000</v>
      </c>
      <c r="F28" s="14">
        <v>3441445000</v>
      </c>
    </row>
    <row r="29" spans="1:6" x14ac:dyDescent="0.15">
      <c r="A29" s="4"/>
      <c r="B29" s="5"/>
      <c r="C29" s="5"/>
      <c r="D29" s="7" t="s">
        <v>25</v>
      </c>
      <c r="E29" s="8">
        <v>0</v>
      </c>
      <c r="F29" s="15">
        <v>0</v>
      </c>
    </row>
    <row r="30" spans="1:6" x14ac:dyDescent="0.15">
      <c r="A30" s="4"/>
      <c r="B30" s="5"/>
      <c r="C30" s="6"/>
      <c r="D30" s="13" t="s">
        <v>129</v>
      </c>
      <c r="E30" s="8"/>
      <c r="F30" s="15">
        <v>0</v>
      </c>
    </row>
    <row r="31" spans="1:6" x14ac:dyDescent="0.15">
      <c r="A31" s="4"/>
      <c r="B31" s="5"/>
      <c r="C31" s="9"/>
      <c r="D31" s="7" t="s">
        <v>131</v>
      </c>
      <c r="E31" s="8"/>
      <c r="F31" s="15">
        <v>0</v>
      </c>
    </row>
    <row r="32" spans="1:6" x14ac:dyDescent="0.15">
      <c r="A32" s="16"/>
      <c r="B32" s="2"/>
      <c r="C32" s="2"/>
      <c r="D32" s="13" t="s">
        <v>139</v>
      </c>
      <c r="E32" s="8">
        <v>1694776910.8499999</v>
      </c>
      <c r="F32" s="15">
        <v>1694776910.8499999</v>
      </c>
    </row>
    <row r="33" spans="1:6" x14ac:dyDescent="0.15">
      <c r="A33" s="79"/>
      <c r="B33" s="2"/>
      <c r="C33" s="2"/>
      <c r="D33" s="7" t="s">
        <v>140</v>
      </c>
      <c r="E33" s="8"/>
      <c r="F33" s="15">
        <v>0</v>
      </c>
    </row>
    <row r="34" spans="1:6" x14ac:dyDescent="0.15">
      <c r="A34" s="17"/>
      <c r="B34" s="2"/>
      <c r="C34" s="2"/>
      <c r="D34" s="80" t="s">
        <v>141</v>
      </c>
      <c r="E34" s="8">
        <v>-29918676.039999999</v>
      </c>
      <c r="F34" s="15">
        <v>-215971575.55000001</v>
      </c>
    </row>
    <row r="35" spans="1:6" x14ac:dyDescent="0.15">
      <c r="A35" s="16"/>
      <c r="B35" s="2"/>
      <c r="C35" s="2"/>
      <c r="D35" s="7" t="s">
        <v>142</v>
      </c>
      <c r="E35" s="8">
        <v>327314195.44999999</v>
      </c>
      <c r="F35" s="15">
        <v>327314195.44999999</v>
      </c>
    </row>
    <row r="36" spans="1:6" x14ac:dyDescent="0.15">
      <c r="A36" s="16"/>
      <c r="B36" s="18"/>
      <c r="C36" s="18"/>
      <c r="D36" s="7" t="s">
        <v>143</v>
      </c>
      <c r="E36" s="8">
        <v>654628390.89999998</v>
      </c>
      <c r="F36" s="15">
        <v>654628390.89999998</v>
      </c>
    </row>
    <row r="37" spans="1:6" x14ac:dyDescent="0.15">
      <c r="A37" s="16"/>
      <c r="B37" s="18"/>
      <c r="C37" s="18"/>
      <c r="D37" s="7" t="s">
        <v>144</v>
      </c>
      <c r="E37" s="8">
        <v>84366967.790000007</v>
      </c>
      <c r="F37" s="93">
        <v>399055721.05000001</v>
      </c>
    </row>
    <row r="38" spans="1:6" x14ac:dyDescent="0.15">
      <c r="A38" s="16"/>
      <c r="B38" s="18"/>
      <c r="C38" s="18"/>
      <c r="D38" s="51" t="s">
        <v>58</v>
      </c>
      <c r="E38" s="54">
        <v>6172612788.9499998</v>
      </c>
      <c r="F38" s="64">
        <v>6301248642.6999998</v>
      </c>
    </row>
    <row r="39" spans="1:6" ht="14.25" thickBot="1" x14ac:dyDescent="0.2">
      <c r="A39" s="55" t="s">
        <v>26</v>
      </c>
      <c r="B39" s="56">
        <v>24490769936.739998</v>
      </c>
      <c r="C39" s="56">
        <v>24645092604.819996</v>
      </c>
      <c r="D39" s="87" t="s">
        <v>59</v>
      </c>
      <c r="E39" s="56">
        <v>24490769936.740002</v>
      </c>
      <c r="F39" s="65">
        <v>24645092604.82</v>
      </c>
    </row>
    <row r="40" spans="1:6" x14ac:dyDescent="0.15">
      <c r="A40" s="59" t="s">
        <v>94</v>
      </c>
      <c r="B40" s="59"/>
      <c r="C40" s="117" t="s">
        <v>99</v>
      </c>
      <c r="D40" s="117"/>
      <c r="E40" s="88" t="s">
        <v>96</v>
      </c>
      <c r="F40" s="88"/>
    </row>
    <row r="44" spans="1:6" x14ac:dyDescent="0.15">
      <c r="E44" s="39"/>
    </row>
  </sheetData>
  <mergeCells count="2">
    <mergeCell ref="A2:F2"/>
    <mergeCell ref="C40:D40"/>
  </mergeCells>
  <phoneticPr fontId="2" type="noConversion"/>
  <pageMargins left="1.5748031496062993" right="0.70866141732283472" top="0.74803149606299213" bottom="0.74803149606299213" header="0.31496062992125984" footer="0.31496062992125984"/>
  <pageSetup paperSize="9" scale="8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43"/>
  <sheetViews>
    <sheetView tabSelected="1" workbookViewId="0">
      <selection activeCell="B5" sqref="B5:C42"/>
    </sheetView>
  </sheetViews>
  <sheetFormatPr defaultColWidth="24.75" defaultRowHeight="13.5" x14ac:dyDescent="0.15"/>
  <cols>
    <col min="1" max="1" width="66.625" bestFit="1" customWidth="1"/>
    <col min="2" max="2" width="37.5" customWidth="1"/>
    <col min="3" max="3" width="31.25" customWidth="1"/>
  </cols>
  <sheetData>
    <row r="2" spans="1:3" ht="18.75" x14ac:dyDescent="0.25">
      <c r="A2" s="121" t="s">
        <v>27</v>
      </c>
      <c r="B2" s="122"/>
      <c r="C2" s="122"/>
    </row>
    <row r="3" spans="1:3" ht="14.25" thickBot="1" x14ac:dyDescent="0.2">
      <c r="A3" s="41" t="s">
        <v>54</v>
      </c>
      <c r="B3" s="94">
        <f>合并资产负债表!D3</f>
        <v>43281</v>
      </c>
      <c r="C3" s="42" t="s">
        <v>28</v>
      </c>
    </row>
    <row r="4" spans="1:3" x14ac:dyDescent="0.15">
      <c r="A4" s="43" t="s">
        <v>29</v>
      </c>
      <c r="B4" s="44" t="s">
        <v>30</v>
      </c>
      <c r="C4" s="45" t="s">
        <v>31</v>
      </c>
    </row>
    <row r="5" spans="1:3" x14ac:dyDescent="0.15">
      <c r="A5" s="72" t="s">
        <v>32</v>
      </c>
      <c r="B5" s="73">
        <v>23757722.920000028</v>
      </c>
      <c r="C5" s="102">
        <v>-79413388.820000023</v>
      </c>
    </row>
    <row r="6" spans="1:3" x14ac:dyDescent="0.15">
      <c r="A6" s="20" t="s">
        <v>33</v>
      </c>
      <c r="B6" s="21">
        <v>45967877.730000019</v>
      </c>
      <c r="C6" s="22">
        <v>276089234.80000001</v>
      </c>
    </row>
    <row r="7" spans="1:3" x14ac:dyDescent="0.15">
      <c r="A7" s="20" t="s">
        <v>34</v>
      </c>
      <c r="B7" s="21">
        <v>24360210.810000002</v>
      </c>
      <c r="C7" s="22">
        <v>196986280.78999999</v>
      </c>
    </row>
    <row r="8" spans="1:3" x14ac:dyDescent="0.15">
      <c r="A8" s="20" t="s">
        <v>35</v>
      </c>
      <c r="B8" s="21">
        <v>13205266.98</v>
      </c>
      <c r="C8" s="22">
        <v>40680758.539999999</v>
      </c>
    </row>
    <row r="9" spans="1:3" x14ac:dyDescent="0.15">
      <c r="A9" s="20" t="s">
        <v>36</v>
      </c>
      <c r="B9" s="21">
        <v>7221307.0799999982</v>
      </c>
      <c r="C9" s="22">
        <v>37290636.719999999</v>
      </c>
    </row>
    <row r="10" spans="1:3" x14ac:dyDescent="0.15">
      <c r="A10" s="20" t="s">
        <v>37</v>
      </c>
      <c r="B10" s="21">
        <v>38160406</v>
      </c>
      <c r="C10" s="22">
        <v>113742547.13</v>
      </c>
    </row>
    <row r="11" spans="1:3" x14ac:dyDescent="0.15">
      <c r="A11" s="20" t="s">
        <v>38</v>
      </c>
      <c r="B11" s="21">
        <v>-60129178.069999993</v>
      </c>
      <c r="C11" s="22">
        <v>-479513572.29000002</v>
      </c>
    </row>
    <row r="12" spans="1:3" x14ac:dyDescent="0.15">
      <c r="A12" s="20" t="s">
        <v>39</v>
      </c>
      <c r="B12" s="21">
        <v>0</v>
      </c>
      <c r="C12" s="22">
        <v>0</v>
      </c>
    </row>
    <row r="13" spans="1:3" x14ac:dyDescent="0.15">
      <c r="A13" s="20" t="s">
        <v>40</v>
      </c>
      <c r="B13" s="21">
        <v>-1472072.4200000002</v>
      </c>
      <c r="C13" s="22">
        <v>-3029149.39</v>
      </c>
    </row>
    <row r="14" spans="1:3" x14ac:dyDescent="0.15">
      <c r="A14" s="20" t="s">
        <v>41</v>
      </c>
      <c r="B14" s="21">
        <v>423597.75</v>
      </c>
      <c r="C14" s="22">
        <v>150133.35</v>
      </c>
    </row>
    <row r="15" spans="1:3" x14ac:dyDescent="0.15">
      <c r="A15" s="20" t="s">
        <v>42</v>
      </c>
      <c r="B15" s="21">
        <v>808180.88000000082</v>
      </c>
      <c r="C15" s="22">
        <v>13148847.800000001</v>
      </c>
    </row>
    <row r="16" spans="1:3" x14ac:dyDescent="0.15">
      <c r="A16" s="20" t="s">
        <v>100</v>
      </c>
      <c r="B16" s="21">
        <v>-1088.95</v>
      </c>
      <c r="C16" s="22">
        <v>-1430.22</v>
      </c>
    </row>
    <row r="17" spans="1:3" x14ac:dyDescent="0.15">
      <c r="A17" s="20" t="s">
        <v>65</v>
      </c>
      <c r="B17" s="21">
        <v>0</v>
      </c>
      <c r="C17" s="22">
        <v>0</v>
      </c>
    </row>
    <row r="18" spans="1:3" x14ac:dyDescent="0.15">
      <c r="A18" s="72" t="s">
        <v>43</v>
      </c>
      <c r="B18" s="73">
        <v>46280535.259999998</v>
      </c>
      <c r="C18" s="102">
        <v>322363329.35000002</v>
      </c>
    </row>
    <row r="19" spans="1:3" x14ac:dyDescent="0.15">
      <c r="A19" s="20" t="s">
        <v>101</v>
      </c>
      <c r="B19" s="21">
        <v>287010.56999999983</v>
      </c>
      <c r="C19" s="22">
        <v>3386955.54</v>
      </c>
    </row>
    <row r="20" spans="1:3" x14ac:dyDescent="0.15">
      <c r="A20" s="20" t="s">
        <v>44</v>
      </c>
      <c r="B20" s="21">
        <v>45713207.25</v>
      </c>
      <c r="C20" s="22">
        <v>318533595.56</v>
      </c>
    </row>
    <row r="21" spans="1:3" x14ac:dyDescent="0.15">
      <c r="A21" s="20" t="s">
        <v>45</v>
      </c>
      <c r="B21" s="21">
        <v>0</v>
      </c>
      <c r="C21" s="22">
        <v>-1697649.84</v>
      </c>
    </row>
    <row r="22" spans="1:3" x14ac:dyDescent="0.15">
      <c r="A22" s="20" t="s">
        <v>46</v>
      </c>
      <c r="B22" s="21">
        <v>280317.43999999994</v>
      </c>
      <c r="C22" s="22">
        <v>2140428.09</v>
      </c>
    </row>
    <row r="23" spans="1:3" x14ac:dyDescent="0.15">
      <c r="A23" s="72" t="s">
        <v>102</v>
      </c>
      <c r="B23" s="73">
        <v>-22522812.33999997</v>
      </c>
      <c r="C23" s="102">
        <v>-401776718.17000008</v>
      </c>
    </row>
    <row r="24" spans="1:3" x14ac:dyDescent="0.15">
      <c r="A24" s="20" t="s">
        <v>47</v>
      </c>
      <c r="B24" s="21">
        <v>1780540.66</v>
      </c>
      <c r="C24" s="22">
        <v>1903322.14</v>
      </c>
    </row>
    <row r="25" spans="1:3" x14ac:dyDescent="0.15">
      <c r="A25" s="20" t="s">
        <v>48</v>
      </c>
      <c r="B25" s="21">
        <v>11228.770000000019</v>
      </c>
      <c r="C25" s="22">
        <v>656518.86</v>
      </c>
    </row>
    <row r="26" spans="1:3" x14ac:dyDescent="0.15">
      <c r="A26" s="72" t="s">
        <v>103</v>
      </c>
      <c r="B26" s="73">
        <v>-20753500.449999969</v>
      </c>
      <c r="C26" s="102">
        <v>-400529914.8900001</v>
      </c>
    </row>
    <row r="27" spans="1:3" x14ac:dyDescent="0.15">
      <c r="A27" s="20" t="s">
        <v>49</v>
      </c>
      <c r="B27" s="21">
        <v>-5892024.1999999881</v>
      </c>
      <c r="C27" s="22">
        <v>-85841161.629999995</v>
      </c>
    </row>
    <row r="28" spans="1:3" x14ac:dyDescent="0.15">
      <c r="A28" s="72" t="s">
        <v>104</v>
      </c>
      <c r="B28" s="73">
        <v>-14861476.249999981</v>
      </c>
      <c r="C28" s="102">
        <v>-314688753.26000011</v>
      </c>
    </row>
    <row r="29" spans="1:3" x14ac:dyDescent="0.15">
      <c r="A29" s="95" t="s">
        <v>105</v>
      </c>
      <c r="B29" s="96">
        <v>-14861476.24999994</v>
      </c>
      <c r="C29" s="103">
        <v>-314688753.25999999</v>
      </c>
    </row>
    <row r="30" spans="1:3" x14ac:dyDescent="0.15">
      <c r="A30" s="95" t="s">
        <v>106</v>
      </c>
      <c r="B30" s="75">
        <v>0</v>
      </c>
      <c r="C30" s="22">
        <v>0</v>
      </c>
    </row>
    <row r="31" spans="1:3" x14ac:dyDescent="0.15">
      <c r="A31" s="72" t="s">
        <v>107</v>
      </c>
      <c r="B31" s="73">
        <v>-26015172.969999999</v>
      </c>
      <c r="C31" s="102">
        <v>186052899.50999999</v>
      </c>
    </row>
    <row r="32" spans="1:3" x14ac:dyDescent="0.15">
      <c r="A32" s="95" t="s">
        <v>76</v>
      </c>
      <c r="B32" s="75"/>
      <c r="C32" s="104"/>
    </row>
    <row r="33" spans="1:3" x14ac:dyDescent="0.15">
      <c r="A33" s="95" t="s">
        <v>77</v>
      </c>
      <c r="B33" s="75"/>
      <c r="C33" s="22"/>
    </row>
    <row r="34" spans="1:3" x14ac:dyDescent="0.15">
      <c r="A34" s="95" t="s">
        <v>78</v>
      </c>
      <c r="B34" s="75"/>
      <c r="C34" s="22"/>
    </row>
    <row r="35" spans="1:3" x14ac:dyDescent="0.15">
      <c r="A35" s="95" t="s">
        <v>79</v>
      </c>
      <c r="B35" s="97">
        <v>-26015172.969999999</v>
      </c>
      <c r="C35" s="105">
        <v>186052899.50999999</v>
      </c>
    </row>
    <row r="36" spans="1:3" x14ac:dyDescent="0.15">
      <c r="A36" s="79" t="s">
        <v>80</v>
      </c>
      <c r="B36" s="98"/>
      <c r="C36" s="22"/>
    </row>
    <row r="37" spans="1:3" x14ac:dyDescent="0.15">
      <c r="A37" s="79" t="s">
        <v>81</v>
      </c>
      <c r="B37" s="25">
        <v>-26015172.969999999</v>
      </c>
      <c r="C37" s="22">
        <v>186052899.50999999</v>
      </c>
    </row>
    <row r="38" spans="1:3" x14ac:dyDescent="0.15">
      <c r="A38" s="79" t="s">
        <v>82</v>
      </c>
      <c r="B38" s="99"/>
      <c r="C38" s="22"/>
    </row>
    <row r="39" spans="1:3" x14ac:dyDescent="0.15">
      <c r="A39" s="79" t="s">
        <v>83</v>
      </c>
      <c r="B39" s="23"/>
      <c r="C39" s="22"/>
    </row>
    <row r="40" spans="1:3" x14ac:dyDescent="0.15">
      <c r="A40" s="79" t="s">
        <v>84</v>
      </c>
      <c r="B40" s="25"/>
      <c r="C40" s="22"/>
    </row>
    <row r="41" spans="1:3" x14ac:dyDescent="0.15">
      <c r="A41" s="79" t="s">
        <v>85</v>
      </c>
      <c r="B41" s="25"/>
      <c r="C41" s="22"/>
    </row>
    <row r="42" spans="1:3" ht="14.25" thickBot="1" x14ac:dyDescent="0.2">
      <c r="A42" s="100" t="s">
        <v>51</v>
      </c>
      <c r="B42" s="101">
        <v>-40876649.219999984</v>
      </c>
      <c r="C42" s="106">
        <v>-128635853.75000012</v>
      </c>
    </row>
    <row r="43" spans="1:3" x14ac:dyDescent="0.15">
      <c r="A43" s="59" t="s">
        <v>109</v>
      </c>
      <c r="B43" s="59" t="s">
        <v>108</v>
      </c>
      <c r="C43" s="85" t="s">
        <v>110</v>
      </c>
    </row>
  </sheetData>
  <mergeCells count="1">
    <mergeCell ref="A2:C2"/>
  </mergeCells>
  <phoneticPr fontId="2" type="noConversion"/>
  <pageMargins left="2.3622047244094491" right="0.70866141732283472" top="0.74803149606299213" bottom="0.74803149606299213" header="0.31496062992125984" footer="0.31496062992125984"/>
  <pageSetup paperSize="9" scale="8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合并资产负债表</vt:lpstr>
      <vt:lpstr>合并损益表</vt:lpstr>
      <vt:lpstr>母公司资产负债表</vt:lpstr>
      <vt:lpstr>母公司损益表</vt:lpstr>
      <vt:lpstr>合并损益表!Print_Area</vt:lpstr>
      <vt:lpstr>合并资产负债表!Print_Area</vt:lpstr>
      <vt:lpstr>母公司损益表!Print_Area</vt:lpstr>
      <vt:lpstr>母公司资产负债表!Print_Area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2018-07-02T13:59:32Z</dcterms:modified>
</cp:coreProperties>
</file>