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H:\Meishan\literature\"/>
    </mc:Choice>
  </mc:AlternateContent>
  <xr:revisionPtr revIDLastSave="0" documentId="8_{1D5A9A85-E7A7-4F04-B456-C0CE4DC37FB1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0. SIMS AND IRMS DATA" sheetId="3" r:id="rId1"/>
    <sheet name="1. SIMS DATA" sheetId="1" r:id="rId2"/>
    <sheet name="2. IRMS DATA" sheetId="2" r:id="rId3"/>
  </sheets>
  <definedNames>
    <definedName name="_xlnm._FilterDatabase" localSheetId="1" hidden="1">'1. SIMS DATA'!$A$1:$Q$254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N9" i="3"/>
  <c r="N7" i="3"/>
  <c r="N3" i="3"/>
  <c r="N4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3" i="1"/>
  <c r="N4" i="1"/>
  <c r="P4" i="3" l="1"/>
  <c r="O4" i="3"/>
  <c r="P3" i="3"/>
  <c r="O3" i="3"/>
  <c r="P2" i="3"/>
  <c r="O2" i="3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<sst xmlns="http://schemas.openxmlformats.org/spreadsheetml/2006/main" count="2999" uniqueCount="713">
  <si>
    <t>#</t>
    <phoneticPr fontId="3" type="noConversion"/>
  </si>
  <si>
    <t>Sample</t>
    <phoneticPr fontId="3" type="noConversion"/>
  </si>
  <si>
    <t>Section</t>
    <phoneticPr fontId="3" type="noConversion"/>
  </si>
  <si>
    <t>Location</t>
    <phoneticPr fontId="3" type="noConversion"/>
  </si>
  <si>
    <t>Depth(m)</t>
    <phoneticPr fontId="3" type="noConversion"/>
  </si>
  <si>
    <t>Stage</t>
    <phoneticPr fontId="3" type="noConversion"/>
  </si>
  <si>
    <t>Conodont zone</t>
    <phoneticPr fontId="3" type="noConversion"/>
  </si>
  <si>
    <t>Taxa</t>
    <phoneticPr fontId="3" type="noConversion"/>
  </si>
  <si>
    <t>Age(Ma)</t>
    <phoneticPr fontId="3" type="noConversion"/>
  </si>
  <si>
    <r>
      <t>δ</t>
    </r>
    <r>
      <rPr>
        <b/>
        <vertAlign val="superscript"/>
        <sz val="10"/>
        <color theme="1"/>
        <rFont val="Arial Unicode MS"/>
        <family val="2"/>
      </rPr>
      <t>18</t>
    </r>
    <r>
      <rPr>
        <b/>
        <sz val="10"/>
        <color theme="1"/>
        <rFont val="Arial Unicode MS"/>
        <family val="2"/>
        <charset val="134"/>
      </rPr>
      <t>O</t>
    </r>
    <r>
      <rPr>
        <b/>
        <vertAlign val="subscript"/>
        <sz val="10"/>
        <color theme="1"/>
        <rFont val="Arial Unicode MS"/>
        <family val="2"/>
      </rPr>
      <t>apatite</t>
    </r>
    <r>
      <rPr>
        <b/>
        <sz val="10"/>
        <color theme="1"/>
        <rFont val="Arial Unicode MS"/>
        <family val="2"/>
        <charset val="134"/>
      </rPr>
      <t xml:space="preserve"> (‰ VSMOW)</t>
    </r>
    <phoneticPr fontId="3" type="noConversion"/>
  </si>
  <si>
    <t>s.d.</t>
    <phoneticPr fontId="3" type="noConversion"/>
  </si>
  <si>
    <t>n</t>
    <phoneticPr fontId="3" type="noConversion"/>
  </si>
  <si>
    <t>s.e.m.</t>
    <phoneticPr fontId="3" type="noConversion"/>
  </si>
  <si>
    <t>T-1986(℃)</t>
    <phoneticPr fontId="3" type="noConversion"/>
  </si>
  <si>
    <t>T-2010(℃)</t>
    <phoneticPr fontId="3" type="noConversion"/>
  </si>
  <si>
    <t>T-2013(℃)</t>
    <phoneticPr fontId="3" type="noConversion"/>
  </si>
  <si>
    <t>Method</t>
    <phoneticPr fontId="3" type="noConversion"/>
  </si>
  <si>
    <t>MS-S-1</t>
    <phoneticPr fontId="3" type="noConversion"/>
  </si>
  <si>
    <t>MSD 34</t>
    <phoneticPr fontId="3" type="noConversion"/>
  </si>
  <si>
    <t>Meishan</t>
    <phoneticPr fontId="3" type="noConversion"/>
  </si>
  <si>
    <t>Zhejiang, China</t>
    <phoneticPr fontId="3" type="noConversion"/>
  </si>
  <si>
    <t>Induan</t>
    <phoneticPr fontId="3" type="noConversion"/>
  </si>
  <si>
    <t>I. isarcica</t>
    <phoneticPr fontId="3" type="noConversion"/>
  </si>
  <si>
    <t>H</t>
    <phoneticPr fontId="3" type="noConversion"/>
  </si>
  <si>
    <t>SIMS</t>
    <phoneticPr fontId="3" type="noConversion"/>
  </si>
  <si>
    <t>MS-S-2</t>
    <phoneticPr fontId="3" type="noConversion"/>
  </si>
  <si>
    <t>MSD 32</t>
  </si>
  <si>
    <t>MS-S-3</t>
  </si>
  <si>
    <t>MSD 30-6-upper</t>
  </si>
  <si>
    <t>References</t>
    <phoneticPr fontId="3" type="noConversion"/>
  </si>
  <si>
    <t>MS-I-1</t>
    <phoneticPr fontId="3" type="noConversion"/>
  </si>
  <si>
    <t>MSD29</t>
  </si>
  <si>
    <t>IRMS</t>
    <phoneticPr fontId="3" type="noConversion"/>
  </si>
  <si>
    <t>Joachimski et al., 2012; Chen et al., 2013</t>
    <phoneticPr fontId="3" type="noConversion"/>
  </si>
  <si>
    <t>MS-I-2</t>
    <phoneticPr fontId="3" type="noConversion"/>
  </si>
  <si>
    <t>MSD28</t>
  </si>
  <si>
    <t>I. staeschei</t>
    <phoneticPr fontId="3" type="noConversion"/>
  </si>
  <si>
    <t>MS-I-3</t>
  </si>
  <si>
    <t>MSD27d</t>
  </si>
  <si>
    <t>C</t>
    <phoneticPr fontId="3" type="noConversion"/>
  </si>
  <si>
    <t>Joachimski et al., 2012; Chen et al., 2013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</si>
  <si>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</si>
  <si>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</si>
  <si>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</si>
  <si>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</si>
  <si>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</si>
  <si>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</si>
  <si>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</si>
  <si>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</si>
  <si>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</si>
  <si>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</si>
  <si>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</si>
  <si>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</si>
  <si>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</si>
  <si>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</si>
  <si>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</si>
  <si>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</si>
  <si>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</si>
  <si>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</si>
  <si>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r>
      <t xml:space="preserve">Database S2: </t>
    </r>
    <r>
      <rPr>
        <sz val="12"/>
        <rFont val="Arial Unicode MS"/>
        <family val="2"/>
        <charset val="134"/>
      </rPr>
      <t xml:space="preserve">An example to explain the new SIMS and published IRMS dataset of δ </t>
    </r>
    <r>
      <rPr>
        <vertAlign val="superscript"/>
        <sz val="12"/>
        <rFont val="Arial Unicode MS"/>
        <family val="2"/>
        <charset val="134"/>
      </rPr>
      <t>18</t>
    </r>
    <r>
      <rPr>
        <sz val="12"/>
        <rFont val="Arial Unicode MS"/>
        <family val="2"/>
        <charset val="134"/>
      </rPr>
      <t>O values on conodont apatite from South China (sheets 1 and 2).</t>
    </r>
    <phoneticPr fontId="2" type="noConversion"/>
  </si>
  <si>
    <t>Identity of conodont samples. MS = Meishan, S = SIMS, I = IRMS.</t>
    <phoneticPr fontId="2" type="noConversion"/>
  </si>
  <si>
    <t>Original field identity for each bulk sample.</t>
    <phoneticPr fontId="2" type="noConversion"/>
  </si>
  <si>
    <t>Name of section.</t>
    <phoneticPr fontId="2" type="noConversion"/>
  </si>
  <si>
    <t>Location of section.</t>
    <phoneticPr fontId="2" type="noConversion"/>
  </si>
  <si>
    <t>Accumulated depth for each sample.</t>
    <phoneticPr fontId="2" type="noConversion"/>
  </si>
  <si>
    <t>Chronostratigraphic unit for each sample.</t>
    <phoneticPr fontId="2" type="noConversion"/>
  </si>
  <si>
    <t>Conodont zone.</t>
    <phoneticPr fontId="2" type="noConversion"/>
  </si>
  <si>
    <r>
      <t xml:space="preserve">Taxa of analyzed conodonts, H = </t>
    </r>
    <r>
      <rPr>
        <i/>
        <sz val="10"/>
        <rFont val="Arial Unicode MS"/>
        <family val="2"/>
        <charset val="134"/>
      </rPr>
      <t>Hindeodus</t>
    </r>
    <r>
      <rPr>
        <sz val="10"/>
        <rFont val="Arial Unicode MS"/>
        <family val="2"/>
        <charset val="134"/>
      </rPr>
      <t xml:space="preserve"> sp., C = </t>
    </r>
    <r>
      <rPr>
        <i/>
        <sz val="10"/>
        <rFont val="Arial Unicode MS"/>
        <family val="2"/>
        <charset val="134"/>
      </rPr>
      <t>Clarkina</t>
    </r>
    <r>
      <rPr>
        <sz val="10"/>
        <rFont val="Arial Unicode MS"/>
        <family val="2"/>
        <charset val="134"/>
      </rPr>
      <t xml:space="preserve"> sp., J = </t>
    </r>
    <r>
      <rPr>
        <i/>
        <sz val="10"/>
        <rFont val="Arial Unicode MS"/>
        <family val="2"/>
        <charset val="134"/>
      </rPr>
      <t>Jinogondolella</t>
    </r>
    <r>
      <rPr>
        <sz val="10"/>
        <rFont val="Arial Unicode MS"/>
        <family val="2"/>
        <charset val="134"/>
      </rPr>
      <t xml:space="preserve"> sp., R = ramiform.</t>
    </r>
    <phoneticPr fontId="2" type="noConversion"/>
  </si>
  <si>
    <t>Interpolated ages based on our new temporal framework, see text and Supplementary Materials for detail.</t>
    <phoneticPr fontId="2" type="noConversion"/>
  </si>
  <si>
    <r>
      <t>δ</t>
    </r>
    <r>
      <rPr>
        <vertAlign val="superscript"/>
        <sz val="10"/>
        <rFont val="Arial Unicode MS"/>
        <family val="2"/>
        <charset val="134"/>
      </rPr>
      <t>18</t>
    </r>
    <r>
      <rPr>
        <sz val="10"/>
        <rFont val="Arial Unicode MS"/>
        <family val="2"/>
        <charset val="134"/>
      </rPr>
      <t>O</t>
    </r>
    <r>
      <rPr>
        <vertAlign val="subscript"/>
        <sz val="10"/>
        <rFont val="Arial Unicode MS"/>
        <family val="2"/>
        <charset val="134"/>
      </rPr>
      <t>apatite</t>
    </r>
    <r>
      <rPr>
        <sz val="10"/>
        <rFont val="Arial Unicode MS"/>
        <family val="2"/>
        <charset val="134"/>
      </rPr>
      <t xml:space="preserve"> value in SMOW scale. Published IRMS oxygen isotope values [B. Chen et al., 2011; Joachimski et al., 2012; B. Chen et al., 2013] were adjusted by subtracting 0.9‰ (see Supplementary Materials) based on the now accepted value of NBS 120c of 21.7‰ [Lécuyer et al., 2013].</t>
    </r>
    <phoneticPr fontId="2" type="noConversion"/>
  </si>
  <si>
    <t>Standard deviation of replicate analyses for each sample.</t>
    <phoneticPr fontId="2" type="noConversion"/>
  </si>
  <si>
    <t>Number of analyses for each sample.</t>
    <phoneticPr fontId="2" type="noConversion"/>
  </si>
  <si>
    <t>Standard error of mean of replicate analyses for each sample.</t>
    <phoneticPr fontId="2" type="noConversion"/>
  </si>
  <si>
    <t>Calculated seawater temperatures based on equations resacled from Kolodny et al. 1986 [Lécuyer et al. 2013].</t>
    <phoneticPr fontId="2" type="noConversion"/>
  </si>
  <si>
    <t>Calculated seawater temperatures based on equations from Pucéat et al. 2010.</t>
    <phoneticPr fontId="2" type="noConversion"/>
  </si>
  <si>
    <t>Calculated seawater temperatures based on equations from Lécuyer et al. 2013.</t>
    <phoneticPr fontId="2" type="noConversion"/>
  </si>
  <si>
    <t>Analytical method. SIMS, secondary ion mass spectrometry; IRMS, isotope ratio mass spectrometry.</t>
    <phoneticPr fontId="2" type="noConversion"/>
  </si>
  <si>
    <t>Source of cited IRMS data.</t>
    <phoneticPr fontId="2" type="noConversion"/>
  </si>
  <si>
    <t>References:</t>
    <phoneticPr fontId="2" type="noConversion"/>
  </si>
  <si>
    <r>
      <rPr>
        <b/>
        <sz val="10"/>
        <color theme="1"/>
        <rFont val="Times New Roman"/>
        <family val="1"/>
      </rPr>
      <t>1.</t>
    </r>
    <r>
      <rPr>
        <sz val="10"/>
        <color theme="1"/>
        <rFont val="Times New Roman"/>
        <family val="1"/>
      </rPr>
      <t xml:space="preserve"> B. Chen, M. M. Joachimski, Y. D. Sun, S. Z. Shen, X. L. Lai, Carbon and conodont apatite oxygen isotope records of Guadalupian-Lopingian boundary sections: Climatic or sea-level signal? </t>
    </r>
    <r>
      <rPr>
        <i/>
        <sz val="10"/>
        <color theme="1"/>
        <rFont val="Times New Roman"/>
        <family val="1"/>
      </rPr>
      <t>Palaeogeography Palaeoclimatology Palaeoecology</t>
    </r>
    <r>
      <rPr>
        <sz val="10"/>
        <color theme="1"/>
        <rFont val="Times New Roman"/>
        <family val="1"/>
      </rPr>
      <t xml:space="preserve"> 311, 145-153 (2011).</t>
    </r>
    <phoneticPr fontId="2" type="noConversion"/>
  </si>
  <si>
    <r>
      <rPr>
        <b/>
        <sz val="10"/>
        <color theme="1"/>
        <rFont val="Times New Roman"/>
        <family val="1"/>
      </rPr>
      <t xml:space="preserve">2. </t>
    </r>
    <r>
      <rPr>
        <sz val="10"/>
        <color theme="1"/>
        <rFont val="Times New Roman"/>
        <family val="1"/>
      </rPr>
      <t xml:space="preserve">M. M. Joachimski, X. L. Lai, S. Z. Shen, H. S. Jiang, G. M. Luo, B. Chen, J. Chen, Y. D. Sun, Climate warming in the latest Permian and the Permian-Triassic mass extinction. </t>
    </r>
    <r>
      <rPr>
        <i/>
        <sz val="10"/>
        <color theme="1"/>
        <rFont val="Times New Roman"/>
        <family val="1"/>
      </rPr>
      <t>Geology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40</t>
    </r>
    <r>
      <rPr>
        <sz val="10"/>
        <color theme="1"/>
        <rFont val="Times New Roman"/>
        <family val="1"/>
      </rPr>
      <t>, 195-198 (2012).</t>
    </r>
    <phoneticPr fontId="2" type="noConversion"/>
  </si>
  <si>
    <r>
      <rPr>
        <b/>
        <sz val="10"/>
        <color theme="1"/>
        <rFont val="Times New Roman"/>
        <family val="1"/>
      </rPr>
      <t>3.</t>
    </r>
    <r>
      <rPr>
        <sz val="10"/>
        <color theme="1"/>
        <rFont val="Times New Roman"/>
        <family val="1"/>
      </rPr>
      <t xml:space="preserve"> B. Chen, M. M. Joachimski, S. Z. Shen, L. L. Lambert, X. L. Lai, X. D. Wang, J. Chen, D. X. Yuan, Permian ice volume and palaeoclimate history: Oxygen isotope proxies revisited. </t>
    </r>
    <r>
      <rPr>
        <i/>
        <sz val="10"/>
        <color theme="1"/>
        <rFont val="Times New Roman"/>
        <family val="1"/>
      </rPr>
      <t>Gondwana Research</t>
    </r>
    <r>
      <rPr>
        <sz val="10"/>
        <color theme="1"/>
        <rFont val="Times New Roman"/>
        <family val="1"/>
      </rPr>
      <t xml:space="preserve"> 24, 77-89 (2013).</t>
    </r>
    <phoneticPr fontId="2" type="noConversion"/>
  </si>
  <si>
    <r>
      <rPr>
        <b/>
        <sz val="10"/>
        <color theme="1"/>
        <rFont val="Times New Roman"/>
        <family val="1"/>
      </rPr>
      <t>4.</t>
    </r>
    <r>
      <rPr>
        <sz val="10"/>
        <color theme="1"/>
        <rFont val="Times New Roman"/>
        <family val="1"/>
      </rPr>
      <t xml:space="preserve"> Y. Kolodny, B. Luz, O. Navon, 1983. Oxygen isotope variations in phosphate of biogenic apatites, I. Fish bone apatite - rechecking the rules of the game. </t>
    </r>
    <r>
      <rPr>
        <i/>
        <sz val="10"/>
        <color theme="1"/>
        <rFont val="Times New Roman"/>
        <family val="1"/>
      </rPr>
      <t>Earth and Planetary Science Letters</t>
    </r>
    <r>
      <rPr>
        <sz val="10"/>
        <color theme="1"/>
        <rFont val="Times New Roman"/>
        <family val="1"/>
      </rPr>
      <t xml:space="preserve"> 64, 298-404.</t>
    </r>
    <phoneticPr fontId="2" type="noConversion"/>
  </si>
  <si>
    <r>
      <rPr>
        <b/>
        <sz val="10"/>
        <color theme="1"/>
        <rFont val="Times New Roman"/>
        <family val="1"/>
      </rPr>
      <t>5.</t>
    </r>
    <r>
      <rPr>
        <sz val="10"/>
        <color theme="1"/>
        <rFont val="Times New Roman"/>
        <family val="1"/>
      </rPr>
      <t xml:space="preserve"> C. Lécuyer, R. Amiot, A. Touzeau, J. Trotter, Calibration of the phosphate d18O thermometer with carbonate-water oxygen isotope fractionation equations. </t>
    </r>
    <r>
      <rPr>
        <i/>
        <sz val="10"/>
        <color theme="1"/>
        <rFont val="Times New Roman"/>
        <family val="1"/>
      </rPr>
      <t>Chemical Geology</t>
    </r>
    <r>
      <rPr>
        <sz val="10"/>
        <color theme="1"/>
        <rFont val="Times New Roman"/>
        <family val="1"/>
      </rPr>
      <t xml:space="preserve"> 347, 217-226 (2013).</t>
    </r>
    <phoneticPr fontId="2" type="noConversion"/>
  </si>
  <si>
    <r>
      <rPr>
        <b/>
        <sz val="10"/>
        <color theme="1"/>
        <rFont val="Times New Roman"/>
        <family val="1"/>
      </rPr>
      <t>6.</t>
    </r>
    <r>
      <rPr>
        <sz val="10"/>
        <color theme="1"/>
        <rFont val="Times New Roman"/>
        <family val="1"/>
      </rPr>
      <t xml:space="preserve"> E. Pucéat, M. M. Joachimski, A. Bouilloux, F. Monna, A. Bonin, S. Motreuil, P. Moriniere, S. Henard, J. Mourin, G. Dera, D. Quesne, Revised phosphate-water fractionation equation reassessing paleotemperatures derived from biogenic apatite. </t>
    </r>
    <r>
      <rPr>
        <i/>
        <sz val="10"/>
        <color theme="1"/>
        <rFont val="Times New Roman"/>
        <family val="1"/>
      </rPr>
      <t>Earth and Planetary Science Letters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298</t>
    </r>
    <r>
      <rPr>
        <sz val="10"/>
        <color theme="1"/>
        <rFont val="Times New Roman"/>
        <family val="1"/>
      </rPr>
      <t>, 135-142 (2010).</t>
    </r>
    <phoneticPr fontId="2" type="noConversion"/>
  </si>
  <si>
    <t>MS-S-4</t>
  </si>
  <si>
    <t>MSD 30-5-lower</t>
  </si>
  <si>
    <t>MS-S-5</t>
  </si>
  <si>
    <t>R</t>
    <phoneticPr fontId="3" type="noConversion"/>
  </si>
  <si>
    <t>MS-S-6</t>
  </si>
  <si>
    <t>MSD 30-4</t>
  </si>
  <si>
    <t>MS-S-7</t>
  </si>
  <si>
    <t>MSD 30-3</t>
  </si>
  <si>
    <t>MS-S-8</t>
  </si>
  <si>
    <t>MSD 30-2</t>
  </si>
  <si>
    <t>MS-S-9</t>
  </si>
  <si>
    <t>MSD 30-1</t>
  </si>
  <si>
    <t>MS-S-10</t>
  </si>
  <si>
    <t>MSD 29-4</t>
  </si>
  <si>
    <t>MS-S-11</t>
  </si>
  <si>
    <t>MSD 29-3</t>
  </si>
  <si>
    <t>MS-S-12</t>
  </si>
  <si>
    <t>MS-S-13</t>
  </si>
  <si>
    <t>MS-S-14</t>
  </si>
  <si>
    <t>MSD 29-2</t>
  </si>
  <si>
    <t>MS-S-15</t>
  </si>
  <si>
    <t>MSD 29-1</t>
  </si>
  <si>
    <t>MS-S-16</t>
  </si>
  <si>
    <t>MS-S-17</t>
  </si>
  <si>
    <t>MSD 28</t>
  </si>
  <si>
    <t>MS-S-18</t>
  </si>
  <si>
    <t>MSD 27d</t>
  </si>
  <si>
    <t>MS-S-19</t>
  </si>
  <si>
    <t>MSD 27-4</t>
  </si>
  <si>
    <t>MS-S-20</t>
  </si>
  <si>
    <t>MS-S-21</t>
  </si>
  <si>
    <t>MS-S-22</t>
  </si>
  <si>
    <t>MSD 27-3</t>
  </si>
  <si>
    <t>H. parvus</t>
    <phoneticPr fontId="3" type="noConversion"/>
  </si>
  <si>
    <t>MS-S-23</t>
  </si>
  <si>
    <t>MS-S-24</t>
  </si>
  <si>
    <t>MSD 27-2</t>
  </si>
  <si>
    <t>Changhsingian</t>
    <phoneticPr fontId="3" type="noConversion"/>
  </si>
  <si>
    <t>H. changxingensis-H. praeparvus</t>
    <phoneticPr fontId="3" type="noConversion"/>
  </si>
  <si>
    <t>MS-S-25</t>
  </si>
  <si>
    <t>MS-S-26</t>
  </si>
  <si>
    <t>MS-S-27</t>
  </si>
  <si>
    <t>MSD 27-1</t>
  </si>
  <si>
    <t>MS-S-28</t>
  </si>
  <si>
    <t>MS-S-29</t>
  </si>
  <si>
    <t>MSD 26</t>
  </si>
  <si>
    <t>C. zhejiangensis</t>
    <phoneticPr fontId="3" type="noConversion"/>
  </si>
  <si>
    <t>MS-S-30</t>
  </si>
  <si>
    <t>MSD 25</t>
  </si>
  <si>
    <t>C. meishanensis</t>
    <phoneticPr fontId="3" type="noConversion"/>
  </si>
  <si>
    <t>MS-S-31</t>
  </si>
  <si>
    <t>MSD 24f-2</t>
  </si>
  <si>
    <t>MS-S-32</t>
  </si>
  <si>
    <t>MSD 24f-1</t>
  </si>
  <si>
    <t>MS-S-33</t>
  </si>
  <si>
    <t>MSD 24e-top</t>
  </si>
  <si>
    <t>MS-S-34</t>
  </si>
  <si>
    <t>MSD 24e</t>
  </si>
  <si>
    <t>MS-S-35</t>
  </si>
  <si>
    <t>MSD 24d-4</t>
  </si>
  <si>
    <t>C. yini</t>
    <phoneticPr fontId="3" type="noConversion"/>
  </si>
  <si>
    <t>MS-S-36</t>
  </si>
  <si>
    <t>MSD 24d-3</t>
  </si>
  <si>
    <t>MS-S-37</t>
  </si>
  <si>
    <t>MSD 24d-2</t>
  </si>
  <si>
    <t>MS-S-38</t>
  </si>
  <si>
    <t>MSD 24d-1</t>
  </si>
  <si>
    <t>MS-S-39</t>
  </si>
  <si>
    <t>MSD 24c-3</t>
  </si>
  <si>
    <t>MS-S-40</t>
  </si>
  <si>
    <t>MSD 24c-2</t>
  </si>
  <si>
    <t>MS-S-41</t>
  </si>
  <si>
    <t>MSD 24c-1</t>
  </si>
  <si>
    <t>MS-S-42</t>
  </si>
  <si>
    <t>MSD 24b</t>
  </si>
  <si>
    <t>MS-S-43</t>
  </si>
  <si>
    <t>MSD 24a-top</t>
  </si>
  <si>
    <t>MS-S-44</t>
  </si>
  <si>
    <t>MSD 24a</t>
  </si>
  <si>
    <t>MS-S-45</t>
  </si>
  <si>
    <t>MSD 24a-base</t>
  </si>
  <si>
    <t>MS-S-46</t>
  </si>
  <si>
    <t>MSD 23-9-top</t>
  </si>
  <si>
    <t>MS-S-47</t>
  </si>
  <si>
    <t>MSD 23-9</t>
  </si>
  <si>
    <t>MS-S-48</t>
  </si>
  <si>
    <t>MSD 23-8</t>
  </si>
  <si>
    <t>MS-S-49</t>
  </si>
  <si>
    <t>MSD 23-7b</t>
  </si>
  <si>
    <t>MS-S-50</t>
  </si>
  <si>
    <t>MSD 23-6</t>
  </si>
  <si>
    <t>MS-S-51</t>
  </si>
  <si>
    <t>MSD 23-5</t>
  </si>
  <si>
    <t>MS-S-52</t>
  </si>
  <si>
    <t>MSD 23-4</t>
  </si>
  <si>
    <t>MS-S-53</t>
  </si>
  <si>
    <t>MSD 23-3</t>
  </si>
  <si>
    <t>MS-S-54</t>
  </si>
  <si>
    <t>MSD 23-2</t>
  </si>
  <si>
    <t>MS-S-55</t>
  </si>
  <si>
    <t>MSD 23-1</t>
  </si>
  <si>
    <t>MS-S-56</t>
  </si>
  <si>
    <t>MSD 22-16</t>
  </si>
  <si>
    <t>MS-S-57</t>
  </si>
  <si>
    <t>MSD 22-15</t>
  </si>
  <si>
    <t>MS-S-58</t>
  </si>
  <si>
    <t>MSD 22-14</t>
  </si>
  <si>
    <t>MS-S-59</t>
  </si>
  <si>
    <t>MSD 22-12</t>
  </si>
  <si>
    <t>MS-S-60</t>
  </si>
  <si>
    <t>MSD 22-10-base</t>
  </si>
  <si>
    <t>C. changxingensis-Stage 3</t>
  </si>
  <si>
    <t>MS-S-61</t>
  </si>
  <si>
    <t>MSD 21-9</t>
  </si>
  <si>
    <t>MS-S-62</t>
  </si>
  <si>
    <t>MSD 21-6b</t>
  </si>
  <si>
    <t>MS-S-63</t>
  </si>
  <si>
    <t>MSD 21-2b</t>
  </si>
  <si>
    <t>MS-S-64</t>
  </si>
  <si>
    <t>MSD 20-8</t>
  </si>
  <si>
    <t>MS-S-65</t>
  </si>
  <si>
    <t>MSD 20-5a~5b</t>
  </si>
  <si>
    <t>C. changxingensis-Stage 3</t>
    <phoneticPr fontId="3" type="noConversion"/>
  </si>
  <si>
    <t>MS-S-66</t>
  </si>
  <si>
    <t>MSD 20-2a~2b</t>
  </si>
  <si>
    <t>MS-S-67</t>
  </si>
  <si>
    <t>MSD 19-23</t>
  </si>
  <si>
    <t>C. changxingensis-Stage 2</t>
  </si>
  <si>
    <t>MS-S-68</t>
  </si>
  <si>
    <t>MSD 19-20</t>
  </si>
  <si>
    <t>MS-S-69</t>
  </si>
  <si>
    <t>MSD 19-17</t>
  </si>
  <si>
    <t>MS-S-70</t>
  </si>
  <si>
    <t>MSD 19-14</t>
  </si>
  <si>
    <t>MS-S-71</t>
  </si>
  <si>
    <t>MSD 19-12</t>
  </si>
  <si>
    <t>MS-S-72</t>
  </si>
  <si>
    <t>MSD 19-9b</t>
  </si>
  <si>
    <t>MS-S-73</t>
  </si>
  <si>
    <t>MSD 19-6</t>
  </si>
  <si>
    <t>MS-S-74</t>
  </si>
  <si>
    <t>MSD 18-2</t>
  </si>
  <si>
    <t>MS-S-75</t>
  </si>
  <si>
    <t>MSD 16-21</t>
  </si>
  <si>
    <t>MS-S-76</t>
  </si>
  <si>
    <t>MSD 16-17</t>
  </si>
  <si>
    <t>MS-S-77</t>
  </si>
  <si>
    <t>MSD 16-14</t>
  </si>
  <si>
    <t>MS-S-78</t>
  </si>
  <si>
    <t>MSD 16-11</t>
  </si>
  <si>
    <t>MS-S-79</t>
  </si>
  <si>
    <t>MSD 16-9</t>
  </si>
  <si>
    <t>MS-S-80</t>
  </si>
  <si>
    <t>MSD 16-6</t>
  </si>
  <si>
    <t>MS-S-81</t>
  </si>
  <si>
    <t>MSD 15-8</t>
  </si>
  <si>
    <t>MS-S-82</t>
  </si>
  <si>
    <t>MSD 15-5b</t>
  </si>
  <si>
    <t>MS-S-83</t>
  </si>
  <si>
    <t>MSD 15-1</t>
  </si>
  <si>
    <t>MS-S-84</t>
  </si>
  <si>
    <t>MSD 14-8c</t>
  </si>
  <si>
    <t>MS-S-85</t>
  </si>
  <si>
    <t>MSD 14-5b</t>
  </si>
  <si>
    <t>C. changxingensis-Stage 2</t>
    <phoneticPr fontId="3" type="noConversion"/>
  </si>
  <si>
    <t>MS-S-86</t>
  </si>
  <si>
    <t>MSD 13-35</t>
  </si>
  <si>
    <t>MS-S-87</t>
  </si>
  <si>
    <t>MSD 13-18</t>
  </si>
  <si>
    <t>C. changxingensis-Stage 1</t>
  </si>
  <si>
    <t>MS-S-88</t>
  </si>
  <si>
    <t>MSD 13-13a</t>
  </si>
  <si>
    <t>MS-S-89</t>
  </si>
  <si>
    <t>MSD 13-11c</t>
  </si>
  <si>
    <t>MS-S-90</t>
  </si>
  <si>
    <t>MSD 13-9</t>
  </si>
  <si>
    <t>MS-S-91</t>
  </si>
  <si>
    <t>MSD 13-6b~6c</t>
  </si>
  <si>
    <t>C. changxingensis-Stage 1</t>
    <phoneticPr fontId="3" type="noConversion"/>
  </si>
  <si>
    <t>MS-S-92</t>
  </si>
  <si>
    <t>MSD 12-9d~9e</t>
  </si>
  <si>
    <t>MS-S-93</t>
  </si>
  <si>
    <t>MSD 12-7b</t>
  </si>
  <si>
    <t>C. subcarinata</t>
    <phoneticPr fontId="3" type="noConversion"/>
  </si>
  <si>
    <t>MS-S-94</t>
  </si>
  <si>
    <t>MSD 12-4</t>
  </si>
  <si>
    <t>MS-S-95</t>
  </si>
  <si>
    <t>MSD 11-7</t>
  </si>
  <si>
    <t>MS-S-96</t>
  </si>
  <si>
    <t>MSD 11-2b</t>
  </si>
  <si>
    <t>MS-S-97</t>
  </si>
  <si>
    <t>MSD 10-4</t>
  </si>
  <si>
    <t>C. wangi</t>
    <phoneticPr fontId="3" type="noConversion"/>
  </si>
  <si>
    <t>MS-S-98</t>
  </si>
  <si>
    <t>MSD 9-14</t>
  </si>
  <si>
    <t>MS-S-99</t>
  </si>
  <si>
    <t>MSD 9-10</t>
  </si>
  <si>
    <t>MS-S-100</t>
  </si>
  <si>
    <t>MSD 9-6</t>
  </si>
  <si>
    <t>MS-S-101</t>
  </si>
  <si>
    <t>MSD 8-4</t>
  </si>
  <si>
    <t>MS-S-102</t>
  </si>
  <si>
    <t>MSD 6-10</t>
  </si>
  <si>
    <t>MS-S-103</t>
  </si>
  <si>
    <t>MSD 6-6</t>
  </si>
  <si>
    <t>MS-S-104</t>
  </si>
  <si>
    <t>MSD 6-3</t>
  </si>
  <si>
    <t>MS-S-105</t>
  </si>
  <si>
    <t>MSD 6-2</t>
  </si>
  <si>
    <t>MS-S-106</t>
  </si>
  <si>
    <t>MSD 5-14</t>
  </si>
  <si>
    <t>MS-S-107</t>
  </si>
  <si>
    <t>MSD 5-12</t>
  </si>
  <si>
    <t>MS-S-108</t>
  </si>
  <si>
    <t>MSD 5-11</t>
  </si>
  <si>
    <t>MS-S-109</t>
  </si>
  <si>
    <t>MSD 5-10</t>
  </si>
  <si>
    <t>MS-S-110</t>
  </si>
  <si>
    <t>MSD 5-8</t>
  </si>
  <si>
    <t>MS-S-111</t>
  </si>
  <si>
    <t>MSD 5-2</t>
  </si>
  <si>
    <t>MS-S-112</t>
  </si>
  <si>
    <t>MSD 5-1</t>
  </si>
  <si>
    <t>MS-S-113</t>
  </si>
  <si>
    <t>MSD 4b-14</t>
  </si>
  <si>
    <t>MS-S-114</t>
  </si>
  <si>
    <t>MSD 4b-11</t>
  </si>
  <si>
    <t>MS-S-115</t>
  </si>
  <si>
    <t>MSD-4b-9</t>
    <phoneticPr fontId="3" type="noConversion"/>
  </si>
  <si>
    <t>MS-S-116</t>
  </si>
  <si>
    <t>MSD-4b-7</t>
  </si>
  <si>
    <t>MS-S-117</t>
  </si>
  <si>
    <t>MSD-4b-6</t>
  </si>
  <si>
    <t>MS-S-118</t>
  </si>
  <si>
    <t>MSD-4b-5</t>
  </si>
  <si>
    <t>MS-S-119</t>
  </si>
  <si>
    <t>MSD-4b-4</t>
  </si>
  <si>
    <t>MS-S-120</t>
  </si>
  <si>
    <t>MSD-4b-3</t>
  </si>
  <si>
    <t>MS-S-121</t>
  </si>
  <si>
    <t>MSD-4b-2</t>
  </si>
  <si>
    <t>MS-S-122</t>
  </si>
  <si>
    <t>MSD-4b-1</t>
  </si>
  <si>
    <t>MS-S-123</t>
  </si>
  <si>
    <t>MSD-4a-5</t>
  </si>
  <si>
    <t>MS-S-124</t>
  </si>
  <si>
    <t>MSD-4a-3</t>
  </si>
  <si>
    <t>MS-S-125</t>
  </si>
  <si>
    <t>MSD-4a-2</t>
  </si>
  <si>
    <t>MS-S-126</t>
  </si>
  <si>
    <t>MSD-4a-1</t>
    <phoneticPr fontId="11" type="noConversion"/>
  </si>
  <si>
    <t>Wuchiapingian</t>
    <phoneticPr fontId="3" type="noConversion"/>
  </si>
  <si>
    <t>C. longicuspidata</t>
    <phoneticPr fontId="3" type="noConversion"/>
  </si>
  <si>
    <t>MS-S-127</t>
  </si>
  <si>
    <t>MSD-3-2</t>
  </si>
  <si>
    <t>MS-S-128</t>
  </si>
  <si>
    <t>MSD-2-1</t>
    <phoneticPr fontId="11" type="noConversion"/>
  </si>
  <si>
    <t>SHS-S-1</t>
    <phoneticPr fontId="3" type="noConversion"/>
  </si>
  <si>
    <t>SHS-(107.9-108.1m)</t>
  </si>
  <si>
    <t>Shangsi</t>
    <phoneticPr fontId="3" type="noConversion"/>
  </si>
  <si>
    <t>Sichuan, China</t>
    <phoneticPr fontId="3" type="noConversion"/>
  </si>
  <si>
    <t>SHS-S-2</t>
  </si>
  <si>
    <t>SHS-(105.5-105.65m)</t>
  </si>
  <si>
    <t>SHS-S-3</t>
  </si>
  <si>
    <t>SHS-(104.2-104.25m)</t>
  </si>
  <si>
    <t>SHS-S-4</t>
  </si>
  <si>
    <t>SHS-(101-101.1m)</t>
  </si>
  <si>
    <t>H. eurypyge</t>
    <phoneticPr fontId="3" type="noConversion"/>
  </si>
  <si>
    <t>SHS-S-5</t>
  </si>
  <si>
    <t>SHS-(100.55-100.65m)</t>
  </si>
  <si>
    <t>SHS-S-6</t>
  </si>
  <si>
    <t>SHS-(100.4-100.5m)</t>
  </si>
  <si>
    <t>SHS-S-7</t>
  </si>
  <si>
    <t>SHS-S-8</t>
  </si>
  <si>
    <t>SHS-(100.22-100.25m)</t>
  </si>
  <si>
    <t>SHS-S-9</t>
  </si>
  <si>
    <t>SHS-(99.92-100.05m)</t>
  </si>
  <si>
    <t>SHS-S-10</t>
  </si>
  <si>
    <t>SHS-(99.88-99.92m)</t>
  </si>
  <si>
    <t>SHS-S-11</t>
  </si>
  <si>
    <t>SHS-(99.84-99.86m)</t>
  </si>
  <si>
    <t>SHS-S-12</t>
  </si>
  <si>
    <t>SHS-299.0</t>
  </si>
  <si>
    <t>SHS-S-13</t>
  </si>
  <si>
    <t>SHS-(99.65-99.75m)</t>
  </si>
  <si>
    <t>SHS-S-14</t>
  </si>
  <si>
    <t>SHS-(99.5-99.7m)</t>
  </si>
  <si>
    <t>SHS-S-15</t>
  </si>
  <si>
    <t>SHS-298.5</t>
  </si>
  <si>
    <t>SHS-S-16</t>
  </si>
  <si>
    <t>SHS-(99.2-99.3m)</t>
  </si>
  <si>
    <t>SHS-S-17</t>
    <phoneticPr fontId="3" type="noConversion"/>
  </si>
  <si>
    <t>SHS-(99.1-99.2m)</t>
  </si>
  <si>
    <t>SHS-S-18</t>
  </si>
  <si>
    <t>SHS-298.3</t>
  </si>
  <si>
    <t>SHS-S-19</t>
  </si>
  <si>
    <t>SHS-(98.7-98.8m)</t>
  </si>
  <si>
    <t>SHS-S-20</t>
  </si>
  <si>
    <t>SHS-297.6</t>
  </si>
  <si>
    <t>SHS-S-21</t>
  </si>
  <si>
    <t>SHS-297.25</t>
  </si>
  <si>
    <t>SHS-S-22</t>
  </si>
  <si>
    <t>SHS-296.6</t>
  </si>
  <si>
    <t>C. changxingensis</t>
    <phoneticPr fontId="3" type="noConversion"/>
  </si>
  <si>
    <t>SHS-S-23</t>
  </si>
  <si>
    <t>SHS-296.5</t>
  </si>
  <si>
    <t>SHS-S-24</t>
  </si>
  <si>
    <t>SHS-295.3</t>
  </si>
  <si>
    <t>SHS-S-25</t>
  </si>
  <si>
    <t>SHS-295.1</t>
  </si>
  <si>
    <t>SHS-S-26</t>
  </si>
  <si>
    <t>SHS-294.6</t>
  </si>
  <si>
    <t>SHS-S-27</t>
  </si>
  <si>
    <t>SHS-294.1</t>
  </si>
  <si>
    <t>SHS-S-28</t>
  </si>
  <si>
    <t>SHS-293.9</t>
  </si>
  <si>
    <t>SHS-S-29</t>
  </si>
  <si>
    <t>SHS-293.5</t>
  </si>
  <si>
    <t>SHS-S-30</t>
  </si>
  <si>
    <t>SHS-293.0</t>
  </si>
  <si>
    <t>SHS-S-31</t>
  </si>
  <si>
    <t>SHS-292.6</t>
  </si>
  <si>
    <t>SHS-S-32</t>
  </si>
  <si>
    <t>SHS-291.6</t>
  </si>
  <si>
    <t>SHS-S-33</t>
  </si>
  <si>
    <t>SHS-290.5</t>
  </si>
  <si>
    <t>SHS-S-34</t>
  </si>
  <si>
    <t>SHS-289.5</t>
  </si>
  <si>
    <t>SHS-S-35</t>
  </si>
  <si>
    <t>SHS-288.6</t>
  </si>
  <si>
    <t>SHS-S-36</t>
  </si>
  <si>
    <t>SHS-288.0</t>
  </si>
  <si>
    <t>SHS-S-37</t>
  </si>
  <si>
    <t>SHS-287.3</t>
  </si>
  <si>
    <t>SHS-S-38</t>
  </si>
  <si>
    <t>SHS-286.7</t>
  </si>
  <si>
    <t>SHS-S-39</t>
  </si>
  <si>
    <t>SHS-285.8</t>
  </si>
  <si>
    <t>SHS-S-40</t>
  </si>
  <si>
    <t>SHS-285.0</t>
  </si>
  <si>
    <t>SHS-S-41</t>
  </si>
  <si>
    <t>SHS-284.2</t>
  </si>
  <si>
    <t>SHS-S-42</t>
  </si>
  <si>
    <t>SHS-283.4</t>
  </si>
  <si>
    <t>LFY-S-1</t>
    <phoneticPr fontId="3" type="noConversion"/>
  </si>
  <si>
    <t>LFY-37-Lower</t>
    <phoneticPr fontId="3" type="noConversion"/>
  </si>
  <si>
    <t>Liangfengya</t>
    <phoneticPr fontId="3" type="noConversion"/>
  </si>
  <si>
    <t>Chongqing, China</t>
    <phoneticPr fontId="3" type="noConversion"/>
  </si>
  <si>
    <t>H</t>
    <phoneticPr fontId="2" type="noConversion"/>
  </si>
  <si>
    <t>LFY-S-2</t>
  </si>
  <si>
    <t>LFY-36-Upper</t>
    <phoneticPr fontId="3" type="noConversion"/>
  </si>
  <si>
    <t>LFY-S-3</t>
  </si>
  <si>
    <t>LFY-36</t>
    <phoneticPr fontId="3" type="noConversion"/>
  </si>
  <si>
    <t>LFY-S-4</t>
  </si>
  <si>
    <t>LFY-36-Lower</t>
    <phoneticPr fontId="3" type="noConversion"/>
  </si>
  <si>
    <t>LFY-S-5</t>
  </si>
  <si>
    <t>LFY-34-Upper</t>
    <phoneticPr fontId="3" type="noConversion"/>
  </si>
  <si>
    <t>H. praeparvus</t>
    <phoneticPr fontId="3" type="noConversion"/>
  </si>
  <si>
    <t>R</t>
    <phoneticPr fontId="2" type="noConversion"/>
  </si>
  <si>
    <t>LFY-S-6</t>
  </si>
  <si>
    <t>LFY-32-2</t>
    <phoneticPr fontId="3" type="noConversion"/>
  </si>
  <si>
    <t>LFY-S-7</t>
  </si>
  <si>
    <t>LFY-32-1</t>
    <phoneticPr fontId="3" type="noConversion"/>
  </si>
  <si>
    <t>C</t>
    <phoneticPr fontId="2" type="noConversion"/>
  </si>
  <si>
    <t>LFY-S-8</t>
  </si>
  <si>
    <t>LFY-30</t>
    <phoneticPr fontId="3" type="noConversion"/>
  </si>
  <si>
    <t>LFY-S-9</t>
  </si>
  <si>
    <t>LFY-S-10</t>
  </si>
  <si>
    <t>LFY-30-base</t>
    <phoneticPr fontId="3" type="noConversion"/>
  </si>
  <si>
    <t>LFY-S-11</t>
  </si>
  <si>
    <t>LFY-29</t>
    <phoneticPr fontId="3" type="noConversion"/>
  </si>
  <si>
    <t>LFY-S-12</t>
  </si>
  <si>
    <t>LFY-28-2</t>
    <phoneticPr fontId="3" type="noConversion"/>
  </si>
  <si>
    <t>LFY-S-13</t>
  </si>
  <si>
    <t>LFY-S-14</t>
  </si>
  <si>
    <t>LFY-28-1</t>
    <phoneticPr fontId="3" type="noConversion"/>
  </si>
  <si>
    <t>LFY-S-15</t>
  </si>
  <si>
    <t>LFY-S-16</t>
  </si>
  <si>
    <t>LFY-27-lense</t>
    <phoneticPr fontId="3" type="noConversion"/>
  </si>
  <si>
    <t>LFY-S-17</t>
  </si>
  <si>
    <t>LFY-27-black shale</t>
    <phoneticPr fontId="3" type="noConversion"/>
  </si>
  <si>
    <t>LFY-S-18</t>
  </si>
  <si>
    <t>LFY-26-Upper</t>
    <phoneticPr fontId="3" type="noConversion"/>
  </si>
  <si>
    <t>LFY-S-19</t>
  </si>
  <si>
    <t>LFY-S-20</t>
  </si>
  <si>
    <t>LFY-26-0.4m</t>
    <phoneticPr fontId="3" type="noConversion"/>
  </si>
  <si>
    <t>LFY-S-21</t>
  </si>
  <si>
    <t>LFY-S-22</t>
  </si>
  <si>
    <t>LFY-26-1.10m</t>
    <phoneticPr fontId="3" type="noConversion"/>
  </si>
  <si>
    <t>LFY-S-23</t>
  </si>
  <si>
    <t>LFY-S-24</t>
  </si>
  <si>
    <t>LFY-S-25</t>
  </si>
  <si>
    <t>LFY-26-2.10m</t>
    <phoneticPr fontId="3" type="noConversion"/>
  </si>
  <si>
    <t>LFY-S-26</t>
  </si>
  <si>
    <t>LFY-26-3.10m</t>
    <phoneticPr fontId="3" type="noConversion"/>
  </si>
  <si>
    <t>LFY-S-27</t>
  </si>
  <si>
    <t>DJG-S-1</t>
    <phoneticPr fontId="2" type="noConversion"/>
  </si>
  <si>
    <t>DJG-(1.9 ~ 2.0m)</t>
  </si>
  <si>
    <t>Daijiagou</t>
    <phoneticPr fontId="3" type="noConversion"/>
  </si>
  <si>
    <t>DJG-S-2</t>
  </si>
  <si>
    <t>AFX-DJG-C-001</t>
  </si>
  <si>
    <t>DJG-S-3</t>
  </si>
  <si>
    <t>DJG-(1.4 ~ 1.5m)</t>
  </si>
  <si>
    <t>DJG-S-4</t>
  </si>
  <si>
    <t>DJG-(1.30 ~ 1.34m)</t>
  </si>
  <si>
    <t>DJG-S-5</t>
  </si>
  <si>
    <t>DJG-S-6</t>
  </si>
  <si>
    <t>AFX-DJG-C-002</t>
  </si>
  <si>
    <t>DJG-S-7</t>
  </si>
  <si>
    <t>DJG-S-8</t>
  </si>
  <si>
    <t>DJG-(1.2 ~ 1.3m)</t>
  </si>
  <si>
    <t>DJG-S-9</t>
  </si>
  <si>
    <t>DJG-(1.05 ~ 1.1m)</t>
  </si>
  <si>
    <t>DJG-S-10</t>
  </si>
  <si>
    <t>DJG-S-11</t>
  </si>
  <si>
    <t>DJG-(1.03 ~ 1.04m)</t>
  </si>
  <si>
    <t>DJG-S-12</t>
  </si>
  <si>
    <t>DJG-S-13</t>
  </si>
  <si>
    <t>DJG-S-14</t>
  </si>
  <si>
    <t>DJG-(0.95 ~ 1m)</t>
  </si>
  <si>
    <t>DJG-S-15</t>
  </si>
  <si>
    <t>DJG-S-16</t>
  </si>
  <si>
    <t>DJG-(0.86 ~ 1m)</t>
  </si>
  <si>
    <t>DJG-S-17</t>
  </si>
  <si>
    <t>DJG-S-18</t>
  </si>
  <si>
    <t>AFX-DJG-C-003</t>
  </si>
  <si>
    <t>DJG-S-19</t>
  </si>
  <si>
    <t>DJG-S-20</t>
  </si>
  <si>
    <t>DJG-S-21</t>
  </si>
  <si>
    <t>DJG-(P/T)</t>
  </si>
  <si>
    <t>DJG-S-22</t>
  </si>
  <si>
    <t>DJG-S-23</t>
  </si>
  <si>
    <t>DJG-S-24</t>
  </si>
  <si>
    <t>DJG-(0.78 ~ 0.8m)</t>
  </si>
  <si>
    <t>DJG-S-25</t>
  </si>
  <si>
    <t>DJG-S-26</t>
  </si>
  <si>
    <t>DJG-(0.72 ~ 0.75m)</t>
  </si>
  <si>
    <t>DJG-S-27</t>
  </si>
  <si>
    <t>DJG-(0.61 ~ 0.69m)</t>
  </si>
  <si>
    <t>DJG-S-28</t>
  </si>
  <si>
    <t>DJG-S-29</t>
  </si>
  <si>
    <t>DJG-(0.58 ~ 0.73m)</t>
  </si>
  <si>
    <t>DJG-S-30</t>
  </si>
  <si>
    <t>DJG-S-31</t>
  </si>
  <si>
    <t>AFX-DJG-C-004</t>
  </si>
  <si>
    <t>DJG-S-32</t>
  </si>
  <si>
    <t>DJG-S-33</t>
  </si>
  <si>
    <t>DJG-(0.45 ~ 0.5m)</t>
  </si>
  <si>
    <t>DJG-S-34</t>
  </si>
  <si>
    <t>DJG-S-35</t>
  </si>
  <si>
    <t>AFX-DJG-C-005</t>
  </si>
  <si>
    <t>DJG-S-36</t>
  </si>
  <si>
    <t>DJG-S-37</t>
  </si>
  <si>
    <t>DJG-(0.15 ~ 0.2m)</t>
  </si>
  <si>
    <t>C.yini</t>
    <phoneticPr fontId="3" type="noConversion"/>
  </si>
  <si>
    <t>DJG-S-38</t>
  </si>
  <si>
    <t>DJG-S-39</t>
  </si>
  <si>
    <t>AFX-DJG-C-007</t>
  </si>
  <si>
    <t>DJG-S-40</t>
  </si>
  <si>
    <t>DJG-S-41</t>
  </si>
  <si>
    <t>AFX-DJG-C-008</t>
  </si>
  <si>
    <t>DJG-S-42</t>
  </si>
  <si>
    <t>DJG-S-43</t>
  </si>
  <si>
    <t>AFX-DJG-C-009</t>
  </si>
  <si>
    <t>DJG-S-44</t>
  </si>
  <si>
    <t>DJG-S-45</t>
  </si>
  <si>
    <t>AFX-DJG-C-010</t>
  </si>
  <si>
    <t>DJG-S-46</t>
  </si>
  <si>
    <t>AFX-DJG-C-011</t>
  </si>
  <si>
    <t>DJG-S-47</t>
  </si>
  <si>
    <t>DJG-S-48</t>
  </si>
  <si>
    <t>AFX-DJG-C-012</t>
  </si>
  <si>
    <t>DJG-S-49</t>
  </si>
  <si>
    <t>DJG-S-50</t>
  </si>
  <si>
    <t>AFX-DJG-C-013</t>
  </si>
  <si>
    <t>DJG-S-51</t>
  </si>
  <si>
    <t>DJG-S-52</t>
  </si>
  <si>
    <t>AFX-DJG-C-014</t>
  </si>
  <si>
    <t>DJG-S-53</t>
  </si>
  <si>
    <t>DJG-(-15.5m)</t>
  </si>
  <si>
    <t>DJG-S-54</t>
  </si>
  <si>
    <t>DJG-S-55</t>
  </si>
  <si>
    <t>DJG-(-21m)</t>
  </si>
  <si>
    <t>DJG-S-56</t>
  </si>
  <si>
    <t>MS-I-4</t>
  </si>
  <si>
    <t>MS-I-5</t>
  </si>
  <si>
    <t>MSD27c</t>
  </si>
  <si>
    <t>Hindeodus parvus</t>
  </si>
  <si>
    <t>MS-I-6</t>
  </si>
  <si>
    <t>MS-I-7</t>
  </si>
  <si>
    <t>MSD27b</t>
  </si>
  <si>
    <t>MS-I-8</t>
  </si>
  <si>
    <t>MSD27a</t>
  </si>
  <si>
    <t>MS-I-9</t>
  </si>
  <si>
    <t>MS-I-10</t>
  </si>
  <si>
    <t>MSD26</t>
  </si>
  <si>
    <t>MS-I-11</t>
  </si>
  <si>
    <t>MSC24F-1</t>
  </si>
  <si>
    <t>C. meishanensis</t>
    <phoneticPr fontId="13" type="noConversion"/>
  </si>
  <si>
    <t>MS-I-12</t>
  </si>
  <si>
    <t>MSC24e top</t>
  </si>
  <si>
    <t>MS-I-13</t>
  </si>
  <si>
    <t>MSD24e</t>
  </si>
  <si>
    <t>MS-I-14</t>
  </si>
  <si>
    <t>MS-I-15</t>
  </si>
  <si>
    <t>MSC24e</t>
  </si>
  <si>
    <t>MS-I-16</t>
  </si>
  <si>
    <t>MSD24d</t>
  </si>
  <si>
    <t>C. yini</t>
    <phoneticPr fontId="13" type="noConversion"/>
  </si>
  <si>
    <t>MS-I-17</t>
  </si>
  <si>
    <t>MS-I-18</t>
  </si>
  <si>
    <t>MS-I-19</t>
  </si>
  <si>
    <t>MSC24d-4</t>
  </si>
  <si>
    <t>MS-I-20</t>
  </si>
  <si>
    <t>MSC24d3</t>
  </si>
  <si>
    <t>MS-I-21</t>
  </si>
  <si>
    <t>MSC24d2</t>
  </si>
  <si>
    <t>MS-I-22</t>
  </si>
  <si>
    <t>MSC24d-1</t>
  </si>
  <si>
    <t>MS-I-23</t>
  </si>
  <si>
    <t>MSC24d1</t>
  </si>
  <si>
    <t>MS-I-24</t>
  </si>
  <si>
    <t>MSC24C-2</t>
  </si>
  <si>
    <t>MS-I-25</t>
  </si>
  <si>
    <t>MSD24c</t>
  </si>
  <si>
    <t>MS-I-26</t>
  </si>
  <si>
    <t>MSC24C-1</t>
  </si>
  <si>
    <t>MS-I-27</t>
  </si>
  <si>
    <t>MSC24C</t>
  </si>
  <si>
    <t>MS-I-28</t>
  </si>
  <si>
    <t>MSD24b</t>
  </si>
  <si>
    <t>MS-I-29</t>
  </si>
  <si>
    <t>MS-I-30</t>
  </si>
  <si>
    <t>MSD24a</t>
  </si>
  <si>
    <t>MS-I-31</t>
  </si>
  <si>
    <t>MS-I-32</t>
  </si>
  <si>
    <t>MSC24a 925-29(37)</t>
  </si>
  <si>
    <t>MS-I-33</t>
  </si>
  <si>
    <t>MS-I-34</t>
  </si>
  <si>
    <t>MSC24a base</t>
  </si>
  <si>
    <t>MS-I-35</t>
  </si>
  <si>
    <t>MSC23-7</t>
  </si>
  <si>
    <t>MS-I-36</t>
  </si>
  <si>
    <t>MSC23-4</t>
  </si>
  <si>
    <t>MS-I-37</t>
  </si>
  <si>
    <t>MSC23-3</t>
  </si>
  <si>
    <t>MS-I-38</t>
  </si>
  <si>
    <t>MS-I-39</t>
  </si>
  <si>
    <t>MSC23-1</t>
  </si>
  <si>
    <t>MS-I-40</t>
  </si>
  <si>
    <t>MSC22-15</t>
  </si>
  <si>
    <t>MS-I-41</t>
  </si>
  <si>
    <t>MSC22-14</t>
  </si>
  <si>
    <t>MS-I-42</t>
  </si>
  <si>
    <t>MSC 22-12</t>
  </si>
  <si>
    <t>Chen et al., 2013</t>
    <phoneticPr fontId="3" type="noConversion"/>
  </si>
  <si>
    <t>MS-I-43</t>
  </si>
  <si>
    <t>MSC21-9</t>
  </si>
  <si>
    <t>MS-I-44</t>
  </si>
  <si>
    <t>MSC 21-2b</t>
  </si>
  <si>
    <t>Chen et al., 2013</t>
  </si>
  <si>
    <t>MS-I-45</t>
  </si>
  <si>
    <t>MSc 20-8</t>
  </si>
  <si>
    <t>MS-I-46</t>
  </si>
  <si>
    <t>MSC 19-20</t>
  </si>
  <si>
    <t>MS-I-47</t>
  </si>
  <si>
    <t>MSc 16-11</t>
  </si>
  <si>
    <t>MS-I-48</t>
  </si>
  <si>
    <t>MSC 16-9</t>
  </si>
  <si>
    <t>MS-I-49</t>
  </si>
  <si>
    <t>MSC 16-3</t>
  </si>
  <si>
    <t>MS-I-50</t>
  </si>
  <si>
    <t>MSD 13-24</t>
  </si>
  <si>
    <t>MS-I-51</t>
  </si>
  <si>
    <t>MS-I-52</t>
  </si>
  <si>
    <t>MS-I-53</t>
  </si>
  <si>
    <t>MS-I-54</t>
  </si>
  <si>
    <t>MSD 13-6b-6c</t>
  </si>
  <si>
    <t>MS-I-55</t>
  </si>
  <si>
    <t>MSD 12-9d-9e</t>
  </si>
  <si>
    <t>MS-I-56</t>
  </si>
  <si>
    <t>C.  subcarinata</t>
    <phoneticPr fontId="13" type="noConversion"/>
  </si>
  <si>
    <t>MS-I-57</t>
  </si>
  <si>
    <t>MS-I-58</t>
  </si>
  <si>
    <t>MS-I-59</t>
  </si>
  <si>
    <t>C.  wangi</t>
    <phoneticPr fontId="13" type="noConversion"/>
  </si>
  <si>
    <t>MS-I-60</t>
  </si>
  <si>
    <t>MS-I-61</t>
  </si>
  <si>
    <t>MS-I-62</t>
  </si>
  <si>
    <t>MS-I-63</t>
  </si>
  <si>
    <t>MS-I-64</t>
  </si>
  <si>
    <t>MS-I-65</t>
  </si>
  <si>
    <t>MS-I-66</t>
  </si>
  <si>
    <t>MS-I-67</t>
  </si>
  <si>
    <t>MS-I-68</t>
  </si>
  <si>
    <t>MS-I-69</t>
  </si>
  <si>
    <t>MS-I-70</t>
  </si>
  <si>
    <t>MS-I-71</t>
  </si>
  <si>
    <t>MS-I-72</t>
  </si>
  <si>
    <t>MSD 5-7</t>
  </si>
  <si>
    <t>MS-I-73</t>
  </si>
  <si>
    <t>MS-I-74</t>
  </si>
  <si>
    <t>MS-I-75</t>
  </si>
  <si>
    <t>MS-I-76</t>
  </si>
  <si>
    <t>MSD 4b-9</t>
  </si>
  <si>
    <t>MS-I-77</t>
  </si>
  <si>
    <t>MSD 4b-6</t>
  </si>
  <si>
    <t>MS-I-78</t>
  </si>
  <si>
    <t>MSD 4b-4</t>
  </si>
  <si>
    <t>MS-I-79</t>
  </si>
  <si>
    <t>MSD 4a-5</t>
  </si>
  <si>
    <t>MS-I-80</t>
  </si>
  <si>
    <t>MSD 3-2</t>
  </si>
  <si>
    <t>SHS-I-1</t>
    <phoneticPr fontId="3" type="noConversion"/>
  </si>
  <si>
    <t>SHS-I-2</t>
  </si>
  <si>
    <t>SHS-I-3</t>
  </si>
  <si>
    <t>31b</t>
    <phoneticPr fontId="3" type="noConversion"/>
  </si>
  <si>
    <t>SHS-I-4</t>
  </si>
  <si>
    <t>31a</t>
    <phoneticPr fontId="3" type="noConversion"/>
  </si>
  <si>
    <t>SHS-I-5</t>
  </si>
  <si>
    <t>30d</t>
    <phoneticPr fontId="3" type="noConversion"/>
  </si>
  <si>
    <t>SHS-I-6</t>
  </si>
  <si>
    <t>28c</t>
    <phoneticPr fontId="3" type="noConversion"/>
  </si>
  <si>
    <t>SHS-I-7</t>
  </si>
  <si>
    <t>27c</t>
    <phoneticPr fontId="3" type="noConversion"/>
  </si>
  <si>
    <t>SHS-I-8</t>
  </si>
  <si>
    <t>27a</t>
    <phoneticPr fontId="3" type="noConversion"/>
  </si>
  <si>
    <t>SHS-I-9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</si>
</sst>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_ "/>
    <numFmt numFmtId="166" formatCode="0.00_);[Red]\(0.00\)"/>
    <numFmt numFmtId="167" formatCode="0.0"/>
  </numFmts>
  <fonts count="25">
    <font>
      <sz val="11"/>
      <color theme="1"/>
      <name val="Calibri"/>
      <family val="2"/>
      <charset val="134"/>
      <scheme val="minor"/>
    </font>
    <font>
      <b/>
      <sz val="10"/>
      <color theme="1"/>
      <name val="Arial Unicode MS"/>
      <family val="2"/>
      <charset val="134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vertAlign val="superscript"/>
      <sz val="10"/>
      <color theme="1"/>
      <name val="Arial Unicode MS"/>
      <family val="2"/>
    </font>
    <font>
      <b/>
      <vertAlign val="subscript"/>
      <sz val="10"/>
      <color theme="1"/>
      <name val="Arial Unicode MS"/>
      <family val="2"/>
    </font>
    <font>
      <sz val="10"/>
      <color theme="1"/>
      <name val="Arial Unicode MS"/>
      <family val="2"/>
      <charset val="134"/>
    </font>
    <font>
      <i/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134"/>
    </font>
    <font>
      <sz val="9"/>
      <name val="宋体"/>
      <family val="3"/>
      <charset val="134"/>
    </font>
    <font>
      <i/>
      <sz val="10"/>
      <color theme="1"/>
      <name val="Arial Unicode MS"/>
      <family val="2"/>
    </font>
    <font>
      <sz val="9"/>
      <name val="Calibri"/>
      <family val="2"/>
    </font>
    <font>
      <i/>
      <sz val="10"/>
      <name val="Arial Unicode MS"/>
      <family val="2"/>
      <charset val="134"/>
    </font>
    <font>
      <i/>
      <sz val="10"/>
      <name val="Arial Unicode MS"/>
      <family val="2"/>
    </font>
    <font>
      <b/>
      <sz val="12"/>
      <color theme="1"/>
      <name val="Arial Unicode MS"/>
      <family val="2"/>
      <charset val="134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name val="Arial Unicode MS"/>
      <family val="2"/>
      <charset val="134"/>
    </font>
    <font>
      <vertAlign val="subscript"/>
      <sz val="10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vertAlign val="superscript"/>
      <sz val="12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/>
    <xf numFmtId="166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left"/>
    </xf>
    <xf numFmtId="167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6" fillId="0" borderId="0" xfId="0" applyFont="1">
      <alignment vertical="center"/>
    </xf>
    <xf numFmtId="0" fontId="16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left" vertical="top"/>
    </xf>
    <xf numFmtId="0" fontId="22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zoomScaleNormal="100" workbookViewId="0"/>
  </sheetViews>
  <sheetFormatPr defaultRowHeight="15"/>
  <cols>
    <col min="1" max="1" width="8.625" customWidth="1"/>
    <col min="2" max="2" width="15.375" customWidth="1"/>
    <col min="3" max="3" width="10.125" customWidth="1"/>
    <col min="4" max="4" width="15.25" customWidth="1"/>
    <col min="5" max="5" width="9.75" customWidth="1"/>
    <col min="6" max="6" width="8.125" customWidth="1"/>
    <col min="7" max="7" width="16.25" customWidth="1"/>
    <col min="8" max="8" width="7" customWidth="1"/>
    <col min="9" max="9" width="10.25" customWidth="1"/>
    <col min="10" max="10" width="24.125" customWidth="1"/>
    <col min="11" max="11" width="6.125" customWidth="1"/>
    <col min="12" max="12" width="5.75" customWidth="1"/>
    <col min="13" max="13" width="7.125" bestFit="1" customWidth="1"/>
    <col min="14" max="16" width="11" bestFit="1" customWidth="1"/>
    <col min="17" max="17" width="8" bestFit="1" customWidth="1"/>
    <col min="18" max="18" width="37.25" customWidth="1"/>
  </cols>
  <sheetData>
    <row r="1" spans="1:18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ht="15.75" thickTop="1">
      <c r="A2" s="4" t="s">
        <v>17</v>
      </c>
      <c r="B2" s="5" t="s">
        <v>18</v>
      </c>
      <c r="C2" s="5" t="s">
        <v>19</v>
      </c>
      <c r="D2" s="5" t="s">
        <v>20</v>
      </c>
      <c r="E2" s="6">
        <v>44.75</v>
      </c>
      <c r="F2" s="7" t="s">
        <v>21</v>
      </c>
      <c r="G2" s="8" t="s">
        <v>22</v>
      </c>
      <c r="H2" s="7" t="s">
        <v>23</v>
      </c>
      <c r="I2" s="9">
        <v>251.56936162361623</v>
      </c>
      <c r="J2" s="6">
        <v>18.710339662479136</v>
      </c>
      <c r="K2" s="6">
        <v>0.37947805178377941</v>
      </c>
      <c r="L2" s="7">
        <v>26</v>
      </c>
      <c r="M2" s="6">
        <v>7.4421768885602479E-2</v>
      </c>
      <c r="N2" s="6">
        <f>119.3-4.38*(J2+1)</f>
        <v>32.968712278341386</v>
      </c>
      <c r="O2" s="10">
        <f t="shared" ref="O2:O4" si="0">118.7-4.22*(J2+1.9)</f>
        <v>31.72436662433806</v>
      </c>
      <c r="P2" s="10">
        <f t="shared" ref="P2:P4" si="1">117.4-4.5*(J2+1)</f>
        <v>28.703471518843898</v>
      </c>
      <c r="Q2" s="7" t="s">
        <v>24</v>
      </c>
    </row>
    <row r="3" spans="1:18">
      <c r="A3" s="4" t="s">
        <v>25</v>
      </c>
      <c r="B3" s="5" t="s">
        <v>26</v>
      </c>
      <c r="C3" s="5" t="s">
        <v>19</v>
      </c>
      <c r="D3" s="5" t="s">
        <v>20</v>
      </c>
      <c r="E3" s="6">
        <v>43.089999999999982</v>
      </c>
      <c r="F3" s="7" t="s">
        <v>21</v>
      </c>
      <c r="G3" s="8" t="s">
        <v>22</v>
      </c>
      <c r="H3" s="7" t="s">
        <v>23</v>
      </c>
      <c r="I3" s="9">
        <v>251.72459302325581</v>
      </c>
      <c r="J3" s="6">
        <v>18.219479225386628</v>
      </c>
      <c r="K3" s="6">
        <v>0.35977727448961022</v>
      </c>
      <c r="L3" s="7">
        <v>20</v>
      </c>
      <c r="M3" s="6">
        <v>8.044864425183694E-2</v>
      </c>
      <c r="N3" s="6">
        <f t="shared" ref="N3:N4" si="2">119.3-4.38*(J3+1)</f>
        <v>35.118680992806574</v>
      </c>
      <c r="O3" s="10">
        <f t="shared" si="0"/>
        <v>33.795797668868445</v>
      </c>
      <c r="P3" s="10">
        <f t="shared" si="1"/>
        <v>30.912343485760175</v>
      </c>
      <c r="Q3" s="7" t="s">
        <v>24</v>
      </c>
    </row>
    <row r="4" spans="1:18">
      <c r="A4" s="4" t="s">
        <v>27</v>
      </c>
      <c r="B4" s="5" t="s">
        <v>28</v>
      </c>
      <c r="C4" s="5" t="s">
        <v>19</v>
      </c>
      <c r="D4" s="5" t="s">
        <v>20</v>
      </c>
      <c r="E4" s="6">
        <v>43</v>
      </c>
      <c r="F4" s="7" t="s">
        <v>21</v>
      </c>
      <c r="G4" s="8" t="s">
        <v>22</v>
      </c>
      <c r="H4" s="7" t="s">
        <v>23</v>
      </c>
      <c r="I4" s="9">
        <v>251.74013372093023</v>
      </c>
      <c r="J4" s="6">
        <v>18.162506654449707</v>
      </c>
      <c r="K4" s="6">
        <v>0.29699934694750024</v>
      </c>
      <c r="L4" s="7">
        <v>10</v>
      </c>
      <c r="M4" s="6">
        <v>9.3919439993667767E-2</v>
      </c>
      <c r="N4" s="6">
        <f t="shared" si="2"/>
        <v>35.36822085351028</v>
      </c>
      <c r="O4" s="10">
        <f t="shared" si="0"/>
        <v>34.036221918222253</v>
      </c>
      <c r="P4" s="10">
        <f t="shared" si="1"/>
        <v>31.168720054976319</v>
      </c>
      <c r="Q4" s="7" t="s">
        <v>24</v>
      </c>
    </row>
    <row r="6" spans="1:18" ht="15.75" thickBo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/>
      <c r="L6" s="1"/>
      <c r="M6" s="1"/>
      <c r="N6" s="1" t="s">
        <v>13</v>
      </c>
      <c r="O6" s="1" t="s">
        <v>14</v>
      </c>
      <c r="P6" s="1" t="s">
        <v>15</v>
      </c>
      <c r="Q6" s="1" t="s">
        <v>16</v>
      </c>
      <c r="R6" s="2" t="s">
        <v>29</v>
      </c>
    </row>
    <row r="7" spans="1:18" ht="15.75" thickTop="1">
      <c r="A7" s="15" t="s">
        <v>30</v>
      </c>
      <c r="B7" s="17" t="s">
        <v>31</v>
      </c>
      <c r="C7" s="15" t="s">
        <v>19</v>
      </c>
      <c r="D7" s="15" t="s">
        <v>20</v>
      </c>
      <c r="E7" s="22">
        <v>42.219999999999978</v>
      </c>
      <c r="F7" s="19" t="s">
        <v>21</v>
      </c>
      <c r="G7" s="26" t="s">
        <v>22</v>
      </c>
      <c r="H7" s="27" t="s">
        <v>23</v>
      </c>
      <c r="I7" s="11">
        <v>251.87481976744186</v>
      </c>
      <c r="J7" s="28">
        <v>17.900000000000002</v>
      </c>
      <c r="K7" s="28"/>
      <c r="L7" s="28"/>
      <c r="M7" s="28"/>
      <c r="N7" s="6">
        <f>119.3-4.38*(J7+1)</f>
        <v>36.517999999999986</v>
      </c>
      <c r="O7" s="29">
        <v>35.144000000000005</v>
      </c>
      <c r="P7" s="29">
        <v>32.349999999999994</v>
      </c>
      <c r="Q7" s="19" t="s">
        <v>32</v>
      </c>
      <c r="R7" s="19" t="s">
        <v>33</v>
      </c>
    </row>
    <row r="8" spans="1:18">
      <c r="A8" s="15" t="s">
        <v>34</v>
      </c>
      <c r="B8" s="17" t="s">
        <v>35</v>
      </c>
      <c r="C8" s="15" t="s">
        <v>19</v>
      </c>
      <c r="D8" s="15" t="s">
        <v>20</v>
      </c>
      <c r="E8" s="22">
        <v>42.189999999999976</v>
      </c>
      <c r="F8" s="19" t="s">
        <v>21</v>
      </c>
      <c r="G8" s="20" t="s">
        <v>36</v>
      </c>
      <c r="H8" s="27" t="s">
        <v>23</v>
      </c>
      <c r="I8" s="11">
        <v>251.88</v>
      </c>
      <c r="J8" s="28">
        <v>18.400000000000002</v>
      </c>
      <c r="K8" s="28"/>
      <c r="L8" s="28"/>
      <c r="M8" s="28"/>
      <c r="N8" s="6">
        <f t="shared" ref="N8:N9" si="3">119.3-4.38*(J8+1)</f>
        <v>34.327999999999989</v>
      </c>
      <c r="O8" s="29">
        <v>33.034000000000006</v>
      </c>
      <c r="P8" s="29">
        <v>30.099999999999994</v>
      </c>
      <c r="Q8" s="19" t="s">
        <v>32</v>
      </c>
      <c r="R8" s="19" t="s">
        <v>33</v>
      </c>
    </row>
    <row r="9" spans="1:18">
      <c r="A9" s="15" t="s">
        <v>37</v>
      </c>
      <c r="B9" s="17" t="s">
        <v>38</v>
      </c>
      <c r="C9" s="15" t="s">
        <v>19</v>
      </c>
      <c r="D9" s="15" t="s">
        <v>20</v>
      </c>
      <c r="E9" s="22">
        <v>42.15</v>
      </c>
      <c r="F9" s="19" t="s">
        <v>21</v>
      </c>
      <c r="G9" s="20" t="s">
        <v>36</v>
      </c>
      <c r="H9" s="27" t="s">
        <v>39</v>
      </c>
      <c r="I9" s="11">
        <v>251.88938461538461</v>
      </c>
      <c r="J9" s="28">
        <v>19.5</v>
      </c>
      <c r="K9" s="28"/>
      <c r="L9" s="28"/>
      <c r="M9" s="28"/>
      <c r="N9" s="6">
        <f t="shared" si="3"/>
        <v>29.510000000000005</v>
      </c>
      <c r="O9" s="29">
        <v>28.39200000000001</v>
      </c>
      <c r="P9" s="29">
        <v>25.150000000000006</v>
      </c>
      <c r="Q9" s="19" t="s">
        <v>32</v>
      </c>
      <c r="R9" s="19" t="s">
        <v>40</v>
      </c>
    </row>
    <row r="10" spans="1:18">
      <c r="A10" s="34" t="s">
        <v>41</v>
      </c>
      <c r="B10" s="34" t="s">
        <v>42</v>
      </c>
      <c r="C10" s="34" t="s">
        <v>43</v>
      </c>
      <c r="D10" s="34" t="s">
        <v>44</v>
      </c>
      <c r="E10" s="34" t="s">
        <v>45</v>
      </c>
      <c r="F10" s="34" t="s">
        <v>46</v>
      </c>
      <c r="G10" s="34" t="s">
        <v>47</v>
      </c>
      <c r="H10" s="34" t="s">
        <v>48</v>
      </c>
      <c r="I10" s="34" t="s">
        <v>49</v>
      </c>
      <c r="J10" s="34" t="s">
        <v>50</v>
      </c>
      <c r="K10" s="34" t="s">
        <v>51</v>
      </c>
      <c r="L10" s="34" t="s">
        <v>52</v>
      </c>
      <c r="M10" s="34" t="s">
        <v>53</v>
      </c>
      <c r="N10" s="34" t="s">
        <v>54</v>
      </c>
      <c r="O10" s="34" t="s">
        <v>55</v>
      </c>
      <c r="P10" s="34" t="s">
        <v>56</v>
      </c>
      <c r="Q10" s="34" t="s">
        <v>57</v>
      </c>
      <c r="R10" s="34" t="s">
        <v>58</v>
      </c>
    </row>
    <row r="12" spans="1:18" ht="13.5" customHeight="1">
      <c r="A12" s="41" t="s">
        <v>59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ht="13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ht="13.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>
      <c r="A15" s="37" t="s">
        <v>41</v>
      </c>
      <c r="B15" s="38" t="s">
        <v>60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>
      <c r="A16" s="37" t="s">
        <v>42</v>
      </c>
      <c r="B16" s="40" t="s">
        <v>61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>
      <c r="A17" s="37" t="s">
        <v>43</v>
      </c>
      <c r="B17" s="38" t="s">
        <v>62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>
      <c r="A18" s="37" t="s">
        <v>44</v>
      </c>
      <c r="B18" s="38" t="s">
        <v>63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>
      <c r="A19" s="37" t="s">
        <v>45</v>
      </c>
      <c r="B19" s="40" t="s">
        <v>64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>
      <c r="A20" s="37" t="s">
        <v>46</v>
      </c>
      <c r="B20" s="38" t="s">
        <v>65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>
      <c r="A21" s="37" t="s">
        <v>47</v>
      </c>
      <c r="B21" s="38" t="s">
        <v>66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>
      <c r="A22" s="37" t="s">
        <v>48</v>
      </c>
      <c r="B22" s="38" t="s">
        <v>67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>
      <c r="A23" s="37" t="s">
        <v>49</v>
      </c>
      <c r="B23" s="38" t="s">
        <v>68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spans="1:18" ht="16.5" customHeight="1">
      <c r="A24" s="45" t="s">
        <v>50</v>
      </c>
      <c r="B24" s="44" t="s">
        <v>69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</row>
    <row r="25" spans="1:18" ht="15" customHeight="1">
      <c r="A25" s="45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</row>
    <row r="26" spans="1:18">
      <c r="A26" s="37" t="s">
        <v>51</v>
      </c>
      <c r="B26" s="38" t="s">
        <v>70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>
      <c r="A27" s="37" t="s">
        <v>52</v>
      </c>
      <c r="B27" s="38" t="s">
        <v>71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37" t="s">
        <v>53</v>
      </c>
      <c r="B28" s="38" t="s">
        <v>72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>
      <c r="A29" s="37" t="s">
        <v>54</v>
      </c>
      <c r="B29" s="38" t="s">
        <v>73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>
      <c r="A30" s="37" t="s">
        <v>55</v>
      </c>
      <c r="B30" s="38" t="s">
        <v>74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>
      <c r="A31" s="37" t="s">
        <v>56</v>
      </c>
      <c r="B31" s="38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>
      <c r="A32" s="37" t="s">
        <v>57</v>
      </c>
      <c r="B32" s="38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>
      <c r="A33" s="37" t="s">
        <v>58</v>
      </c>
      <c r="B33" s="38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>
      <c r="A35" s="42" t="s">
        <v>78</v>
      </c>
      <c r="B35" s="42"/>
    </row>
    <row r="36" spans="1:18" ht="15" customHeight="1">
      <c r="A36" s="39" t="s">
        <v>79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spans="1:18" ht="15" customHeight="1">
      <c r="A37" s="43" t="s">
        <v>80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1:18" ht="15" customHeight="1">
      <c r="A38" s="39" t="s">
        <v>81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 spans="1:18" ht="15" customHeight="1">
      <c r="A39" s="39" t="s">
        <v>82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 spans="1:18" ht="15" customHeight="1">
      <c r="A40" s="39" t="s">
        <v>83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</row>
    <row r="41" spans="1:18" ht="15" customHeight="1">
      <c r="A41" s="39" t="s">
        <v>84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</row>
  </sheetData>
  <mergeCells count="27">
    <mergeCell ref="A12:R13"/>
    <mergeCell ref="A35:B35"/>
    <mergeCell ref="A36:R36"/>
    <mergeCell ref="A37:R37"/>
    <mergeCell ref="B28:R28"/>
    <mergeCell ref="B30:R30"/>
    <mergeCell ref="B31:R31"/>
    <mergeCell ref="B32:R32"/>
    <mergeCell ref="B33:R33"/>
    <mergeCell ref="B24:R25"/>
    <mergeCell ref="A24:A25"/>
    <mergeCell ref="B26:R26"/>
    <mergeCell ref="B27:R27"/>
    <mergeCell ref="B20:R20"/>
    <mergeCell ref="B21:R21"/>
    <mergeCell ref="B22:R22"/>
    <mergeCell ref="B15:R15"/>
    <mergeCell ref="B16:R16"/>
    <mergeCell ref="B17:R17"/>
    <mergeCell ref="B18:R18"/>
    <mergeCell ref="B19:R19"/>
    <mergeCell ref="B29:R29"/>
    <mergeCell ref="A39:R39"/>
    <mergeCell ref="B23:R23"/>
    <mergeCell ref="A41:R41"/>
    <mergeCell ref="A38:R38"/>
    <mergeCell ref="A40:R4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4"/>
  <sheetViews>
    <sheetView tabSelected="1" zoomScaleNormal="100" workbookViewId="0"/>
  </sheetViews>
  <sheetFormatPr defaultColWidth="9" defaultRowHeight="12"/>
  <cols>
    <col min="1" max="1" width="9.25" style="5" bestFit="1" customWidth="1"/>
    <col min="2" max="2" width="20.125" style="5" bestFit="1" customWidth="1"/>
    <col min="3" max="3" width="11" style="5" bestFit="1" customWidth="1"/>
    <col min="4" max="4" width="15.75" style="5" bestFit="1" customWidth="1"/>
    <col min="5" max="5" width="9.75" style="7" bestFit="1" customWidth="1"/>
    <col min="6" max="6" width="13.25" style="7" bestFit="1" customWidth="1"/>
    <col min="7" max="7" width="29.625" style="5" bestFit="1" customWidth="1"/>
    <col min="8" max="8" width="5.75" style="7" bestFit="1" customWidth="1"/>
    <col min="9" max="9" width="9" style="7" bestFit="1" customWidth="1"/>
    <col min="10" max="10" width="22.25" style="7" bestFit="1" customWidth="1"/>
    <col min="11" max="11" width="5.125" style="7" bestFit="1" customWidth="1"/>
    <col min="12" max="12" width="3.25" style="7" bestFit="1" customWidth="1"/>
    <col min="13" max="13" width="6.875" style="7" bestFit="1" customWidth="1"/>
    <col min="14" max="16" width="10.25" style="7" bestFit="1" customWidth="1"/>
    <col min="17" max="17" width="8.75" style="7" bestFit="1" customWidth="1"/>
    <col min="18" max="16384" width="9" style="4"/>
  </cols>
  <sheetData>
    <row r="1" spans="1:17" s="3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.75" thickTop="1">
      <c r="A2" s="4" t="s">
        <v>17</v>
      </c>
      <c r="B2" s="5" t="s">
        <v>18</v>
      </c>
      <c r="C2" s="5" t="s">
        <v>19</v>
      </c>
      <c r="D2" s="5" t="s">
        <v>20</v>
      </c>
      <c r="E2" s="6">
        <v>44.75</v>
      </c>
      <c r="F2" s="7" t="s">
        <v>21</v>
      </c>
      <c r="G2" s="8" t="s">
        <v>22</v>
      </c>
      <c r="H2" s="7" t="s">
        <v>23</v>
      </c>
      <c r="I2" s="9">
        <v>251.56936162361623</v>
      </c>
      <c r="J2" s="6">
        <v>18.710339662479136</v>
      </c>
      <c r="K2" s="6">
        <v>0.37947805178377941</v>
      </c>
      <c r="L2" s="7">
        <v>26</v>
      </c>
      <c r="M2" s="6">
        <v>7.4421768885602479E-2</v>
      </c>
      <c r="N2" s="6">
        <f>119.3-4.38*(J2+1)</f>
        <v>32.968712278341386</v>
      </c>
      <c r="O2" s="10">
        <f t="shared" ref="O2:O65" si="0">118.7-4.22*(J2+1.9)</f>
        <v>31.72436662433806</v>
      </c>
      <c r="P2" s="10">
        <f t="shared" ref="P2:P65" si="1">117.4-4.5*(J2+1)</f>
        <v>28.703471518843898</v>
      </c>
      <c r="Q2" s="7" t="s">
        <v>24</v>
      </c>
    </row>
    <row r="3" spans="1:17">
      <c r="A3" s="4" t="s">
        <v>25</v>
      </c>
      <c r="B3" s="5" t="s">
        <v>26</v>
      </c>
      <c r="C3" s="5" t="s">
        <v>19</v>
      </c>
      <c r="D3" s="5" t="s">
        <v>20</v>
      </c>
      <c r="E3" s="6">
        <v>43.089999999999982</v>
      </c>
      <c r="F3" s="7" t="s">
        <v>21</v>
      </c>
      <c r="G3" s="8" t="s">
        <v>22</v>
      </c>
      <c r="H3" s="7" t="s">
        <v>23</v>
      </c>
      <c r="I3" s="9">
        <v>251.72459302325581</v>
      </c>
      <c r="J3" s="6">
        <v>18.219479225386628</v>
      </c>
      <c r="K3" s="6">
        <v>0.35977727448961022</v>
      </c>
      <c r="L3" s="7">
        <v>20</v>
      </c>
      <c r="M3" s="6">
        <v>8.044864425183694E-2</v>
      </c>
      <c r="N3" s="6">
        <f t="shared" ref="N3:N66" si="2">119.3-4.38*(J3+1)</f>
        <v>35.118680992806574</v>
      </c>
      <c r="O3" s="10">
        <f t="shared" si="0"/>
        <v>33.795797668868445</v>
      </c>
      <c r="P3" s="10">
        <f t="shared" si="1"/>
        <v>30.912343485760175</v>
      </c>
      <c r="Q3" s="7" t="s">
        <v>24</v>
      </c>
    </row>
    <row r="4" spans="1:17">
      <c r="A4" s="4" t="s">
        <v>27</v>
      </c>
      <c r="B4" s="5" t="s">
        <v>28</v>
      </c>
      <c r="C4" s="5" t="s">
        <v>19</v>
      </c>
      <c r="D4" s="5" t="s">
        <v>20</v>
      </c>
      <c r="E4" s="6">
        <v>43</v>
      </c>
      <c r="F4" s="7" t="s">
        <v>21</v>
      </c>
      <c r="G4" s="8" t="s">
        <v>22</v>
      </c>
      <c r="H4" s="7" t="s">
        <v>23</v>
      </c>
      <c r="I4" s="9">
        <v>251.74013372093023</v>
      </c>
      <c r="J4" s="6">
        <v>18.162506654449707</v>
      </c>
      <c r="K4" s="6">
        <v>0.29699934694750024</v>
      </c>
      <c r="L4" s="7">
        <v>10</v>
      </c>
      <c r="M4" s="6">
        <v>9.3919439993667767E-2</v>
      </c>
      <c r="N4" s="6">
        <f t="shared" si="2"/>
        <v>35.36822085351028</v>
      </c>
      <c r="O4" s="10">
        <f t="shared" si="0"/>
        <v>34.036221918222253</v>
      </c>
      <c r="P4" s="10">
        <f t="shared" si="1"/>
        <v>31.168720054976319</v>
      </c>
      <c r="Q4" s="7" t="s">
        <v>24</v>
      </c>
    </row>
    <row r="5" spans="1:17">
      <c r="A5" s="4" t="s">
        <v>85</v>
      </c>
      <c r="B5" s="5" t="s">
        <v>86</v>
      </c>
      <c r="C5" s="5" t="s">
        <v>19</v>
      </c>
      <c r="D5" s="5" t="s">
        <v>20</v>
      </c>
      <c r="E5" s="6">
        <v>42.76</v>
      </c>
      <c r="F5" s="7" t="s">
        <v>21</v>
      </c>
      <c r="G5" s="8" t="s">
        <v>22</v>
      </c>
      <c r="H5" s="7" t="s">
        <v>23</v>
      </c>
      <c r="I5" s="9">
        <v>251.78157558139534</v>
      </c>
      <c r="J5" s="6">
        <v>17.82618682797915</v>
      </c>
      <c r="K5" s="6">
        <v>0.30920998732643368</v>
      </c>
      <c r="L5" s="7">
        <v>10</v>
      </c>
      <c r="M5" s="6">
        <v>9.7780783522332881E-2</v>
      </c>
      <c r="N5" s="6">
        <f t="shared" si="2"/>
        <v>36.841301693451328</v>
      </c>
      <c r="O5" s="10">
        <f t="shared" si="0"/>
        <v>35.455491585928002</v>
      </c>
      <c r="P5" s="10">
        <f t="shared" si="1"/>
        <v>32.682159274093834</v>
      </c>
      <c r="Q5" s="7" t="s">
        <v>24</v>
      </c>
    </row>
    <row r="6" spans="1:17">
      <c r="A6" s="4" t="s">
        <v>87</v>
      </c>
      <c r="B6" s="5" t="s">
        <v>86</v>
      </c>
      <c r="C6" s="5" t="s">
        <v>19</v>
      </c>
      <c r="D6" s="5" t="s">
        <v>20</v>
      </c>
      <c r="E6" s="6">
        <v>42.76</v>
      </c>
      <c r="F6" s="7" t="s">
        <v>21</v>
      </c>
      <c r="G6" s="8" t="s">
        <v>22</v>
      </c>
      <c r="H6" s="7" t="s">
        <v>88</v>
      </c>
      <c r="I6" s="11">
        <v>251.78157558139534</v>
      </c>
      <c r="J6" s="6">
        <v>17.634694785675645</v>
      </c>
      <c r="K6" s="6">
        <v>0.31814898922686302</v>
      </c>
      <c r="L6" s="7">
        <v>3</v>
      </c>
      <c r="M6" s="6">
        <v>0.18368340457253673</v>
      </c>
      <c r="N6" s="6">
        <f t="shared" si="2"/>
        <v>37.680036838740676</v>
      </c>
      <c r="O6" s="10">
        <f t="shared" si="0"/>
        <v>36.263588004448792</v>
      </c>
      <c r="P6" s="10">
        <f t="shared" si="1"/>
        <v>33.543873464459608</v>
      </c>
      <c r="Q6" s="7" t="s">
        <v>24</v>
      </c>
    </row>
    <row r="7" spans="1:17">
      <c r="A7" s="4" t="s">
        <v>89</v>
      </c>
      <c r="B7" s="5" t="s">
        <v>90</v>
      </c>
      <c r="C7" s="5" t="s">
        <v>19</v>
      </c>
      <c r="D7" s="5" t="s">
        <v>20</v>
      </c>
      <c r="E7" s="6">
        <v>42.689999999999984</v>
      </c>
      <c r="F7" s="7" t="s">
        <v>21</v>
      </c>
      <c r="G7" s="8" t="s">
        <v>22</v>
      </c>
      <c r="H7" s="7" t="s">
        <v>23</v>
      </c>
      <c r="I7" s="9">
        <v>251.79366279069768</v>
      </c>
      <c r="J7" s="6">
        <v>18.663877626779243</v>
      </c>
      <c r="K7" s="6">
        <v>0.38899461546990471</v>
      </c>
      <c r="L7" s="7">
        <v>10</v>
      </c>
      <c r="M7" s="6">
        <v>0.12301089824262687</v>
      </c>
      <c r="N7" s="6">
        <f t="shared" si="2"/>
        <v>33.172215994706917</v>
      </c>
      <c r="O7" s="10">
        <f t="shared" si="0"/>
        <v>31.920436414991613</v>
      </c>
      <c r="P7" s="10">
        <f t="shared" si="1"/>
        <v>28.912550679493407</v>
      </c>
      <c r="Q7" s="7" t="s">
        <v>24</v>
      </c>
    </row>
    <row r="8" spans="1:17">
      <c r="A8" s="4" t="s">
        <v>91</v>
      </c>
      <c r="B8" s="5" t="s">
        <v>92</v>
      </c>
      <c r="C8" s="5" t="s">
        <v>19</v>
      </c>
      <c r="D8" s="5" t="s">
        <v>20</v>
      </c>
      <c r="E8" s="6">
        <v>42.619999999999983</v>
      </c>
      <c r="F8" s="7" t="s">
        <v>21</v>
      </c>
      <c r="G8" s="8" t="s">
        <v>22</v>
      </c>
      <c r="H8" s="7" t="s">
        <v>23</v>
      </c>
      <c r="I8" s="9">
        <v>251.80574999999999</v>
      </c>
      <c r="J8" s="6">
        <v>18.266293234615965</v>
      </c>
      <c r="K8" s="6">
        <v>0.37610311890493342</v>
      </c>
      <c r="L8" s="7">
        <v>13</v>
      </c>
      <c r="M8" s="6">
        <v>0.10431223692874363</v>
      </c>
      <c r="N8" s="6">
        <f t="shared" si="2"/>
        <v>34.913635632382068</v>
      </c>
      <c r="O8" s="10">
        <f t="shared" si="0"/>
        <v>33.598242549920641</v>
      </c>
      <c r="P8" s="10">
        <f t="shared" si="1"/>
        <v>30.70168044422816</v>
      </c>
      <c r="Q8" s="7" t="s">
        <v>24</v>
      </c>
    </row>
    <row r="9" spans="1:17">
      <c r="A9" s="4" t="s">
        <v>93</v>
      </c>
      <c r="B9" s="5" t="s">
        <v>94</v>
      </c>
      <c r="C9" s="5" t="s">
        <v>19</v>
      </c>
      <c r="D9" s="5" t="s">
        <v>20</v>
      </c>
      <c r="E9" s="6">
        <v>42.559999999999981</v>
      </c>
      <c r="F9" s="7" t="s">
        <v>21</v>
      </c>
      <c r="G9" s="8" t="s">
        <v>22</v>
      </c>
      <c r="H9" s="7" t="s">
        <v>23</v>
      </c>
      <c r="I9" s="9">
        <v>251.81611046511628</v>
      </c>
      <c r="J9" s="6">
        <v>18.586509703591677</v>
      </c>
      <c r="K9" s="6">
        <v>0.2780881155932815</v>
      </c>
      <c r="L9" s="7">
        <v>12</v>
      </c>
      <c r="M9" s="6">
        <v>8.0277124198108424E-2</v>
      </c>
      <c r="N9" s="6">
        <f t="shared" si="2"/>
        <v>33.511087498268452</v>
      </c>
      <c r="O9" s="10">
        <f t="shared" si="0"/>
        <v>32.246929050843136</v>
      </c>
      <c r="P9" s="10">
        <f t="shared" si="1"/>
        <v>29.260706333837462</v>
      </c>
      <c r="Q9" s="7" t="s">
        <v>24</v>
      </c>
    </row>
    <row r="10" spans="1:17">
      <c r="A10" s="4" t="s">
        <v>95</v>
      </c>
      <c r="B10" s="5" t="s">
        <v>96</v>
      </c>
      <c r="C10" s="5" t="s">
        <v>19</v>
      </c>
      <c r="D10" s="5" t="s">
        <v>20</v>
      </c>
      <c r="E10" s="6">
        <v>42.479999999999983</v>
      </c>
      <c r="F10" s="7" t="s">
        <v>21</v>
      </c>
      <c r="G10" s="8" t="s">
        <v>22</v>
      </c>
      <c r="H10" s="7" t="s">
        <v>23</v>
      </c>
      <c r="I10" s="9">
        <v>251.82992441860466</v>
      </c>
      <c r="J10" s="6">
        <v>18.766807336305821</v>
      </c>
      <c r="K10" s="6">
        <v>0.1826261513899084</v>
      </c>
      <c r="L10" s="7">
        <v>13</v>
      </c>
      <c r="M10" s="6">
        <v>5.0651381005920294E-2</v>
      </c>
      <c r="N10" s="6">
        <f t="shared" si="2"/>
        <v>32.721383866980503</v>
      </c>
      <c r="O10" s="10">
        <f t="shared" si="0"/>
        <v>31.486073040789449</v>
      </c>
      <c r="P10" s="10">
        <f t="shared" si="1"/>
        <v>28.449366986623815</v>
      </c>
      <c r="Q10" s="7" t="s">
        <v>24</v>
      </c>
    </row>
    <row r="11" spans="1:17">
      <c r="A11" s="4" t="s">
        <v>97</v>
      </c>
      <c r="B11" s="5" t="s">
        <v>98</v>
      </c>
      <c r="C11" s="5" t="s">
        <v>19</v>
      </c>
      <c r="D11" s="5" t="s">
        <v>20</v>
      </c>
      <c r="E11" s="6">
        <v>42.41999999999998</v>
      </c>
      <c r="F11" s="7" t="s">
        <v>21</v>
      </c>
      <c r="G11" s="8" t="s">
        <v>22</v>
      </c>
      <c r="H11" s="7" t="s">
        <v>23</v>
      </c>
      <c r="I11" s="9">
        <v>251.84028488372093</v>
      </c>
      <c r="J11" s="6">
        <v>19.054720395798007</v>
      </c>
      <c r="K11" s="6">
        <v>0.25753062863706561</v>
      </c>
      <c r="L11" s="7">
        <v>10</v>
      </c>
      <c r="M11" s="6">
        <v>8.1438335374811155E-2</v>
      </c>
      <c r="N11" s="6">
        <f t="shared" si="2"/>
        <v>31.46032466640473</v>
      </c>
      <c r="O11" s="10">
        <f t="shared" si="0"/>
        <v>30.271079929732423</v>
      </c>
      <c r="P11" s="10">
        <f t="shared" si="1"/>
        <v>27.153758218908976</v>
      </c>
      <c r="Q11" s="7" t="s">
        <v>24</v>
      </c>
    </row>
    <row r="12" spans="1:17">
      <c r="A12" s="4" t="s">
        <v>99</v>
      </c>
      <c r="B12" s="5" t="s">
        <v>100</v>
      </c>
      <c r="C12" s="5" t="s">
        <v>19</v>
      </c>
      <c r="D12" s="5" t="s">
        <v>20</v>
      </c>
      <c r="E12" s="6">
        <v>42.359999999999978</v>
      </c>
      <c r="F12" s="7" t="s">
        <v>21</v>
      </c>
      <c r="G12" s="8" t="s">
        <v>22</v>
      </c>
      <c r="H12" s="7" t="s">
        <v>39</v>
      </c>
      <c r="I12" s="9">
        <v>251.85064534883722</v>
      </c>
      <c r="J12" s="6">
        <v>19.470568455294156</v>
      </c>
      <c r="K12" s="6">
        <v>0.1925722630129128</v>
      </c>
      <c r="L12" s="7">
        <v>5</v>
      </c>
      <c r="M12" s="6">
        <v>8.6120934135568289E-2</v>
      </c>
      <c r="N12" s="6">
        <f t="shared" si="2"/>
        <v>29.638910165811595</v>
      </c>
      <c r="O12" s="10">
        <f t="shared" si="0"/>
        <v>28.516201118658671</v>
      </c>
      <c r="P12" s="10">
        <f t="shared" si="1"/>
        <v>25.28244195117631</v>
      </c>
      <c r="Q12" s="7" t="s">
        <v>24</v>
      </c>
    </row>
    <row r="13" spans="1:17">
      <c r="A13" s="4" t="s">
        <v>101</v>
      </c>
      <c r="B13" s="5" t="s">
        <v>100</v>
      </c>
      <c r="C13" s="5" t="s">
        <v>19</v>
      </c>
      <c r="D13" s="5" t="s">
        <v>20</v>
      </c>
      <c r="E13" s="6">
        <v>42.359999999999978</v>
      </c>
      <c r="F13" s="7" t="s">
        <v>21</v>
      </c>
      <c r="G13" s="8" t="s">
        <v>22</v>
      </c>
      <c r="H13" s="7" t="s">
        <v>23</v>
      </c>
      <c r="I13" s="9">
        <v>251.85064534883722</v>
      </c>
      <c r="J13" s="6">
        <v>19.194656579779647</v>
      </c>
      <c r="K13" s="6">
        <v>0.34254129940098232</v>
      </c>
      <c r="L13" s="7">
        <v>6</v>
      </c>
      <c r="M13" s="6">
        <v>0.13984189989372131</v>
      </c>
      <c r="N13" s="6">
        <f t="shared" si="2"/>
        <v>30.84740418056515</v>
      </c>
      <c r="O13" s="10">
        <f t="shared" si="0"/>
        <v>29.680549233329899</v>
      </c>
      <c r="P13" s="10">
        <f t="shared" si="1"/>
        <v>26.524045390991603</v>
      </c>
      <c r="Q13" s="7" t="s">
        <v>24</v>
      </c>
    </row>
    <row r="14" spans="1:17">
      <c r="A14" s="4" t="s">
        <v>102</v>
      </c>
      <c r="B14" s="5" t="s">
        <v>100</v>
      </c>
      <c r="C14" s="5" t="s">
        <v>19</v>
      </c>
      <c r="D14" s="5" t="s">
        <v>20</v>
      </c>
      <c r="E14" s="6">
        <v>42.359999999999978</v>
      </c>
      <c r="F14" s="7" t="s">
        <v>21</v>
      </c>
      <c r="G14" s="8" t="s">
        <v>22</v>
      </c>
      <c r="H14" s="7" t="s">
        <v>88</v>
      </c>
      <c r="I14" s="11">
        <v>251.85064534883722</v>
      </c>
      <c r="J14" s="6">
        <v>18.911774149117505</v>
      </c>
      <c r="K14" s="6">
        <v>0.30659602004061776</v>
      </c>
      <c r="L14" s="7">
        <v>9</v>
      </c>
      <c r="M14" s="6">
        <v>0.10219867334687259</v>
      </c>
      <c r="N14" s="6">
        <f t="shared" si="2"/>
        <v>32.08642922686532</v>
      </c>
      <c r="O14" s="10">
        <f t="shared" si="0"/>
        <v>30.874313090724144</v>
      </c>
      <c r="P14" s="10">
        <f t="shared" si="1"/>
        <v>27.797016328971239</v>
      </c>
      <c r="Q14" s="7" t="s">
        <v>24</v>
      </c>
    </row>
    <row r="15" spans="1:17">
      <c r="A15" s="4" t="s">
        <v>103</v>
      </c>
      <c r="B15" s="5" t="s">
        <v>104</v>
      </c>
      <c r="C15" s="5" t="s">
        <v>19</v>
      </c>
      <c r="D15" s="5" t="s">
        <v>20</v>
      </c>
      <c r="E15" s="6">
        <v>42.319999999999979</v>
      </c>
      <c r="F15" s="7" t="s">
        <v>21</v>
      </c>
      <c r="G15" s="8" t="s">
        <v>22</v>
      </c>
      <c r="H15" s="7" t="s">
        <v>23</v>
      </c>
      <c r="I15" s="9">
        <v>251.85755232558139</v>
      </c>
      <c r="J15" s="6">
        <v>18.567916902676263</v>
      </c>
      <c r="K15" s="6">
        <v>0.31144989511661203</v>
      </c>
      <c r="L15" s="7">
        <v>20</v>
      </c>
      <c r="M15" s="6">
        <v>6.9642313706592421E-2</v>
      </c>
      <c r="N15" s="6">
        <f t="shared" si="2"/>
        <v>33.592523966277966</v>
      </c>
      <c r="O15" s="10">
        <f t="shared" si="0"/>
        <v>32.325390670706184</v>
      </c>
      <c r="P15" s="10">
        <f t="shared" si="1"/>
        <v>29.344373937956817</v>
      </c>
      <c r="Q15" s="7" t="s">
        <v>24</v>
      </c>
    </row>
    <row r="16" spans="1:17">
      <c r="A16" s="4" t="s">
        <v>105</v>
      </c>
      <c r="B16" s="5" t="s">
        <v>106</v>
      </c>
      <c r="C16" s="5" t="s">
        <v>19</v>
      </c>
      <c r="D16" s="5" t="s">
        <v>20</v>
      </c>
      <c r="E16" s="6">
        <v>42.219999999999978</v>
      </c>
      <c r="F16" s="7" t="s">
        <v>21</v>
      </c>
      <c r="G16" s="8" t="s">
        <v>22</v>
      </c>
      <c r="H16" s="7" t="s">
        <v>23</v>
      </c>
      <c r="I16" s="9">
        <v>251.87481976744186</v>
      </c>
      <c r="J16" s="6">
        <v>18.842820303634415</v>
      </c>
      <c r="K16" s="6">
        <v>0.37588099161244098</v>
      </c>
      <c r="L16" s="7">
        <v>6</v>
      </c>
      <c r="M16" s="6">
        <v>0.15345277224364068</v>
      </c>
      <c r="N16" s="6">
        <f t="shared" si="2"/>
        <v>32.388447070081256</v>
      </c>
      <c r="O16" s="10">
        <f t="shared" si="0"/>
        <v>31.165298318662778</v>
      </c>
      <c r="P16" s="10">
        <f t="shared" si="1"/>
        <v>28.107308633645133</v>
      </c>
      <c r="Q16" s="7" t="s">
        <v>24</v>
      </c>
    </row>
    <row r="17" spans="1:17">
      <c r="A17" s="4" t="s">
        <v>107</v>
      </c>
      <c r="B17" s="5" t="s">
        <v>106</v>
      </c>
      <c r="C17" s="5" t="s">
        <v>19</v>
      </c>
      <c r="D17" s="5" t="s">
        <v>20</v>
      </c>
      <c r="E17" s="6">
        <v>42.219999999999978</v>
      </c>
      <c r="F17" s="7" t="s">
        <v>21</v>
      </c>
      <c r="G17" s="8" t="s">
        <v>22</v>
      </c>
      <c r="H17" s="7" t="s">
        <v>88</v>
      </c>
      <c r="I17" s="11">
        <v>251.87481976744186</v>
      </c>
      <c r="J17" s="6">
        <v>18.653524584334441</v>
      </c>
      <c r="K17" s="6">
        <v>0.34344123317790648</v>
      </c>
      <c r="L17" s="7">
        <v>11</v>
      </c>
      <c r="M17" s="6">
        <v>0.10355142799891583</v>
      </c>
      <c r="N17" s="6">
        <f t="shared" si="2"/>
        <v>33.217562320615144</v>
      </c>
      <c r="O17" s="10">
        <f t="shared" si="0"/>
        <v>31.964126254108677</v>
      </c>
      <c r="P17" s="10">
        <f t="shared" si="1"/>
        <v>28.959139370495024</v>
      </c>
      <c r="Q17" s="7" t="s">
        <v>24</v>
      </c>
    </row>
    <row r="18" spans="1:17">
      <c r="A18" s="4" t="s">
        <v>108</v>
      </c>
      <c r="B18" s="5" t="s">
        <v>109</v>
      </c>
      <c r="C18" s="5" t="s">
        <v>19</v>
      </c>
      <c r="D18" s="5" t="s">
        <v>20</v>
      </c>
      <c r="E18" s="6">
        <v>42.189999999999976</v>
      </c>
      <c r="F18" s="7" t="s">
        <v>21</v>
      </c>
      <c r="G18" s="8" t="s">
        <v>36</v>
      </c>
      <c r="H18" s="7" t="s">
        <v>23</v>
      </c>
      <c r="I18" s="9">
        <v>251.88</v>
      </c>
      <c r="J18" s="6">
        <v>17.900097893701254</v>
      </c>
      <c r="K18" s="6">
        <v>0.34034790654058072</v>
      </c>
      <c r="L18" s="7">
        <v>7</v>
      </c>
      <c r="M18" s="6">
        <v>0.1286394171354043</v>
      </c>
      <c r="N18" s="6">
        <f t="shared" si="2"/>
        <v>36.517571225588512</v>
      </c>
      <c r="O18" s="10">
        <f t="shared" si="0"/>
        <v>35.143586888580728</v>
      </c>
      <c r="P18" s="10">
        <f t="shared" si="1"/>
        <v>32.349559478344361</v>
      </c>
      <c r="Q18" s="7" t="s">
        <v>24</v>
      </c>
    </row>
    <row r="19" spans="1:17">
      <c r="A19" s="4" t="s">
        <v>110</v>
      </c>
      <c r="B19" s="5" t="s">
        <v>111</v>
      </c>
      <c r="C19" s="5" t="s">
        <v>19</v>
      </c>
      <c r="D19" s="5" t="s">
        <v>20</v>
      </c>
      <c r="E19" s="6">
        <v>42.17</v>
      </c>
      <c r="F19" s="7" t="s">
        <v>21</v>
      </c>
      <c r="G19" s="8" t="s">
        <v>36</v>
      </c>
      <c r="H19" s="7" t="s">
        <v>23</v>
      </c>
      <c r="I19" s="11">
        <v>251.88469230769229</v>
      </c>
      <c r="J19" s="6">
        <v>18.942064874131901</v>
      </c>
      <c r="K19" s="6">
        <v>0.363201403688025</v>
      </c>
      <c r="L19" s="7">
        <v>12</v>
      </c>
      <c r="M19" s="6">
        <v>0.10484721409466559</v>
      </c>
      <c r="N19" s="6">
        <f t="shared" si="2"/>
        <v>31.953755851302276</v>
      </c>
      <c r="O19" s="10">
        <f t="shared" si="0"/>
        <v>30.746486231163388</v>
      </c>
      <c r="P19" s="10">
        <f t="shared" si="1"/>
        <v>27.660708066406443</v>
      </c>
      <c r="Q19" s="7" t="s">
        <v>24</v>
      </c>
    </row>
    <row r="20" spans="1:17">
      <c r="A20" s="4" t="s">
        <v>112</v>
      </c>
      <c r="B20" s="5" t="s">
        <v>113</v>
      </c>
      <c r="C20" s="5" t="s">
        <v>19</v>
      </c>
      <c r="D20" s="5" t="s">
        <v>20</v>
      </c>
      <c r="E20" s="6">
        <v>42.149999999999977</v>
      </c>
      <c r="F20" s="7" t="s">
        <v>21</v>
      </c>
      <c r="G20" s="8" t="s">
        <v>36</v>
      </c>
      <c r="H20" s="7" t="s">
        <v>39</v>
      </c>
      <c r="I20" s="9">
        <v>251.88938461538461</v>
      </c>
      <c r="J20" s="6">
        <v>19.399769031889608</v>
      </c>
      <c r="K20" s="6">
        <v>0.35463588427182463</v>
      </c>
      <c r="L20" s="7">
        <v>12</v>
      </c>
      <c r="M20" s="6">
        <v>0.10237456162431946</v>
      </c>
      <c r="N20" s="6">
        <f t="shared" si="2"/>
        <v>29.949011640323519</v>
      </c>
      <c r="O20" s="10">
        <f t="shared" si="0"/>
        <v>28.814974685425867</v>
      </c>
      <c r="P20" s="10">
        <f t="shared" si="1"/>
        <v>25.60103935649677</v>
      </c>
      <c r="Q20" s="7" t="s">
        <v>24</v>
      </c>
    </row>
    <row r="21" spans="1:17">
      <c r="A21" s="4" t="s">
        <v>114</v>
      </c>
      <c r="B21" s="5" t="s">
        <v>113</v>
      </c>
      <c r="C21" s="5" t="s">
        <v>19</v>
      </c>
      <c r="D21" s="5" t="s">
        <v>20</v>
      </c>
      <c r="E21" s="6">
        <v>42.149999999999977</v>
      </c>
      <c r="F21" s="7" t="s">
        <v>21</v>
      </c>
      <c r="G21" s="8" t="s">
        <v>36</v>
      </c>
      <c r="H21" s="7" t="s">
        <v>23</v>
      </c>
      <c r="I21" s="11">
        <v>251.88938461538461</v>
      </c>
      <c r="J21" s="6">
        <v>18.542339344692444</v>
      </c>
      <c r="K21" s="6">
        <v>0.34685196041720873</v>
      </c>
      <c r="L21" s="7">
        <v>40</v>
      </c>
      <c r="M21" s="6">
        <v>5.4842110290647304E-2</v>
      </c>
      <c r="N21" s="6">
        <f t="shared" si="2"/>
        <v>33.704553670247094</v>
      </c>
      <c r="O21" s="10">
        <f t="shared" si="0"/>
        <v>32.433327965397908</v>
      </c>
      <c r="P21" s="10">
        <f t="shared" si="1"/>
        <v>29.459472948884013</v>
      </c>
      <c r="Q21" s="7" t="s">
        <v>24</v>
      </c>
    </row>
    <row r="22" spans="1:17">
      <c r="A22" s="4" t="s">
        <v>115</v>
      </c>
      <c r="B22" s="5" t="s">
        <v>113</v>
      </c>
      <c r="C22" s="5" t="s">
        <v>19</v>
      </c>
      <c r="D22" s="5" t="s">
        <v>20</v>
      </c>
      <c r="E22" s="6">
        <v>42.149999999999977</v>
      </c>
      <c r="F22" s="7" t="s">
        <v>21</v>
      </c>
      <c r="G22" s="8" t="s">
        <v>36</v>
      </c>
      <c r="H22" s="7" t="s">
        <v>88</v>
      </c>
      <c r="I22" s="11">
        <v>251.88938461538461</v>
      </c>
      <c r="J22" s="6">
        <v>18.637199192463711</v>
      </c>
      <c r="K22" s="6">
        <v>0.29447299661562149</v>
      </c>
      <c r="L22" s="7">
        <v>12</v>
      </c>
      <c r="M22" s="6">
        <v>8.5007031932552421E-2</v>
      </c>
      <c r="N22" s="6">
        <f t="shared" si="2"/>
        <v>33.289067537008947</v>
      </c>
      <c r="O22" s="10">
        <f t="shared" si="0"/>
        <v>32.033019407803152</v>
      </c>
      <c r="P22" s="10">
        <f t="shared" si="1"/>
        <v>29.032603633913311</v>
      </c>
      <c r="Q22" s="7" t="s">
        <v>24</v>
      </c>
    </row>
    <row r="23" spans="1:17">
      <c r="A23" s="4" t="s">
        <v>116</v>
      </c>
      <c r="B23" s="5" t="s">
        <v>117</v>
      </c>
      <c r="C23" s="5" t="s">
        <v>19</v>
      </c>
      <c r="D23" s="5" t="s">
        <v>20</v>
      </c>
      <c r="E23" s="6">
        <v>42.109999999999978</v>
      </c>
      <c r="F23" s="7" t="s">
        <v>21</v>
      </c>
      <c r="G23" s="8" t="s">
        <v>118</v>
      </c>
      <c r="H23" s="7" t="s">
        <v>39</v>
      </c>
      <c r="I23" s="9">
        <v>251.89876923076923</v>
      </c>
      <c r="J23" s="6">
        <v>18.645770045500743</v>
      </c>
      <c r="K23" s="6">
        <v>0.29342401376997379</v>
      </c>
      <c r="L23" s="7">
        <v>6</v>
      </c>
      <c r="M23" s="6">
        <v>0.11978985200263681</v>
      </c>
      <c r="N23" s="6">
        <f t="shared" si="2"/>
        <v>33.251527200706747</v>
      </c>
      <c r="O23" s="10">
        <f t="shared" si="0"/>
        <v>31.996850407986884</v>
      </c>
      <c r="P23" s="10">
        <f t="shared" si="1"/>
        <v>28.994034795246662</v>
      </c>
      <c r="Q23" s="7" t="s">
        <v>24</v>
      </c>
    </row>
    <row r="24" spans="1:17">
      <c r="A24" s="4" t="s">
        <v>119</v>
      </c>
      <c r="B24" s="5" t="s">
        <v>117</v>
      </c>
      <c r="C24" s="5" t="s">
        <v>19</v>
      </c>
      <c r="D24" s="5" t="s">
        <v>20</v>
      </c>
      <c r="E24" s="6">
        <v>42.109999999999978</v>
      </c>
      <c r="F24" s="7" t="s">
        <v>21</v>
      </c>
      <c r="G24" s="8" t="s">
        <v>118</v>
      </c>
      <c r="H24" s="7" t="s">
        <v>23</v>
      </c>
      <c r="I24" s="11">
        <v>251.89876923076923</v>
      </c>
      <c r="J24" s="6">
        <v>18.836506543041533</v>
      </c>
      <c r="K24" s="6">
        <v>0.39718567632418378</v>
      </c>
      <c r="L24" s="7">
        <v>13</v>
      </c>
      <c r="M24" s="6">
        <v>0.11015948629743755</v>
      </c>
      <c r="N24" s="6">
        <f t="shared" si="2"/>
        <v>32.416101341478083</v>
      </c>
      <c r="O24" s="10">
        <f t="shared" si="0"/>
        <v>31.191942388364737</v>
      </c>
      <c r="P24" s="10">
        <f t="shared" si="1"/>
        <v>28.135720556313103</v>
      </c>
      <c r="Q24" s="7" t="s">
        <v>24</v>
      </c>
    </row>
    <row r="25" spans="1:17">
      <c r="A25" s="4" t="s">
        <v>120</v>
      </c>
      <c r="B25" s="5" t="s">
        <v>121</v>
      </c>
      <c r="C25" s="5" t="s">
        <v>19</v>
      </c>
      <c r="D25" s="5" t="s">
        <v>20</v>
      </c>
      <c r="E25" s="6">
        <v>42.069999999999979</v>
      </c>
      <c r="F25" s="7" t="s">
        <v>122</v>
      </c>
      <c r="G25" s="8" t="s">
        <v>123</v>
      </c>
      <c r="H25" s="7" t="s">
        <v>39</v>
      </c>
      <c r="I25" s="9">
        <v>251.90815384615385</v>
      </c>
      <c r="J25" s="6">
        <v>19.306689217841217</v>
      </c>
      <c r="K25" s="6">
        <v>0.28517794980643452</v>
      </c>
      <c r="L25" s="7">
        <v>12</v>
      </c>
      <c r="M25" s="6">
        <v>8.2323783043845286E-2</v>
      </c>
      <c r="N25" s="6">
        <f t="shared" si="2"/>
        <v>30.35670122585546</v>
      </c>
      <c r="O25" s="10">
        <f t="shared" si="0"/>
        <v>29.207771500710081</v>
      </c>
      <c r="P25" s="10">
        <f t="shared" si="1"/>
        <v>26.01989851971453</v>
      </c>
      <c r="Q25" s="7" t="s">
        <v>24</v>
      </c>
    </row>
    <row r="26" spans="1:17">
      <c r="A26" s="4" t="s">
        <v>124</v>
      </c>
      <c r="B26" s="5" t="s">
        <v>121</v>
      </c>
      <c r="C26" s="5" t="s">
        <v>19</v>
      </c>
      <c r="D26" s="5" t="s">
        <v>20</v>
      </c>
      <c r="E26" s="6">
        <v>42.069999999999979</v>
      </c>
      <c r="F26" s="7" t="s">
        <v>122</v>
      </c>
      <c r="G26" s="8" t="s">
        <v>123</v>
      </c>
      <c r="H26" s="7" t="s">
        <v>23</v>
      </c>
      <c r="I26" s="11">
        <v>251.90815384615385</v>
      </c>
      <c r="J26" s="6">
        <v>18.727246948073144</v>
      </c>
      <c r="K26" s="6">
        <v>0.26512858459090832</v>
      </c>
      <c r="L26" s="7">
        <v>11</v>
      </c>
      <c r="M26" s="6">
        <v>7.9939276026004105E-2</v>
      </c>
      <c r="N26" s="6">
        <f t="shared" si="2"/>
        <v>32.894658367439632</v>
      </c>
      <c r="O26" s="10">
        <f t="shared" si="0"/>
        <v>31.65301787913134</v>
      </c>
      <c r="P26" s="10">
        <f t="shared" si="1"/>
        <v>28.627388733670855</v>
      </c>
      <c r="Q26" s="7" t="s">
        <v>24</v>
      </c>
    </row>
    <row r="27" spans="1:17">
      <c r="A27" s="4" t="s">
        <v>125</v>
      </c>
      <c r="B27" s="5" t="s">
        <v>121</v>
      </c>
      <c r="C27" s="5" t="s">
        <v>19</v>
      </c>
      <c r="D27" s="5" t="s">
        <v>20</v>
      </c>
      <c r="E27" s="6">
        <v>42.069999999999979</v>
      </c>
      <c r="F27" s="7" t="s">
        <v>122</v>
      </c>
      <c r="G27" s="8" t="s">
        <v>123</v>
      </c>
      <c r="H27" s="7" t="s">
        <v>88</v>
      </c>
      <c r="I27" s="11">
        <v>251.90815384615385</v>
      </c>
      <c r="J27" s="6">
        <v>18.924530387658727</v>
      </c>
      <c r="K27" s="6">
        <v>0.24947261857556344</v>
      </c>
      <c r="L27" s="7">
        <v>8</v>
      </c>
      <c r="M27" s="6">
        <v>8.8201890157572974E-2</v>
      </c>
      <c r="N27" s="6">
        <f t="shared" si="2"/>
        <v>32.030556902054769</v>
      </c>
      <c r="O27" s="10">
        <f t="shared" si="0"/>
        <v>30.820481764080185</v>
      </c>
      <c r="P27" s="10">
        <f t="shared" si="1"/>
        <v>27.73961325553573</v>
      </c>
      <c r="Q27" s="7" t="s">
        <v>24</v>
      </c>
    </row>
    <row r="28" spans="1:17">
      <c r="A28" s="4" t="s">
        <v>126</v>
      </c>
      <c r="B28" s="5" t="s">
        <v>127</v>
      </c>
      <c r="C28" s="5" t="s">
        <v>19</v>
      </c>
      <c r="D28" s="5" t="s">
        <v>20</v>
      </c>
      <c r="E28" s="6">
        <v>42.02999999999998</v>
      </c>
      <c r="F28" s="7" t="s">
        <v>122</v>
      </c>
      <c r="G28" s="8" t="s">
        <v>123</v>
      </c>
      <c r="H28" s="7" t="s">
        <v>39</v>
      </c>
      <c r="I28" s="9">
        <v>251.91753846153847</v>
      </c>
      <c r="J28" s="6">
        <v>19.441895357784013</v>
      </c>
      <c r="K28" s="6">
        <v>0.18119802121365991</v>
      </c>
      <c r="L28" s="7">
        <v>5</v>
      </c>
      <c r="M28" s="6">
        <v>8.1034218564438501E-2</v>
      </c>
      <c r="N28" s="6">
        <f t="shared" si="2"/>
        <v>29.76449833290603</v>
      </c>
      <c r="O28" s="10">
        <f t="shared" si="0"/>
        <v>28.637201590151477</v>
      </c>
      <c r="P28" s="10">
        <f t="shared" si="1"/>
        <v>25.411470889971952</v>
      </c>
      <c r="Q28" s="7" t="s">
        <v>24</v>
      </c>
    </row>
    <row r="29" spans="1:17">
      <c r="A29" s="4" t="s">
        <v>128</v>
      </c>
      <c r="B29" s="5" t="s">
        <v>127</v>
      </c>
      <c r="C29" s="5" t="s">
        <v>19</v>
      </c>
      <c r="D29" s="5" t="s">
        <v>20</v>
      </c>
      <c r="E29" s="6">
        <v>42.02999999999998</v>
      </c>
      <c r="F29" s="7" t="s">
        <v>122</v>
      </c>
      <c r="G29" s="8" t="s">
        <v>123</v>
      </c>
      <c r="H29" s="7" t="s">
        <v>23</v>
      </c>
      <c r="I29" s="11">
        <v>251.91753846153847</v>
      </c>
      <c r="J29" s="6">
        <v>18.635292525148873</v>
      </c>
      <c r="K29" s="6">
        <v>0.3605248395272283</v>
      </c>
      <c r="L29" s="7">
        <v>5</v>
      </c>
      <c r="M29" s="6">
        <v>0.16123160975201711</v>
      </c>
      <c r="N29" s="6">
        <f t="shared" si="2"/>
        <v>33.297418739847927</v>
      </c>
      <c r="O29" s="10">
        <f t="shared" si="0"/>
        <v>32.041065543871767</v>
      </c>
      <c r="P29" s="10">
        <f t="shared" si="1"/>
        <v>29.04118363683007</v>
      </c>
      <c r="Q29" s="7" t="s">
        <v>24</v>
      </c>
    </row>
    <row r="30" spans="1:17">
      <c r="A30" s="4" t="s">
        <v>129</v>
      </c>
      <c r="B30" s="5" t="s">
        <v>130</v>
      </c>
      <c r="C30" s="5" t="s">
        <v>19</v>
      </c>
      <c r="D30" s="5" t="s">
        <v>20</v>
      </c>
      <c r="E30" s="6">
        <v>41.969999999999978</v>
      </c>
      <c r="F30" s="7" t="s">
        <v>122</v>
      </c>
      <c r="G30" s="8" t="s">
        <v>131</v>
      </c>
      <c r="H30" s="7" t="s">
        <v>39</v>
      </c>
      <c r="I30" s="9">
        <v>251.93161538461538</v>
      </c>
      <c r="J30" s="6">
        <v>20.085587192092529</v>
      </c>
      <c r="K30" s="6">
        <v>0.46319519955882626</v>
      </c>
      <c r="L30" s="7">
        <v>26</v>
      </c>
      <c r="M30" s="6">
        <v>9.0840052352036904E-2</v>
      </c>
      <c r="N30" s="6">
        <f t="shared" si="2"/>
        <v>26.945128098634726</v>
      </c>
      <c r="O30" s="10">
        <f t="shared" si="0"/>
        <v>25.920822049369548</v>
      </c>
      <c r="P30" s="10">
        <f t="shared" si="1"/>
        <v>22.514857635583624</v>
      </c>
      <c r="Q30" s="7" t="s">
        <v>24</v>
      </c>
    </row>
    <row r="31" spans="1:17">
      <c r="A31" s="4" t="s">
        <v>132</v>
      </c>
      <c r="B31" s="5" t="s">
        <v>133</v>
      </c>
      <c r="C31" s="5" t="s">
        <v>19</v>
      </c>
      <c r="D31" s="5" t="s">
        <v>20</v>
      </c>
      <c r="E31" s="6">
        <v>41.929999999999978</v>
      </c>
      <c r="F31" s="7" t="s">
        <v>122</v>
      </c>
      <c r="G31" s="8" t="s">
        <v>134</v>
      </c>
      <c r="H31" s="7" t="s">
        <v>39</v>
      </c>
      <c r="I31" s="9">
        <v>251.941</v>
      </c>
      <c r="J31" s="6">
        <v>21.001426352632649</v>
      </c>
      <c r="K31" s="6">
        <v>0.26570803349351868</v>
      </c>
      <c r="L31" s="7">
        <v>8</v>
      </c>
      <c r="M31" s="6">
        <v>9.3941976149504669E-2</v>
      </c>
      <c r="N31" s="6">
        <f t="shared" si="2"/>
        <v>22.933752575469001</v>
      </c>
      <c r="O31" s="10">
        <f t="shared" si="0"/>
        <v>22.055980791890235</v>
      </c>
      <c r="P31" s="10">
        <f t="shared" si="1"/>
        <v>18.393581413153086</v>
      </c>
      <c r="Q31" s="7" t="s">
        <v>24</v>
      </c>
    </row>
    <row r="32" spans="1:17">
      <c r="A32" s="4" t="s">
        <v>135</v>
      </c>
      <c r="B32" s="5" t="s">
        <v>136</v>
      </c>
      <c r="C32" s="5" t="s">
        <v>19</v>
      </c>
      <c r="D32" s="5" t="s">
        <v>20</v>
      </c>
      <c r="E32" s="6">
        <v>41.91999999999998</v>
      </c>
      <c r="F32" s="7" t="s">
        <v>122</v>
      </c>
      <c r="G32" s="8" t="s">
        <v>134</v>
      </c>
      <c r="H32" s="7" t="s">
        <v>39</v>
      </c>
      <c r="I32" s="9">
        <v>251.94136877828055</v>
      </c>
      <c r="J32" s="6">
        <v>21.121505891453115</v>
      </c>
      <c r="K32" s="6">
        <v>0.20326538077284526</v>
      </c>
      <c r="L32" s="7">
        <v>12</v>
      </c>
      <c r="M32" s="6">
        <v>5.8677661153066996E-2</v>
      </c>
      <c r="N32" s="6">
        <f t="shared" si="2"/>
        <v>22.407804195435361</v>
      </c>
      <c r="O32" s="10">
        <f t="shared" si="0"/>
        <v>21.549245138067874</v>
      </c>
      <c r="P32" s="10">
        <f t="shared" si="1"/>
        <v>17.853223488460984</v>
      </c>
      <c r="Q32" s="7" t="s">
        <v>24</v>
      </c>
    </row>
    <row r="33" spans="1:17">
      <c r="A33" s="4" t="s">
        <v>137</v>
      </c>
      <c r="B33" s="5" t="s">
        <v>138</v>
      </c>
      <c r="C33" s="5" t="s">
        <v>19</v>
      </c>
      <c r="D33" s="5" t="s">
        <v>20</v>
      </c>
      <c r="E33" s="6">
        <v>41.889999999999979</v>
      </c>
      <c r="F33" s="7" t="s">
        <v>122</v>
      </c>
      <c r="G33" s="8" t="s">
        <v>134</v>
      </c>
      <c r="H33" s="7" t="s">
        <v>39</v>
      </c>
      <c r="I33" s="9">
        <v>251.94247511312219</v>
      </c>
      <c r="J33" s="6">
        <v>20.858633857022014</v>
      </c>
      <c r="K33" s="6">
        <v>0.28694855635375888</v>
      </c>
      <c r="L33" s="7">
        <v>30</v>
      </c>
      <c r="M33" s="6">
        <v>5.2389399052832034E-2</v>
      </c>
      <c r="N33" s="6">
        <f t="shared" si="2"/>
        <v>23.559183706243587</v>
      </c>
      <c r="O33" s="10">
        <f t="shared" si="0"/>
        <v>22.658565123367111</v>
      </c>
      <c r="P33" s="10">
        <f t="shared" si="1"/>
        <v>19.036147643400938</v>
      </c>
      <c r="Q33" s="7" t="s">
        <v>24</v>
      </c>
    </row>
    <row r="34" spans="1:17">
      <c r="A34" s="4" t="s">
        <v>139</v>
      </c>
      <c r="B34" s="5" t="s">
        <v>140</v>
      </c>
      <c r="C34" s="5" t="s">
        <v>19</v>
      </c>
      <c r="D34" s="5" t="s">
        <v>20</v>
      </c>
      <c r="E34" s="6">
        <v>41.86</v>
      </c>
      <c r="F34" s="7" t="s">
        <v>122</v>
      </c>
      <c r="G34" s="8" t="s">
        <v>134</v>
      </c>
      <c r="H34" s="7" t="s">
        <v>39</v>
      </c>
      <c r="I34" s="9">
        <v>251.94358144796379</v>
      </c>
      <c r="J34" s="6">
        <v>21.123630952714333</v>
      </c>
      <c r="K34" s="6">
        <v>0.32746250165319007</v>
      </c>
      <c r="L34" s="7">
        <v>14</v>
      </c>
      <c r="M34" s="6">
        <v>8.7518034871580899E-2</v>
      </c>
      <c r="N34" s="6">
        <f t="shared" si="2"/>
        <v>22.398496427111226</v>
      </c>
      <c r="O34" s="10">
        <f t="shared" si="0"/>
        <v>21.540277379545529</v>
      </c>
      <c r="P34" s="10">
        <f t="shared" si="1"/>
        <v>17.843660712785507</v>
      </c>
      <c r="Q34" s="7" t="s">
        <v>24</v>
      </c>
    </row>
    <row r="35" spans="1:17">
      <c r="A35" s="4" t="s">
        <v>141</v>
      </c>
      <c r="B35" s="5" t="s">
        <v>142</v>
      </c>
      <c r="C35" s="5" t="s">
        <v>19</v>
      </c>
      <c r="D35" s="5" t="s">
        <v>20</v>
      </c>
      <c r="E35" s="6">
        <v>41.63</v>
      </c>
      <c r="F35" s="7" t="s">
        <v>122</v>
      </c>
      <c r="G35" s="8" t="s">
        <v>134</v>
      </c>
      <c r="H35" s="7" t="s">
        <v>39</v>
      </c>
      <c r="I35" s="9">
        <v>251.95206334841629</v>
      </c>
      <c r="J35" s="6">
        <v>21.023464662198712</v>
      </c>
      <c r="K35" s="6">
        <v>0.40129532034810733</v>
      </c>
      <c r="L35" s="7">
        <v>18</v>
      </c>
      <c r="M35" s="6">
        <v>9.4586214092191548E-2</v>
      </c>
      <c r="N35" s="6">
        <f t="shared" si="2"/>
        <v>22.837224779569638</v>
      </c>
      <c r="O35" s="10">
        <f t="shared" si="0"/>
        <v>21.962979125521443</v>
      </c>
      <c r="P35" s="10">
        <f t="shared" si="1"/>
        <v>18.294409020105803</v>
      </c>
      <c r="Q35" s="7" t="s">
        <v>24</v>
      </c>
    </row>
    <row r="36" spans="1:17">
      <c r="A36" s="4" t="s">
        <v>143</v>
      </c>
      <c r="B36" s="5" t="s">
        <v>144</v>
      </c>
      <c r="C36" s="5" t="s">
        <v>19</v>
      </c>
      <c r="D36" s="5" t="s">
        <v>20</v>
      </c>
      <c r="E36" s="6">
        <v>41.549999999999976</v>
      </c>
      <c r="F36" s="7" t="s">
        <v>122</v>
      </c>
      <c r="G36" s="8" t="s">
        <v>145</v>
      </c>
      <c r="H36" s="7" t="s">
        <v>39</v>
      </c>
      <c r="I36" s="9">
        <v>251.95501357466063</v>
      </c>
      <c r="J36" s="6">
        <v>21.131959384401348</v>
      </c>
      <c r="K36" s="6">
        <v>0.36084560899796259</v>
      </c>
      <c r="L36" s="7">
        <v>15</v>
      </c>
      <c r="M36" s="6">
        <v>9.316993561341215E-2</v>
      </c>
      <c r="N36" s="6">
        <f t="shared" si="2"/>
        <v>22.362017896322101</v>
      </c>
      <c r="O36" s="10">
        <f t="shared" si="0"/>
        <v>21.505131397826318</v>
      </c>
      <c r="P36" s="10">
        <f t="shared" si="1"/>
        <v>17.806182770193942</v>
      </c>
      <c r="Q36" s="7" t="s">
        <v>24</v>
      </c>
    </row>
    <row r="37" spans="1:17">
      <c r="A37" s="4" t="s">
        <v>146</v>
      </c>
      <c r="B37" s="5" t="s">
        <v>147</v>
      </c>
      <c r="C37" s="5" t="s">
        <v>19</v>
      </c>
      <c r="D37" s="5" t="s">
        <v>20</v>
      </c>
      <c r="E37" s="6">
        <v>41.479999999999976</v>
      </c>
      <c r="F37" s="7" t="s">
        <v>122</v>
      </c>
      <c r="G37" s="8" t="s">
        <v>145</v>
      </c>
      <c r="H37" s="7" t="s">
        <v>39</v>
      </c>
      <c r="I37" s="9">
        <v>251.95759502262445</v>
      </c>
      <c r="J37" s="6">
        <v>20.788270498568135</v>
      </c>
      <c r="K37" s="6">
        <v>0.35832889982736987</v>
      </c>
      <c r="L37" s="7">
        <v>14</v>
      </c>
      <c r="M37" s="6">
        <v>9.5767426780975579E-2</v>
      </c>
      <c r="N37" s="6">
        <f t="shared" si="2"/>
        <v>23.867375216271569</v>
      </c>
      <c r="O37" s="10">
        <f t="shared" si="0"/>
        <v>22.95549849604248</v>
      </c>
      <c r="P37" s="10">
        <f t="shared" si="1"/>
        <v>19.352782756443403</v>
      </c>
      <c r="Q37" s="7" t="s">
        <v>24</v>
      </c>
    </row>
    <row r="38" spans="1:17">
      <c r="A38" s="4" t="s">
        <v>148</v>
      </c>
      <c r="B38" s="5" t="s">
        <v>149</v>
      </c>
      <c r="C38" s="5" t="s">
        <v>19</v>
      </c>
      <c r="D38" s="5" t="s">
        <v>20</v>
      </c>
      <c r="E38" s="6">
        <v>41.449999999999974</v>
      </c>
      <c r="F38" s="7" t="s">
        <v>122</v>
      </c>
      <c r="G38" s="8" t="s">
        <v>145</v>
      </c>
      <c r="H38" s="7" t="s">
        <v>39</v>
      </c>
      <c r="I38" s="9">
        <v>251.95870135746605</v>
      </c>
      <c r="J38" s="6">
        <v>20.902238476407</v>
      </c>
      <c r="K38" s="6">
        <v>0.30318419787585266</v>
      </c>
      <c r="L38" s="7">
        <v>14</v>
      </c>
      <c r="M38" s="6">
        <v>8.1029385252522595E-2</v>
      </c>
      <c r="N38" s="6">
        <f t="shared" si="2"/>
        <v>23.368195473337337</v>
      </c>
      <c r="O38" s="10">
        <f t="shared" si="0"/>
        <v>22.474553629562479</v>
      </c>
      <c r="P38" s="10">
        <f t="shared" si="1"/>
        <v>18.839926856168503</v>
      </c>
      <c r="Q38" s="7" t="s">
        <v>24</v>
      </c>
    </row>
    <row r="39" spans="1:17">
      <c r="A39" s="4" t="s">
        <v>150</v>
      </c>
      <c r="B39" s="5" t="s">
        <v>151</v>
      </c>
      <c r="C39" s="5" t="s">
        <v>19</v>
      </c>
      <c r="D39" s="5" t="s">
        <v>20</v>
      </c>
      <c r="E39" s="6">
        <v>41.429999999999971</v>
      </c>
      <c r="F39" s="7" t="s">
        <v>122</v>
      </c>
      <c r="G39" s="8" t="s">
        <v>145</v>
      </c>
      <c r="H39" s="7" t="s">
        <v>39</v>
      </c>
      <c r="I39" s="9">
        <v>251.95943891402715</v>
      </c>
      <c r="J39" s="6">
        <v>21.127930173414278</v>
      </c>
      <c r="K39" s="6">
        <v>0.31025955423549495</v>
      </c>
      <c r="L39" s="7">
        <v>27</v>
      </c>
      <c r="M39" s="6">
        <v>5.9709479052172103E-2</v>
      </c>
      <c r="N39" s="6">
        <f t="shared" si="2"/>
        <v>22.379665840445469</v>
      </c>
      <c r="O39" s="10">
        <f t="shared" si="0"/>
        <v>21.522134668191768</v>
      </c>
      <c r="P39" s="10">
        <f t="shared" si="1"/>
        <v>17.824314219635752</v>
      </c>
      <c r="Q39" s="7" t="s">
        <v>24</v>
      </c>
    </row>
    <row r="40" spans="1:17">
      <c r="A40" s="4" t="s">
        <v>152</v>
      </c>
      <c r="B40" s="5" t="s">
        <v>153</v>
      </c>
      <c r="C40" s="5" t="s">
        <v>19</v>
      </c>
      <c r="D40" s="5" t="s">
        <v>20</v>
      </c>
      <c r="E40" s="6">
        <v>41.379999999999974</v>
      </c>
      <c r="F40" s="7" t="s">
        <v>122</v>
      </c>
      <c r="G40" s="8" t="s">
        <v>145</v>
      </c>
      <c r="H40" s="7" t="s">
        <v>39</v>
      </c>
      <c r="I40" s="9">
        <v>251.96128280542987</v>
      </c>
      <c r="J40" s="6">
        <v>21.236499850925888</v>
      </c>
      <c r="K40" s="6">
        <v>0.35943219716514241</v>
      </c>
      <c r="L40" s="7">
        <v>23</v>
      </c>
      <c r="M40" s="6">
        <v>7.494679398513665E-2</v>
      </c>
      <c r="N40" s="6">
        <f t="shared" si="2"/>
        <v>21.904130652944616</v>
      </c>
      <c r="O40" s="10">
        <f t="shared" si="0"/>
        <v>21.063970629092765</v>
      </c>
      <c r="P40" s="10">
        <f t="shared" si="1"/>
        <v>17.335750670833505</v>
      </c>
      <c r="Q40" s="7" t="s">
        <v>24</v>
      </c>
    </row>
    <row r="41" spans="1:17">
      <c r="A41" s="4" t="s">
        <v>154</v>
      </c>
      <c r="B41" s="5" t="s">
        <v>155</v>
      </c>
      <c r="C41" s="5" t="s">
        <v>19</v>
      </c>
      <c r="D41" s="5" t="s">
        <v>20</v>
      </c>
      <c r="E41" s="6">
        <v>41.309999999999974</v>
      </c>
      <c r="F41" s="7" t="s">
        <v>122</v>
      </c>
      <c r="G41" s="8" t="s">
        <v>145</v>
      </c>
      <c r="H41" s="7" t="s">
        <v>39</v>
      </c>
      <c r="I41" s="9">
        <v>251.96386425339367</v>
      </c>
      <c r="J41" s="6">
        <v>21.280480437998872</v>
      </c>
      <c r="K41" s="6">
        <v>0.35326580522618278</v>
      </c>
      <c r="L41" s="7">
        <v>26</v>
      </c>
      <c r="M41" s="6">
        <v>6.9281124397437471E-2</v>
      </c>
      <c r="N41" s="6">
        <f t="shared" si="2"/>
        <v>21.711495681564941</v>
      </c>
      <c r="O41" s="10">
        <f t="shared" si="0"/>
        <v>20.878372551644773</v>
      </c>
      <c r="P41" s="10">
        <f t="shared" si="1"/>
        <v>17.137838029005081</v>
      </c>
      <c r="Q41" s="7" t="s">
        <v>24</v>
      </c>
    </row>
    <row r="42" spans="1:17">
      <c r="A42" s="4" t="s">
        <v>156</v>
      </c>
      <c r="B42" s="5" t="s">
        <v>157</v>
      </c>
      <c r="C42" s="5" t="s">
        <v>19</v>
      </c>
      <c r="D42" s="5" t="s">
        <v>20</v>
      </c>
      <c r="E42" s="6">
        <v>41.259999999999977</v>
      </c>
      <c r="F42" s="7" t="s">
        <v>122</v>
      </c>
      <c r="G42" s="8" t="s">
        <v>145</v>
      </c>
      <c r="H42" s="7" t="s">
        <v>39</v>
      </c>
      <c r="I42" s="9">
        <v>251.96570814479639</v>
      </c>
      <c r="J42" s="6">
        <v>20.704845730353139</v>
      </c>
      <c r="K42" s="6">
        <v>0.25575595428367726</v>
      </c>
      <c r="L42" s="7">
        <v>14</v>
      </c>
      <c r="M42" s="6">
        <v>6.8353653968352815E-2</v>
      </c>
      <c r="N42" s="6">
        <f t="shared" si="2"/>
        <v>24.232775701053257</v>
      </c>
      <c r="O42" s="10">
        <f t="shared" si="0"/>
        <v>23.307551017909773</v>
      </c>
      <c r="P42" s="10">
        <f t="shared" si="1"/>
        <v>19.728194213410887</v>
      </c>
      <c r="Q42" s="7" t="s">
        <v>24</v>
      </c>
    </row>
    <row r="43" spans="1:17">
      <c r="A43" s="4" t="s">
        <v>158</v>
      </c>
      <c r="B43" s="5" t="s">
        <v>159</v>
      </c>
      <c r="C43" s="5" t="s">
        <v>19</v>
      </c>
      <c r="D43" s="5" t="s">
        <v>20</v>
      </c>
      <c r="E43" s="6">
        <v>41.15</v>
      </c>
      <c r="F43" s="7" t="s">
        <v>122</v>
      </c>
      <c r="G43" s="8" t="s">
        <v>145</v>
      </c>
      <c r="H43" s="7" t="s">
        <v>39</v>
      </c>
      <c r="I43" s="9">
        <v>251.96976470588237</v>
      </c>
      <c r="J43" s="6">
        <v>20.597704027994595</v>
      </c>
      <c r="K43" s="6">
        <v>0.36895838801315317</v>
      </c>
      <c r="L43" s="7">
        <v>15</v>
      </c>
      <c r="M43" s="6">
        <v>9.5264646147898424E-2</v>
      </c>
      <c r="N43" s="6">
        <f t="shared" si="2"/>
        <v>24.702056357383668</v>
      </c>
      <c r="O43" s="10">
        <f t="shared" si="0"/>
        <v>23.759689001862824</v>
      </c>
      <c r="P43" s="10">
        <f t="shared" si="1"/>
        <v>20.21033187402432</v>
      </c>
      <c r="Q43" s="7" t="s">
        <v>24</v>
      </c>
    </row>
    <row r="44" spans="1:17">
      <c r="A44" s="4" t="s">
        <v>160</v>
      </c>
      <c r="B44" s="5" t="s">
        <v>161</v>
      </c>
      <c r="C44" s="5" t="s">
        <v>19</v>
      </c>
      <c r="D44" s="5" t="s">
        <v>20</v>
      </c>
      <c r="E44" s="6">
        <v>41.13</v>
      </c>
      <c r="F44" s="7" t="s">
        <v>122</v>
      </c>
      <c r="G44" s="8" t="s">
        <v>145</v>
      </c>
      <c r="H44" s="7" t="s">
        <v>39</v>
      </c>
      <c r="I44" s="9">
        <v>251.97050226244343</v>
      </c>
      <c r="J44" s="6">
        <v>20.626371049681143</v>
      </c>
      <c r="K44" s="6">
        <v>0.34590446931007973</v>
      </c>
      <c r="L44" s="7">
        <v>25</v>
      </c>
      <c r="M44" s="6">
        <v>6.9180893862015952E-2</v>
      </c>
      <c r="N44" s="6">
        <f t="shared" si="2"/>
        <v>24.576494802396596</v>
      </c>
      <c r="O44" s="10">
        <f t="shared" si="0"/>
        <v>23.638714170345594</v>
      </c>
      <c r="P44" s="10">
        <f t="shared" si="1"/>
        <v>20.081330276434855</v>
      </c>
      <c r="Q44" s="7" t="s">
        <v>24</v>
      </c>
    </row>
    <row r="45" spans="1:17">
      <c r="A45" s="4" t="s">
        <v>162</v>
      </c>
      <c r="B45" s="5" t="s">
        <v>163</v>
      </c>
      <c r="C45" s="5" t="s">
        <v>19</v>
      </c>
      <c r="D45" s="5" t="s">
        <v>20</v>
      </c>
      <c r="E45" s="6">
        <v>41.1</v>
      </c>
      <c r="F45" s="7" t="s">
        <v>122</v>
      </c>
      <c r="G45" s="8" t="s">
        <v>145</v>
      </c>
      <c r="H45" s="7" t="s">
        <v>39</v>
      </c>
      <c r="I45" s="9">
        <v>251.97160859728507</v>
      </c>
      <c r="J45" s="6">
        <v>20.790929835747797</v>
      </c>
      <c r="K45" s="6">
        <v>0.22684360606136081</v>
      </c>
      <c r="L45" s="7">
        <v>17</v>
      </c>
      <c r="M45" s="6">
        <v>5.5017655781587835E-2</v>
      </c>
      <c r="N45" s="6">
        <f t="shared" si="2"/>
        <v>23.855727319424645</v>
      </c>
      <c r="O45" s="10">
        <f t="shared" si="0"/>
        <v>22.94427609314431</v>
      </c>
      <c r="P45" s="10">
        <f t="shared" si="1"/>
        <v>19.340815739134925</v>
      </c>
      <c r="Q45" s="7" t="s">
        <v>24</v>
      </c>
    </row>
    <row r="46" spans="1:17">
      <c r="A46" s="4" t="s">
        <v>164</v>
      </c>
      <c r="B46" s="5" t="s">
        <v>165</v>
      </c>
      <c r="C46" s="5" t="s">
        <v>19</v>
      </c>
      <c r="D46" s="5" t="s">
        <v>20</v>
      </c>
      <c r="E46" s="6">
        <v>41.05</v>
      </c>
      <c r="F46" s="7" t="s">
        <v>122</v>
      </c>
      <c r="G46" s="8" t="s">
        <v>145</v>
      </c>
      <c r="H46" s="7" t="s">
        <v>39</v>
      </c>
      <c r="I46" s="9">
        <v>251.9734524886878</v>
      </c>
      <c r="J46" s="6">
        <v>20.814468258818039</v>
      </c>
      <c r="K46" s="6">
        <v>0.37551304809849978</v>
      </c>
      <c r="L46" s="7">
        <v>34</v>
      </c>
      <c r="M46" s="6">
        <v>6.4399956451443571E-2</v>
      </c>
      <c r="N46" s="6">
        <f t="shared" si="2"/>
        <v>23.752629026376994</v>
      </c>
      <c r="O46" s="10">
        <f t="shared" si="0"/>
        <v>22.844943947787897</v>
      </c>
      <c r="P46" s="10">
        <f t="shared" si="1"/>
        <v>19.234892835318831</v>
      </c>
      <c r="Q46" s="7" t="s">
        <v>24</v>
      </c>
    </row>
    <row r="47" spans="1:17">
      <c r="A47" s="4" t="s">
        <v>166</v>
      </c>
      <c r="B47" s="5" t="s">
        <v>167</v>
      </c>
      <c r="C47" s="5" t="s">
        <v>19</v>
      </c>
      <c r="D47" s="5" t="s">
        <v>20</v>
      </c>
      <c r="E47" s="6">
        <v>41.02</v>
      </c>
      <c r="F47" s="7" t="s">
        <v>122</v>
      </c>
      <c r="G47" s="8" t="s">
        <v>145</v>
      </c>
      <c r="H47" s="7" t="s">
        <v>39</v>
      </c>
      <c r="I47" s="9">
        <v>251.97455882352941</v>
      </c>
      <c r="J47" s="6">
        <v>20.044375602950211</v>
      </c>
      <c r="K47" s="6">
        <v>0.30928642030655595</v>
      </c>
      <c r="L47" s="7">
        <v>16</v>
      </c>
      <c r="M47" s="6">
        <v>7.7321605076638988E-2</v>
      </c>
      <c r="N47" s="6">
        <f t="shared" si="2"/>
        <v>27.125634859078076</v>
      </c>
      <c r="O47" s="10">
        <f t="shared" si="0"/>
        <v>26.094734955550123</v>
      </c>
      <c r="P47" s="10">
        <f t="shared" si="1"/>
        <v>22.700309786724063</v>
      </c>
      <c r="Q47" s="7" t="s">
        <v>24</v>
      </c>
    </row>
    <row r="48" spans="1:17">
      <c r="A48" s="4" t="s">
        <v>168</v>
      </c>
      <c r="B48" s="5" t="s">
        <v>169</v>
      </c>
      <c r="C48" s="5" t="s">
        <v>19</v>
      </c>
      <c r="D48" s="5" t="s">
        <v>20</v>
      </c>
      <c r="E48" s="6">
        <v>40.969999999999978</v>
      </c>
      <c r="F48" s="7" t="s">
        <v>122</v>
      </c>
      <c r="G48" s="8" t="s">
        <v>145</v>
      </c>
      <c r="H48" s="7" t="s">
        <v>39</v>
      </c>
      <c r="I48" s="9">
        <v>251.97640271493214</v>
      </c>
      <c r="J48" s="6">
        <v>19.65196525726477</v>
      </c>
      <c r="K48" s="6">
        <v>0.27136795373799893</v>
      </c>
      <c r="L48" s="7">
        <v>10</v>
      </c>
      <c r="M48" s="6">
        <v>8.5814081779128026E-2</v>
      </c>
      <c r="N48" s="6">
        <f t="shared" si="2"/>
        <v>28.84439217318031</v>
      </c>
      <c r="O48" s="10">
        <f t="shared" si="0"/>
        <v>27.75070661434269</v>
      </c>
      <c r="P48" s="10">
        <f t="shared" si="1"/>
        <v>24.466156342308537</v>
      </c>
      <c r="Q48" s="7" t="s">
        <v>24</v>
      </c>
    </row>
    <row r="49" spans="1:17">
      <c r="A49" s="4" t="s">
        <v>170</v>
      </c>
      <c r="B49" s="5" t="s">
        <v>171</v>
      </c>
      <c r="C49" s="5" t="s">
        <v>19</v>
      </c>
      <c r="D49" s="5" t="s">
        <v>20</v>
      </c>
      <c r="E49" s="6">
        <v>40.84999999999998</v>
      </c>
      <c r="F49" s="7" t="s">
        <v>122</v>
      </c>
      <c r="G49" s="8" t="s">
        <v>145</v>
      </c>
      <c r="H49" s="7" t="s">
        <v>39</v>
      </c>
      <c r="I49" s="9">
        <v>251.98082805429866</v>
      </c>
      <c r="J49" s="6">
        <v>20.713441073723533</v>
      </c>
      <c r="K49" s="6">
        <v>0.39066678503806129</v>
      </c>
      <c r="L49" s="7">
        <v>16</v>
      </c>
      <c r="M49" s="6">
        <v>9.7666696259515323E-2</v>
      </c>
      <c r="N49" s="6">
        <f t="shared" si="2"/>
        <v>24.195128097090929</v>
      </c>
      <c r="O49" s="10">
        <f t="shared" si="0"/>
        <v>23.271278668886708</v>
      </c>
      <c r="P49" s="10">
        <f t="shared" si="1"/>
        <v>19.6895151682441</v>
      </c>
      <c r="Q49" s="7" t="s">
        <v>24</v>
      </c>
    </row>
    <row r="50" spans="1:17">
      <c r="A50" s="4" t="s">
        <v>172</v>
      </c>
      <c r="B50" s="5" t="s">
        <v>173</v>
      </c>
      <c r="C50" s="5" t="s">
        <v>19</v>
      </c>
      <c r="D50" s="5" t="s">
        <v>20</v>
      </c>
      <c r="E50" s="6">
        <v>40.799999999999997</v>
      </c>
      <c r="F50" s="7" t="s">
        <v>122</v>
      </c>
      <c r="G50" s="8" t="s">
        <v>145</v>
      </c>
      <c r="H50" s="7" t="s">
        <v>39</v>
      </c>
      <c r="I50" s="9">
        <v>251.98267194570136</v>
      </c>
      <c r="J50" s="6">
        <v>21.367567432972002</v>
      </c>
      <c r="K50" s="6">
        <v>0.36338095072243931</v>
      </c>
      <c r="L50" s="7">
        <v>10</v>
      </c>
      <c r="M50" s="6">
        <v>0.11491114626003164</v>
      </c>
      <c r="N50" s="6">
        <f t="shared" si="2"/>
        <v>21.330054643582628</v>
      </c>
      <c r="O50" s="10">
        <f t="shared" si="0"/>
        <v>20.510865432858168</v>
      </c>
      <c r="P50" s="10">
        <f t="shared" si="1"/>
        <v>16.745946551625991</v>
      </c>
      <c r="Q50" s="7" t="s">
        <v>24</v>
      </c>
    </row>
    <row r="51" spans="1:17">
      <c r="A51" s="4" t="s">
        <v>174</v>
      </c>
      <c r="B51" s="5" t="s">
        <v>175</v>
      </c>
      <c r="C51" s="5" t="s">
        <v>19</v>
      </c>
      <c r="D51" s="5" t="s">
        <v>20</v>
      </c>
      <c r="E51" s="6">
        <v>40.569999999999979</v>
      </c>
      <c r="F51" s="7" t="s">
        <v>122</v>
      </c>
      <c r="G51" s="8" t="s">
        <v>145</v>
      </c>
      <c r="H51" s="7" t="s">
        <v>39</v>
      </c>
      <c r="I51" s="9">
        <v>251.99115384615385</v>
      </c>
      <c r="J51" s="6">
        <v>21.09026862743065</v>
      </c>
      <c r="K51" s="6">
        <v>0.27333678000213651</v>
      </c>
      <c r="L51" s="7">
        <v>5</v>
      </c>
      <c r="M51" s="6">
        <v>0.12223992416713647</v>
      </c>
      <c r="N51" s="6">
        <f t="shared" si="2"/>
        <v>22.544623411853749</v>
      </c>
      <c r="O51" s="10">
        <f t="shared" si="0"/>
        <v>21.68106639224267</v>
      </c>
      <c r="P51" s="10">
        <f t="shared" si="1"/>
        <v>17.993791176562084</v>
      </c>
      <c r="Q51" s="7" t="s">
        <v>24</v>
      </c>
    </row>
    <row r="52" spans="1:17">
      <c r="A52" s="4" t="s">
        <v>176</v>
      </c>
      <c r="B52" s="5" t="s">
        <v>177</v>
      </c>
      <c r="C52" s="5" t="s">
        <v>19</v>
      </c>
      <c r="D52" s="5" t="s">
        <v>20</v>
      </c>
      <c r="E52" s="6">
        <v>40.41999999999998</v>
      </c>
      <c r="F52" s="7" t="s">
        <v>122</v>
      </c>
      <c r="G52" s="8" t="s">
        <v>145</v>
      </c>
      <c r="H52" s="7" t="s">
        <v>39</v>
      </c>
      <c r="I52" s="9">
        <v>251.99668552036201</v>
      </c>
      <c r="J52" s="6">
        <v>20.674782765718312</v>
      </c>
      <c r="K52" s="6">
        <v>0.27053409429523656</v>
      </c>
      <c r="L52" s="7">
        <v>15</v>
      </c>
      <c r="M52" s="6">
        <v>6.9851602785783867E-2</v>
      </c>
      <c r="N52" s="6">
        <f t="shared" si="2"/>
        <v>24.364451486153797</v>
      </c>
      <c r="O52" s="10">
        <f t="shared" si="0"/>
        <v>23.434416728668737</v>
      </c>
      <c r="P52" s="10">
        <f t="shared" si="1"/>
        <v>19.863477554267604</v>
      </c>
      <c r="Q52" s="7" t="s">
        <v>24</v>
      </c>
    </row>
    <row r="53" spans="1:17">
      <c r="A53" s="4" t="s">
        <v>178</v>
      </c>
      <c r="B53" s="5" t="s">
        <v>179</v>
      </c>
      <c r="C53" s="5" t="s">
        <v>19</v>
      </c>
      <c r="D53" s="5" t="s">
        <v>20</v>
      </c>
      <c r="E53" s="6">
        <v>40.269999999999982</v>
      </c>
      <c r="F53" s="7" t="s">
        <v>122</v>
      </c>
      <c r="G53" s="8" t="s">
        <v>145</v>
      </c>
      <c r="H53" s="7" t="s">
        <v>39</v>
      </c>
      <c r="I53" s="9">
        <v>252.00221719457014</v>
      </c>
      <c r="J53" s="6">
        <v>21.536052585018474</v>
      </c>
      <c r="K53" s="6">
        <v>0.35124987993952167</v>
      </c>
      <c r="L53" s="7">
        <v>16</v>
      </c>
      <c r="M53" s="6">
        <v>8.7812469984880417E-2</v>
      </c>
      <c r="N53" s="6">
        <f t="shared" si="2"/>
        <v>20.592089677619086</v>
      </c>
      <c r="O53" s="10">
        <f t="shared" si="0"/>
        <v>19.799858091222049</v>
      </c>
      <c r="P53" s="10">
        <f t="shared" si="1"/>
        <v>15.987763367416875</v>
      </c>
      <c r="Q53" s="7" t="s">
        <v>24</v>
      </c>
    </row>
    <row r="54" spans="1:17">
      <c r="A54" s="4" t="s">
        <v>180</v>
      </c>
      <c r="B54" s="5" t="s">
        <v>181</v>
      </c>
      <c r="C54" s="5" t="s">
        <v>19</v>
      </c>
      <c r="D54" s="5" t="s">
        <v>20</v>
      </c>
      <c r="E54" s="6">
        <v>40.219999999999985</v>
      </c>
      <c r="F54" s="7" t="s">
        <v>122</v>
      </c>
      <c r="G54" s="8" t="s">
        <v>145</v>
      </c>
      <c r="H54" s="7" t="s">
        <v>39</v>
      </c>
      <c r="I54" s="9">
        <v>252.00406108597286</v>
      </c>
      <c r="J54" s="6">
        <v>20.833190953074027</v>
      </c>
      <c r="K54" s="6">
        <v>0.24906529222061902</v>
      </c>
      <c r="L54" s="7">
        <v>12</v>
      </c>
      <c r="M54" s="6">
        <v>7.1898956754683607E-2</v>
      </c>
      <c r="N54" s="6">
        <f t="shared" si="2"/>
        <v>23.670623625535768</v>
      </c>
      <c r="O54" s="10">
        <f t="shared" si="0"/>
        <v>22.765934178027621</v>
      </c>
      <c r="P54" s="10">
        <f t="shared" si="1"/>
        <v>19.150640711166886</v>
      </c>
      <c r="Q54" s="7" t="s">
        <v>24</v>
      </c>
    </row>
    <row r="55" spans="1:17">
      <c r="A55" s="4" t="s">
        <v>182</v>
      </c>
      <c r="B55" s="5" t="s">
        <v>183</v>
      </c>
      <c r="C55" s="5" t="s">
        <v>19</v>
      </c>
      <c r="D55" s="5" t="s">
        <v>20</v>
      </c>
      <c r="E55" s="6">
        <v>40.019999999999982</v>
      </c>
      <c r="F55" s="7" t="s">
        <v>122</v>
      </c>
      <c r="G55" s="8" t="s">
        <v>145</v>
      </c>
      <c r="H55" s="7" t="s">
        <v>39</v>
      </c>
      <c r="I55" s="9">
        <v>252.01143665158372</v>
      </c>
      <c r="J55" s="6">
        <v>21.023475517749226</v>
      </c>
      <c r="K55" s="6">
        <v>0.37809366621819823</v>
      </c>
      <c r="L55" s="7">
        <v>13</v>
      </c>
      <c r="M55" s="6">
        <v>0.10486431542137542</v>
      </c>
      <c r="N55" s="6">
        <f t="shared" si="2"/>
        <v>22.837177232258384</v>
      </c>
      <c r="O55" s="10">
        <f t="shared" si="0"/>
        <v>21.962933315098283</v>
      </c>
      <c r="P55" s="10">
        <f t="shared" si="1"/>
        <v>18.294360170128485</v>
      </c>
      <c r="Q55" s="7" t="s">
        <v>24</v>
      </c>
    </row>
    <row r="56" spans="1:17">
      <c r="A56" s="4" t="s">
        <v>184</v>
      </c>
      <c r="B56" s="5" t="s">
        <v>185</v>
      </c>
      <c r="C56" s="5" t="s">
        <v>19</v>
      </c>
      <c r="D56" s="5" t="s">
        <v>20</v>
      </c>
      <c r="E56" s="6">
        <v>39.819999999999979</v>
      </c>
      <c r="F56" s="7" t="s">
        <v>122</v>
      </c>
      <c r="G56" s="8" t="s">
        <v>145</v>
      </c>
      <c r="H56" s="7" t="s">
        <v>39</v>
      </c>
      <c r="I56" s="9">
        <v>252.01881221719458</v>
      </c>
      <c r="J56" s="6">
        <v>21.444736593136284</v>
      </c>
      <c r="K56" s="6">
        <v>0.30655315196554112</v>
      </c>
      <c r="L56" s="7">
        <v>15</v>
      </c>
      <c r="M56" s="6">
        <v>7.915168348599548E-2</v>
      </c>
      <c r="N56" s="6">
        <f t="shared" si="2"/>
        <v>20.992053722063076</v>
      </c>
      <c r="O56" s="10">
        <f t="shared" si="0"/>
        <v>20.185211576964903</v>
      </c>
      <c r="P56" s="10">
        <f t="shared" si="1"/>
        <v>16.398685330886735</v>
      </c>
      <c r="Q56" s="7" t="s">
        <v>24</v>
      </c>
    </row>
    <row r="57" spans="1:17">
      <c r="A57" s="4" t="s">
        <v>186</v>
      </c>
      <c r="B57" s="5" t="s">
        <v>187</v>
      </c>
      <c r="C57" s="5" t="s">
        <v>19</v>
      </c>
      <c r="D57" s="5" t="s">
        <v>20</v>
      </c>
      <c r="E57" s="6">
        <v>39.699999999999982</v>
      </c>
      <c r="F57" s="7" t="s">
        <v>122</v>
      </c>
      <c r="G57" s="8" t="s">
        <v>145</v>
      </c>
      <c r="H57" s="7" t="s">
        <v>39</v>
      </c>
      <c r="I57" s="9">
        <v>252.0232375565611</v>
      </c>
      <c r="J57" s="6">
        <v>21.546850793991549</v>
      </c>
      <c r="K57" s="6">
        <v>0.36149850488740226</v>
      </c>
      <c r="L57" s="7">
        <v>14</v>
      </c>
      <c r="M57" s="6">
        <v>9.661453936569174E-2</v>
      </c>
      <c r="N57" s="6">
        <f t="shared" si="2"/>
        <v>20.544793522317022</v>
      </c>
      <c r="O57" s="10">
        <f t="shared" si="0"/>
        <v>19.754289649355684</v>
      </c>
      <c r="P57" s="10">
        <f t="shared" si="1"/>
        <v>15.939171427038033</v>
      </c>
      <c r="Q57" s="7" t="s">
        <v>24</v>
      </c>
    </row>
    <row r="58" spans="1:17">
      <c r="A58" s="4" t="s">
        <v>188</v>
      </c>
      <c r="B58" s="5" t="s">
        <v>189</v>
      </c>
      <c r="C58" s="5" t="s">
        <v>19</v>
      </c>
      <c r="D58" s="5" t="s">
        <v>20</v>
      </c>
      <c r="E58" s="6">
        <v>39.579999999999984</v>
      </c>
      <c r="F58" s="7" t="s">
        <v>122</v>
      </c>
      <c r="G58" s="8" t="s">
        <v>145</v>
      </c>
      <c r="H58" s="7" t="s">
        <v>39</v>
      </c>
      <c r="I58" s="9">
        <v>252.02766289592762</v>
      </c>
      <c r="J58" s="6">
        <v>21.448603117105474</v>
      </c>
      <c r="K58" s="6">
        <v>0.39379463898831601</v>
      </c>
      <c r="L58" s="7">
        <v>13</v>
      </c>
      <c r="M58" s="6">
        <v>0.10921898175963109</v>
      </c>
      <c r="N58" s="6">
        <f t="shared" si="2"/>
        <v>20.975118347078023</v>
      </c>
      <c r="O58" s="10">
        <f t="shared" si="0"/>
        <v>20.168894845814918</v>
      </c>
      <c r="P58" s="10">
        <f t="shared" si="1"/>
        <v>16.381285973025371</v>
      </c>
      <c r="Q58" s="7" t="s">
        <v>24</v>
      </c>
    </row>
    <row r="59" spans="1:17">
      <c r="A59" s="4" t="s">
        <v>190</v>
      </c>
      <c r="B59" s="5" t="s">
        <v>191</v>
      </c>
      <c r="C59" s="5" t="s">
        <v>19</v>
      </c>
      <c r="D59" s="5" t="s">
        <v>20</v>
      </c>
      <c r="E59" s="6">
        <v>39.479999999999983</v>
      </c>
      <c r="F59" s="7" t="s">
        <v>122</v>
      </c>
      <c r="G59" s="8" t="s">
        <v>145</v>
      </c>
      <c r="H59" s="7" t="s">
        <v>39</v>
      </c>
      <c r="I59" s="9">
        <v>252.03135067873305</v>
      </c>
      <c r="J59" s="6">
        <v>20.613036190377535</v>
      </c>
      <c r="K59" s="6">
        <v>0.24848065647156786</v>
      </c>
      <c r="L59" s="7">
        <v>10</v>
      </c>
      <c r="M59" s="6">
        <v>7.8576482894401237E-2</v>
      </c>
      <c r="N59" s="6">
        <f t="shared" si="2"/>
        <v>24.63490148614639</v>
      </c>
      <c r="O59" s="10">
        <f t="shared" si="0"/>
        <v>23.69498727660681</v>
      </c>
      <c r="P59" s="10">
        <f t="shared" si="1"/>
        <v>20.141337143301101</v>
      </c>
      <c r="Q59" s="7" t="s">
        <v>24</v>
      </c>
    </row>
    <row r="60" spans="1:17">
      <c r="A60" s="4" t="s">
        <v>192</v>
      </c>
      <c r="B60" s="5" t="s">
        <v>193</v>
      </c>
      <c r="C60" s="5" t="s">
        <v>19</v>
      </c>
      <c r="D60" s="5" t="s">
        <v>20</v>
      </c>
      <c r="E60" s="6">
        <v>39.219999999999985</v>
      </c>
      <c r="F60" s="7" t="s">
        <v>122</v>
      </c>
      <c r="G60" s="8" t="s">
        <v>145</v>
      </c>
      <c r="H60" s="7" t="s">
        <v>39</v>
      </c>
      <c r="I60" s="9">
        <v>252.04093891402715</v>
      </c>
      <c r="J60" s="6">
        <v>21.339141554154455</v>
      </c>
      <c r="K60" s="6">
        <v>0.38879066475550367</v>
      </c>
      <c r="L60" s="7">
        <v>12</v>
      </c>
      <c r="M60" s="6">
        <v>0.1122341974775018</v>
      </c>
      <c r="N60" s="6">
        <f t="shared" si="2"/>
        <v>21.454559992803482</v>
      </c>
      <c r="O60" s="10">
        <f t="shared" si="0"/>
        <v>20.630822641468214</v>
      </c>
      <c r="P60" s="10">
        <f t="shared" si="1"/>
        <v>16.873863006304958</v>
      </c>
      <c r="Q60" s="7" t="s">
        <v>24</v>
      </c>
    </row>
    <row r="61" spans="1:17">
      <c r="A61" s="4" t="s">
        <v>194</v>
      </c>
      <c r="B61" s="5" t="s">
        <v>195</v>
      </c>
      <c r="C61" s="5" t="s">
        <v>19</v>
      </c>
      <c r="D61" s="5" t="s">
        <v>20</v>
      </c>
      <c r="E61" s="6">
        <v>39</v>
      </c>
      <c r="F61" s="7" t="s">
        <v>122</v>
      </c>
      <c r="G61" s="8" t="s">
        <v>196</v>
      </c>
      <c r="H61" s="7" t="s">
        <v>39</v>
      </c>
      <c r="I61" s="9">
        <v>252.0490520361991</v>
      </c>
      <c r="J61" s="6">
        <v>22.098445359310134</v>
      </c>
      <c r="K61" s="6">
        <v>0.19517221643275021</v>
      </c>
      <c r="L61" s="7">
        <v>26</v>
      </c>
      <c r="M61" s="6">
        <v>3.8276420773144144E-2</v>
      </c>
      <c r="N61" s="6">
        <f t="shared" si="2"/>
        <v>18.128809326221614</v>
      </c>
      <c r="O61" s="10">
        <f t="shared" si="0"/>
        <v>17.42656058371125</v>
      </c>
      <c r="P61" s="10">
        <f t="shared" si="1"/>
        <v>13.456995883104412</v>
      </c>
      <c r="Q61" s="7" t="s">
        <v>24</v>
      </c>
    </row>
    <row r="62" spans="1:17">
      <c r="A62" s="4" t="s">
        <v>197</v>
      </c>
      <c r="B62" s="5" t="s">
        <v>198</v>
      </c>
      <c r="C62" s="5" t="s">
        <v>19</v>
      </c>
      <c r="D62" s="5" t="s">
        <v>20</v>
      </c>
      <c r="E62" s="6">
        <v>37.399999999999984</v>
      </c>
      <c r="F62" s="7" t="s">
        <v>122</v>
      </c>
      <c r="G62" s="8" t="s">
        <v>196</v>
      </c>
      <c r="H62" s="7" t="s">
        <v>39</v>
      </c>
      <c r="I62" s="9">
        <v>252.11039594699923</v>
      </c>
      <c r="J62" s="6">
        <v>21.827157880301549</v>
      </c>
      <c r="K62" s="6">
        <v>0.3939880004427791</v>
      </c>
      <c r="L62" s="7">
        <v>9</v>
      </c>
      <c r="M62" s="6">
        <v>0.13132933348092637</v>
      </c>
      <c r="N62" s="6">
        <f t="shared" si="2"/>
        <v>19.317048484279212</v>
      </c>
      <c r="O62" s="10">
        <f t="shared" si="0"/>
        <v>18.57139374512748</v>
      </c>
      <c r="P62" s="10">
        <f t="shared" si="1"/>
        <v>14.67778953864304</v>
      </c>
      <c r="Q62" s="7" t="s">
        <v>24</v>
      </c>
    </row>
    <row r="63" spans="1:17">
      <c r="A63" s="4" t="s">
        <v>199</v>
      </c>
      <c r="B63" s="5" t="s">
        <v>200</v>
      </c>
      <c r="C63" s="5" t="s">
        <v>19</v>
      </c>
      <c r="D63" s="5" t="s">
        <v>20</v>
      </c>
      <c r="E63" s="6">
        <v>37.099999999999994</v>
      </c>
      <c r="F63" s="7" t="s">
        <v>122</v>
      </c>
      <c r="G63" s="8" t="s">
        <v>196</v>
      </c>
      <c r="H63" s="7" t="s">
        <v>39</v>
      </c>
      <c r="I63" s="9">
        <v>252.1278394388153</v>
      </c>
      <c r="J63" s="6">
        <v>21.562103289928896</v>
      </c>
      <c r="K63" s="6">
        <v>0.32862220014639737</v>
      </c>
      <c r="L63" s="7">
        <v>21</v>
      </c>
      <c r="M63" s="6">
        <v>7.171124320065686E-2</v>
      </c>
      <c r="N63" s="6">
        <f t="shared" si="2"/>
        <v>20.477987590111439</v>
      </c>
      <c r="O63" s="10">
        <f t="shared" si="0"/>
        <v>19.68992411650008</v>
      </c>
      <c r="P63" s="10">
        <f t="shared" si="1"/>
        <v>15.870535195319974</v>
      </c>
      <c r="Q63" s="7" t="s">
        <v>24</v>
      </c>
    </row>
    <row r="64" spans="1:17">
      <c r="A64" s="4" t="s">
        <v>201</v>
      </c>
      <c r="B64" s="5" t="s">
        <v>202</v>
      </c>
      <c r="C64" s="5" t="s">
        <v>19</v>
      </c>
      <c r="D64" s="5" t="s">
        <v>20</v>
      </c>
      <c r="E64" s="6">
        <v>36.659999999999989</v>
      </c>
      <c r="F64" s="7" t="s">
        <v>122</v>
      </c>
      <c r="G64" s="8" t="s">
        <v>196</v>
      </c>
      <c r="H64" s="7" t="s">
        <v>39</v>
      </c>
      <c r="I64" s="9">
        <v>252.15342322681218</v>
      </c>
      <c r="J64" s="6">
        <v>21.723962442690588</v>
      </c>
      <c r="K64" s="6">
        <v>0.37659422305823187</v>
      </c>
      <c r="L64" s="7">
        <v>15</v>
      </c>
      <c r="M64" s="6">
        <v>9.7236210278830212E-2</v>
      </c>
      <c r="N64" s="6">
        <f t="shared" si="2"/>
        <v>19.769044501015216</v>
      </c>
      <c r="O64" s="10">
        <f t="shared" si="0"/>
        <v>19.006878491845725</v>
      </c>
      <c r="P64" s="10">
        <f t="shared" si="1"/>
        <v>15.142169007892363</v>
      </c>
      <c r="Q64" s="7" t="s">
        <v>24</v>
      </c>
    </row>
    <row r="65" spans="1:17">
      <c r="A65" s="4" t="s">
        <v>203</v>
      </c>
      <c r="B65" s="5" t="s">
        <v>204</v>
      </c>
      <c r="C65" s="5" t="s">
        <v>19</v>
      </c>
      <c r="D65" s="5" t="s">
        <v>20</v>
      </c>
      <c r="E65" s="6">
        <v>36.329999999999991</v>
      </c>
      <c r="F65" s="7" t="s">
        <v>122</v>
      </c>
      <c r="G65" s="8" t="s">
        <v>196</v>
      </c>
      <c r="H65" s="7" t="s">
        <v>39</v>
      </c>
      <c r="I65" s="9">
        <v>252.17261106780984</v>
      </c>
      <c r="J65" s="6">
        <v>21.940053363553041</v>
      </c>
      <c r="K65" s="6">
        <v>0.37718169141978802</v>
      </c>
      <c r="L65" s="7">
        <v>14</v>
      </c>
      <c r="M65" s="6">
        <v>0.10080604727548137</v>
      </c>
      <c r="N65" s="6">
        <f t="shared" si="2"/>
        <v>18.822566267637683</v>
      </c>
      <c r="O65" s="10">
        <f t="shared" si="0"/>
        <v>18.094974805806189</v>
      </c>
      <c r="P65" s="10">
        <f t="shared" si="1"/>
        <v>14.169759864011326</v>
      </c>
      <c r="Q65" s="7" t="s">
        <v>24</v>
      </c>
    </row>
    <row r="66" spans="1:17">
      <c r="A66" s="4" t="s">
        <v>205</v>
      </c>
      <c r="B66" s="5" t="s">
        <v>206</v>
      </c>
      <c r="C66" s="5" t="s">
        <v>19</v>
      </c>
      <c r="D66" s="5" t="s">
        <v>20</v>
      </c>
      <c r="E66" s="6">
        <v>35.959999999999994</v>
      </c>
      <c r="F66" s="7" t="s">
        <v>122</v>
      </c>
      <c r="G66" s="8" t="s">
        <v>207</v>
      </c>
      <c r="H66" s="7" t="s">
        <v>39</v>
      </c>
      <c r="I66" s="9">
        <v>252.1941247077163</v>
      </c>
      <c r="J66" s="6">
        <v>21.034161284491795</v>
      </c>
      <c r="K66" s="6">
        <v>0.31592854879109239</v>
      </c>
      <c r="L66" s="7">
        <v>19</v>
      </c>
      <c r="M66" s="6">
        <v>7.2478979871570037E-2</v>
      </c>
      <c r="N66" s="6">
        <f t="shared" si="2"/>
        <v>22.790373573925933</v>
      </c>
      <c r="O66" s="10">
        <f t="shared" ref="O66:O129" si="3">118.7-4.22*(J66+1.9)</f>
        <v>21.917839379444644</v>
      </c>
      <c r="P66" s="10">
        <f t="shared" ref="P66:P129" si="4">117.4-4.5*(J66+1)</f>
        <v>18.246274219786926</v>
      </c>
      <c r="Q66" s="7" t="s">
        <v>24</v>
      </c>
    </row>
    <row r="67" spans="1:17">
      <c r="A67" s="4" t="s">
        <v>208</v>
      </c>
      <c r="B67" s="5" t="s">
        <v>209</v>
      </c>
      <c r="C67" s="5" t="s">
        <v>19</v>
      </c>
      <c r="D67" s="5" t="s">
        <v>20</v>
      </c>
      <c r="E67" s="6">
        <v>35.549999999999997</v>
      </c>
      <c r="F67" s="7" t="s">
        <v>122</v>
      </c>
      <c r="G67" s="8" t="s">
        <v>207</v>
      </c>
      <c r="H67" s="7" t="s">
        <v>39</v>
      </c>
      <c r="I67" s="9">
        <v>252.21796414653159</v>
      </c>
      <c r="J67" s="6">
        <v>20.522790992031567</v>
      </c>
      <c r="K67" s="6">
        <v>0.34972753532536854</v>
      </c>
      <c r="L67" s="7">
        <v>20</v>
      </c>
      <c r="M67" s="6">
        <v>7.8201454259098302E-2</v>
      </c>
      <c r="N67" s="6">
        <f t="shared" ref="N67:N130" si="5">119.3-4.38*(J67+1)</f>
        <v>25.030175454901737</v>
      </c>
      <c r="O67" s="10">
        <f t="shared" si="3"/>
        <v>24.075822013626805</v>
      </c>
      <c r="P67" s="10">
        <f t="shared" si="4"/>
        <v>20.547440535857959</v>
      </c>
      <c r="Q67" s="7" t="s">
        <v>24</v>
      </c>
    </row>
    <row r="68" spans="1:17">
      <c r="A68" s="4" t="s">
        <v>210</v>
      </c>
      <c r="B68" s="5" t="s">
        <v>211</v>
      </c>
      <c r="C68" s="5" t="s">
        <v>19</v>
      </c>
      <c r="D68" s="5" t="s">
        <v>20</v>
      </c>
      <c r="E68" s="6">
        <v>35.08</v>
      </c>
      <c r="F68" s="7" t="s">
        <v>122</v>
      </c>
      <c r="G68" s="8" t="s">
        <v>212</v>
      </c>
      <c r="H68" s="7" t="s">
        <v>39</v>
      </c>
      <c r="I68" s="9">
        <v>252.24529228371006</v>
      </c>
      <c r="J68" s="6">
        <v>21.018863695913431</v>
      </c>
      <c r="K68" s="6">
        <v>0.26991059632389747</v>
      </c>
      <c r="L68" s="7">
        <v>17</v>
      </c>
      <c r="M68" s="6">
        <v>6.5462935183345825E-2</v>
      </c>
      <c r="N68" s="6">
        <f t="shared" si="5"/>
        <v>22.857377011899175</v>
      </c>
      <c r="O68" s="10">
        <f t="shared" si="3"/>
        <v>21.982395203245332</v>
      </c>
      <c r="P68" s="10">
        <f t="shared" si="4"/>
        <v>18.315113368389561</v>
      </c>
      <c r="Q68" s="7" t="s">
        <v>24</v>
      </c>
    </row>
    <row r="69" spans="1:17">
      <c r="A69" s="4" t="s">
        <v>213</v>
      </c>
      <c r="B69" s="5" t="s">
        <v>214</v>
      </c>
      <c r="C69" s="5" t="s">
        <v>19</v>
      </c>
      <c r="D69" s="5" t="s">
        <v>20</v>
      </c>
      <c r="E69" s="6">
        <v>34.280000000000008</v>
      </c>
      <c r="F69" s="7" t="s">
        <v>122</v>
      </c>
      <c r="G69" s="8" t="s">
        <v>212</v>
      </c>
      <c r="H69" s="7" t="s">
        <v>39</v>
      </c>
      <c r="I69" s="9">
        <v>252.29180826188622</v>
      </c>
      <c r="J69" s="6">
        <v>21.589483860552491</v>
      </c>
      <c r="K69" s="6">
        <v>0.36460399046472747</v>
      </c>
      <c r="L69" s="7">
        <v>15</v>
      </c>
      <c r="M69" s="6">
        <v>9.4140345535377146E-2</v>
      </c>
      <c r="N69" s="6">
        <f t="shared" si="5"/>
        <v>20.358060690780093</v>
      </c>
      <c r="O69" s="10">
        <f t="shared" si="3"/>
        <v>19.574378108468508</v>
      </c>
      <c r="P69" s="10">
        <f t="shared" si="4"/>
        <v>15.747322627513796</v>
      </c>
      <c r="Q69" s="7" t="s">
        <v>24</v>
      </c>
    </row>
    <row r="70" spans="1:17">
      <c r="A70" s="4" t="s">
        <v>215</v>
      </c>
      <c r="B70" s="5" t="s">
        <v>216</v>
      </c>
      <c r="C70" s="5" t="s">
        <v>19</v>
      </c>
      <c r="D70" s="5" t="s">
        <v>20</v>
      </c>
      <c r="E70" s="6">
        <v>33.690000000000012</v>
      </c>
      <c r="F70" s="7" t="s">
        <v>122</v>
      </c>
      <c r="G70" s="8" t="s">
        <v>212</v>
      </c>
      <c r="H70" s="7" t="s">
        <v>39</v>
      </c>
      <c r="I70" s="9">
        <v>252.32611379579112</v>
      </c>
      <c r="J70" s="6">
        <v>22.451807476951966</v>
      </c>
      <c r="K70" s="6">
        <v>0.24599112754678443</v>
      </c>
      <c r="L70" s="7">
        <v>12</v>
      </c>
      <c r="M70" s="6">
        <v>7.1011521853697787E-2</v>
      </c>
      <c r="N70" s="6">
        <f t="shared" si="5"/>
        <v>16.581083250950385</v>
      </c>
      <c r="O70" s="10">
        <f t="shared" si="3"/>
        <v>15.935372447262722</v>
      </c>
      <c r="P70" s="10">
        <f t="shared" si="4"/>
        <v>11.866866353716162</v>
      </c>
      <c r="Q70" s="7" t="s">
        <v>24</v>
      </c>
    </row>
    <row r="71" spans="1:17">
      <c r="A71" s="4" t="s">
        <v>217</v>
      </c>
      <c r="B71" s="5" t="s">
        <v>218</v>
      </c>
      <c r="C71" s="5" t="s">
        <v>19</v>
      </c>
      <c r="D71" s="5" t="s">
        <v>20</v>
      </c>
      <c r="E71" s="6">
        <v>33.250000000000014</v>
      </c>
      <c r="F71" s="7" t="s">
        <v>122</v>
      </c>
      <c r="G71" s="8" t="s">
        <v>212</v>
      </c>
      <c r="H71" s="7" t="s">
        <v>39</v>
      </c>
      <c r="I71" s="9">
        <v>252.351697583788</v>
      </c>
      <c r="J71" s="6">
        <v>21.97222749873772</v>
      </c>
      <c r="K71" s="6">
        <v>0.26472112023497885</v>
      </c>
      <c r="L71" s="7">
        <v>8</v>
      </c>
      <c r="M71" s="6">
        <v>9.3593049620726454E-2</v>
      </c>
      <c r="N71" s="6">
        <f t="shared" si="5"/>
        <v>18.681643555528794</v>
      </c>
      <c r="O71" s="10">
        <f t="shared" si="3"/>
        <v>17.959199955326838</v>
      </c>
      <c r="P71" s="10">
        <f t="shared" si="4"/>
        <v>14.024976255680272</v>
      </c>
      <c r="Q71" s="7" t="s">
        <v>24</v>
      </c>
    </row>
    <row r="72" spans="1:17">
      <c r="A72" s="4" t="s">
        <v>219</v>
      </c>
      <c r="B72" s="5" t="s">
        <v>220</v>
      </c>
      <c r="C72" s="5" t="s">
        <v>19</v>
      </c>
      <c r="D72" s="5" t="s">
        <v>20</v>
      </c>
      <c r="E72" s="6">
        <v>33.030000000000015</v>
      </c>
      <c r="F72" s="7" t="s">
        <v>122</v>
      </c>
      <c r="G72" s="8" t="s">
        <v>212</v>
      </c>
      <c r="H72" s="7" t="s">
        <v>39</v>
      </c>
      <c r="I72" s="9">
        <v>252.36448947778644</v>
      </c>
      <c r="J72" s="6">
        <v>21.470826249086997</v>
      </c>
      <c r="K72" s="6">
        <v>0.3770455167321568</v>
      </c>
      <c r="L72" s="7">
        <v>11</v>
      </c>
      <c r="M72" s="6">
        <v>0.11368350071693027</v>
      </c>
      <c r="N72" s="6">
        <f t="shared" si="5"/>
        <v>20.877781028998953</v>
      </c>
      <c r="O72" s="10">
        <f t="shared" si="3"/>
        <v>20.075113228852885</v>
      </c>
      <c r="P72" s="10">
        <f t="shared" si="4"/>
        <v>16.281281879108519</v>
      </c>
      <c r="Q72" s="7" t="s">
        <v>24</v>
      </c>
    </row>
    <row r="73" spans="1:17">
      <c r="A73" s="4" t="s">
        <v>221</v>
      </c>
      <c r="B73" s="5" t="s">
        <v>222</v>
      </c>
      <c r="C73" s="5" t="s">
        <v>19</v>
      </c>
      <c r="D73" s="5" t="s">
        <v>20</v>
      </c>
      <c r="E73" s="6">
        <v>32.45000000000001</v>
      </c>
      <c r="F73" s="7" t="s">
        <v>122</v>
      </c>
      <c r="G73" s="8" t="s">
        <v>212</v>
      </c>
      <c r="H73" s="7" t="s">
        <v>39</v>
      </c>
      <c r="I73" s="9">
        <v>252.39821356196416</v>
      </c>
      <c r="J73" s="6">
        <v>21.805879460547512</v>
      </c>
      <c r="K73" s="6">
        <v>0.18106246859415956</v>
      </c>
      <c r="L73" s="7">
        <v>7</v>
      </c>
      <c r="M73" s="6">
        <v>6.8435180523941264E-2</v>
      </c>
      <c r="N73" s="6">
        <f t="shared" si="5"/>
        <v>19.41024796280189</v>
      </c>
      <c r="O73" s="10">
        <f t="shared" si="3"/>
        <v>18.661188676489516</v>
      </c>
      <c r="P73" s="10">
        <f t="shared" si="4"/>
        <v>14.773542427536199</v>
      </c>
      <c r="Q73" s="7" t="s">
        <v>24</v>
      </c>
    </row>
    <row r="74" spans="1:17">
      <c r="A74" s="4" t="s">
        <v>223</v>
      </c>
      <c r="B74" s="5" t="s">
        <v>224</v>
      </c>
      <c r="C74" s="5" t="s">
        <v>19</v>
      </c>
      <c r="D74" s="5" t="s">
        <v>20</v>
      </c>
      <c r="E74" s="6">
        <v>31.870000000000012</v>
      </c>
      <c r="F74" s="7" t="s">
        <v>122</v>
      </c>
      <c r="G74" s="8" t="s">
        <v>212</v>
      </c>
      <c r="H74" s="7" t="s">
        <v>39</v>
      </c>
      <c r="I74" s="9">
        <v>252.43193764614185</v>
      </c>
      <c r="J74" s="6">
        <v>21.673832890605283</v>
      </c>
      <c r="K74" s="6">
        <v>0.30102232450151689</v>
      </c>
      <c r="L74" s="7">
        <v>17</v>
      </c>
      <c r="M74" s="6">
        <v>7.3008637622865247E-2</v>
      </c>
      <c r="N74" s="6">
        <f t="shared" si="5"/>
        <v>19.988611939148868</v>
      </c>
      <c r="O74" s="10">
        <f t="shared" si="3"/>
        <v>19.218425201645715</v>
      </c>
      <c r="P74" s="10">
        <f t="shared" si="4"/>
        <v>15.367751992276226</v>
      </c>
      <c r="Q74" s="7" t="s">
        <v>24</v>
      </c>
    </row>
    <row r="75" spans="1:17">
      <c r="A75" s="4" t="s">
        <v>225</v>
      </c>
      <c r="B75" s="5" t="s">
        <v>226</v>
      </c>
      <c r="C75" s="5" t="s">
        <v>19</v>
      </c>
      <c r="D75" s="5" t="s">
        <v>20</v>
      </c>
      <c r="E75" s="6">
        <v>31.080000000000013</v>
      </c>
      <c r="F75" s="7" t="s">
        <v>122</v>
      </c>
      <c r="G75" s="8" t="s">
        <v>212</v>
      </c>
      <c r="H75" s="7" t="s">
        <v>39</v>
      </c>
      <c r="I75" s="9">
        <v>252.4778721745908</v>
      </c>
      <c r="J75" s="6">
        <v>21.529383380258718</v>
      </c>
      <c r="K75" s="6">
        <v>0.35615756802340676</v>
      </c>
      <c r="L75" s="7">
        <v>17</v>
      </c>
      <c r="M75" s="6">
        <v>8.6380898371977238E-2</v>
      </c>
      <c r="N75" s="6">
        <f t="shared" si="5"/>
        <v>20.621300794466819</v>
      </c>
      <c r="O75" s="10">
        <f t="shared" si="3"/>
        <v>19.828002135308225</v>
      </c>
      <c r="P75" s="10">
        <f t="shared" si="4"/>
        <v>16.01777478883578</v>
      </c>
      <c r="Q75" s="7" t="s">
        <v>24</v>
      </c>
    </row>
    <row r="76" spans="1:17">
      <c r="A76" s="4" t="s">
        <v>227</v>
      </c>
      <c r="B76" s="5" t="s">
        <v>228</v>
      </c>
      <c r="C76" s="5" t="s">
        <v>19</v>
      </c>
      <c r="D76" s="5" t="s">
        <v>20</v>
      </c>
      <c r="E76" s="6">
        <v>30.800000000000015</v>
      </c>
      <c r="F76" s="7" t="s">
        <v>122</v>
      </c>
      <c r="G76" s="8" t="s">
        <v>212</v>
      </c>
      <c r="H76" s="7" t="s">
        <v>39</v>
      </c>
      <c r="I76" s="9">
        <v>252.49415276695245</v>
      </c>
      <c r="J76" s="6">
        <v>21.271750310086446</v>
      </c>
      <c r="K76" s="6">
        <v>0.33360151282970985</v>
      </c>
      <c r="L76" s="7">
        <v>12</v>
      </c>
      <c r="M76" s="6">
        <v>9.6302461617149698E-2</v>
      </c>
      <c r="N76" s="6">
        <f t="shared" si="5"/>
        <v>21.749733641821365</v>
      </c>
      <c r="O76" s="10">
        <f t="shared" si="3"/>
        <v>20.915213691435213</v>
      </c>
      <c r="P76" s="10">
        <f t="shared" si="4"/>
        <v>17.177123604610998</v>
      </c>
      <c r="Q76" s="7" t="s">
        <v>24</v>
      </c>
    </row>
    <row r="77" spans="1:17">
      <c r="A77" s="4" t="s">
        <v>229</v>
      </c>
      <c r="B77" s="5" t="s">
        <v>230</v>
      </c>
      <c r="C77" s="5" t="s">
        <v>19</v>
      </c>
      <c r="D77" s="5" t="s">
        <v>20</v>
      </c>
      <c r="E77" s="6">
        <v>29.970000000000017</v>
      </c>
      <c r="F77" s="7" t="s">
        <v>122</v>
      </c>
      <c r="G77" s="8" t="s">
        <v>212</v>
      </c>
      <c r="H77" s="7" t="s">
        <v>39</v>
      </c>
      <c r="I77" s="9">
        <v>252.54241309431021</v>
      </c>
      <c r="J77" s="6">
        <v>21.268506416179132</v>
      </c>
      <c r="K77" s="6">
        <v>0.33617749854378987</v>
      </c>
      <c r="L77" s="7">
        <v>13</v>
      </c>
      <c r="M77" s="6">
        <v>9.3238862204373468E-2</v>
      </c>
      <c r="N77" s="6">
        <f t="shared" si="5"/>
        <v>21.763941897135396</v>
      </c>
      <c r="O77" s="10">
        <f t="shared" si="3"/>
        <v>20.928902923724081</v>
      </c>
      <c r="P77" s="10">
        <f t="shared" si="4"/>
        <v>17.191721127193915</v>
      </c>
      <c r="Q77" s="7" t="s">
        <v>24</v>
      </c>
    </row>
    <row r="78" spans="1:17">
      <c r="A78" s="4" t="s">
        <v>231</v>
      </c>
      <c r="B78" s="5" t="s">
        <v>232</v>
      </c>
      <c r="C78" s="5" t="s">
        <v>19</v>
      </c>
      <c r="D78" s="5" t="s">
        <v>20</v>
      </c>
      <c r="E78" s="6">
        <v>29.470000000000013</v>
      </c>
      <c r="F78" s="7" t="s">
        <v>122</v>
      </c>
      <c r="G78" s="8" t="s">
        <v>212</v>
      </c>
      <c r="H78" s="7" t="s">
        <v>39</v>
      </c>
      <c r="I78" s="9">
        <v>252.5714855806703</v>
      </c>
      <c r="J78" s="6">
        <v>20.951877219571578</v>
      </c>
      <c r="K78" s="6">
        <v>0.31178321393698466</v>
      </c>
      <c r="L78" s="7">
        <v>10</v>
      </c>
      <c r="M78" s="6">
        <v>9.8594509224842503E-2</v>
      </c>
      <c r="N78" s="6">
        <f t="shared" si="5"/>
        <v>23.150777778276492</v>
      </c>
      <c r="O78" s="10">
        <f t="shared" si="3"/>
        <v>22.265078133407954</v>
      </c>
      <c r="P78" s="10">
        <f t="shared" si="4"/>
        <v>18.616552511927907</v>
      </c>
      <c r="Q78" s="7" t="s">
        <v>24</v>
      </c>
    </row>
    <row r="79" spans="1:17">
      <c r="A79" s="4" t="s">
        <v>233</v>
      </c>
      <c r="B79" s="5" t="s">
        <v>234</v>
      </c>
      <c r="C79" s="5" t="s">
        <v>19</v>
      </c>
      <c r="D79" s="5" t="s">
        <v>20</v>
      </c>
      <c r="E79" s="6">
        <v>28.960000000000012</v>
      </c>
      <c r="F79" s="7" t="s">
        <v>122</v>
      </c>
      <c r="G79" s="8" t="s">
        <v>212</v>
      </c>
      <c r="H79" s="7" t="s">
        <v>39</v>
      </c>
      <c r="I79" s="9">
        <v>252.6011395167576</v>
      </c>
      <c r="J79" s="6">
        <v>21.68785037486558</v>
      </c>
      <c r="K79" s="6">
        <v>0.32354369351775292</v>
      </c>
      <c r="L79" s="7">
        <v>13</v>
      </c>
      <c r="M79" s="6">
        <v>8.9734875140866477E-2</v>
      </c>
      <c r="N79" s="6">
        <f t="shared" si="5"/>
        <v>19.927215358088759</v>
      </c>
      <c r="O79" s="10">
        <f t="shared" si="3"/>
        <v>19.159271418067263</v>
      </c>
      <c r="P79" s="10">
        <f t="shared" si="4"/>
        <v>15.3046733131049</v>
      </c>
      <c r="Q79" s="7" t="s">
        <v>24</v>
      </c>
    </row>
    <row r="80" spans="1:17">
      <c r="A80" s="4" t="s">
        <v>235</v>
      </c>
      <c r="B80" s="5" t="s">
        <v>236</v>
      </c>
      <c r="C80" s="5" t="s">
        <v>19</v>
      </c>
      <c r="D80" s="5" t="s">
        <v>20</v>
      </c>
      <c r="E80" s="6">
        <v>28.230000000000015</v>
      </c>
      <c r="F80" s="7" t="s">
        <v>122</v>
      </c>
      <c r="G80" s="8" t="s">
        <v>212</v>
      </c>
      <c r="H80" s="7" t="s">
        <v>39</v>
      </c>
      <c r="I80" s="9">
        <v>252.64358534684334</v>
      </c>
      <c r="J80" s="6">
        <v>21.508400220686791</v>
      </c>
      <c r="K80" s="6">
        <v>0.28575039254540407</v>
      </c>
      <c r="L80" s="7">
        <v>11</v>
      </c>
      <c r="M80" s="6">
        <v>8.6156985069988548E-2</v>
      </c>
      <c r="N80" s="6">
        <f t="shared" si="5"/>
        <v>20.713207033391853</v>
      </c>
      <c r="O80" s="10">
        <f t="shared" si="3"/>
        <v>19.91655106870175</v>
      </c>
      <c r="P80" s="10">
        <f t="shared" si="4"/>
        <v>16.112199006909449</v>
      </c>
      <c r="Q80" s="7" t="s">
        <v>24</v>
      </c>
    </row>
    <row r="81" spans="1:17">
      <c r="A81" s="4" t="s">
        <v>237</v>
      </c>
      <c r="B81" s="5" t="s">
        <v>238</v>
      </c>
      <c r="C81" s="5" t="s">
        <v>19</v>
      </c>
      <c r="D81" s="5" t="s">
        <v>20</v>
      </c>
      <c r="E81" s="6">
        <v>27.72000000000002</v>
      </c>
      <c r="F81" s="7" t="s">
        <v>122</v>
      </c>
      <c r="G81" s="8" t="s">
        <v>212</v>
      </c>
      <c r="H81" s="7" t="s">
        <v>39</v>
      </c>
      <c r="I81" s="9">
        <v>252.67323928293064</v>
      </c>
      <c r="J81" s="6">
        <v>21.24669609885067</v>
      </c>
      <c r="K81" s="6">
        <v>0.23687099654779997</v>
      </c>
      <c r="L81" s="7">
        <v>11</v>
      </c>
      <c r="M81" s="6">
        <v>7.1419292660601971E-2</v>
      </c>
      <c r="N81" s="6">
        <f t="shared" si="5"/>
        <v>21.859471087034066</v>
      </c>
      <c r="O81" s="10">
        <f t="shared" si="3"/>
        <v>21.020942462850186</v>
      </c>
      <c r="P81" s="10">
        <f t="shared" si="4"/>
        <v>17.289867555171995</v>
      </c>
      <c r="Q81" s="7" t="s">
        <v>24</v>
      </c>
    </row>
    <row r="82" spans="1:17">
      <c r="A82" s="4" t="s">
        <v>239</v>
      </c>
      <c r="B82" s="5" t="s">
        <v>240</v>
      </c>
      <c r="C82" s="5" t="s">
        <v>19</v>
      </c>
      <c r="D82" s="5" t="s">
        <v>20</v>
      </c>
      <c r="E82" s="6">
        <v>24.520000000000007</v>
      </c>
      <c r="F82" s="7" t="s">
        <v>122</v>
      </c>
      <c r="G82" s="8" t="s">
        <v>212</v>
      </c>
      <c r="H82" s="7" t="s">
        <v>39</v>
      </c>
      <c r="I82" s="9">
        <v>252.85519761775853</v>
      </c>
      <c r="J82" s="6">
        <v>20.972045722913141</v>
      </c>
      <c r="K82" s="6">
        <v>0.33461985935645455</v>
      </c>
      <c r="L82" s="7">
        <v>19</v>
      </c>
      <c r="M82" s="6">
        <v>7.6767060601925174E-2</v>
      </c>
      <c r="N82" s="6">
        <f t="shared" si="5"/>
        <v>23.062439733640446</v>
      </c>
      <c r="O82" s="10">
        <f t="shared" si="3"/>
        <v>22.179967049306555</v>
      </c>
      <c r="P82" s="10">
        <f t="shared" si="4"/>
        <v>18.525794246890868</v>
      </c>
      <c r="Q82" s="7" t="s">
        <v>24</v>
      </c>
    </row>
    <row r="83" spans="1:17">
      <c r="A83" s="4" t="s">
        <v>241</v>
      </c>
      <c r="B83" s="5" t="s">
        <v>242</v>
      </c>
      <c r="C83" s="5" t="s">
        <v>19</v>
      </c>
      <c r="D83" s="5" t="s">
        <v>20</v>
      </c>
      <c r="E83" s="6">
        <v>24.1</v>
      </c>
      <c r="F83" s="7" t="s">
        <v>122</v>
      </c>
      <c r="G83" s="8" t="s">
        <v>212</v>
      </c>
      <c r="H83" s="7" t="s">
        <v>39</v>
      </c>
      <c r="I83" s="9">
        <v>252.86884136437465</v>
      </c>
      <c r="J83" s="6">
        <v>21.580400861346909</v>
      </c>
      <c r="K83" s="6">
        <v>0.26363445885949627</v>
      </c>
      <c r="L83" s="7">
        <v>17</v>
      </c>
      <c r="M83" s="6">
        <v>6.3940748260603336E-2</v>
      </c>
      <c r="N83" s="6">
        <f t="shared" si="5"/>
        <v>20.397844227300538</v>
      </c>
      <c r="O83" s="10">
        <f t="shared" si="3"/>
        <v>19.612708365116063</v>
      </c>
      <c r="P83" s="10">
        <f t="shared" si="4"/>
        <v>15.788196123938917</v>
      </c>
      <c r="Q83" s="7" t="s">
        <v>24</v>
      </c>
    </row>
    <row r="84" spans="1:17">
      <c r="A84" s="4" t="s">
        <v>243</v>
      </c>
      <c r="B84" s="5" t="s">
        <v>244</v>
      </c>
      <c r="C84" s="5" t="s">
        <v>19</v>
      </c>
      <c r="D84" s="5" t="s">
        <v>20</v>
      </c>
      <c r="E84" s="6">
        <v>23.220000000000002</v>
      </c>
      <c r="F84" s="7" t="s">
        <v>122</v>
      </c>
      <c r="G84" s="8" t="s">
        <v>212</v>
      </c>
      <c r="H84" s="7" t="s">
        <v>39</v>
      </c>
      <c r="I84" s="9">
        <v>252.89742826204656</v>
      </c>
      <c r="J84" s="6">
        <v>21.993543182512315</v>
      </c>
      <c r="K84" s="6">
        <v>0.34117639925060017</v>
      </c>
      <c r="L84" s="7">
        <v>19</v>
      </c>
      <c r="M84" s="6">
        <v>7.8271234013392213E-2</v>
      </c>
      <c r="N84" s="6">
        <f t="shared" si="5"/>
        <v>18.588280860596058</v>
      </c>
      <c r="O84" s="10">
        <f t="shared" si="3"/>
        <v>17.869247769798051</v>
      </c>
      <c r="P84" s="10">
        <f t="shared" si="4"/>
        <v>13.929055678694581</v>
      </c>
      <c r="Q84" s="7" t="s">
        <v>24</v>
      </c>
    </row>
    <row r="85" spans="1:17">
      <c r="A85" s="4" t="s">
        <v>245</v>
      </c>
      <c r="B85" s="5" t="s">
        <v>246</v>
      </c>
      <c r="C85" s="5" t="s">
        <v>19</v>
      </c>
      <c r="D85" s="5" t="s">
        <v>20</v>
      </c>
      <c r="E85" s="6">
        <v>22.580000000000002</v>
      </c>
      <c r="F85" s="7" t="s">
        <v>122</v>
      </c>
      <c r="G85" s="8" t="s">
        <v>212</v>
      </c>
      <c r="H85" s="7" t="s">
        <v>39</v>
      </c>
      <c r="I85" s="9">
        <v>252.91821873308066</v>
      </c>
      <c r="J85" s="6">
        <v>21.806675735982367</v>
      </c>
      <c r="K85" s="6">
        <v>0.30450977591326378</v>
      </c>
      <c r="L85" s="7">
        <v>5</v>
      </c>
      <c r="M85" s="6">
        <v>0.13618091175105718</v>
      </c>
      <c r="N85" s="6">
        <f t="shared" si="5"/>
        <v>19.406760276397236</v>
      </c>
      <c r="O85" s="10">
        <f t="shared" si="3"/>
        <v>18.657828394154421</v>
      </c>
      <c r="P85" s="10">
        <f t="shared" si="4"/>
        <v>14.769959188079355</v>
      </c>
      <c r="Q85" s="7" t="s">
        <v>24</v>
      </c>
    </row>
    <row r="86" spans="1:17">
      <c r="A86" s="4" t="s">
        <v>247</v>
      </c>
      <c r="B86" s="5" t="s">
        <v>248</v>
      </c>
      <c r="C86" s="5" t="s">
        <v>19</v>
      </c>
      <c r="D86" s="5" t="s">
        <v>20</v>
      </c>
      <c r="E86" s="6">
        <v>21.990000000000002</v>
      </c>
      <c r="F86" s="7" t="s">
        <v>122</v>
      </c>
      <c r="G86" s="8" t="s">
        <v>249</v>
      </c>
      <c r="H86" s="7" t="s">
        <v>39</v>
      </c>
      <c r="I86" s="9">
        <v>252.93738494856524</v>
      </c>
      <c r="J86" s="6">
        <v>22.286760270238446</v>
      </c>
      <c r="K86" s="6">
        <v>0.36102953776503516</v>
      </c>
      <c r="L86" s="7">
        <v>13</v>
      </c>
      <c r="M86" s="6">
        <v>0.10013157772068439</v>
      </c>
      <c r="N86" s="6">
        <f t="shared" si="5"/>
        <v>17.303990016355613</v>
      </c>
      <c r="O86" s="10">
        <f t="shared" si="3"/>
        <v>16.63187165959377</v>
      </c>
      <c r="P86" s="10">
        <f t="shared" si="4"/>
        <v>12.609578783926992</v>
      </c>
      <c r="Q86" s="7" t="s">
        <v>24</v>
      </c>
    </row>
    <row r="87" spans="1:17">
      <c r="A87" s="4" t="s">
        <v>250</v>
      </c>
      <c r="B87" s="5" t="s">
        <v>251</v>
      </c>
      <c r="C87" s="5" t="s">
        <v>19</v>
      </c>
      <c r="D87" s="5" t="s">
        <v>20</v>
      </c>
      <c r="E87" s="6">
        <v>21.240000000000002</v>
      </c>
      <c r="F87" s="7" t="s">
        <v>122</v>
      </c>
      <c r="G87" s="8" t="s">
        <v>249</v>
      </c>
      <c r="H87" s="7" t="s">
        <v>39</v>
      </c>
      <c r="I87" s="9">
        <v>252.96174878180832</v>
      </c>
      <c r="J87" s="6">
        <v>21.46581151296165</v>
      </c>
      <c r="K87" s="6">
        <v>0.26796761952003506</v>
      </c>
      <c r="L87" s="7">
        <v>12</v>
      </c>
      <c r="M87" s="6">
        <v>7.7355588631997735E-2</v>
      </c>
      <c r="N87" s="6">
        <f t="shared" si="5"/>
        <v>20.899745573227975</v>
      </c>
      <c r="O87" s="10">
        <f t="shared" si="3"/>
        <v>20.096275415301847</v>
      </c>
      <c r="P87" s="10">
        <f t="shared" si="4"/>
        <v>16.303848191672586</v>
      </c>
      <c r="Q87" s="7" t="s">
        <v>24</v>
      </c>
    </row>
    <row r="88" spans="1:17">
      <c r="A88" s="4" t="s">
        <v>252</v>
      </c>
      <c r="B88" s="5" t="s">
        <v>253</v>
      </c>
      <c r="C88" s="5" t="s">
        <v>19</v>
      </c>
      <c r="D88" s="5" t="s">
        <v>20</v>
      </c>
      <c r="E88" s="6">
        <v>19.080000000000002</v>
      </c>
      <c r="F88" s="7" t="s">
        <v>122</v>
      </c>
      <c r="G88" s="8" t="s">
        <v>254</v>
      </c>
      <c r="H88" s="7" t="s">
        <v>39</v>
      </c>
      <c r="I88" s="9">
        <v>253.03191662154845</v>
      </c>
      <c r="J88" s="6">
        <v>21.051671669808648</v>
      </c>
      <c r="K88" s="6">
        <v>0.30250683185727195</v>
      </c>
      <c r="L88" s="7">
        <v>13</v>
      </c>
      <c r="M88" s="6">
        <v>8.3900299495350578E-2</v>
      </c>
      <c r="N88" s="6">
        <f t="shared" si="5"/>
        <v>22.713678086238119</v>
      </c>
      <c r="O88" s="10">
        <f t="shared" si="3"/>
        <v>21.843945553407522</v>
      </c>
      <c r="P88" s="10">
        <f t="shared" si="4"/>
        <v>18.167477485861085</v>
      </c>
      <c r="Q88" s="7" t="s">
        <v>24</v>
      </c>
    </row>
    <row r="89" spans="1:17">
      <c r="A89" s="4" t="s">
        <v>255</v>
      </c>
      <c r="B89" s="5" t="s">
        <v>256</v>
      </c>
      <c r="C89" s="5" t="s">
        <v>19</v>
      </c>
      <c r="D89" s="5" t="s">
        <v>20</v>
      </c>
      <c r="E89" s="6">
        <v>18.27</v>
      </c>
      <c r="F89" s="7" t="s">
        <v>122</v>
      </c>
      <c r="G89" s="8" t="s">
        <v>254</v>
      </c>
      <c r="H89" s="7" t="s">
        <v>39</v>
      </c>
      <c r="I89" s="9">
        <v>253.05822956145099</v>
      </c>
      <c r="J89" s="6">
        <v>21.083193222438837</v>
      </c>
      <c r="K89" s="6">
        <v>0.29477243907834672</v>
      </c>
      <c r="L89" s="7">
        <v>23</v>
      </c>
      <c r="M89" s="6">
        <v>6.1464302414596238E-2</v>
      </c>
      <c r="N89" s="6">
        <f t="shared" si="5"/>
        <v>22.575613685717897</v>
      </c>
      <c r="O89" s="10">
        <f t="shared" si="3"/>
        <v>21.710924601308122</v>
      </c>
      <c r="P89" s="10">
        <f t="shared" si="4"/>
        <v>18.02563049902524</v>
      </c>
      <c r="Q89" s="7" t="s">
        <v>24</v>
      </c>
    </row>
    <row r="90" spans="1:17">
      <c r="A90" s="4" t="s">
        <v>257</v>
      </c>
      <c r="B90" s="5" t="s">
        <v>258</v>
      </c>
      <c r="C90" s="5" t="s">
        <v>19</v>
      </c>
      <c r="D90" s="5" t="s">
        <v>20</v>
      </c>
      <c r="E90" s="6">
        <v>18.07</v>
      </c>
      <c r="F90" s="7" t="s">
        <v>122</v>
      </c>
      <c r="G90" s="8" t="s">
        <v>254</v>
      </c>
      <c r="H90" s="7" t="s">
        <v>39</v>
      </c>
      <c r="I90" s="9">
        <v>253.06472658364916</v>
      </c>
      <c r="J90" s="6">
        <v>21.322240811351779</v>
      </c>
      <c r="K90" s="6">
        <v>0.31506322359444933</v>
      </c>
      <c r="L90" s="7">
        <v>14</v>
      </c>
      <c r="M90" s="6">
        <v>8.4204188418784381E-2</v>
      </c>
      <c r="N90" s="6">
        <f t="shared" si="5"/>
        <v>21.528585246279206</v>
      </c>
      <c r="O90" s="10">
        <f t="shared" si="3"/>
        <v>20.702143776095511</v>
      </c>
      <c r="P90" s="10">
        <f t="shared" si="4"/>
        <v>16.949916348917</v>
      </c>
      <c r="Q90" s="7" t="s">
        <v>24</v>
      </c>
    </row>
    <row r="91" spans="1:17">
      <c r="A91" s="4" t="s">
        <v>259</v>
      </c>
      <c r="B91" s="5" t="s">
        <v>260</v>
      </c>
      <c r="C91" s="5" t="s">
        <v>19</v>
      </c>
      <c r="D91" s="5" t="s">
        <v>20</v>
      </c>
      <c r="E91" s="6">
        <v>17.71</v>
      </c>
      <c r="F91" s="7" t="s">
        <v>122</v>
      </c>
      <c r="G91" s="8" t="s">
        <v>254</v>
      </c>
      <c r="H91" s="7" t="s">
        <v>39</v>
      </c>
      <c r="I91" s="9">
        <v>253.07642122360585</v>
      </c>
      <c r="J91" s="6">
        <v>21.30984575778929</v>
      </c>
      <c r="K91" s="6">
        <v>0.30570869371894915</v>
      </c>
      <c r="L91" s="7">
        <v>17</v>
      </c>
      <c r="M91" s="6">
        <v>7.4145249110166206E-2</v>
      </c>
      <c r="N91" s="6">
        <f t="shared" si="5"/>
        <v>21.582875580882913</v>
      </c>
      <c r="O91" s="10">
        <f t="shared" si="3"/>
        <v>20.754450902129207</v>
      </c>
      <c r="P91" s="10">
        <f t="shared" si="4"/>
        <v>17.005694089948207</v>
      </c>
      <c r="Q91" s="7" t="s">
        <v>24</v>
      </c>
    </row>
    <row r="92" spans="1:17">
      <c r="A92" s="4" t="s">
        <v>261</v>
      </c>
      <c r="B92" s="5" t="s">
        <v>262</v>
      </c>
      <c r="C92" s="5" t="s">
        <v>19</v>
      </c>
      <c r="D92" s="5" t="s">
        <v>20</v>
      </c>
      <c r="E92" s="6">
        <v>17.309999999999999</v>
      </c>
      <c r="F92" s="7" t="s">
        <v>122</v>
      </c>
      <c r="G92" s="8" t="s">
        <v>263</v>
      </c>
      <c r="H92" s="7" t="s">
        <v>39</v>
      </c>
      <c r="I92" s="9">
        <v>253.08941526800217</v>
      </c>
      <c r="J92" s="6">
        <v>21.235678984170541</v>
      </c>
      <c r="K92" s="6">
        <v>0.38881081948023533</v>
      </c>
      <c r="L92" s="7">
        <v>25</v>
      </c>
      <c r="M92" s="6">
        <v>7.7762163896047065E-2</v>
      </c>
      <c r="N92" s="6">
        <f t="shared" si="5"/>
        <v>21.907726049333036</v>
      </c>
      <c r="O92" s="10">
        <f t="shared" si="3"/>
        <v>21.06743468680034</v>
      </c>
      <c r="P92" s="10">
        <f t="shared" si="4"/>
        <v>17.339444571232576</v>
      </c>
      <c r="Q92" s="7" t="s">
        <v>24</v>
      </c>
    </row>
    <row r="93" spans="1:17">
      <c r="A93" s="4" t="s">
        <v>264</v>
      </c>
      <c r="B93" s="5" t="s">
        <v>265</v>
      </c>
      <c r="C93" s="5" t="s">
        <v>19</v>
      </c>
      <c r="D93" s="5" t="s">
        <v>20</v>
      </c>
      <c r="E93" s="6">
        <v>16.649999999999999</v>
      </c>
      <c r="F93" s="7" t="s">
        <v>122</v>
      </c>
      <c r="G93" s="8" t="s">
        <v>263</v>
      </c>
      <c r="H93" s="7" t="s">
        <v>39</v>
      </c>
      <c r="I93" s="9">
        <v>253.11085544125609</v>
      </c>
      <c r="J93" s="6">
        <v>21.280431202843953</v>
      </c>
      <c r="K93" s="6">
        <v>0.33718169599251518</v>
      </c>
      <c r="L93" s="7">
        <v>15</v>
      </c>
      <c r="M93" s="6">
        <v>8.705993954833223E-2</v>
      </c>
      <c r="N93" s="6">
        <f t="shared" si="5"/>
        <v>21.711711331543484</v>
      </c>
      <c r="O93" s="10">
        <f t="shared" si="3"/>
        <v>20.878580323998534</v>
      </c>
      <c r="P93" s="10">
        <f t="shared" si="4"/>
        <v>17.138059587202221</v>
      </c>
      <c r="Q93" s="7" t="s">
        <v>24</v>
      </c>
    </row>
    <row r="94" spans="1:17">
      <c r="A94" s="4" t="s">
        <v>266</v>
      </c>
      <c r="B94" s="5" t="s">
        <v>267</v>
      </c>
      <c r="C94" s="5" t="s">
        <v>19</v>
      </c>
      <c r="D94" s="5" t="s">
        <v>20</v>
      </c>
      <c r="E94" s="6">
        <v>16.04</v>
      </c>
      <c r="F94" s="7" t="s">
        <v>122</v>
      </c>
      <c r="G94" s="8" t="s">
        <v>268</v>
      </c>
      <c r="H94" s="7" t="s">
        <v>39</v>
      </c>
      <c r="I94" s="9">
        <v>253.13067135896046</v>
      </c>
      <c r="J94" s="6">
        <v>21.299783386284613</v>
      </c>
      <c r="K94" s="6">
        <v>0.3268128502940213</v>
      </c>
      <c r="L94" s="7">
        <v>10</v>
      </c>
      <c r="M94" s="6">
        <v>0.10334729755407364</v>
      </c>
      <c r="N94" s="6">
        <f t="shared" si="5"/>
        <v>21.62694876807339</v>
      </c>
      <c r="O94" s="10">
        <f t="shared" si="3"/>
        <v>20.796914109878955</v>
      </c>
      <c r="P94" s="10">
        <f t="shared" si="4"/>
        <v>17.050974761719246</v>
      </c>
      <c r="Q94" s="7" t="s">
        <v>24</v>
      </c>
    </row>
    <row r="95" spans="1:17">
      <c r="A95" s="4" t="s">
        <v>269</v>
      </c>
      <c r="B95" s="5" t="s">
        <v>270</v>
      </c>
      <c r="C95" s="5" t="s">
        <v>19</v>
      </c>
      <c r="D95" s="5" t="s">
        <v>20</v>
      </c>
      <c r="E95" s="6">
        <v>15.6</v>
      </c>
      <c r="F95" s="7" t="s">
        <v>122</v>
      </c>
      <c r="G95" s="8" t="s">
        <v>268</v>
      </c>
      <c r="H95" s="7" t="s">
        <v>39</v>
      </c>
      <c r="I95" s="9">
        <v>253.14496480779641</v>
      </c>
      <c r="J95" s="6">
        <v>20.780982741681203</v>
      </c>
      <c r="K95" s="6">
        <v>0.27036190588700459</v>
      </c>
      <c r="L95" s="7">
        <v>12</v>
      </c>
      <c r="M95" s="6">
        <v>7.8046759571241187E-2</v>
      </c>
      <c r="N95" s="6">
        <f t="shared" si="5"/>
        <v>23.899295591436328</v>
      </c>
      <c r="O95" s="10">
        <f t="shared" si="3"/>
        <v>22.986252830105343</v>
      </c>
      <c r="P95" s="10">
        <f t="shared" si="4"/>
        <v>19.385577662434585</v>
      </c>
      <c r="Q95" s="7" t="s">
        <v>24</v>
      </c>
    </row>
    <row r="96" spans="1:17">
      <c r="A96" s="4" t="s">
        <v>271</v>
      </c>
      <c r="B96" s="5" t="s">
        <v>272</v>
      </c>
      <c r="C96" s="5" t="s">
        <v>19</v>
      </c>
      <c r="D96" s="5" t="s">
        <v>20</v>
      </c>
      <c r="E96" s="6">
        <v>12.279999999999998</v>
      </c>
      <c r="F96" s="7" t="s">
        <v>122</v>
      </c>
      <c r="G96" s="8" t="s">
        <v>268</v>
      </c>
      <c r="H96" s="7" t="s">
        <v>39</v>
      </c>
      <c r="I96" s="9">
        <v>253.25281537628587</v>
      </c>
      <c r="J96" s="6">
        <v>21.669663361925242</v>
      </c>
      <c r="K96" s="6">
        <v>0.34777191406959662</v>
      </c>
      <c r="L96" s="7">
        <v>11</v>
      </c>
      <c r="M96" s="6">
        <v>0.10485717741750655</v>
      </c>
      <c r="N96" s="6">
        <f t="shared" si="5"/>
        <v>20.006874474767443</v>
      </c>
      <c r="O96" s="10">
        <f t="shared" si="3"/>
        <v>19.236020612675489</v>
      </c>
      <c r="P96" s="10">
        <f t="shared" si="4"/>
        <v>15.386514871336416</v>
      </c>
      <c r="Q96" s="7" t="s">
        <v>24</v>
      </c>
    </row>
    <row r="97" spans="1:17">
      <c r="A97" s="4" t="s">
        <v>273</v>
      </c>
      <c r="B97" s="5" t="s">
        <v>274</v>
      </c>
      <c r="C97" s="5" t="s">
        <v>19</v>
      </c>
      <c r="D97" s="5" t="s">
        <v>20</v>
      </c>
      <c r="E97" s="6">
        <v>11.2</v>
      </c>
      <c r="F97" s="7" t="s">
        <v>122</v>
      </c>
      <c r="G97" s="8" t="s">
        <v>268</v>
      </c>
      <c r="H97" s="7" t="s">
        <v>39</v>
      </c>
      <c r="I97" s="9">
        <v>253.28789929615593</v>
      </c>
      <c r="J97" s="6">
        <v>21.286927623038199</v>
      </c>
      <c r="K97" s="6">
        <v>0.34270183803751819</v>
      </c>
      <c r="L97" s="7">
        <v>11</v>
      </c>
      <c r="M97" s="6">
        <v>0.10332849197596308</v>
      </c>
      <c r="N97" s="6">
        <f t="shared" si="5"/>
        <v>21.683257011092692</v>
      </c>
      <c r="O97" s="10">
        <f t="shared" si="3"/>
        <v>20.851165430778821</v>
      </c>
      <c r="P97" s="10">
        <f t="shared" si="4"/>
        <v>17.108825696328111</v>
      </c>
      <c r="Q97" s="7" t="s">
        <v>24</v>
      </c>
    </row>
    <row r="98" spans="1:17">
      <c r="A98" s="4" t="s">
        <v>275</v>
      </c>
      <c r="B98" s="5" t="s">
        <v>276</v>
      </c>
      <c r="C98" s="5" t="s">
        <v>19</v>
      </c>
      <c r="D98" s="5" t="s">
        <v>20</v>
      </c>
      <c r="E98" s="6">
        <v>10.69</v>
      </c>
      <c r="F98" s="7" t="s">
        <v>122</v>
      </c>
      <c r="G98" s="8" t="s">
        <v>277</v>
      </c>
      <c r="H98" s="7" t="s">
        <v>39</v>
      </c>
      <c r="I98" s="9">
        <v>253.30446670276123</v>
      </c>
      <c r="J98" s="6">
        <v>21.136392153782381</v>
      </c>
      <c r="K98" s="6">
        <v>5.1536759890969876E-2</v>
      </c>
      <c r="L98" s="7">
        <v>4</v>
      </c>
      <c r="M98" s="6">
        <v>2.5768379945484938E-2</v>
      </c>
      <c r="N98" s="6">
        <f t="shared" si="5"/>
        <v>22.342602366433169</v>
      </c>
      <c r="O98" s="10">
        <f t="shared" si="3"/>
        <v>21.486425111038372</v>
      </c>
      <c r="P98" s="10">
        <f t="shared" si="4"/>
        <v>17.786235307979297</v>
      </c>
      <c r="Q98" s="7" t="s">
        <v>24</v>
      </c>
    </row>
    <row r="99" spans="1:17">
      <c r="A99" s="4" t="s">
        <v>278</v>
      </c>
      <c r="B99" s="5" t="s">
        <v>279</v>
      </c>
      <c r="C99" s="5" t="s">
        <v>19</v>
      </c>
      <c r="D99" s="5" t="s">
        <v>20</v>
      </c>
      <c r="E99" s="6">
        <v>9.2199999999999989</v>
      </c>
      <c r="F99" s="7" t="s">
        <v>122</v>
      </c>
      <c r="G99" s="8" t="s">
        <v>277</v>
      </c>
      <c r="H99" s="7" t="s">
        <v>39</v>
      </c>
      <c r="I99" s="9">
        <v>253.35221981591769</v>
      </c>
      <c r="J99" s="6">
        <v>20.721082888164602</v>
      </c>
      <c r="K99" s="6">
        <v>0.23938582291316193</v>
      </c>
      <c r="L99" s="7">
        <v>5</v>
      </c>
      <c r="M99" s="6">
        <v>0.10705659457671136</v>
      </c>
      <c r="N99" s="6">
        <f t="shared" si="5"/>
        <v>24.161656949839042</v>
      </c>
      <c r="O99" s="10">
        <f t="shared" si="3"/>
        <v>23.239030211945391</v>
      </c>
      <c r="P99" s="10">
        <f t="shared" si="4"/>
        <v>19.655127003259295</v>
      </c>
      <c r="Q99" s="7" t="s">
        <v>24</v>
      </c>
    </row>
    <row r="100" spans="1:17">
      <c r="A100" s="4" t="s">
        <v>280</v>
      </c>
      <c r="B100" s="5" t="s">
        <v>281</v>
      </c>
      <c r="C100" s="5" t="s">
        <v>19</v>
      </c>
      <c r="D100" s="5" t="s">
        <v>20</v>
      </c>
      <c r="E100" s="6">
        <v>8.6300000000000008</v>
      </c>
      <c r="F100" s="7" t="s">
        <v>122</v>
      </c>
      <c r="G100" s="8" t="s">
        <v>277</v>
      </c>
      <c r="H100" s="7" t="s">
        <v>39</v>
      </c>
      <c r="I100" s="9">
        <v>253.37138603140227</v>
      </c>
      <c r="J100" s="6">
        <v>20.791513774618938</v>
      </c>
      <c r="K100" s="6">
        <v>0.31731725191145471</v>
      </c>
      <c r="L100" s="7">
        <v>14</v>
      </c>
      <c r="M100" s="6">
        <v>8.4806602826093008E-2</v>
      </c>
      <c r="N100" s="6">
        <f t="shared" si="5"/>
        <v>23.853169667169055</v>
      </c>
      <c r="O100" s="10">
        <f t="shared" si="3"/>
        <v>22.941811871108101</v>
      </c>
      <c r="P100" s="10">
        <f t="shared" si="4"/>
        <v>19.338188014214779</v>
      </c>
      <c r="Q100" s="7" t="s">
        <v>24</v>
      </c>
    </row>
    <row r="101" spans="1:17">
      <c r="A101" s="4" t="s">
        <v>282</v>
      </c>
      <c r="B101" s="5" t="s">
        <v>283</v>
      </c>
      <c r="C101" s="5" t="s">
        <v>19</v>
      </c>
      <c r="D101" s="5" t="s">
        <v>20</v>
      </c>
      <c r="E101" s="6">
        <v>7.9700000000000006</v>
      </c>
      <c r="F101" s="7" t="s">
        <v>122</v>
      </c>
      <c r="G101" s="8" t="s">
        <v>277</v>
      </c>
      <c r="H101" s="7" t="s">
        <v>39</v>
      </c>
      <c r="I101" s="9">
        <v>253.39282620465619</v>
      </c>
      <c r="J101" s="6">
        <v>20.71775720897179</v>
      </c>
      <c r="K101" s="6">
        <v>0.26827572053666032</v>
      </c>
      <c r="L101" s="7">
        <v>9</v>
      </c>
      <c r="M101" s="6">
        <v>8.942524017888677E-2</v>
      </c>
      <c r="N101" s="6">
        <f t="shared" si="5"/>
        <v>24.176223424703565</v>
      </c>
      <c r="O101" s="10">
        <f t="shared" si="3"/>
        <v>23.25306457813906</v>
      </c>
      <c r="P101" s="10">
        <f t="shared" si="4"/>
        <v>19.670092559626951</v>
      </c>
      <c r="Q101" s="7" t="s">
        <v>24</v>
      </c>
    </row>
    <row r="102" spans="1:17">
      <c r="A102" s="4" t="s">
        <v>284</v>
      </c>
      <c r="B102" s="5" t="s">
        <v>285</v>
      </c>
      <c r="C102" s="5" t="s">
        <v>19</v>
      </c>
      <c r="D102" s="5" t="s">
        <v>20</v>
      </c>
      <c r="E102" s="6">
        <v>7.120000000000001</v>
      </c>
      <c r="F102" s="7" t="s">
        <v>122</v>
      </c>
      <c r="G102" s="8" t="s">
        <v>277</v>
      </c>
      <c r="H102" s="7" t="s">
        <v>39</v>
      </c>
      <c r="I102" s="9">
        <v>253.42043854899836</v>
      </c>
      <c r="J102" s="6">
        <v>21.027148129762061</v>
      </c>
      <c r="K102" s="6">
        <v>0.22982370225160553</v>
      </c>
      <c r="L102" s="7">
        <v>13</v>
      </c>
      <c r="M102" s="6">
        <v>6.3741626368087112E-2</v>
      </c>
      <c r="N102" s="6">
        <f t="shared" si="5"/>
        <v>22.821091191642168</v>
      </c>
      <c r="O102" s="10">
        <f t="shared" si="3"/>
        <v>21.947434892404118</v>
      </c>
      <c r="P102" s="10">
        <f t="shared" si="4"/>
        <v>18.277833416070735</v>
      </c>
      <c r="Q102" s="7" t="s">
        <v>24</v>
      </c>
    </row>
    <row r="103" spans="1:17">
      <c r="A103" s="4" t="s">
        <v>286</v>
      </c>
      <c r="B103" s="5" t="s">
        <v>287</v>
      </c>
      <c r="C103" s="5" t="s">
        <v>19</v>
      </c>
      <c r="D103" s="5" t="s">
        <v>20</v>
      </c>
      <c r="E103" s="6">
        <v>6.15</v>
      </c>
      <c r="F103" s="7" t="s">
        <v>122</v>
      </c>
      <c r="G103" s="8" t="s">
        <v>277</v>
      </c>
      <c r="H103" s="7" t="s">
        <v>39</v>
      </c>
      <c r="I103" s="9">
        <v>253.45571428571427</v>
      </c>
      <c r="J103" s="6">
        <v>20.548315181337024</v>
      </c>
      <c r="K103" s="6">
        <v>0.28972071996145488</v>
      </c>
      <c r="L103" s="7">
        <v>10</v>
      </c>
      <c r="M103" s="6">
        <v>9.1617736042200776E-2</v>
      </c>
      <c r="N103" s="6">
        <f t="shared" si="5"/>
        <v>24.918379505743829</v>
      </c>
      <c r="O103" s="10">
        <f t="shared" si="3"/>
        <v>23.968109934757777</v>
      </c>
      <c r="P103" s="10">
        <f t="shared" si="4"/>
        <v>20.4325816839834</v>
      </c>
      <c r="Q103" s="7" t="s">
        <v>24</v>
      </c>
    </row>
    <row r="104" spans="1:17">
      <c r="A104" s="4" t="s">
        <v>288</v>
      </c>
      <c r="B104" s="5" t="s">
        <v>289</v>
      </c>
      <c r="C104" s="5" t="s">
        <v>19</v>
      </c>
      <c r="D104" s="5" t="s">
        <v>20</v>
      </c>
      <c r="E104" s="6">
        <v>5.8100000000000005</v>
      </c>
      <c r="F104" s="7" t="s">
        <v>122</v>
      </c>
      <c r="G104" s="8" t="s">
        <v>277</v>
      </c>
      <c r="H104" s="7" t="s">
        <v>39</v>
      </c>
      <c r="I104" s="9">
        <v>253.48809523809524</v>
      </c>
      <c r="J104" s="6">
        <v>21.102685016092643</v>
      </c>
      <c r="K104" s="6">
        <v>0.25182687556339611</v>
      </c>
      <c r="L104" s="7">
        <v>13</v>
      </c>
      <c r="M104" s="6">
        <v>6.9844208644901096E-2</v>
      </c>
      <c r="N104" s="6">
        <f t="shared" si="5"/>
        <v>22.490239629514221</v>
      </c>
      <c r="O104" s="10">
        <f t="shared" si="3"/>
        <v>21.628669232089067</v>
      </c>
      <c r="P104" s="10">
        <f t="shared" si="4"/>
        <v>17.937917427583116</v>
      </c>
      <c r="Q104" s="7" t="s">
        <v>24</v>
      </c>
    </row>
    <row r="105" spans="1:17">
      <c r="A105" s="4" t="s">
        <v>290</v>
      </c>
      <c r="B105" s="5" t="s">
        <v>291</v>
      </c>
      <c r="C105" s="5" t="s">
        <v>19</v>
      </c>
      <c r="D105" s="5" t="s">
        <v>20</v>
      </c>
      <c r="E105" s="6">
        <v>5.48</v>
      </c>
      <c r="F105" s="7" t="s">
        <v>122</v>
      </c>
      <c r="G105" s="8" t="s">
        <v>277</v>
      </c>
      <c r="H105" s="7" t="s">
        <v>39</v>
      </c>
      <c r="I105" s="11">
        <v>253.53103869653768</v>
      </c>
      <c r="J105" s="6">
        <v>21.440430552422367</v>
      </c>
      <c r="K105" s="6">
        <v>0.22068346471630051</v>
      </c>
      <c r="L105" s="7">
        <v>10</v>
      </c>
      <c r="M105" s="6">
        <v>6.9786239044091383E-2</v>
      </c>
      <c r="N105" s="6">
        <f t="shared" si="5"/>
        <v>21.010914180390031</v>
      </c>
      <c r="O105" s="10">
        <f t="shared" si="3"/>
        <v>20.203383068777626</v>
      </c>
      <c r="P105" s="10">
        <f t="shared" si="4"/>
        <v>16.418062514099361</v>
      </c>
      <c r="Q105" s="7" t="s">
        <v>24</v>
      </c>
    </row>
    <row r="106" spans="1:17">
      <c r="A106" s="4" t="s">
        <v>292</v>
      </c>
      <c r="B106" s="5" t="s">
        <v>293</v>
      </c>
      <c r="C106" s="5" t="s">
        <v>19</v>
      </c>
      <c r="D106" s="5" t="s">
        <v>20</v>
      </c>
      <c r="E106" s="6">
        <v>5.3800000000000008</v>
      </c>
      <c r="F106" s="7" t="s">
        <v>122</v>
      </c>
      <c r="G106" s="8" t="s">
        <v>277</v>
      </c>
      <c r="H106" s="7" t="s">
        <v>39</v>
      </c>
      <c r="I106" s="11">
        <v>253.54427698574338</v>
      </c>
      <c r="J106" s="6">
        <v>21.253948050045469</v>
      </c>
      <c r="K106" s="6">
        <v>0.22574338026474491</v>
      </c>
      <c r="L106" s="7">
        <v>12</v>
      </c>
      <c r="M106" s="6">
        <v>6.5166500681813275E-2</v>
      </c>
      <c r="N106" s="6">
        <f t="shared" si="5"/>
        <v>21.827707540800844</v>
      </c>
      <c r="O106" s="10">
        <f t="shared" si="3"/>
        <v>20.990339228808139</v>
      </c>
      <c r="P106" s="10">
        <f t="shared" si="4"/>
        <v>17.257233774795395</v>
      </c>
      <c r="Q106" s="7" t="s">
        <v>24</v>
      </c>
    </row>
    <row r="107" spans="1:17">
      <c r="A107" s="4" t="s">
        <v>294</v>
      </c>
      <c r="B107" s="5" t="s">
        <v>295</v>
      </c>
      <c r="C107" s="5" t="s">
        <v>19</v>
      </c>
      <c r="D107" s="5" t="s">
        <v>20</v>
      </c>
      <c r="E107" s="6">
        <v>4.9500000000000011</v>
      </c>
      <c r="F107" s="7" t="s">
        <v>122</v>
      </c>
      <c r="G107" s="8" t="s">
        <v>277</v>
      </c>
      <c r="H107" s="7" t="s">
        <v>39</v>
      </c>
      <c r="I107" s="11">
        <v>253.6012016293279</v>
      </c>
      <c r="J107" s="6">
        <v>20.703067049971921</v>
      </c>
      <c r="K107" s="6">
        <v>0.15986016733308139</v>
      </c>
      <c r="L107" s="7">
        <v>13</v>
      </c>
      <c r="M107" s="6">
        <v>4.4337233094129111E-2</v>
      </c>
      <c r="N107" s="6">
        <f t="shared" si="5"/>
        <v>24.240566321122984</v>
      </c>
      <c r="O107" s="10">
        <f t="shared" si="3"/>
        <v>23.315057049118508</v>
      </c>
      <c r="P107" s="10">
        <f t="shared" si="4"/>
        <v>19.736198275126355</v>
      </c>
      <c r="Q107" s="7" t="s">
        <v>24</v>
      </c>
    </row>
    <row r="108" spans="1:17">
      <c r="A108" s="4" t="s">
        <v>296</v>
      </c>
      <c r="B108" s="5" t="s">
        <v>297</v>
      </c>
      <c r="C108" s="5" t="s">
        <v>19</v>
      </c>
      <c r="D108" s="5" t="s">
        <v>20</v>
      </c>
      <c r="E108" s="6">
        <v>4.620000000000001</v>
      </c>
      <c r="F108" s="7" t="s">
        <v>122</v>
      </c>
      <c r="G108" s="8" t="s">
        <v>277</v>
      </c>
      <c r="H108" s="7" t="s">
        <v>39</v>
      </c>
      <c r="I108" s="11">
        <v>253.64488798370672</v>
      </c>
      <c r="J108" s="6">
        <v>20.960592868568817</v>
      </c>
      <c r="K108" s="6">
        <v>0.25231034296116178</v>
      </c>
      <c r="L108" s="7">
        <v>9</v>
      </c>
      <c r="M108" s="6">
        <v>8.4103447653720589E-2</v>
      </c>
      <c r="N108" s="6">
        <f t="shared" si="5"/>
        <v>23.112603235668587</v>
      </c>
      <c r="O108" s="10">
        <f t="shared" si="3"/>
        <v>22.228298094639612</v>
      </c>
      <c r="P108" s="10">
        <f t="shared" si="4"/>
        <v>18.577332091440326</v>
      </c>
      <c r="Q108" s="7" t="s">
        <v>24</v>
      </c>
    </row>
    <row r="109" spans="1:17">
      <c r="A109" s="4" t="s">
        <v>298</v>
      </c>
      <c r="B109" s="5" t="s">
        <v>299</v>
      </c>
      <c r="C109" s="5" t="s">
        <v>19</v>
      </c>
      <c r="D109" s="5" t="s">
        <v>20</v>
      </c>
      <c r="E109" s="6">
        <v>4.5500000000000007</v>
      </c>
      <c r="F109" s="7" t="s">
        <v>122</v>
      </c>
      <c r="G109" s="8" t="s">
        <v>277</v>
      </c>
      <c r="H109" s="7" t="s">
        <v>39</v>
      </c>
      <c r="I109" s="11">
        <v>253.65415478615071</v>
      </c>
      <c r="J109" s="6">
        <v>20.778036810273409</v>
      </c>
      <c r="K109" s="6">
        <v>0.23854217358723839</v>
      </c>
      <c r="L109" s="7">
        <v>11</v>
      </c>
      <c r="M109" s="6">
        <v>7.1923171496790547E-2</v>
      </c>
      <c r="N109" s="6">
        <f t="shared" si="5"/>
        <v>23.912198771002465</v>
      </c>
      <c r="O109" s="10">
        <f t="shared" si="3"/>
        <v>22.998684660646234</v>
      </c>
      <c r="P109" s="10">
        <f t="shared" si="4"/>
        <v>19.398834353769658</v>
      </c>
      <c r="Q109" s="7" t="s">
        <v>24</v>
      </c>
    </row>
    <row r="110" spans="1:17">
      <c r="A110" s="4" t="s">
        <v>300</v>
      </c>
      <c r="B110" s="5" t="s">
        <v>301</v>
      </c>
      <c r="C110" s="5" t="s">
        <v>19</v>
      </c>
      <c r="D110" s="5" t="s">
        <v>20</v>
      </c>
      <c r="E110" s="6">
        <v>4.3500000000000005</v>
      </c>
      <c r="F110" s="7" t="s">
        <v>122</v>
      </c>
      <c r="G110" s="8" t="s">
        <v>277</v>
      </c>
      <c r="H110" s="7" t="s">
        <v>39</v>
      </c>
      <c r="I110" s="11">
        <v>253.68063136456212</v>
      </c>
      <c r="J110" s="6">
        <v>20.950647790861417</v>
      </c>
      <c r="K110" s="6">
        <v>0.22005166944248059</v>
      </c>
      <c r="L110" s="7">
        <v>8</v>
      </c>
      <c r="M110" s="6">
        <v>7.7800013837099294E-2</v>
      </c>
      <c r="N110" s="6">
        <f t="shared" si="5"/>
        <v>23.156162676026995</v>
      </c>
      <c r="O110" s="10">
        <f t="shared" si="3"/>
        <v>22.270266322564837</v>
      </c>
      <c r="P110" s="10">
        <f t="shared" si="4"/>
        <v>18.622084941123632</v>
      </c>
      <c r="Q110" s="7" t="s">
        <v>24</v>
      </c>
    </row>
    <row r="111" spans="1:17">
      <c r="A111" s="4" t="s">
        <v>302</v>
      </c>
      <c r="B111" s="5" t="s">
        <v>303</v>
      </c>
      <c r="C111" s="5" t="s">
        <v>19</v>
      </c>
      <c r="D111" s="5" t="s">
        <v>20</v>
      </c>
      <c r="E111" s="6">
        <v>4.1100000000000003</v>
      </c>
      <c r="F111" s="7" t="s">
        <v>122</v>
      </c>
      <c r="G111" s="8" t="s">
        <v>277</v>
      </c>
      <c r="H111" s="7" t="s">
        <v>39</v>
      </c>
      <c r="I111" s="11">
        <v>253.7124032586558</v>
      </c>
      <c r="J111" s="6">
        <v>20.853707828658372</v>
      </c>
      <c r="K111" s="6">
        <v>0.2055318012028752</v>
      </c>
      <c r="L111" s="7">
        <v>10</v>
      </c>
      <c r="M111" s="6">
        <v>6.4994862339802062E-2</v>
      </c>
      <c r="N111" s="6">
        <f t="shared" si="5"/>
        <v>23.580759710476329</v>
      </c>
      <c r="O111" s="10">
        <f t="shared" si="3"/>
        <v>22.679352963061689</v>
      </c>
      <c r="P111" s="10">
        <f t="shared" si="4"/>
        <v>19.058314771037331</v>
      </c>
      <c r="Q111" s="7" t="s">
        <v>24</v>
      </c>
    </row>
    <row r="112" spans="1:17">
      <c r="A112" s="4" t="s">
        <v>304</v>
      </c>
      <c r="B112" s="5" t="s">
        <v>305</v>
      </c>
      <c r="C112" s="5" t="s">
        <v>19</v>
      </c>
      <c r="D112" s="5" t="s">
        <v>20</v>
      </c>
      <c r="E112" s="6">
        <v>3.5100000000000007</v>
      </c>
      <c r="F112" s="7" t="s">
        <v>122</v>
      </c>
      <c r="G112" s="8" t="s">
        <v>277</v>
      </c>
      <c r="H112" s="7" t="s">
        <v>39</v>
      </c>
      <c r="I112" s="11">
        <v>253.79183299389001</v>
      </c>
      <c r="J112" s="6">
        <v>20.412744997672217</v>
      </c>
      <c r="K112" s="6">
        <v>0.32515578105730064</v>
      </c>
      <c r="L112" s="7">
        <v>10</v>
      </c>
      <c r="M112" s="6">
        <v>0.10282328625121025</v>
      </c>
      <c r="N112" s="6">
        <f t="shared" si="5"/>
        <v>25.512176910195691</v>
      </c>
      <c r="O112" s="10">
        <f t="shared" si="3"/>
        <v>24.540216109823263</v>
      </c>
      <c r="P112" s="10">
        <f t="shared" si="4"/>
        <v>21.042647510475035</v>
      </c>
      <c r="Q112" s="7" t="s">
        <v>24</v>
      </c>
    </row>
    <row r="113" spans="1:17">
      <c r="A113" s="4" t="s">
        <v>306</v>
      </c>
      <c r="B113" s="5" t="s">
        <v>307</v>
      </c>
      <c r="C113" s="5" t="s">
        <v>19</v>
      </c>
      <c r="D113" s="5" t="s">
        <v>20</v>
      </c>
      <c r="E113" s="6">
        <v>3.3300000000000005</v>
      </c>
      <c r="F113" s="7" t="s">
        <v>122</v>
      </c>
      <c r="G113" s="8" t="s">
        <v>277</v>
      </c>
      <c r="H113" s="7" t="s">
        <v>39</v>
      </c>
      <c r="I113" s="11">
        <v>253.81566191446029</v>
      </c>
      <c r="J113" s="6">
        <v>20.543849894719141</v>
      </c>
      <c r="K113" s="6">
        <v>0.32304789227518921</v>
      </c>
      <c r="L113" s="7">
        <v>7</v>
      </c>
      <c r="M113" s="6">
        <v>0.1221006263605335</v>
      </c>
      <c r="N113" s="6">
        <f t="shared" si="5"/>
        <v>24.937937461130161</v>
      </c>
      <c r="O113" s="10">
        <f t="shared" si="3"/>
        <v>23.986953444285234</v>
      </c>
      <c r="P113" s="10">
        <f t="shared" si="4"/>
        <v>20.452675473763875</v>
      </c>
      <c r="Q113" s="7" t="s">
        <v>24</v>
      </c>
    </row>
    <row r="114" spans="1:17">
      <c r="A114" s="4" t="s">
        <v>308</v>
      </c>
      <c r="B114" s="5" t="s">
        <v>309</v>
      </c>
      <c r="C114" s="5" t="s">
        <v>19</v>
      </c>
      <c r="D114" s="5" t="s">
        <v>20</v>
      </c>
      <c r="E114" s="6">
        <v>3.2000000000000006</v>
      </c>
      <c r="F114" s="7" t="s">
        <v>122</v>
      </c>
      <c r="G114" s="8" t="s">
        <v>277</v>
      </c>
      <c r="H114" s="7" t="s">
        <v>39</v>
      </c>
      <c r="I114" s="11">
        <v>253.83287169042771</v>
      </c>
      <c r="J114" s="6">
        <v>20.334959691931818</v>
      </c>
      <c r="K114" s="6">
        <v>0.31404169323639475</v>
      </c>
      <c r="L114" s="7">
        <v>12</v>
      </c>
      <c r="M114" s="6">
        <v>9.0656028063399202E-2</v>
      </c>
      <c r="N114" s="6">
        <f t="shared" si="5"/>
        <v>25.852876549338632</v>
      </c>
      <c r="O114" s="10">
        <f t="shared" si="3"/>
        <v>24.868470100047745</v>
      </c>
      <c r="P114" s="10">
        <f t="shared" si="4"/>
        <v>21.392681386306819</v>
      </c>
      <c r="Q114" s="7" t="s">
        <v>24</v>
      </c>
    </row>
    <row r="115" spans="1:17">
      <c r="A115" s="4" t="s">
        <v>310</v>
      </c>
      <c r="B115" s="5" t="s">
        <v>311</v>
      </c>
      <c r="C115" s="5" t="s">
        <v>19</v>
      </c>
      <c r="D115" s="5" t="s">
        <v>20</v>
      </c>
      <c r="E115" s="6">
        <v>2.5900000000000003</v>
      </c>
      <c r="F115" s="7" t="s">
        <v>122</v>
      </c>
      <c r="G115" s="8" t="s">
        <v>277</v>
      </c>
      <c r="H115" s="7" t="s">
        <v>39</v>
      </c>
      <c r="I115" s="11">
        <v>253.91362525458248</v>
      </c>
      <c r="J115" s="6">
        <v>21.042601839373145</v>
      </c>
      <c r="K115" s="6">
        <v>0.34634590767134099</v>
      </c>
      <c r="L115" s="7">
        <v>12</v>
      </c>
      <c r="M115" s="6">
        <v>9.9981451513386999E-2</v>
      </c>
      <c r="N115" s="6">
        <f t="shared" si="5"/>
        <v>22.753403943545621</v>
      </c>
      <c r="O115" s="10">
        <f t="shared" si="3"/>
        <v>21.882220237845345</v>
      </c>
      <c r="P115" s="10">
        <f t="shared" si="4"/>
        <v>18.20829172282086</v>
      </c>
      <c r="Q115" s="7" t="s">
        <v>24</v>
      </c>
    </row>
    <row r="116" spans="1:17">
      <c r="A116" s="4" t="s">
        <v>312</v>
      </c>
      <c r="B116" s="12" t="s">
        <v>313</v>
      </c>
      <c r="C116" s="5" t="s">
        <v>19</v>
      </c>
      <c r="D116" s="5" t="s">
        <v>20</v>
      </c>
      <c r="E116" s="13">
        <v>2.1100000000000003</v>
      </c>
      <c r="F116" s="7" t="s">
        <v>122</v>
      </c>
      <c r="G116" s="8" t="s">
        <v>277</v>
      </c>
      <c r="H116" s="7" t="s">
        <v>39</v>
      </c>
      <c r="I116" s="11">
        <v>253.97716904276984</v>
      </c>
      <c r="J116" s="6">
        <v>20.817890989553071</v>
      </c>
      <c r="K116" s="6">
        <v>0.31080041838972822</v>
      </c>
      <c r="L116" s="7">
        <v>9</v>
      </c>
      <c r="M116" s="6">
        <v>0.10360013946324274</v>
      </c>
      <c r="N116" s="6">
        <f t="shared" si="5"/>
        <v>23.737637465757544</v>
      </c>
      <c r="O116" s="10">
        <f t="shared" si="3"/>
        <v>22.830500024086049</v>
      </c>
      <c r="P116" s="10">
        <f t="shared" si="4"/>
        <v>19.219490547011191</v>
      </c>
      <c r="Q116" s="7" t="s">
        <v>24</v>
      </c>
    </row>
    <row r="117" spans="1:17">
      <c r="A117" s="4" t="s">
        <v>314</v>
      </c>
      <c r="B117" s="12" t="s">
        <v>315</v>
      </c>
      <c r="C117" s="5" t="s">
        <v>19</v>
      </c>
      <c r="D117" s="5" t="s">
        <v>20</v>
      </c>
      <c r="E117" s="13">
        <v>1.8800000000000001</v>
      </c>
      <c r="F117" s="7" t="s">
        <v>122</v>
      </c>
      <c r="G117" s="8" t="s">
        <v>277</v>
      </c>
      <c r="H117" s="7" t="s">
        <v>39</v>
      </c>
      <c r="I117" s="11">
        <v>254.00761710794296</v>
      </c>
      <c r="J117" s="6">
        <v>20.207695288446597</v>
      </c>
      <c r="K117" s="6">
        <v>0.30866111200624552</v>
      </c>
      <c r="L117" s="7">
        <v>35</v>
      </c>
      <c r="M117" s="6">
        <v>5.2173250416262723E-2</v>
      </c>
      <c r="N117" s="6">
        <f t="shared" si="5"/>
        <v>26.410294636603908</v>
      </c>
      <c r="O117" s="10">
        <f t="shared" si="3"/>
        <v>25.40552588275537</v>
      </c>
      <c r="P117" s="10">
        <f t="shared" si="4"/>
        <v>21.965371201990322</v>
      </c>
      <c r="Q117" s="7" t="s">
        <v>24</v>
      </c>
    </row>
    <row r="118" spans="1:17">
      <c r="A118" s="4" t="s">
        <v>316</v>
      </c>
      <c r="B118" s="12" t="s">
        <v>317</v>
      </c>
      <c r="C118" s="5" t="s">
        <v>19</v>
      </c>
      <c r="D118" s="5" t="s">
        <v>20</v>
      </c>
      <c r="E118" s="13">
        <v>1.79</v>
      </c>
      <c r="F118" s="7" t="s">
        <v>122</v>
      </c>
      <c r="G118" s="8" t="s">
        <v>277</v>
      </c>
      <c r="H118" s="7" t="s">
        <v>39</v>
      </c>
      <c r="I118" s="11">
        <v>254.0195315682281</v>
      </c>
      <c r="J118" s="6">
        <v>20.350162855500827</v>
      </c>
      <c r="K118" s="6">
        <v>0.25748994175711781</v>
      </c>
      <c r="L118" s="7">
        <v>9</v>
      </c>
      <c r="M118" s="6">
        <v>8.5829980585705942E-2</v>
      </c>
      <c r="N118" s="6">
        <f t="shared" si="5"/>
        <v>25.786286692906373</v>
      </c>
      <c r="O118" s="10">
        <f t="shared" si="3"/>
        <v>24.804312749786519</v>
      </c>
      <c r="P118" s="10">
        <f t="shared" si="4"/>
        <v>21.324267150246285</v>
      </c>
      <c r="Q118" s="7" t="s">
        <v>24</v>
      </c>
    </row>
    <row r="119" spans="1:17">
      <c r="A119" s="4" t="s">
        <v>318</v>
      </c>
      <c r="B119" s="12" t="s">
        <v>319</v>
      </c>
      <c r="C119" s="5" t="s">
        <v>19</v>
      </c>
      <c r="D119" s="5" t="s">
        <v>20</v>
      </c>
      <c r="E119" s="13">
        <v>1.73</v>
      </c>
      <c r="F119" s="7" t="s">
        <v>122</v>
      </c>
      <c r="G119" s="8" t="s">
        <v>277</v>
      </c>
      <c r="H119" s="7" t="s">
        <v>39</v>
      </c>
      <c r="I119" s="11">
        <v>254.02747454175153</v>
      </c>
      <c r="J119" s="6">
        <v>20.161636746676702</v>
      </c>
      <c r="K119" s="6">
        <v>0.36011405456343931</v>
      </c>
      <c r="L119" s="7">
        <v>10</v>
      </c>
      <c r="M119" s="6">
        <v>0.11387806298586209</v>
      </c>
      <c r="N119" s="6">
        <f t="shared" si="5"/>
        <v>26.612031049556037</v>
      </c>
      <c r="O119" s="10">
        <f t="shared" si="3"/>
        <v>25.599892929024335</v>
      </c>
      <c r="P119" s="10">
        <f t="shared" si="4"/>
        <v>22.17263463995485</v>
      </c>
      <c r="Q119" s="7" t="s">
        <v>24</v>
      </c>
    </row>
    <row r="120" spans="1:17">
      <c r="A120" s="4" t="s">
        <v>320</v>
      </c>
      <c r="B120" s="12" t="s">
        <v>321</v>
      </c>
      <c r="C120" s="5" t="s">
        <v>19</v>
      </c>
      <c r="D120" s="5" t="s">
        <v>20</v>
      </c>
      <c r="E120" s="13">
        <v>1.69</v>
      </c>
      <c r="F120" s="7" t="s">
        <v>122</v>
      </c>
      <c r="G120" s="8" t="s">
        <v>277</v>
      </c>
      <c r="H120" s="7" t="s">
        <v>39</v>
      </c>
      <c r="I120" s="11">
        <v>254.03276985743381</v>
      </c>
      <c r="J120" s="6">
        <v>20.124601048847786</v>
      </c>
      <c r="K120" s="6">
        <v>0.34925455311125098</v>
      </c>
      <c r="L120" s="7">
        <v>16</v>
      </c>
      <c r="M120" s="6">
        <v>8.7313638277812744E-2</v>
      </c>
      <c r="N120" s="6">
        <f t="shared" si="5"/>
        <v>26.774247406046698</v>
      </c>
      <c r="O120" s="10">
        <f t="shared" si="3"/>
        <v>25.756183573862359</v>
      </c>
      <c r="P120" s="10">
        <f t="shared" si="4"/>
        <v>22.33929528018497</v>
      </c>
      <c r="Q120" s="7" t="s">
        <v>24</v>
      </c>
    </row>
    <row r="121" spans="1:17">
      <c r="A121" s="4" t="s">
        <v>322</v>
      </c>
      <c r="B121" s="12" t="s">
        <v>323</v>
      </c>
      <c r="C121" s="5" t="s">
        <v>19</v>
      </c>
      <c r="D121" s="5" t="s">
        <v>20</v>
      </c>
      <c r="E121" s="13">
        <v>1.66</v>
      </c>
      <c r="F121" s="7" t="s">
        <v>122</v>
      </c>
      <c r="G121" s="8" t="s">
        <v>277</v>
      </c>
      <c r="H121" s="7" t="s">
        <v>39</v>
      </c>
      <c r="I121" s="11">
        <v>254.03674134419552</v>
      </c>
      <c r="J121" s="6">
        <v>19.906733281723703</v>
      </c>
      <c r="K121" s="6">
        <v>0.29328108501778594</v>
      </c>
      <c r="L121" s="7">
        <v>23</v>
      </c>
      <c r="M121" s="6">
        <v>6.1153333596506765E-2</v>
      </c>
      <c r="N121" s="6">
        <f t="shared" si="5"/>
        <v>27.728508226050181</v>
      </c>
      <c r="O121" s="10">
        <f t="shared" si="3"/>
        <v>26.675585551125991</v>
      </c>
      <c r="P121" s="10">
        <f t="shared" si="4"/>
        <v>23.319700232243349</v>
      </c>
      <c r="Q121" s="7" t="s">
        <v>24</v>
      </c>
    </row>
    <row r="122" spans="1:17">
      <c r="A122" s="4" t="s">
        <v>324</v>
      </c>
      <c r="B122" s="12" t="s">
        <v>325</v>
      </c>
      <c r="C122" s="5" t="s">
        <v>19</v>
      </c>
      <c r="D122" s="5" t="s">
        <v>20</v>
      </c>
      <c r="E122" s="13">
        <v>1.6199999999999999</v>
      </c>
      <c r="F122" s="7" t="s">
        <v>122</v>
      </c>
      <c r="G122" s="8" t="s">
        <v>277</v>
      </c>
      <c r="H122" s="7" t="s">
        <v>39</v>
      </c>
      <c r="I122" s="11">
        <v>254.04203665987779</v>
      </c>
      <c r="J122" s="6">
        <v>20.045713538768545</v>
      </c>
      <c r="K122" s="6">
        <v>0.30523519989593967</v>
      </c>
      <c r="L122" s="7">
        <v>24</v>
      </c>
      <c r="M122" s="6">
        <v>6.2305874273456442E-2</v>
      </c>
      <c r="N122" s="6">
        <f t="shared" si="5"/>
        <v>27.119774700193773</v>
      </c>
      <c r="O122" s="10">
        <f t="shared" si="3"/>
        <v>26.08908886639675</v>
      </c>
      <c r="P122" s="10">
        <f t="shared" si="4"/>
        <v>22.694289075541548</v>
      </c>
      <c r="Q122" s="7" t="s">
        <v>24</v>
      </c>
    </row>
    <row r="123" spans="1:17">
      <c r="A123" s="4" t="s">
        <v>326</v>
      </c>
      <c r="B123" s="12" t="s">
        <v>327</v>
      </c>
      <c r="C123" s="5" t="s">
        <v>19</v>
      </c>
      <c r="D123" s="5" t="s">
        <v>20</v>
      </c>
      <c r="E123" s="13">
        <v>1.5799999999999998</v>
      </c>
      <c r="F123" s="7" t="s">
        <v>122</v>
      </c>
      <c r="G123" s="8" t="s">
        <v>277</v>
      </c>
      <c r="H123" s="7" t="s">
        <v>39</v>
      </c>
      <c r="I123" s="11">
        <v>254.04733197556007</v>
      </c>
      <c r="J123" s="6">
        <v>19.805151921729799</v>
      </c>
      <c r="K123" s="6">
        <v>0.20211852842949823</v>
      </c>
      <c r="L123" s="7">
        <v>6</v>
      </c>
      <c r="M123" s="6">
        <v>8.2514543702414359E-2</v>
      </c>
      <c r="N123" s="6">
        <f t="shared" si="5"/>
        <v>28.173434582823475</v>
      </c>
      <c r="O123" s="10">
        <f t="shared" si="3"/>
        <v>27.104258890300258</v>
      </c>
      <c r="P123" s="10">
        <f t="shared" si="4"/>
        <v>23.776816352215917</v>
      </c>
      <c r="Q123" s="7" t="s">
        <v>24</v>
      </c>
    </row>
    <row r="124" spans="1:17">
      <c r="A124" s="4" t="s">
        <v>328</v>
      </c>
      <c r="B124" s="12" t="s">
        <v>329</v>
      </c>
      <c r="C124" s="5" t="s">
        <v>19</v>
      </c>
      <c r="D124" s="5" t="s">
        <v>20</v>
      </c>
      <c r="E124" s="13">
        <v>1.42</v>
      </c>
      <c r="F124" s="7" t="s">
        <v>122</v>
      </c>
      <c r="G124" s="8" t="s">
        <v>277</v>
      </c>
      <c r="H124" s="7" t="s">
        <v>39</v>
      </c>
      <c r="I124" s="11">
        <v>254.0685132382892</v>
      </c>
      <c r="J124" s="6">
        <v>19.589753889833304</v>
      </c>
      <c r="K124" s="6">
        <v>0.26351157606424508</v>
      </c>
      <c r="L124" s="7">
        <v>8</v>
      </c>
      <c r="M124" s="6">
        <v>9.3165411178091198E-2</v>
      </c>
      <c r="N124" s="6">
        <f t="shared" si="5"/>
        <v>29.116877962530126</v>
      </c>
      <c r="O124" s="10">
        <f t="shared" si="3"/>
        <v>28.013238584903476</v>
      </c>
      <c r="P124" s="10">
        <f t="shared" si="4"/>
        <v>24.746107495750138</v>
      </c>
      <c r="Q124" s="7" t="s">
        <v>24</v>
      </c>
    </row>
    <row r="125" spans="1:17">
      <c r="A125" s="4" t="s">
        <v>330</v>
      </c>
      <c r="B125" s="12" t="s">
        <v>331</v>
      </c>
      <c r="C125" s="5" t="s">
        <v>19</v>
      </c>
      <c r="D125" s="5" t="s">
        <v>20</v>
      </c>
      <c r="E125" s="13">
        <v>1.07</v>
      </c>
      <c r="F125" s="7" t="s">
        <v>122</v>
      </c>
      <c r="G125" s="8" t="s">
        <v>277</v>
      </c>
      <c r="H125" s="7" t="s">
        <v>39</v>
      </c>
      <c r="I125" s="11">
        <v>254.11484725050914</v>
      </c>
      <c r="J125" s="6">
        <v>19.204796390062935</v>
      </c>
      <c r="K125" s="6">
        <v>0.22764867335339384</v>
      </c>
      <c r="L125" s="7">
        <v>12</v>
      </c>
      <c r="M125" s="6">
        <v>6.5716511420621557E-2</v>
      </c>
      <c r="N125" s="6">
        <f t="shared" si="5"/>
        <v>30.80299181152435</v>
      </c>
      <c r="O125" s="10">
        <f t="shared" si="3"/>
        <v>29.637759233934432</v>
      </c>
      <c r="P125" s="10">
        <f t="shared" si="4"/>
        <v>26.478416244716797</v>
      </c>
      <c r="Q125" s="7" t="s">
        <v>24</v>
      </c>
    </row>
    <row r="126" spans="1:17">
      <c r="A126" s="4" t="s">
        <v>332</v>
      </c>
      <c r="B126" s="12" t="s">
        <v>333</v>
      </c>
      <c r="C126" s="5" t="s">
        <v>19</v>
      </c>
      <c r="D126" s="5" t="s">
        <v>20</v>
      </c>
      <c r="E126" s="14">
        <v>0.88000000000000012</v>
      </c>
      <c r="F126" s="7" t="s">
        <v>122</v>
      </c>
      <c r="G126" s="8" t="s">
        <v>277</v>
      </c>
      <c r="H126" s="7" t="s">
        <v>39</v>
      </c>
      <c r="I126" s="11">
        <v>254.14</v>
      </c>
      <c r="J126" s="6">
        <v>19.25952167593427</v>
      </c>
      <c r="K126" s="6">
        <v>0.22149580822077491</v>
      </c>
      <c r="L126" s="7">
        <v>15</v>
      </c>
      <c r="M126" s="6">
        <v>5.7189971766254205E-2</v>
      </c>
      <c r="N126" s="6">
        <f t="shared" si="5"/>
        <v>30.563295059407892</v>
      </c>
      <c r="O126" s="10">
        <f t="shared" si="3"/>
        <v>29.406818527557391</v>
      </c>
      <c r="P126" s="10">
        <f t="shared" si="4"/>
        <v>26.232152458295786</v>
      </c>
      <c r="Q126" s="7" t="s">
        <v>24</v>
      </c>
    </row>
    <row r="127" spans="1:17">
      <c r="A127" s="4" t="s">
        <v>334</v>
      </c>
      <c r="B127" s="12" t="s">
        <v>335</v>
      </c>
      <c r="C127" s="5" t="s">
        <v>19</v>
      </c>
      <c r="D127" s="5" t="s">
        <v>20</v>
      </c>
      <c r="E127" s="13">
        <v>0.82000000000000006</v>
      </c>
      <c r="F127" s="7" t="s">
        <v>336</v>
      </c>
      <c r="G127" s="8" t="s">
        <v>337</v>
      </c>
      <c r="H127" s="7" t="s">
        <v>39</v>
      </c>
      <c r="I127" s="11">
        <v>254.14794297352341</v>
      </c>
      <c r="J127" s="6">
        <v>19.743157645889937</v>
      </c>
      <c r="K127" s="6">
        <v>0.32879661170263924</v>
      </c>
      <c r="L127" s="7">
        <v>13</v>
      </c>
      <c r="M127" s="6">
        <v>9.1191772514822231E-2</v>
      </c>
      <c r="N127" s="6">
        <f t="shared" si="5"/>
        <v>28.444969511002071</v>
      </c>
      <c r="O127" s="10">
        <f t="shared" si="3"/>
        <v>27.365874734344473</v>
      </c>
      <c r="P127" s="10">
        <f t="shared" si="4"/>
        <v>24.055790593495288</v>
      </c>
      <c r="Q127" s="7" t="s">
        <v>24</v>
      </c>
    </row>
    <row r="128" spans="1:17">
      <c r="A128" s="4" t="s">
        <v>338</v>
      </c>
      <c r="B128" s="12" t="s">
        <v>339</v>
      </c>
      <c r="C128" s="5" t="s">
        <v>19</v>
      </c>
      <c r="D128" s="5" t="s">
        <v>20</v>
      </c>
      <c r="E128" s="13">
        <v>0.79</v>
      </c>
      <c r="F128" s="7" t="s">
        <v>336</v>
      </c>
      <c r="G128" s="8" t="s">
        <v>337</v>
      </c>
      <c r="H128" s="7" t="s">
        <v>39</v>
      </c>
      <c r="I128" s="11">
        <v>254.15191446028513</v>
      </c>
      <c r="J128" s="6">
        <v>19.2535723527768</v>
      </c>
      <c r="K128" s="6">
        <v>0.29660029978718566</v>
      </c>
      <c r="L128" s="7">
        <v>15</v>
      </c>
      <c r="M128" s="6">
        <v>7.6581868103726483E-2</v>
      </c>
      <c r="N128" s="6">
        <f t="shared" si="5"/>
        <v>30.58935309483762</v>
      </c>
      <c r="O128" s="10">
        <f t="shared" si="3"/>
        <v>29.431924671281919</v>
      </c>
      <c r="P128" s="10">
        <f t="shared" si="4"/>
        <v>26.258924412504399</v>
      </c>
      <c r="Q128" s="7" t="s">
        <v>24</v>
      </c>
    </row>
    <row r="129" spans="1:17">
      <c r="A129" s="4" t="s">
        <v>340</v>
      </c>
      <c r="B129" s="12" t="s">
        <v>341</v>
      </c>
      <c r="C129" s="5" t="s">
        <v>19</v>
      </c>
      <c r="D129" s="5" t="s">
        <v>20</v>
      </c>
      <c r="E129" s="14">
        <v>0</v>
      </c>
      <c r="F129" s="7" t="s">
        <v>336</v>
      </c>
      <c r="G129" s="8" t="s">
        <v>337</v>
      </c>
      <c r="H129" s="7" t="s">
        <v>39</v>
      </c>
      <c r="I129" s="11">
        <v>254.25649694501016</v>
      </c>
      <c r="J129" s="6">
        <v>19.783913114963593</v>
      </c>
      <c r="K129" s="6">
        <v>0.2161307337885747</v>
      </c>
      <c r="L129" s="7">
        <v>10</v>
      </c>
      <c r="M129" s="6">
        <v>6.8346539113540883E-2</v>
      </c>
      <c r="N129" s="6">
        <f t="shared" si="5"/>
        <v>28.266460556459464</v>
      </c>
      <c r="O129" s="10">
        <f t="shared" si="3"/>
        <v>27.193886654853657</v>
      </c>
      <c r="P129" s="10">
        <f t="shared" si="4"/>
        <v>23.872390982663845</v>
      </c>
      <c r="Q129" s="7" t="s">
        <v>24</v>
      </c>
    </row>
    <row r="130" spans="1:17">
      <c r="A130" s="15" t="s">
        <v>342</v>
      </c>
      <c r="B130" s="5" t="s">
        <v>343</v>
      </c>
      <c r="C130" s="5" t="s">
        <v>344</v>
      </c>
      <c r="D130" s="5" t="s">
        <v>345</v>
      </c>
      <c r="E130" s="6">
        <v>108</v>
      </c>
      <c r="F130" s="7" t="s">
        <v>21</v>
      </c>
      <c r="G130" s="8" t="s">
        <v>22</v>
      </c>
      <c r="H130" s="7" t="s">
        <v>23</v>
      </c>
      <c r="I130" s="9">
        <v>250.91399999999962</v>
      </c>
      <c r="J130" s="10">
        <v>17.677617827348559</v>
      </c>
      <c r="K130" s="10">
        <v>0.29546455968432378</v>
      </c>
      <c r="L130" s="7">
        <v>13</v>
      </c>
      <c r="M130" s="10">
        <v>8.1947124617247666E-2</v>
      </c>
      <c r="N130" s="6">
        <f t="shared" si="5"/>
        <v>37.492033916213316</v>
      </c>
      <c r="O130" s="10">
        <f t="shared" ref="O130:O171" si="6">118.7-4.22*(J130+1.9)</f>
        <v>36.082452768589093</v>
      </c>
      <c r="P130" s="10">
        <f t="shared" ref="P130:P171" si="7">117.4-4.5*(J130+1)</f>
        <v>33.350719776931484</v>
      </c>
      <c r="Q130" s="7" t="s">
        <v>24</v>
      </c>
    </row>
    <row r="131" spans="1:17">
      <c r="A131" s="15" t="s">
        <v>346</v>
      </c>
      <c r="B131" s="5" t="s">
        <v>347</v>
      </c>
      <c r="C131" s="5" t="s">
        <v>344</v>
      </c>
      <c r="D131" s="5" t="s">
        <v>345</v>
      </c>
      <c r="E131" s="6">
        <v>105.6</v>
      </c>
      <c r="F131" s="7" t="s">
        <v>21</v>
      </c>
      <c r="G131" s="8" t="s">
        <v>118</v>
      </c>
      <c r="H131" s="7" t="s">
        <v>23</v>
      </c>
      <c r="I131" s="9">
        <v>251.22599999999974</v>
      </c>
      <c r="J131" s="10">
        <v>17.794791636981916</v>
      </c>
      <c r="K131" s="10">
        <v>0.24983435066451459</v>
      </c>
      <c r="L131" s="7">
        <v>25</v>
      </c>
      <c r="M131" s="10">
        <v>4.9966870132902921E-2</v>
      </c>
      <c r="N131" s="6">
        <f t="shared" ref="N131:N194" si="8">119.3-4.38*(J131+1)</f>
        <v>36.978812630019206</v>
      </c>
      <c r="O131" s="10">
        <f t="shared" si="6"/>
        <v>35.587979291936321</v>
      </c>
      <c r="P131" s="10">
        <f t="shared" si="7"/>
        <v>32.823437633581378</v>
      </c>
      <c r="Q131" s="7" t="s">
        <v>24</v>
      </c>
    </row>
    <row r="132" spans="1:17">
      <c r="A132" s="15" t="s">
        <v>348</v>
      </c>
      <c r="B132" s="5" t="s">
        <v>349</v>
      </c>
      <c r="C132" s="5" t="s">
        <v>344</v>
      </c>
      <c r="D132" s="5" t="s">
        <v>345</v>
      </c>
      <c r="E132" s="6">
        <v>104.22</v>
      </c>
      <c r="F132" s="7" t="s">
        <v>21</v>
      </c>
      <c r="G132" s="8" t="s">
        <v>118</v>
      </c>
      <c r="H132" s="7" t="s">
        <v>23</v>
      </c>
      <c r="I132" s="9">
        <v>251.40539999999982</v>
      </c>
      <c r="J132" s="10">
        <v>18.180847890722248</v>
      </c>
      <c r="K132" s="10">
        <v>0.15807244925235658</v>
      </c>
      <c r="L132" s="7">
        <v>3</v>
      </c>
      <c r="M132" s="10">
        <v>9.126317112731154E-2</v>
      </c>
      <c r="N132" s="6">
        <f t="shared" si="8"/>
        <v>35.28788623863656</v>
      </c>
      <c r="O132" s="10">
        <f t="shared" si="6"/>
        <v>33.958821901152135</v>
      </c>
      <c r="P132" s="10">
        <f t="shared" si="7"/>
        <v>31.08618449174989</v>
      </c>
      <c r="Q132" s="7" t="s">
        <v>24</v>
      </c>
    </row>
    <row r="133" spans="1:17">
      <c r="A133" s="15" t="s">
        <v>350</v>
      </c>
      <c r="B133" s="5" t="s">
        <v>351</v>
      </c>
      <c r="C133" s="5" t="s">
        <v>344</v>
      </c>
      <c r="D133" s="5" t="s">
        <v>345</v>
      </c>
      <c r="E133" s="6">
        <v>101.05</v>
      </c>
      <c r="F133" s="7" t="s">
        <v>21</v>
      </c>
      <c r="G133" s="8" t="s">
        <v>352</v>
      </c>
      <c r="H133" s="7" t="s">
        <v>88</v>
      </c>
      <c r="I133" s="9">
        <v>251.81749999999997</v>
      </c>
      <c r="J133" s="10">
        <v>17.884157746635321</v>
      </c>
      <c r="K133" s="10">
        <v>0.28145612881474447</v>
      </c>
      <c r="L133" s="7">
        <v>13</v>
      </c>
      <c r="M133" s="10">
        <v>7.806188494116606E-2</v>
      </c>
      <c r="N133" s="6">
        <f t="shared" si="8"/>
        <v>36.587389069737299</v>
      </c>
      <c r="O133" s="10">
        <f t="shared" si="6"/>
        <v>35.210854309198965</v>
      </c>
      <c r="P133" s="10">
        <f t="shared" si="7"/>
        <v>32.421290140141068</v>
      </c>
      <c r="Q133" s="7" t="s">
        <v>24</v>
      </c>
    </row>
    <row r="134" spans="1:17">
      <c r="A134" s="15" t="s">
        <v>353</v>
      </c>
      <c r="B134" s="5" t="s">
        <v>354</v>
      </c>
      <c r="C134" s="5" t="s">
        <v>344</v>
      </c>
      <c r="D134" s="5" t="s">
        <v>345</v>
      </c>
      <c r="E134" s="6">
        <v>100.6</v>
      </c>
      <c r="F134" s="7" t="s">
        <v>21</v>
      </c>
      <c r="G134" s="8" t="s">
        <v>352</v>
      </c>
      <c r="H134" s="7" t="s">
        <v>39</v>
      </c>
      <c r="I134" s="9">
        <v>251.87599999999998</v>
      </c>
      <c r="J134" s="10">
        <v>18.616482840421593</v>
      </c>
      <c r="K134" s="10">
        <v>0.30394334665549694</v>
      </c>
      <c r="L134" s="7">
        <v>18</v>
      </c>
      <c r="M134" s="10">
        <v>7.1640133838878489E-2</v>
      </c>
      <c r="N134" s="6">
        <f t="shared" si="8"/>
        <v>33.379805158953417</v>
      </c>
      <c r="O134" s="10">
        <f t="shared" si="6"/>
        <v>32.120442413420889</v>
      </c>
      <c r="P134" s="10">
        <f t="shared" si="7"/>
        <v>29.125827218102842</v>
      </c>
      <c r="Q134" s="7" t="s">
        <v>24</v>
      </c>
    </row>
    <row r="135" spans="1:17">
      <c r="A135" s="15" t="s">
        <v>355</v>
      </c>
      <c r="B135" s="5" t="s">
        <v>356</v>
      </c>
      <c r="C135" s="5" t="s">
        <v>344</v>
      </c>
      <c r="D135" s="5" t="s">
        <v>345</v>
      </c>
      <c r="E135" s="6">
        <v>100.45</v>
      </c>
      <c r="F135" s="7" t="s">
        <v>21</v>
      </c>
      <c r="G135" s="8" t="s">
        <v>352</v>
      </c>
      <c r="H135" s="7" t="s">
        <v>39</v>
      </c>
      <c r="I135" s="9">
        <v>251.8955</v>
      </c>
      <c r="J135" s="10">
        <v>18.71924701695303</v>
      </c>
      <c r="K135" s="10">
        <v>0.24224627216798095</v>
      </c>
      <c r="L135" s="7">
        <v>4</v>
      </c>
      <c r="M135" s="10">
        <v>0.12112313608399047</v>
      </c>
      <c r="N135" s="6">
        <f t="shared" si="8"/>
        <v>32.929698065745725</v>
      </c>
      <c r="O135" s="10">
        <f t="shared" si="6"/>
        <v>31.686777588458227</v>
      </c>
      <c r="P135" s="10">
        <f t="shared" si="7"/>
        <v>28.663388423711368</v>
      </c>
      <c r="Q135" s="7" t="s">
        <v>24</v>
      </c>
    </row>
    <row r="136" spans="1:17">
      <c r="A136" s="15" t="s">
        <v>357</v>
      </c>
      <c r="B136" s="5" t="s">
        <v>356</v>
      </c>
      <c r="C136" s="5" t="s">
        <v>344</v>
      </c>
      <c r="D136" s="5" t="s">
        <v>345</v>
      </c>
      <c r="E136" s="6">
        <v>100.45</v>
      </c>
      <c r="F136" s="7" t="s">
        <v>21</v>
      </c>
      <c r="G136" s="8" t="s">
        <v>352</v>
      </c>
      <c r="H136" s="7" t="s">
        <v>23</v>
      </c>
      <c r="I136" s="9">
        <v>251.8955</v>
      </c>
      <c r="J136" s="10">
        <v>18.463728220222997</v>
      </c>
      <c r="K136" s="10">
        <v>0.23274978966711873</v>
      </c>
      <c r="L136" s="7">
        <v>25</v>
      </c>
      <c r="M136" s="10">
        <v>4.6549957933423744E-2</v>
      </c>
      <c r="N136" s="6">
        <f t="shared" si="8"/>
        <v>34.048870395423279</v>
      </c>
      <c r="O136" s="10">
        <f t="shared" si="6"/>
        <v>32.765066910658973</v>
      </c>
      <c r="P136" s="10">
        <f t="shared" si="7"/>
        <v>29.813223008996516</v>
      </c>
      <c r="Q136" s="7" t="s">
        <v>24</v>
      </c>
    </row>
    <row r="137" spans="1:17">
      <c r="A137" s="15" t="s">
        <v>358</v>
      </c>
      <c r="B137" s="5" t="s">
        <v>359</v>
      </c>
      <c r="C137" s="5" t="s">
        <v>344</v>
      </c>
      <c r="D137" s="5" t="s">
        <v>345</v>
      </c>
      <c r="E137" s="6">
        <v>100.23</v>
      </c>
      <c r="F137" s="7" t="s">
        <v>122</v>
      </c>
      <c r="G137" s="8" t="s">
        <v>134</v>
      </c>
      <c r="H137" s="7" t="s">
        <v>39</v>
      </c>
      <c r="I137" s="9">
        <v>251.92409999999998</v>
      </c>
      <c r="J137" s="10">
        <v>19.165535403586503</v>
      </c>
      <c r="K137" s="10">
        <v>0.22233771371524744</v>
      </c>
      <c r="L137" s="7">
        <v>18</v>
      </c>
      <c r="M137" s="10">
        <v>5.2405501693854911E-2</v>
      </c>
      <c r="N137" s="6">
        <f t="shared" si="8"/>
        <v>30.974954932291112</v>
      </c>
      <c r="O137" s="10">
        <f t="shared" si="6"/>
        <v>29.803440596864974</v>
      </c>
      <c r="P137" s="10">
        <f t="shared" si="7"/>
        <v>26.655090683860749</v>
      </c>
      <c r="Q137" s="7" t="s">
        <v>24</v>
      </c>
    </row>
    <row r="138" spans="1:17">
      <c r="A138" s="15" t="s">
        <v>360</v>
      </c>
      <c r="B138" s="5" t="s">
        <v>361</v>
      </c>
      <c r="C138" s="5" t="s">
        <v>344</v>
      </c>
      <c r="D138" s="5" t="s">
        <v>345</v>
      </c>
      <c r="E138" s="6">
        <v>100</v>
      </c>
      <c r="F138" s="7" t="s">
        <v>122</v>
      </c>
      <c r="G138" s="8" t="s">
        <v>134</v>
      </c>
      <c r="H138" s="7" t="s">
        <v>39</v>
      </c>
      <c r="I138" s="9">
        <v>251.95465838509318</v>
      </c>
      <c r="J138" s="10">
        <v>20.784155242022841</v>
      </c>
      <c r="K138" s="10">
        <v>0.26314477943253517</v>
      </c>
      <c r="L138" s="7">
        <v>18</v>
      </c>
      <c r="M138" s="10">
        <v>6.202381932352799E-2</v>
      </c>
      <c r="N138" s="6">
        <f t="shared" si="8"/>
        <v>23.885400039939952</v>
      </c>
      <c r="O138" s="10">
        <f t="shared" si="6"/>
        <v>22.972864878663628</v>
      </c>
      <c r="P138" s="10">
        <f t="shared" si="7"/>
        <v>19.371301410897217</v>
      </c>
      <c r="Q138" s="7" t="s">
        <v>24</v>
      </c>
    </row>
    <row r="139" spans="1:17">
      <c r="A139" s="15" t="s">
        <v>362</v>
      </c>
      <c r="B139" s="5" t="s">
        <v>363</v>
      </c>
      <c r="C139" s="5" t="s">
        <v>344</v>
      </c>
      <c r="D139" s="5" t="s">
        <v>345</v>
      </c>
      <c r="E139" s="6">
        <v>99.9</v>
      </c>
      <c r="F139" s="7" t="s">
        <v>122</v>
      </c>
      <c r="G139" s="8" t="s">
        <v>134</v>
      </c>
      <c r="H139" s="7" t="s">
        <v>39</v>
      </c>
      <c r="I139" s="9">
        <v>251.96831677018633</v>
      </c>
      <c r="J139" s="10">
        <v>20.588128900838406</v>
      </c>
      <c r="K139" s="10">
        <v>0.30347719143141849</v>
      </c>
      <c r="L139" s="7">
        <v>16</v>
      </c>
      <c r="M139" s="10">
        <v>7.5869297857854623E-2</v>
      </c>
      <c r="N139" s="6">
        <f t="shared" si="8"/>
        <v>24.743995414327784</v>
      </c>
      <c r="O139" s="10">
        <f t="shared" si="6"/>
        <v>23.800096038461945</v>
      </c>
      <c r="P139" s="10">
        <f t="shared" si="7"/>
        <v>20.253419946227183</v>
      </c>
      <c r="Q139" s="7" t="s">
        <v>24</v>
      </c>
    </row>
    <row r="140" spans="1:17" s="24" customFormat="1">
      <c r="A140" s="15" t="s">
        <v>364</v>
      </c>
      <c r="B140" s="15" t="s">
        <v>365</v>
      </c>
      <c r="C140" s="15" t="s">
        <v>344</v>
      </c>
      <c r="D140" s="15" t="s">
        <v>345</v>
      </c>
      <c r="E140" s="18">
        <v>99.85</v>
      </c>
      <c r="F140" s="19" t="s">
        <v>122</v>
      </c>
      <c r="G140" s="20" t="s">
        <v>134</v>
      </c>
      <c r="H140" s="19" t="s">
        <v>39</v>
      </c>
      <c r="I140" s="11">
        <v>251.97514596273291</v>
      </c>
      <c r="J140" s="29">
        <v>19.399908992853604</v>
      </c>
      <c r="K140" s="29">
        <v>0.20990831496006551</v>
      </c>
      <c r="L140" s="19">
        <v>2</v>
      </c>
      <c r="M140" s="29">
        <v>0.14842759293570393</v>
      </c>
      <c r="N140" s="6">
        <f t="shared" si="8"/>
        <v>29.948398611301215</v>
      </c>
      <c r="O140" s="29">
        <f t="shared" si="6"/>
        <v>28.814384050157813</v>
      </c>
      <c r="P140" s="29">
        <f t="shared" si="7"/>
        <v>25.600409532158793</v>
      </c>
      <c r="Q140" s="19" t="s">
        <v>24</v>
      </c>
    </row>
    <row r="141" spans="1:17" s="24" customFormat="1">
      <c r="A141" s="15" t="s">
        <v>366</v>
      </c>
      <c r="B141" s="15" t="s">
        <v>367</v>
      </c>
      <c r="C141" s="15" t="s">
        <v>344</v>
      </c>
      <c r="D141" s="15" t="s">
        <v>345</v>
      </c>
      <c r="E141" s="18">
        <v>99.75</v>
      </c>
      <c r="F141" s="19" t="s">
        <v>122</v>
      </c>
      <c r="G141" s="20" t="s">
        <v>134</v>
      </c>
      <c r="H141" s="19" t="s">
        <v>39</v>
      </c>
      <c r="I141" s="11">
        <v>251.98880434782609</v>
      </c>
      <c r="J141" s="29">
        <v>19.451816228660221</v>
      </c>
      <c r="K141" s="29">
        <v>0.27200945962147061</v>
      </c>
      <c r="L141" s="19">
        <v>16</v>
      </c>
      <c r="M141" s="29">
        <v>6.8002364905367652E-2</v>
      </c>
      <c r="N141" s="6">
        <f t="shared" si="8"/>
        <v>29.721044918468237</v>
      </c>
      <c r="O141" s="29">
        <f t="shared" si="6"/>
        <v>28.59533551505389</v>
      </c>
      <c r="P141" s="29">
        <f t="shared" si="7"/>
        <v>25.366826971029013</v>
      </c>
      <c r="Q141" s="19" t="s">
        <v>24</v>
      </c>
    </row>
    <row r="142" spans="1:17" s="24" customFormat="1">
      <c r="A142" s="15" t="s">
        <v>368</v>
      </c>
      <c r="B142" s="15" t="s">
        <v>369</v>
      </c>
      <c r="C142" s="15" t="s">
        <v>344</v>
      </c>
      <c r="D142" s="15" t="s">
        <v>345</v>
      </c>
      <c r="E142" s="18">
        <v>99.7</v>
      </c>
      <c r="F142" s="19" t="s">
        <v>122</v>
      </c>
      <c r="G142" s="20" t="s">
        <v>145</v>
      </c>
      <c r="H142" s="19" t="s">
        <v>39</v>
      </c>
      <c r="I142" s="11">
        <v>251.99563354037267</v>
      </c>
      <c r="J142" s="29">
        <v>19.756509730219854</v>
      </c>
      <c r="K142" s="29">
        <v>0.24761853109468593</v>
      </c>
      <c r="L142" s="19">
        <v>13</v>
      </c>
      <c r="M142" s="29">
        <v>6.8677023893612646E-2</v>
      </c>
      <c r="N142" s="6">
        <f t="shared" si="8"/>
        <v>28.386487381637039</v>
      </c>
      <c r="O142" s="29">
        <f t="shared" si="6"/>
        <v>27.309528938472226</v>
      </c>
      <c r="P142" s="29">
        <f t="shared" si="7"/>
        <v>23.995706214010667</v>
      </c>
      <c r="Q142" s="19" t="s">
        <v>24</v>
      </c>
    </row>
    <row r="143" spans="1:17" s="24" customFormat="1">
      <c r="A143" s="15" t="s">
        <v>370</v>
      </c>
      <c r="B143" s="15" t="s">
        <v>371</v>
      </c>
      <c r="C143" s="15" t="s">
        <v>344</v>
      </c>
      <c r="D143" s="15" t="s">
        <v>345</v>
      </c>
      <c r="E143" s="18">
        <v>99.6</v>
      </c>
      <c r="F143" s="19" t="s">
        <v>122</v>
      </c>
      <c r="G143" s="20" t="s">
        <v>145</v>
      </c>
      <c r="H143" s="19" t="s">
        <v>39</v>
      </c>
      <c r="I143" s="11">
        <v>252.00929192546585</v>
      </c>
      <c r="J143" s="29">
        <v>20.506439034906784</v>
      </c>
      <c r="K143" s="29">
        <v>0.28453805225655493</v>
      </c>
      <c r="L143" s="19">
        <v>7</v>
      </c>
      <c r="M143" s="29">
        <v>0.10754527497222073</v>
      </c>
      <c r="N143" s="6">
        <f t="shared" si="8"/>
        <v>25.10179702710829</v>
      </c>
      <c r="O143" s="29">
        <f t="shared" si="6"/>
        <v>24.144827272693391</v>
      </c>
      <c r="P143" s="29">
        <f t="shared" si="7"/>
        <v>20.621024342919483</v>
      </c>
      <c r="Q143" s="19" t="s">
        <v>24</v>
      </c>
    </row>
    <row r="144" spans="1:17" s="24" customFormat="1">
      <c r="A144" s="15" t="s">
        <v>372</v>
      </c>
      <c r="B144" s="15" t="s">
        <v>373</v>
      </c>
      <c r="C144" s="15" t="s">
        <v>344</v>
      </c>
      <c r="D144" s="15" t="s">
        <v>345</v>
      </c>
      <c r="E144" s="18">
        <v>99.263414634146343</v>
      </c>
      <c r="F144" s="19" t="s">
        <v>122</v>
      </c>
      <c r="G144" s="20" t="s">
        <v>145</v>
      </c>
      <c r="H144" s="19" t="s">
        <v>39</v>
      </c>
      <c r="I144" s="11">
        <v>252.05526405090137</v>
      </c>
      <c r="J144" s="29">
        <v>19.770265770535062</v>
      </c>
      <c r="K144" s="29">
        <v>0.23101250923584885</v>
      </c>
      <c r="L144" s="19">
        <v>13</v>
      </c>
      <c r="M144" s="29">
        <v>6.4071342101803958E-2</v>
      </c>
      <c r="N144" s="6">
        <f t="shared" si="8"/>
        <v>28.326235925056423</v>
      </c>
      <c r="O144" s="29">
        <f t="shared" si="6"/>
        <v>27.251478448342056</v>
      </c>
      <c r="P144" s="29">
        <f t="shared" si="7"/>
        <v>23.933804032592235</v>
      </c>
      <c r="Q144" s="19" t="s">
        <v>24</v>
      </c>
    </row>
    <row r="145" spans="1:17" s="24" customFormat="1">
      <c r="A145" s="15" t="s">
        <v>374</v>
      </c>
      <c r="B145" s="15" t="s">
        <v>375</v>
      </c>
      <c r="C145" s="15" t="s">
        <v>344</v>
      </c>
      <c r="D145" s="15" t="s">
        <v>345</v>
      </c>
      <c r="E145" s="18">
        <v>99.25</v>
      </c>
      <c r="F145" s="19" t="s">
        <v>122</v>
      </c>
      <c r="G145" s="20" t="s">
        <v>145</v>
      </c>
      <c r="H145" s="19" t="s">
        <v>39</v>
      </c>
      <c r="I145" s="11">
        <v>252.05709627329193</v>
      </c>
      <c r="J145" s="29">
        <v>20.051933934979779</v>
      </c>
      <c r="K145" s="29">
        <v>0.28992450886704318</v>
      </c>
      <c r="L145" s="19">
        <v>13</v>
      </c>
      <c r="M145" s="29">
        <v>8.041059097952602E-2</v>
      </c>
      <c r="N145" s="6">
        <f t="shared" si="8"/>
        <v>27.092529364788561</v>
      </c>
      <c r="O145" s="29">
        <f t="shared" si="6"/>
        <v>26.062838794385343</v>
      </c>
      <c r="P145" s="29">
        <f t="shared" si="7"/>
        <v>22.666297292590997</v>
      </c>
      <c r="Q145" s="19" t="s">
        <v>24</v>
      </c>
    </row>
    <row r="146" spans="1:17" s="24" customFormat="1">
      <c r="A146" s="15" t="s">
        <v>376</v>
      </c>
      <c r="B146" s="15" t="s">
        <v>377</v>
      </c>
      <c r="C146" s="15" t="s">
        <v>344</v>
      </c>
      <c r="D146" s="15" t="s">
        <v>345</v>
      </c>
      <c r="E146" s="18">
        <v>99.15</v>
      </c>
      <c r="F146" s="19" t="s">
        <v>122</v>
      </c>
      <c r="G146" s="20" t="s">
        <v>145</v>
      </c>
      <c r="H146" s="19" t="s">
        <v>39</v>
      </c>
      <c r="I146" s="11">
        <v>252.07075465838508</v>
      </c>
      <c r="J146" s="29">
        <v>20.922086921829329</v>
      </c>
      <c r="K146" s="29">
        <v>0.2975922148293117</v>
      </c>
      <c r="L146" s="19">
        <v>15</v>
      </c>
      <c r="M146" s="29">
        <v>7.6837979466326936E-2</v>
      </c>
      <c r="N146" s="6">
        <f t="shared" si="8"/>
        <v>23.281259282387538</v>
      </c>
      <c r="O146" s="29">
        <f t="shared" si="6"/>
        <v>22.390793189880242</v>
      </c>
      <c r="P146" s="29">
        <f t="shared" si="7"/>
        <v>18.750608851768021</v>
      </c>
      <c r="Q146" s="19" t="s">
        <v>24</v>
      </c>
    </row>
    <row r="147" spans="1:17" s="24" customFormat="1">
      <c r="A147" s="15" t="s">
        <v>378</v>
      </c>
      <c r="B147" s="15" t="s">
        <v>379</v>
      </c>
      <c r="C147" s="15" t="s">
        <v>344</v>
      </c>
      <c r="D147" s="15" t="s">
        <v>345</v>
      </c>
      <c r="E147" s="18">
        <v>99.068780487804887</v>
      </c>
      <c r="F147" s="19" t="s">
        <v>122</v>
      </c>
      <c r="G147" s="20" t="s">
        <v>145</v>
      </c>
      <c r="H147" s="19" t="s">
        <v>39</v>
      </c>
      <c r="I147" s="11">
        <v>252.0818479321315</v>
      </c>
      <c r="J147" s="29">
        <v>20.533972440884526</v>
      </c>
      <c r="K147" s="29">
        <v>0.30499352551071907</v>
      </c>
      <c r="L147" s="19">
        <v>10</v>
      </c>
      <c r="M147" s="29">
        <v>9.6447421221854152E-2</v>
      </c>
      <c r="N147" s="6">
        <f t="shared" si="8"/>
        <v>24.981200708925783</v>
      </c>
      <c r="O147" s="29">
        <f t="shared" si="6"/>
        <v>24.028636299467323</v>
      </c>
      <c r="P147" s="29">
        <f t="shared" si="7"/>
        <v>20.49712401601964</v>
      </c>
      <c r="Q147" s="19" t="s">
        <v>24</v>
      </c>
    </row>
    <row r="148" spans="1:17" s="24" customFormat="1">
      <c r="A148" s="15" t="s">
        <v>380</v>
      </c>
      <c r="B148" s="15" t="s">
        <v>381</v>
      </c>
      <c r="C148" s="15" t="s">
        <v>344</v>
      </c>
      <c r="D148" s="15" t="s">
        <v>345</v>
      </c>
      <c r="E148" s="18">
        <v>98.75</v>
      </c>
      <c r="F148" s="19" t="s">
        <v>122</v>
      </c>
      <c r="G148" s="20" t="s">
        <v>145</v>
      </c>
      <c r="H148" s="19" t="s">
        <v>39</v>
      </c>
      <c r="I148" s="11">
        <v>252.12538819875778</v>
      </c>
      <c r="J148" s="29">
        <v>20.767314330566602</v>
      </c>
      <c r="K148" s="29">
        <v>0.32249910798372383</v>
      </c>
      <c r="L148" s="19">
        <v>20</v>
      </c>
      <c r="M148" s="29">
        <v>7.2112992813465157E-2</v>
      </c>
      <c r="N148" s="6">
        <f t="shared" si="8"/>
        <v>23.959163232118286</v>
      </c>
      <c r="O148" s="29">
        <f t="shared" si="6"/>
        <v>23.043933525008953</v>
      </c>
      <c r="P148" s="29">
        <f t="shared" si="7"/>
        <v>19.4470855124503</v>
      </c>
      <c r="Q148" s="19" t="s">
        <v>24</v>
      </c>
    </row>
    <row r="149" spans="1:17" s="24" customFormat="1">
      <c r="A149" s="15" t="s">
        <v>382</v>
      </c>
      <c r="B149" s="15" t="s">
        <v>383</v>
      </c>
      <c r="C149" s="15" t="s">
        <v>344</v>
      </c>
      <c r="D149" s="15" t="s">
        <v>345</v>
      </c>
      <c r="E149" s="18">
        <v>98.387560975609773</v>
      </c>
      <c r="F149" s="19" t="s">
        <v>122</v>
      </c>
      <c r="G149" s="20" t="s">
        <v>145</v>
      </c>
      <c r="H149" s="19" t="s">
        <v>39</v>
      </c>
      <c r="I149" s="11">
        <v>252.1748915164369</v>
      </c>
      <c r="J149" s="29">
        <v>20.542355407077157</v>
      </c>
      <c r="K149" s="29">
        <v>0.23721415052765429</v>
      </c>
      <c r="L149" s="19">
        <v>21</v>
      </c>
      <c r="M149" s="29">
        <v>5.1764371462267839E-2</v>
      </c>
      <c r="N149" s="6">
        <f t="shared" si="8"/>
        <v>24.944483317002053</v>
      </c>
      <c r="O149" s="29">
        <f t="shared" si="6"/>
        <v>23.993260182134421</v>
      </c>
      <c r="P149" s="29">
        <f t="shared" si="7"/>
        <v>20.459400668152796</v>
      </c>
      <c r="Q149" s="19" t="s">
        <v>24</v>
      </c>
    </row>
    <row r="150" spans="1:17" s="24" customFormat="1">
      <c r="A150" s="15" t="s">
        <v>384</v>
      </c>
      <c r="B150" s="15" t="s">
        <v>385</v>
      </c>
      <c r="C150" s="15" t="s">
        <v>344</v>
      </c>
      <c r="D150" s="15" t="s">
        <v>345</v>
      </c>
      <c r="E150" s="18">
        <v>98.046951219512195</v>
      </c>
      <c r="F150" s="19" t="s">
        <v>122</v>
      </c>
      <c r="G150" s="20" t="s">
        <v>145</v>
      </c>
      <c r="H150" s="19" t="s">
        <v>39</v>
      </c>
      <c r="I150" s="11">
        <v>252.2214133085896</v>
      </c>
      <c r="J150" s="29">
        <v>20.36671979775668</v>
      </c>
      <c r="K150" s="29">
        <v>0.36067094425416507</v>
      </c>
      <c r="L150" s="19">
        <v>24</v>
      </c>
      <c r="M150" s="29">
        <v>7.3621648205875065E-2</v>
      </c>
      <c r="N150" s="6">
        <f t="shared" si="8"/>
        <v>25.713767285825739</v>
      </c>
      <c r="O150" s="29">
        <f t="shared" si="6"/>
        <v>24.734442453466826</v>
      </c>
      <c r="P150" s="29">
        <f t="shared" si="7"/>
        <v>21.249760910094949</v>
      </c>
      <c r="Q150" s="19" t="s">
        <v>24</v>
      </c>
    </row>
    <row r="151" spans="1:17" s="24" customFormat="1">
      <c r="A151" s="15" t="s">
        <v>386</v>
      </c>
      <c r="B151" s="15" t="s">
        <v>387</v>
      </c>
      <c r="C151" s="15" t="s">
        <v>344</v>
      </c>
      <c r="D151" s="15" t="s">
        <v>345</v>
      </c>
      <c r="E151" s="18">
        <v>97.41439024390246</v>
      </c>
      <c r="F151" s="19" t="s">
        <v>122</v>
      </c>
      <c r="G151" s="20" t="s">
        <v>388</v>
      </c>
      <c r="H151" s="19" t="s">
        <v>39</v>
      </c>
      <c r="I151" s="11">
        <v>252.30781092258749</v>
      </c>
      <c r="J151" s="29">
        <v>20.24751135734876</v>
      </c>
      <c r="K151" s="29">
        <v>0.30260853844331775</v>
      </c>
      <c r="L151" s="19">
        <v>17</v>
      </c>
      <c r="M151" s="29">
        <v>7.3393351012681268E-2</v>
      </c>
      <c r="N151" s="6">
        <f t="shared" si="8"/>
        <v>26.235900254812435</v>
      </c>
      <c r="O151" s="29">
        <f t="shared" si="6"/>
        <v>25.237502071988246</v>
      </c>
      <c r="P151" s="29">
        <f t="shared" si="7"/>
        <v>21.786198891930582</v>
      </c>
      <c r="Q151" s="19" t="s">
        <v>24</v>
      </c>
    </row>
    <row r="152" spans="1:17" s="24" customFormat="1">
      <c r="A152" s="15" t="s">
        <v>389</v>
      </c>
      <c r="B152" s="15" t="s">
        <v>390</v>
      </c>
      <c r="C152" s="15" t="s">
        <v>344</v>
      </c>
      <c r="D152" s="15" t="s">
        <v>345</v>
      </c>
      <c r="E152" s="18">
        <v>97.317073170731703</v>
      </c>
      <c r="F152" s="19" t="s">
        <v>122</v>
      </c>
      <c r="G152" s="20" t="s">
        <v>388</v>
      </c>
      <c r="H152" s="19" t="s">
        <v>39</v>
      </c>
      <c r="I152" s="11">
        <v>252.32110286320255</v>
      </c>
      <c r="J152" s="29">
        <v>21.439316348921444</v>
      </c>
      <c r="K152" s="29">
        <v>0.34621957651920865</v>
      </c>
      <c r="L152" s="19">
        <v>7</v>
      </c>
      <c r="M152" s="29">
        <v>0.13085869978456052</v>
      </c>
      <c r="N152" s="6">
        <f t="shared" si="8"/>
        <v>21.015794391724071</v>
      </c>
      <c r="O152" s="29">
        <f t="shared" si="6"/>
        <v>20.208085007551517</v>
      </c>
      <c r="P152" s="29">
        <f t="shared" si="7"/>
        <v>16.423076429853509</v>
      </c>
      <c r="Q152" s="19" t="s">
        <v>24</v>
      </c>
    </row>
    <row r="153" spans="1:17" ht="12.75">
      <c r="A153" s="15" t="s">
        <v>391</v>
      </c>
      <c r="B153" s="5" t="s">
        <v>392</v>
      </c>
      <c r="C153" s="5" t="s">
        <v>344</v>
      </c>
      <c r="D153" s="5" t="s">
        <v>345</v>
      </c>
      <c r="E153" s="6">
        <v>96.149268292682933</v>
      </c>
      <c r="F153" s="7" t="s">
        <v>122</v>
      </c>
      <c r="G153" s="16" t="s">
        <v>388</v>
      </c>
      <c r="H153" s="7" t="s">
        <v>39</v>
      </c>
      <c r="I153" s="9">
        <v>252.48060615058324</v>
      </c>
      <c r="J153" s="10">
        <v>21.164602034709841</v>
      </c>
      <c r="K153" s="10">
        <v>0.25485247955675722</v>
      </c>
      <c r="L153" s="7">
        <v>15</v>
      </c>
      <c r="M153" s="10">
        <v>6.5802627270865791E-2</v>
      </c>
      <c r="N153" s="6">
        <f t="shared" si="8"/>
        <v>22.219043087970903</v>
      </c>
      <c r="O153" s="10">
        <f t="shared" si="6"/>
        <v>21.367379413524489</v>
      </c>
      <c r="P153" s="10">
        <f t="shared" si="7"/>
        <v>17.659290843805721</v>
      </c>
      <c r="Q153" s="7" t="s">
        <v>24</v>
      </c>
    </row>
    <row r="154" spans="1:17" ht="12.75">
      <c r="A154" s="15" t="s">
        <v>393</v>
      </c>
      <c r="B154" s="5" t="s">
        <v>394</v>
      </c>
      <c r="C154" s="5" t="s">
        <v>344</v>
      </c>
      <c r="D154" s="5" t="s">
        <v>345</v>
      </c>
      <c r="E154" s="6">
        <v>95.95463414634149</v>
      </c>
      <c r="F154" s="7" t="s">
        <v>122</v>
      </c>
      <c r="G154" s="16" t="s">
        <v>388</v>
      </c>
      <c r="H154" s="7" t="s">
        <v>39</v>
      </c>
      <c r="I154" s="9">
        <v>252.50719003181337</v>
      </c>
      <c r="J154" s="10">
        <v>21.441666754158529</v>
      </c>
      <c r="K154" s="10">
        <v>0.25715762195833941</v>
      </c>
      <c r="L154" s="7">
        <v>19</v>
      </c>
      <c r="M154" s="10">
        <v>5.8996004561980918E-2</v>
      </c>
      <c r="N154" s="6">
        <f t="shared" si="8"/>
        <v>21.005499616785642</v>
      </c>
      <c r="O154" s="10">
        <f t="shared" si="6"/>
        <v>20.198166297451024</v>
      </c>
      <c r="P154" s="10">
        <f t="shared" si="7"/>
        <v>16.41249960628663</v>
      </c>
      <c r="Q154" s="7" t="s">
        <v>24</v>
      </c>
    </row>
    <row r="155" spans="1:17" ht="12.75">
      <c r="A155" s="15" t="s">
        <v>395</v>
      </c>
      <c r="B155" s="5" t="s">
        <v>396</v>
      </c>
      <c r="C155" s="5" t="s">
        <v>344</v>
      </c>
      <c r="D155" s="5" t="s">
        <v>345</v>
      </c>
      <c r="E155" s="6">
        <v>95.468048780487834</v>
      </c>
      <c r="F155" s="7" t="s">
        <v>122</v>
      </c>
      <c r="G155" s="16" t="s">
        <v>388</v>
      </c>
      <c r="H155" s="7" t="s">
        <v>39</v>
      </c>
      <c r="I155" s="9">
        <v>252.57364973488865</v>
      </c>
      <c r="J155" s="10">
        <v>21.334062079618604</v>
      </c>
      <c r="K155" s="10">
        <v>0.20031519759774669</v>
      </c>
      <c r="L155" s="7">
        <v>13</v>
      </c>
      <c r="M155" s="10">
        <v>5.5557439707182819E-2</v>
      </c>
      <c r="N155" s="6">
        <f t="shared" si="8"/>
        <v>21.476808091270513</v>
      </c>
      <c r="O155" s="10">
        <f t="shared" si="6"/>
        <v>20.652258024009498</v>
      </c>
      <c r="P155" s="10">
        <f t="shared" si="7"/>
        <v>16.896720641716286</v>
      </c>
      <c r="Q155" s="7" t="s">
        <v>24</v>
      </c>
    </row>
    <row r="156" spans="1:17" ht="12.75">
      <c r="A156" s="15" t="s">
        <v>397</v>
      </c>
      <c r="B156" s="5" t="s">
        <v>398</v>
      </c>
      <c r="C156" s="5" t="s">
        <v>344</v>
      </c>
      <c r="D156" s="5" t="s">
        <v>345</v>
      </c>
      <c r="E156" s="6">
        <v>94.981463414634163</v>
      </c>
      <c r="F156" s="7" t="s">
        <v>122</v>
      </c>
      <c r="G156" s="16" t="s">
        <v>388</v>
      </c>
      <c r="H156" s="7" t="s">
        <v>39</v>
      </c>
      <c r="I156" s="9">
        <v>252.64010943796393</v>
      </c>
      <c r="J156" s="10">
        <v>21.250808453576273</v>
      </c>
      <c r="K156" s="10">
        <v>0.30130484064030766</v>
      </c>
      <c r="L156" s="7">
        <v>18</v>
      </c>
      <c r="M156" s="10">
        <v>7.101823200703121E-2</v>
      </c>
      <c r="N156" s="6">
        <f t="shared" si="8"/>
        <v>21.841458973335932</v>
      </c>
      <c r="O156" s="10">
        <f t="shared" si="6"/>
        <v>21.00358832590814</v>
      </c>
      <c r="P156" s="10">
        <f t="shared" si="7"/>
        <v>17.27136195890678</v>
      </c>
      <c r="Q156" s="7" t="s">
        <v>24</v>
      </c>
    </row>
    <row r="157" spans="1:17" ht="12.75">
      <c r="A157" s="15" t="s">
        <v>399</v>
      </c>
      <c r="B157" s="5" t="s">
        <v>400</v>
      </c>
      <c r="C157" s="5" t="s">
        <v>344</v>
      </c>
      <c r="D157" s="5" t="s">
        <v>345</v>
      </c>
      <c r="E157" s="6">
        <v>94.786829268292664</v>
      </c>
      <c r="F157" s="7" t="s">
        <v>122</v>
      </c>
      <c r="G157" s="16" t="s">
        <v>388</v>
      </c>
      <c r="H157" s="7" t="s">
        <v>39</v>
      </c>
      <c r="I157" s="9">
        <v>252.66669331919405</v>
      </c>
      <c r="J157" s="10">
        <v>20.652426939218241</v>
      </c>
      <c r="K157" s="10">
        <v>0.29587461162062045</v>
      </c>
      <c r="L157" s="7">
        <v>18</v>
      </c>
      <c r="M157" s="10">
        <v>6.973831475262561E-2</v>
      </c>
      <c r="N157" s="6">
        <f t="shared" si="8"/>
        <v>24.462370006224106</v>
      </c>
      <c r="O157" s="10">
        <f t="shared" si="6"/>
        <v>23.528758316499037</v>
      </c>
      <c r="P157" s="10">
        <f t="shared" si="7"/>
        <v>19.964078773517926</v>
      </c>
      <c r="Q157" s="7" t="s">
        <v>24</v>
      </c>
    </row>
    <row r="158" spans="1:17" ht="12.75">
      <c r="A158" s="15" t="s">
        <v>401</v>
      </c>
      <c r="B158" s="5" t="s">
        <v>402</v>
      </c>
      <c r="C158" s="5" t="s">
        <v>344</v>
      </c>
      <c r="D158" s="5" t="s">
        <v>345</v>
      </c>
      <c r="E158" s="6">
        <v>94.39756097560975</v>
      </c>
      <c r="F158" s="7" t="s">
        <v>122</v>
      </c>
      <c r="G158" s="16" t="s">
        <v>388</v>
      </c>
      <c r="H158" s="7" t="s">
        <v>39</v>
      </c>
      <c r="I158" s="9">
        <v>252.7198610816543</v>
      </c>
      <c r="J158" s="10">
        <v>20.659473752109708</v>
      </c>
      <c r="K158" s="10">
        <v>0.23764259973281629</v>
      </c>
      <c r="L158" s="7">
        <v>16</v>
      </c>
      <c r="M158" s="10">
        <v>5.9410649933204072E-2</v>
      </c>
      <c r="N158" s="6">
        <f t="shared" si="8"/>
        <v>24.431504965759473</v>
      </c>
      <c r="O158" s="10">
        <f t="shared" si="6"/>
        <v>23.499020766097047</v>
      </c>
      <c r="P158" s="10">
        <f t="shared" si="7"/>
        <v>19.932368115506321</v>
      </c>
      <c r="Q158" s="7" t="s">
        <v>24</v>
      </c>
    </row>
    <row r="159" spans="1:17" ht="12.75">
      <c r="A159" s="15" t="s">
        <v>403</v>
      </c>
      <c r="B159" s="5" t="s">
        <v>404</v>
      </c>
      <c r="C159" s="5" t="s">
        <v>344</v>
      </c>
      <c r="D159" s="5" t="s">
        <v>345</v>
      </c>
      <c r="E159" s="6">
        <v>93.910975609756093</v>
      </c>
      <c r="F159" s="7" t="s">
        <v>122</v>
      </c>
      <c r="G159" s="16" t="s">
        <v>388</v>
      </c>
      <c r="H159" s="7" t="s">
        <v>39</v>
      </c>
      <c r="I159" s="9">
        <v>252.78632078472958</v>
      </c>
      <c r="J159" s="10">
        <v>21.04498752601625</v>
      </c>
      <c r="K159" s="10">
        <v>0.29812543160988419</v>
      </c>
      <c r="L159" s="7">
        <v>16</v>
      </c>
      <c r="M159" s="10">
        <v>7.4531357902471049E-2</v>
      </c>
      <c r="N159" s="6">
        <f t="shared" si="8"/>
        <v>22.742954636048822</v>
      </c>
      <c r="O159" s="10">
        <f t="shared" si="6"/>
        <v>21.872152640211439</v>
      </c>
      <c r="P159" s="10">
        <f t="shared" si="7"/>
        <v>18.197556132926877</v>
      </c>
      <c r="Q159" s="7" t="s">
        <v>24</v>
      </c>
    </row>
    <row r="160" spans="1:17" ht="12.75">
      <c r="A160" s="15" t="s">
        <v>405</v>
      </c>
      <c r="B160" s="5" t="s">
        <v>406</v>
      </c>
      <c r="C160" s="5" t="s">
        <v>344</v>
      </c>
      <c r="D160" s="5" t="s">
        <v>345</v>
      </c>
      <c r="E160" s="6">
        <v>93.521707317073194</v>
      </c>
      <c r="F160" s="7" t="s">
        <v>122</v>
      </c>
      <c r="G160" s="16" t="s">
        <v>388</v>
      </c>
      <c r="H160" s="7" t="s">
        <v>39</v>
      </c>
      <c r="I160" s="9">
        <v>252.8394885471898</v>
      </c>
      <c r="J160" s="10">
        <v>21.084998581442495</v>
      </c>
      <c r="K160" s="10">
        <v>0.23452850183212787</v>
      </c>
      <c r="L160" s="7">
        <v>12</v>
      </c>
      <c r="M160" s="10">
        <v>6.7702546832709334E-2</v>
      </c>
      <c r="N160" s="6">
        <f t="shared" si="8"/>
        <v>22.567706213281866</v>
      </c>
      <c r="O160" s="10">
        <f t="shared" si="6"/>
        <v>21.703305986312685</v>
      </c>
      <c r="P160" s="10">
        <f t="shared" si="7"/>
        <v>18.017506383508774</v>
      </c>
      <c r="Q160" s="7" t="s">
        <v>24</v>
      </c>
    </row>
    <row r="161" spans="1:17" ht="12.75">
      <c r="A161" s="15" t="s">
        <v>407</v>
      </c>
      <c r="B161" s="5" t="s">
        <v>408</v>
      </c>
      <c r="C161" s="5" t="s">
        <v>344</v>
      </c>
      <c r="D161" s="5" t="s">
        <v>345</v>
      </c>
      <c r="E161" s="6">
        <v>92.548536585365881</v>
      </c>
      <c r="F161" s="7" t="s">
        <v>122</v>
      </c>
      <c r="G161" s="16" t="s">
        <v>388</v>
      </c>
      <c r="H161" s="7" t="s">
        <v>39</v>
      </c>
      <c r="I161" s="9">
        <v>252.97240795334039</v>
      </c>
      <c r="J161" s="10">
        <v>21.179838403618415</v>
      </c>
      <c r="K161" s="10">
        <v>0.25323202646802562</v>
      </c>
      <c r="L161" s="7">
        <v>14</v>
      </c>
      <c r="M161" s="10">
        <v>6.7679105885844457E-2</v>
      </c>
      <c r="N161" s="6">
        <f t="shared" si="8"/>
        <v>22.152307792151348</v>
      </c>
      <c r="O161" s="10">
        <f t="shared" si="6"/>
        <v>21.303081936730308</v>
      </c>
      <c r="P161" s="10">
        <f t="shared" si="7"/>
        <v>17.590727183717135</v>
      </c>
      <c r="Q161" s="7" t="s">
        <v>24</v>
      </c>
    </row>
    <row r="162" spans="1:17" ht="12.75">
      <c r="A162" s="15" t="s">
        <v>409</v>
      </c>
      <c r="B162" s="5" t="s">
        <v>410</v>
      </c>
      <c r="C162" s="5" t="s">
        <v>344</v>
      </c>
      <c r="D162" s="5" t="s">
        <v>345</v>
      </c>
      <c r="E162" s="6">
        <v>91.478048780487811</v>
      </c>
      <c r="F162" s="7" t="s">
        <v>122</v>
      </c>
      <c r="G162" s="16" t="s">
        <v>388</v>
      </c>
      <c r="H162" s="7" t="s">
        <v>39</v>
      </c>
      <c r="I162" s="9">
        <v>253.11861930010605</v>
      </c>
      <c r="J162" s="10">
        <v>20.574989669848204</v>
      </c>
      <c r="K162" s="10">
        <v>0.1865063323278999</v>
      </c>
      <c r="L162" s="7">
        <v>11</v>
      </c>
      <c r="M162" s="10">
        <v>5.6233775032452325E-2</v>
      </c>
      <c r="N162" s="6">
        <f t="shared" si="8"/>
        <v>24.801545246064862</v>
      </c>
      <c r="O162" s="10">
        <f t="shared" si="6"/>
        <v>23.855543593240597</v>
      </c>
      <c r="P162" s="10">
        <f t="shared" si="7"/>
        <v>20.312546485683086</v>
      </c>
      <c r="Q162" s="7" t="s">
        <v>24</v>
      </c>
    </row>
    <row r="163" spans="1:17" ht="12.75">
      <c r="A163" s="15" t="s">
        <v>411</v>
      </c>
      <c r="B163" s="5" t="s">
        <v>412</v>
      </c>
      <c r="C163" s="5" t="s">
        <v>344</v>
      </c>
      <c r="D163" s="5" t="s">
        <v>345</v>
      </c>
      <c r="E163" s="6">
        <v>90.504878048780483</v>
      </c>
      <c r="F163" s="7" t="s">
        <v>122</v>
      </c>
      <c r="G163" s="16" t="s">
        <v>268</v>
      </c>
      <c r="H163" s="7" t="s">
        <v>39</v>
      </c>
      <c r="I163" s="9">
        <v>253.25153870625661</v>
      </c>
      <c r="J163" s="10">
        <v>21.330174958531355</v>
      </c>
      <c r="K163" s="10">
        <v>0.23027699458492434</v>
      </c>
      <c r="L163" s="7">
        <v>5</v>
      </c>
      <c r="M163" s="10">
        <v>0.10298300270924836</v>
      </c>
      <c r="N163" s="6">
        <f t="shared" si="8"/>
        <v>21.493833681632665</v>
      </c>
      <c r="O163" s="10">
        <f t="shared" si="6"/>
        <v>20.668661674997693</v>
      </c>
      <c r="P163" s="10">
        <f t="shared" si="7"/>
        <v>16.914212686608906</v>
      </c>
      <c r="Q163" s="7" t="s">
        <v>24</v>
      </c>
    </row>
    <row r="164" spans="1:17" ht="12.75">
      <c r="A164" s="15" t="s">
        <v>413</v>
      </c>
      <c r="B164" s="5" t="s">
        <v>414</v>
      </c>
      <c r="C164" s="5" t="s">
        <v>344</v>
      </c>
      <c r="D164" s="5" t="s">
        <v>345</v>
      </c>
      <c r="E164" s="6">
        <v>89.629024390243927</v>
      </c>
      <c r="F164" s="7" t="s">
        <v>122</v>
      </c>
      <c r="G164" s="16" t="s">
        <v>268</v>
      </c>
      <c r="H164" s="7" t="s">
        <v>39</v>
      </c>
      <c r="I164" s="9">
        <v>253.37116617179214</v>
      </c>
      <c r="J164" s="10">
        <v>21.439708517177511</v>
      </c>
      <c r="K164" s="10">
        <v>0.24045067280025148</v>
      </c>
      <c r="L164" s="7">
        <v>16</v>
      </c>
      <c r="M164" s="10">
        <v>6.011266820006287E-2</v>
      </c>
      <c r="N164" s="6">
        <f t="shared" si="8"/>
        <v>21.014076694762508</v>
      </c>
      <c r="O164" s="10">
        <f t="shared" si="6"/>
        <v>20.206430057510914</v>
      </c>
      <c r="P164" s="10">
        <f t="shared" si="7"/>
        <v>16.421311672701208</v>
      </c>
      <c r="Q164" s="7" t="s">
        <v>24</v>
      </c>
    </row>
    <row r="165" spans="1:17" ht="12.75">
      <c r="A165" s="15" t="s">
        <v>415</v>
      </c>
      <c r="B165" s="5" t="s">
        <v>416</v>
      </c>
      <c r="C165" s="5" t="s">
        <v>344</v>
      </c>
      <c r="D165" s="5" t="s">
        <v>345</v>
      </c>
      <c r="E165" s="6">
        <v>89.045121951219514</v>
      </c>
      <c r="F165" s="7" t="s">
        <v>122</v>
      </c>
      <c r="G165" s="16" t="s">
        <v>277</v>
      </c>
      <c r="H165" s="7" t="s">
        <v>39</v>
      </c>
      <c r="I165" s="9">
        <v>253.45091781548248</v>
      </c>
      <c r="J165" s="10">
        <v>21.150322371829585</v>
      </c>
      <c r="K165" s="10">
        <v>0.20306041000862152</v>
      </c>
      <c r="L165" s="7">
        <v>20</v>
      </c>
      <c r="M165" s="10">
        <v>4.5405688031825632E-2</v>
      </c>
      <c r="N165" s="6">
        <f t="shared" si="8"/>
        <v>22.281588011386418</v>
      </c>
      <c r="O165" s="10">
        <f t="shared" si="6"/>
        <v>21.427639590879167</v>
      </c>
      <c r="P165" s="10">
        <f t="shared" si="7"/>
        <v>17.723549326766872</v>
      </c>
      <c r="Q165" s="7" t="s">
        <v>24</v>
      </c>
    </row>
    <row r="166" spans="1:17" ht="12.75">
      <c r="A166" s="15" t="s">
        <v>417</v>
      </c>
      <c r="B166" s="5" t="s">
        <v>418</v>
      </c>
      <c r="C166" s="5" t="s">
        <v>344</v>
      </c>
      <c r="D166" s="5" t="s">
        <v>345</v>
      </c>
      <c r="E166" s="6">
        <v>88.3639024390244</v>
      </c>
      <c r="F166" s="7" t="s">
        <v>122</v>
      </c>
      <c r="G166" s="16" t="s">
        <v>277</v>
      </c>
      <c r="H166" s="7" t="s">
        <v>39</v>
      </c>
      <c r="I166" s="9">
        <v>253.54396139978789</v>
      </c>
      <c r="J166" s="10">
        <v>20.428404237843537</v>
      </c>
      <c r="K166" s="10">
        <v>0.15453365128022559</v>
      </c>
      <c r="L166" s="7">
        <v>9</v>
      </c>
      <c r="M166" s="10">
        <v>5.1511217093408529E-2</v>
      </c>
      <c r="N166" s="6">
        <f t="shared" si="8"/>
        <v>25.443589438245311</v>
      </c>
      <c r="O166" s="10">
        <f t="shared" si="6"/>
        <v>24.474134116300291</v>
      </c>
      <c r="P166" s="10">
        <f t="shared" si="7"/>
        <v>20.972180929704081</v>
      </c>
      <c r="Q166" s="7" t="s">
        <v>24</v>
      </c>
    </row>
    <row r="167" spans="1:17" ht="12.75">
      <c r="A167" s="15" t="s">
        <v>419</v>
      </c>
      <c r="B167" s="5" t="s">
        <v>420</v>
      </c>
      <c r="C167" s="5" t="s">
        <v>344</v>
      </c>
      <c r="D167" s="5" t="s">
        <v>345</v>
      </c>
      <c r="E167" s="6">
        <v>87.779999999999987</v>
      </c>
      <c r="F167" s="7" t="s">
        <v>122</v>
      </c>
      <c r="G167" s="16" t="s">
        <v>277</v>
      </c>
      <c r="H167" s="7" t="s">
        <v>39</v>
      </c>
      <c r="I167" s="9">
        <v>253.62371304347826</v>
      </c>
      <c r="J167" s="10">
        <v>20.394177986142697</v>
      </c>
      <c r="K167" s="10">
        <v>0.25415928301692114</v>
      </c>
      <c r="L167" s="7">
        <v>13</v>
      </c>
      <c r="M167" s="10">
        <v>7.0491102080974852E-2</v>
      </c>
      <c r="N167" s="6">
        <f t="shared" si="8"/>
        <v>25.59350042069498</v>
      </c>
      <c r="O167" s="10">
        <f t="shared" si="6"/>
        <v>24.618568898477832</v>
      </c>
      <c r="P167" s="10">
        <f t="shared" si="7"/>
        <v>21.12619906235787</v>
      </c>
      <c r="Q167" s="7" t="s">
        <v>24</v>
      </c>
    </row>
    <row r="168" spans="1:17" ht="12.75">
      <c r="A168" s="15" t="s">
        <v>421</v>
      </c>
      <c r="B168" s="5" t="s">
        <v>422</v>
      </c>
      <c r="C168" s="5" t="s">
        <v>344</v>
      </c>
      <c r="D168" s="5" t="s">
        <v>345</v>
      </c>
      <c r="E168" s="6">
        <v>86.904146341463431</v>
      </c>
      <c r="F168" s="7" t="s">
        <v>122</v>
      </c>
      <c r="G168" s="16" t="s">
        <v>277</v>
      </c>
      <c r="H168" s="7" t="s">
        <v>39</v>
      </c>
      <c r="I168" s="9">
        <v>253.74334050901376</v>
      </c>
      <c r="J168" s="10">
        <v>19.844261273021068</v>
      </c>
      <c r="K168" s="10">
        <v>0.29352703877539621</v>
      </c>
      <c r="L168" s="7">
        <v>7</v>
      </c>
      <c r="M168" s="10">
        <v>0.11094279252470163</v>
      </c>
      <c r="N168" s="6">
        <f t="shared" si="8"/>
        <v>28.002135624167721</v>
      </c>
      <c r="O168" s="10">
        <f t="shared" si="6"/>
        <v>26.939217427851105</v>
      </c>
      <c r="P168" s="10">
        <f t="shared" si="7"/>
        <v>23.600824271405202</v>
      </c>
      <c r="Q168" s="7" t="s">
        <v>24</v>
      </c>
    </row>
    <row r="169" spans="1:17" ht="12.75">
      <c r="A169" s="15" t="s">
        <v>423</v>
      </c>
      <c r="B169" s="5" t="s">
        <v>424</v>
      </c>
      <c r="C169" s="5" t="s">
        <v>344</v>
      </c>
      <c r="D169" s="5" t="s">
        <v>345</v>
      </c>
      <c r="E169" s="6">
        <v>86.12560975609756</v>
      </c>
      <c r="F169" s="7" t="s">
        <v>122</v>
      </c>
      <c r="G169" s="16" t="s">
        <v>277</v>
      </c>
      <c r="H169" s="7" t="s">
        <v>39</v>
      </c>
      <c r="I169" s="9">
        <v>253.84967603393423</v>
      </c>
      <c r="J169" s="10">
        <v>20.61002028503129</v>
      </c>
      <c r="K169" s="10">
        <v>0.2631059380854478</v>
      </c>
      <c r="L169" s="7">
        <v>7</v>
      </c>
      <c r="M169" s="10">
        <v>9.9444697234064641E-2</v>
      </c>
      <c r="N169" s="6">
        <f t="shared" si="8"/>
        <v>24.648111151562944</v>
      </c>
      <c r="O169" s="10">
        <f t="shared" si="6"/>
        <v>23.707714397167976</v>
      </c>
      <c r="P169" s="10">
        <f t="shared" si="7"/>
        <v>20.154908717359206</v>
      </c>
      <c r="Q169" s="7" t="s">
        <v>24</v>
      </c>
    </row>
    <row r="170" spans="1:17" ht="12.75">
      <c r="A170" s="15" t="s">
        <v>425</v>
      </c>
      <c r="B170" s="5" t="s">
        <v>426</v>
      </c>
      <c r="C170" s="5" t="s">
        <v>344</v>
      </c>
      <c r="D170" s="5" t="s">
        <v>345</v>
      </c>
      <c r="E170" s="6">
        <v>85.347073170731704</v>
      </c>
      <c r="F170" s="7" t="s">
        <v>122</v>
      </c>
      <c r="G170" s="16" t="s">
        <v>277</v>
      </c>
      <c r="H170" s="7" t="s">
        <v>39</v>
      </c>
      <c r="I170" s="9">
        <v>253.9560115588547</v>
      </c>
      <c r="J170" s="10">
        <v>20.492081837223246</v>
      </c>
      <c r="K170" s="10">
        <v>0.23273443799750057</v>
      </c>
      <c r="L170" s="7">
        <v>10</v>
      </c>
      <c r="M170" s="10">
        <v>7.3597091403133877E-2</v>
      </c>
      <c r="N170" s="6">
        <f t="shared" si="8"/>
        <v>25.164681552962179</v>
      </c>
      <c r="O170" s="10">
        <f t="shared" si="6"/>
        <v>24.205414646917916</v>
      </c>
      <c r="P170" s="10">
        <f t="shared" si="7"/>
        <v>20.685631732495395</v>
      </c>
      <c r="Q170" s="7" t="s">
        <v>24</v>
      </c>
    </row>
    <row r="171" spans="1:17" ht="12.75">
      <c r="A171" s="15" t="s">
        <v>427</v>
      </c>
      <c r="B171" s="5" t="s">
        <v>428</v>
      </c>
      <c r="C171" s="5" t="s">
        <v>344</v>
      </c>
      <c r="D171" s="5" t="s">
        <v>345</v>
      </c>
      <c r="E171" s="6">
        <v>84.568536585365834</v>
      </c>
      <c r="F171" s="7" t="s">
        <v>122</v>
      </c>
      <c r="G171" s="16" t="s">
        <v>277</v>
      </c>
      <c r="H171" s="7" t="s">
        <v>39</v>
      </c>
      <c r="I171" s="9">
        <v>254.06234708377517</v>
      </c>
      <c r="J171" s="10">
        <v>20.287713195691186</v>
      </c>
      <c r="K171" s="10">
        <v>0.18740991355428407</v>
      </c>
      <c r="L171" s="7">
        <v>15</v>
      </c>
      <c r="M171" s="10">
        <v>4.838903160732759E-2</v>
      </c>
      <c r="N171" s="6">
        <f t="shared" si="8"/>
        <v>26.059816202872611</v>
      </c>
      <c r="O171" s="10">
        <f t="shared" si="6"/>
        <v>25.067850314183204</v>
      </c>
      <c r="P171" s="10">
        <f t="shared" si="7"/>
        <v>21.605290619389663</v>
      </c>
      <c r="Q171" s="7" t="s">
        <v>24</v>
      </c>
    </row>
    <row r="172" spans="1:17" s="24" customFormat="1">
      <c r="A172" s="17" t="s">
        <v>429</v>
      </c>
      <c r="B172" s="15" t="s">
        <v>430</v>
      </c>
      <c r="C172" s="15" t="s">
        <v>431</v>
      </c>
      <c r="D172" s="15" t="s">
        <v>432</v>
      </c>
      <c r="E172" s="18">
        <v>0.2</v>
      </c>
      <c r="F172" s="19" t="s">
        <v>21</v>
      </c>
      <c r="G172" s="20" t="s">
        <v>118</v>
      </c>
      <c r="H172" s="21" t="s">
        <v>433</v>
      </c>
      <c r="I172" s="11">
        <v>251.88670588235291</v>
      </c>
      <c r="J172" s="22">
        <v>17.258314303862573</v>
      </c>
      <c r="K172" s="23">
        <v>0.36015921212222823</v>
      </c>
      <c r="L172" s="3">
        <v>19</v>
      </c>
      <c r="M172" s="23">
        <v>8.262618995926431E-2</v>
      </c>
      <c r="N172" s="6">
        <f t="shared" si="8"/>
        <v>39.328583349081924</v>
      </c>
      <c r="O172" s="10">
        <f t="shared" ref="O172:O212" si="9">118.7-4.22*(J172+1.9)</f>
        <v>37.851913637699951</v>
      </c>
      <c r="P172" s="10">
        <f t="shared" ref="P172:P212" si="10">117.4-4.5*(J172+1)</f>
        <v>35.237585632618433</v>
      </c>
      <c r="Q172" s="19" t="s">
        <v>24</v>
      </c>
    </row>
    <row r="173" spans="1:17" s="24" customFormat="1">
      <c r="A173" s="17" t="s">
        <v>434</v>
      </c>
      <c r="B173" s="15" t="s">
        <v>435</v>
      </c>
      <c r="C173" s="15" t="s">
        <v>431</v>
      </c>
      <c r="D173" s="15" t="s">
        <v>432</v>
      </c>
      <c r="E173" s="18">
        <v>0.14000000000000001</v>
      </c>
      <c r="F173" s="19" t="s">
        <v>21</v>
      </c>
      <c r="G173" s="20" t="s">
        <v>118</v>
      </c>
      <c r="H173" s="21" t="s">
        <v>433</v>
      </c>
      <c r="I173" s="11">
        <v>251.89129411764705</v>
      </c>
      <c r="J173" s="22">
        <v>17.4398107268042</v>
      </c>
      <c r="K173" s="23">
        <v>0.43152688214083501</v>
      </c>
      <c r="L173" s="3">
        <v>16</v>
      </c>
      <c r="M173" s="23">
        <v>0.10788172053520875</v>
      </c>
      <c r="N173" s="6">
        <f t="shared" si="8"/>
        <v>38.533629016597601</v>
      </c>
      <c r="O173" s="10">
        <f t="shared" si="9"/>
        <v>37.085998732886281</v>
      </c>
      <c r="P173" s="10">
        <f t="shared" si="10"/>
        <v>34.420851729381098</v>
      </c>
      <c r="Q173" s="19" t="s">
        <v>24</v>
      </c>
    </row>
    <row r="174" spans="1:17" s="24" customFormat="1">
      <c r="A174" s="17" t="s">
        <v>436</v>
      </c>
      <c r="B174" s="15" t="s">
        <v>437</v>
      </c>
      <c r="C174" s="15" t="s">
        <v>431</v>
      </c>
      <c r="D174" s="15" t="s">
        <v>432</v>
      </c>
      <c r="E174" s="19">
        <v>7.0000000000000007E-2</v>
      </c>
      <c r="F174" s="19" t="s">
        <v>21</v>
      </c>
      <c r="G174" s="20" t="s">
        <v>118</v>
      </c>
      <c r="H174" s="21" t="s">
        <v>433</v>
      </c>
      <c r="I174" s="11">
        <v>251.8966470588235</v>
      </c>
      <c r="J174" s="22">
        <v>17.615375092785936</v>
      </c>
      <c r="K174" s="23">
        <v>0.25585691870129612</v>
      </c>
      <c r="L174" s="3">
        <v>12</v>
      </c>
      <c r="M174" s="23">
        <v>7.3859530443110763E-2</v>
      </c>
      <c r="N174" s="6">
        <f t="shared" si="8"/>
        <v>37.764657093597606</v>
      </c>
      <c r="O174" s="10">
        <f t="shared" si="9"/>
        <v>36.345117108443361</v>
      </c>
      <c r="P174" s="10">
        <f t="shared" si="10"/>
        <v>33.630812082463294</v>
      </c>
      <c r="Q174" s="19" t="s">
        <v>24</v>
      </c>
    </row>
    <row r="175" spans="1:17" s="24" customFormat="1">
      <c r="A175" s="17" t="s">
        <v>438</v>
      </c>
      <c r="B175" s="15" t="s">
        <v>439</v>
      </c>
      <c r="C175" s="15" t="s">
        <v>431</v>
      </c>
      <c r="D175" s="15" t="s">
        <v>432</v>
      </c>
      <c r="E175" s="18">
        <v>0</v>
      </c>
      <c r="F175" s="19" t="s">
        <v>21</v>
      </c>
      <c r="G175" s="20" t="s">
        <v>118</v>
      </c>
      <c r="H175" s="21" t="s">
        <v>433</v>
      </c>
      <c r="I175" s="11">
        <v>251.90199999999999</v>
      </c>
      <c r="J175" s="22">
        <v>17.445770995412005</v>
      </c>
      <c r="K175" s="23">
        <v>0.33125277315688562</v>
      </c>
      <c r="L175" s="3">
        <v>16</v>
      </c>
      <c r="M175" s="23">
        <v>8.2813193289221404E-2</v>
      </c>
      <c r="N175" s="6">
        <f t="shared" si="8"/>
        <v>38.507523040095421</v>
      </c>
      <c r="O175" s="10">
        <f t="shared" si="9"/>
        <v>37.060846399361353</v>
      </c>
      <c r="P175" s="10">
        <f t="shared" si="10"/>
        <v>34.394030520645984</v>
      </c>
      <c r="Q175" s="19" t="s">
        <v>24</v>
      </c>
    </row>
    <row r="176" spans="1:17" s="24" customFormat="1">
      <c r="A176" s="17" t="s">
        <v>440</v>
      </c>
      <c r="B176" s="15" t="s">
        <v>441</v>
      </c>
      <c r="C176" s="15" t="s">
        <v>431</v>
      </c>
      <c r="D176" s="15" t="s">
        <v>432</v>
      </c>
      <c r="E176" s="18">
        <v>-0.05</v>
      </c>
      <c r="F176" s="19" t="s">
        <v>122</v>
      </c>
      <c r="G176" s="20" t="s">
        <v>442</v>
      </c>
      <c r="H176" s="21" t="s">
        <v>443</v>
      </c>
      <c r="I176" s="11">
        <v>251.90582352941175</v>
      </c>
      <c r="J176" s="22">
        <v>17.182898341862224</v>
      </c>
      <c r="K176" s="23">
        <v>0.34190686504038909</v>
      </c>
      <c r="L176" s="3">
        <v>7</v>
      </c>
      <c r="M176" s="23">
        <v>0.12922864806322762</v>
      </c>
      <c r="N176" s="6">
        <f t="shared" si="8"/>
        <v>39.658905262643458</v>
      </c>
      <c r="O176" s="10">
        <f t="shared" si="9"/>
        <v>38.170168997341435</v>
      </c>
      <c r="P176" s="10">
        <f t="shared" si="10"/>
        <v>35.576957461619998</v>
      </c>
      <c r="Q176" s="19" t="s">
        <v>24</v>
      </c>
    </row>
    <row r="177" spans="1:17" s="24" customFormat="1">
      <c r="A177" s="17" t="s">
        <v>444</v>
      </c>
      <c r="B177" s="15" t="s">
        <v>445</v>
      </c>
      <c r="C177" s="15" t="s">
        <v>431</v>
      </c>
      <c r="D177" s="15" t="s">
        <v>432</v>
      </c>
      <c r="E177" s="19">
        <v>-0.25</v>
      </c>
      <c r="F177" s="19" t="s">
        <v>122</v>
      </c>
      <c r="G177" s="20" t="s">
        <v>442</v>
      </c>
      <c r="H177" s="21" t="s">
        <v>433</v>
      </c>
      <c r="I177" s="11">
        <v>251.92111764705882</v>
      </c>
      <c r="J177" s="22">
        <v>17.241222888517054</v>
      </c>
      <c r="K177" s="23">
        <v>0.3290270340470734</v>
      </c>
      <c r="L177" s="3">
        <v>6</v>
      </c>
      <c r="M177" s="23">
        <v>0.13432472416611299</v>
      </c>
      <c r="N177" s="6">
        <f t="shared" si="8"/>
        <v>39.403443748295302</v>
      </c>
      <c r="O177" s="10">
        <f t="shared" si="9"/>
        <v>37.92403941045805</v>
      </c>
      <c r="P177" s="10">
        <f t="shared" si="10"/>
        <v>35.31449700167326</v>
      </c>
      <c r="Q177" s="19" t="s">
        <v>24</v>
      </c>
    </row>
    <row r="178" spans="1:17" s="24" customFormat="1">
      <c r="A178" s="17" t="s">
        <v>446</v>
      </c>
      <c r="B178" s="15" t="s">
        <v>447</v>
      </c>
      <c r="C178" s="15" t="s">
        <v>431</v>
      </c>
      <c r="D178" s="15" t="s">
        <v>432</v>
      </c>
      <c r="E178" s="18">
        <v>-0.3</v>
      </c>
      <c r="F178" s="19" t="s">
        <v>122</v>
      </c>
      <c r="G178" s="20" t="s">
        <v>134</v>
      </c>
      <c r="H178" s="21" t="s">
        <v>448</v>
      </c>
      <c r="I178" s="11">
        <v>251.92494117647058</v>
      </c>
      <c r="J178" s="22">
        <v>17.877173583377093</v>
      </c>
      <c r="K178" s="23">
        <v>0.16008399023673595</v>
      </c>
      <c r="L178" s="3">
        <v>8</v>
      </c>
      <c r="M178" s="23">
        <v>5.6598237527898526E-2</v>
      </c>
      <c r="N178" s="6">
        <f t="shared" si="8"/>
        <v>36.617979704808334</v>
      </c>
      <c r="O178" s="10">
        <f t="shared" si="9"/>
        <v>35.240327478148686</v>
      </c>
      <c r="P178" s="10">
        <f t="shared" si="10"/>
        <v>32.452718874803082</v>
      </c>
      <c r="Q178" s="19" t="s">
        <v>24</v>
      </c>
    </row>
    <row r="179" spans="1:17" s="24" customFormat="1">
      <c r="A179" s="17" t="s">
        <v>449</v>
      </c>
      <c r="B179" s="15" t="s">
        <v>450</v>
      </c>
      <c r="C179" s="15" t="s">
        <v>431</v>
      </c>
      <c r="D179" s="15" t="s">
        <v>432</v>
      </c>
      <c r="E179" s="19">
        <v>-0.44</v>
      </c>
      <c r="F179" s="19" t="s">
        <v>122</v>
      </c>
      <c r="G179" s="20" t="s">
        <v>145</v>
      </c>
      <c r="H179" s="21" t="s">
        <v>448</v>
      </c>
      <c r="I179" s="11">
        <v>251.93564705882352</v>
      </c>
      <c r="J179" s="22">
        <v>19.414937896163828</v>
      </c>
      <c r="K179" s="23">
        <v>0.21204287679666231</v>
      </c>
      <c r="L179" s="3">
        <v>10</v>
      </c>
      <c r="M179" s="23">
        <v>6.7053845229192124E-2</v>
      </c>
      <c r="N179" s="6">
        <f t="shared" si="8"/>
        <v>29.882572014802435</v>
      </c>
      <c r="O179" s="10">
        <f t="shared" si="9"/>
        <v>28.750962078188664</v>
      </c>
      <c r="P179" s="10">
        <f t="shared" si="10"/>
        <v>25.532779467262785</v>
      </c>
      <c r="Q179" s="19" t="s">
        <v>24</v>
      </c>
    </row>
    <row r="180" spans="1:17" s="24" customFormat="1">
      <c r="A180" s="17" t="s">
        <v>451</v>
      </c>
      <c r="B180" s="15" t="s">
        <v>450</v>
      </c>
      <c r="C180" s="15" t="s">
        <v>431</v>
      </c>
      <c r="D180" s="15" t="s">
        <v>432</v>
      </c>
      <c r="E180" s="19">
        <v>-0.44</v>
      </c>
      <c r="F180" s="19" t="s">
        <v>122</v>
      </c>
      <c r="G180" s="20" t="s">
        <v>145</v>
      </c>
      <c r="H180" s="21" t="s">
        <v>433</v>
      </c>
      <c r="I180" s="11">
        <v>251.93564705882352</v>
      </c>
      <c r="J180" s="22">
        <v>18.696904782260038</v>
      </c>
      <c r="K180" s="23">
        <v>0.36935659418368705</v>
      </c>
      <c r="L180" s="3">
        <v>10</v>
      </c>
      <c r="M180" s="23">
        <v>0.11680081064229514</v>
      </c>
      <c r="N180" s="6">
        <f t="shared" si="8"/>
        <v>33.027557053701031</v>
      </c>
      <c r="O180" s="10">
        <f t="shared" si="9"/>
        <v>31.781061818862653</v>
      </c>
      <c r="P180" s="10">
        <f t="shared" si="10"/>
        <v>28.763928479829829</v>
      </c>
      <c r="Q180" s="19" t="s">
        <v>24</v>
      </c>
    </row>
    <row r="181" spans="1:17" s="24" customFormat="1">
      <c r="A181" s="17" t="s">
        <v>452</v>
      </c>
      <c r="B181" s="15" t="s">
        <v>453</v>
      </c>
      <c r="C181" s="15" t="s">
        <v>431</v>
      </c>
      <c r="D181" s="15" t="s">
        <v>432</v>
      </c>
      <c r="E181" s="19">
        <v>-0.48</v>
      </c>
      <c r="F181" s="19" t="s">
        <v>122</v>
      </c>
      <c r="G181" s="20" t="s">
        <v>145</v>
      </c>
      <c r="H181" s="21" t="s">
        <v>448</v>
      </c>
      <c r="I181" s="11">
        <v>251.93870588235293</v>
      </c>
      <c r="J181" s="22">
        <v>19.401130937114509</v>
      </c>
      <c r="K181" s="23">
        <v>0.20266626687987671</v>
      </c>
      <c r="L181" s="3">
        <v>7</v>
      </c>
      <c r="M181" s="23">
        <v>7.6600648758000003E-2</v>
      </c>
      <c r="N181" s="6">
        <f t="shared" si="8"/>
        <v>29.943046495438452</v>
      </c>
      <c r="O181" s="10">
        <f t="shared" si="9"/>
        <v>28.809227445376791</v>
      </c>
      <c r="P181" s="10">
        <f t="shared" si="10"/>
        <v>25.594910782984712</v>
      </c>
      <c r="Q181" s="19" t="s">
        <v>24</v>
      </c>
    </row>
    <row r="182" spans="1:17" s="24" customFormat="1">
      <c r="A182" s="17" t="s">
        <v>454</v>
      </c>
      <c r="B182" s="15" t="s">
        <v>455</v>
      </c>
      <c r="C182" s="15" t="s">
        <v>431</v>
      </c>
      <c r="D182" s="15" t="s">
        <v>432</v>
      </c>
      <c r="E182" s="19">
        <v>-0.49</v>
      </c>
      <c r="F182" s="19" t="s">
        <v>122</v>
      </c>
      <c r="G182" s="20" t="s">
        <v>145</v>
      </c>
      <c r="H182" s="21" t="s">
        <v>448</v>
      </c>
      <c r="I182" s="11">
        <v>251.93947058823531</v>
      </c>
      <c r="J182" s="22">
        <v>19.276659918904755</v>
      </c>
      <c r="K182" s="23">
        <v>0.28521839907830659</v>
      </c>
      <c r="L182" s="3">
        <v>8</v>
      </c>
      <c r="M182" s="23">
        <v>0.10083993205372076</v>
      </c>
      <c r="N182" s="6">
        <f t="shared" si="8"/>
        <v>30.488229555197165</v>
      </c>
      <c r="O182" s="10">
        <f t="shared" si="9"/>
        <v>29.33449514222194</v>
      </c>
      <c r="P182" s="10">
        <f t="shared" si="10"/>
        <v>26.155030364928606</v>
      </c>
      <c r="Q182" s="19" t="s">
        <v>24</v>
      </c>
    </row>
    <row r="183" spans="1:17" s="24" customFormat="1">
      <c r="A183" s="17" t="s">
        <v>456</v>
      </c>
      <c r="B183" s="15" t="s">
        <v>457</v>
      </c>
      <c r="C183" s="15" t="s">
        <v>431</v>
      </c>
      <c r="D183" s="15" t="s">
        <v>432</v>
      </c>
      <c r="E183" s="19">
        <v>-0.59</v>
      </c>
      <c r="F183" s="19" t="s">
        <v>122</v>
      </c>
      <c r="G183" s="20" t="s">
        <v>145</v>
      </c>
      <c r="H183" s="21" t="s">
        <v>448</v>
      </c>
      <c r="I183" s="11">
        <v>251.94293339927464</v>
      </c>
      <c r="J183" s="22">
        <v>18.759940888384083</v>
      </c>
      <c r="K183" s="23">
        <v>0.14033903072259299</v>
      </c>
      <c r="L183" s="3">
        <v>12</v>
      </c>
      <c r="M183" s="23">
        <v>4.0512388582750115E-2</v>
      </c>
      <c r="N183" s="6">
        <f t="shared" si="8"/>
        <v>32.751458908877709</v>
      </c>
      <c r="O183" s="10">
        <f t="shared" si="9"/>
        <v>31.515049451019181</v>
      </c>
      <c r="P183" s="10">
        <f t="shared" si="10"/>
        <v>28.480266002271634</v>
      </c>
      <c r="Q183" s="19" t="s">
        <v>24</v>
      </c>
    </row>
    <row r="184" spans="1:17" s="24" customFormat="1">
      <c r="A184" s="17" t="s">
        <v>458</v>
      </c>
      <c r="B184" s="15" t="s">
        <v>457</v>
      </c>
      <c r="C184" s="15" t="s">
        <v>431</v>
      </c>
      <c r="D184" s="15" t="s">
        <v>432</v>
      </c>
      <c r="E184" s="19">
        <v>-0.59</v>
      </c>
      <c r="F184" s="19" t="s">
        <v>122</v>
      </c>
      <c r="G184" s="20" t="s">
        <v>145</v>
      </c>
      <c r="H184" s="21" t="s">
        <v>433</v>
      </c>
      <c r="I184" s="11">
        <v>251.94293339927464</v>
      </c>
      <c r="J184" s="22">
        <v>18.339533946433114</v>
      </c>
      <c r="K184" s="23">
        <v>0.31973952224628988</v>
      </c>
      <c r="L184" s="3">
        <v>4</v>
      </c>
      <c r="M184" s="23">
        <v>0.15986976112314494</v>
      </c>
      <c r="N184" s="6">
        <f t="shared" si="8"/>
        <v>34.592841314622959</v>
      </c>
      <c r="O184" s="10">
        <f t="shared" si="9"/>
        <v>33.289166746052274</v>
      </c>
      <c r="P184" s="10">
        <f t="shared" si="10"/>
        <v>30.372097241050994</v>
      </c>
      <c r="Q184" s="19" t="s">
        <v>24</v>
      </c>
    </row>
    <row r="185" spans="1:17" s="24" customFormat="1">
      <c r="A185" s="17" t="s">
        <v>459</v>
      </c>
      <c r="B185" s="15" t="s">
        <v>460</v>
      </c>
      <c r="C185" s="15" t="s">
        <v>431</v>
      </c>
      <c r="D185" s="15" t="s">
        <v>432</v>
      </c>
      <c r="E185" s="19">
        <v>-0.69</v>
      </c>
      <c r="F185" s="19" t="s">
        <v>122</v>
      </c>
      <c r="G185" s="20" t="s">
        <v>145</v>
      </c>
      <c r="H185" s="21" t="s">
        <v>448</v>
      </c>
      <c r="I185" s="11">
        <v>251.94535014836796</v>
      </c>
      <c r="J185" s="22">
        <v>18.573226346193753</v>
      </c>
      <c r="K185" s="23">
        <v>0.32008946086185991</v>
      </c>
      <c r="L185" s="3">
        <v>10</v>
      </c>
      <c r="M185" s="23">
        <v>0.10122117513388003</v>
      </c>
      <c r="N185" s="6">
        <f t="shared" si="8"/>
        <v>33.569268603671361</v>
      </c>
      <c r="O185" s="10">
        <f t="shared" si="9"/>
        <v>32.302984819062374</v>
      </c>
      <c r="P185" s="10">
        <f t="shared" si="10"/>
        <v>29.320481442128113</v>
      </c>
      <c r="Q185" s="19" t="s">
        <v>24</v>
      </c>
    </row>
    <row r="186" spans="1:17" s="24" customFormat="1">
      <c r="A186" s="17" t="s">
        <v>461</v>
      </c>
      <c r="B186" s="15" t="s">
        <v>460</v>
      </c>
      <c r="C186" s="15" t="s">
        <v>431</v>
      </c>
      <c r="D186" s="15" t="s">
        <v>432</v>
      </c>
      <c r="E186" s="19">
        <v>-0.69</v>
      </c>
      <c r="F186" s="19" t="s">
        <v>122</v>
      </c>
      <c r="G186" s="20" t="s">
        <v>145</v>
      </c>
      <c r="H186" s="21" t="s">
        <v>433</v>
      </c>
      <c r="I186" s="11">
        <v>251.94535014836796</v>
      </c>
      <c r="J186" s="22">
        <v>18.566942683716114</v>
      </c>
      <c r="K186" s="23">
        <v>0.33755587846918744</v>
      </c>
      <c r="L186" s="3">
        <v>3</v>
      </c>
      <c r="M186" s="23">
        <v>0.19488797730072599</v>
      </c>
      <c r="N186" s="6">
        <f t="shared" si="8"/>
        <v>33.596791045323414</v>
      </c>
      <c r="O186" s="10">
        <f t="shared" si="9"/>
        <v>32.329501874718019</v>
      </c>
      <c r="P186" s="10">
        <f t="shared" si="10"/>
        <v>29.348757923277489</v>
      </c>
      <c r="Q186" s="19" t="s">
        <v>24</v>
      </c>
    </row>
    <row r="187" spans="1:17" s="24" customFormat="1">
      <c r="A187" s="17" t="s">
        <v>462</v>
      </c>
      <c r="B187" s="15" t="s">
        <v>463</v>
      </c>
      <c r="C187" s="15" t="s">
        <v>431</v>
      </c>
      <c r="D187" s="15" t="s">
        <v>432</v>
      </c>
      <c r="E187" s="19">
        <v>-0.75</v>
      </c>
      <c r="F187" s="19" t="s">
        <v>122</v>
      </c>
      <c r="G187" s="20" t="s">
        <v>388</v>
      </c>
      <c r="H187" s="21" t="s">
        <v>448</v>
      </c>
      <c r="I187" s="11">
        <v>251.94680019782393</v>
      </c>
      <c r="J187" s="22">
        <v>19.189919245675529</v>
      </c>
      <c r="K187" s="23">
        <v>0.34029628953331681</v>
      </c>
      <c r="L187" s="3">
        <v>16</v>
      </c>
      <c r="M187" s="23">
        <v>8.5074072383329202E-2</v>
      </c>
      <c r="N187" s="6">
        <f t="shared" si="8"/>
        <v>30.868153703941175</v>
      </c>
      <c r="O187" s="10">
        <f t="shared" si="9"/>
        <v>29.700540783249281</v>
      </c>
      <c r="P187" s="10">
        <f t="shared" si="10"/>
        <v>26.545363394460125</v>
      </c>
      <c r="Q187" s="19" t="s">
        <v>24</v>
      </c>
    </row>
    <row r="188" spans="1:17" s="24" customFormat="1">
      <c r="A188" s="17" t="s">
        <v>464</v>
      </c>
      <c r="B188" s="15" t="s">
        <v>465</v>
      </c>
      <c r="C188" s="15" t="s">
        <v>431</v>
      </c>
      <c r="D188" s="15" t="s">
        <v>432</v>
      </c>
      <c r="E188" s="19">
        <v>-0.78</v>
      </c>
      <c r="F188" s="19" t="s">
        <v>122</v>
      </c>
      <c r="G188" s="20" t="s">
        <v>388</v>
      </c>
      <c r="H188" s="21" t="s">
        <v>448</v>
      </c>
      <c r="I188" s="11">
        <v>251.94752522255192</v>
      </c>
      <c r="J188" s="22">
        <v>18.408232880225764</v>
      </c>
      <c r="K188" s="23">
        <v>0.2030365297142547</v>
      </c>
      <c r="L188" s="3">
        <v>6</v>
      </c>
      <c r="M188" s="23">
        <v>8.2889316157559817E-2</v>
      </c>
      <c r="N188" s="6">
        <f t="shared" si="8"/>
        <v>34.291939984611147</v>
      </c>
      <c r="O188" s="10">
        <f t="shared" si="9"/>
        <v>32.999257245447282</v>
      </c>
      <c r="P188" s="10">
        <f t="shared" si="10"/>
        <v>30.062952038984065</v>
      </c>
      <c r="Q188" s="19" t="s">
        <v>24</v>
      </c>
    </row>
    <row r="189" spans="1:17" s="24" customFormat="1">
      <c r="A189" s="17" t="s">
        <v>466</v>
      </c>
      <c r="B189" s="15" t="s">
        <v>467</v>
      </c>
      <c r="C189" s="15" t="s">
        <v>431</v>
      </c>
      <c r="D189" s="15" t="s">
        <v>432</v>
      </c>
      <c r="E189" s="19">
        <v>-0.81</v>
      </c>
      <c r="F189" s="19" t="s">
        <v>122</v>
      </c>
      <c r="G189" s="20" t="s">
        <v>388</v>
      </c>
      <c r="H189" s="21" t="s">
        <v>448</v>
      </c>
      <c r="I189" s="11">
        <v>251.94825024727993</v>
      </c>
      <c r="J189" s="22">
        <v>19.115920669750714</v>
      </c>
      <c r="K189" s="23">
        <v>0.23782362100902157</v>
      </c>
      <c r="L189" s="3">
        <v>9</v>
      </c>
      <c r="M189" s="23">
        <v>7.9274540336340529E-2</v>
      </c>
      <c r="N189" s="6">
        <f t="shared" si="8"/>
        <v>31.19226746649187</v>
      </c>
      <c r="O189" s="10">
        <f t="shared" si="9"/>
        <v>30.012814773651996</v>
      </c>
      <c r="P189" s="10">
        <f t="shared" si="10"/>
        <v>26.878356986121787</v>
      </c>
      <c r="Q189" s="19" t="s">
        <v>24</v>
      </c>
    </row>
    <row r="190" spans="1:17" s="24" customFormat="1">
      <c r="A190" s="17" t="s">
        <v>468</v>
      </c>
      <c r="B190" s="15" t="s">
        <v>467</v>
      </c>
      <c r="C190" s="15" t="s">
        <v>431</v>
      </c>
      <c r="D190" s="15" t="s">
        <v>432</v>
      </c>
      <c r="E190" s="19">
        <v>-0.81</v>
      </c>
      <c r="F190" s="19" t="s">
        <v>122</v>
      </c>
      <c r="G190" s="20" t="s">
        <v>388</v>
      </c>
      <c r="H190" s="21" t="s">
        <v>433</v>
      </c>
      <c r="I190" s="11">
        <v>251.94825024727993</v>
      </c>
      <c r="J190" s="22">
        <v>19.21827676612239</v>
      </c>
      <c r="K190" s="23">
        <v>0.34315184308683211</v>
      </c>
      <c r="L190" s="3">
        <v>5</v>
      </c>
      <c r="M190" s="23">
        <v>0.15346216954929956</v>
      </c>
      <c r="N190" s="6">
        <f t="shared" si="8"/>
        <v>30.743947764383933</v>
      </c>
      <c r="O190" s="10">
        <f t="shared" si="9"/>
        <v>29.580872046963535</v>
      </c>
      <c r="P190" s="10">
        <f t="shared" si="10"/>
        <v>26.417754552449253</v>
      </c>
      <c r="Q190" s="19" t="s">
        <v>24</v>
      </c>
    </row>
    <row r="191" spans="1:17" s="24" customFormat="1">
      <c r="A191" s="17" t="s">
        <v>469</v>
      </c>
      <c r="B191" s="15" t="s">
        <v>470</v>
      </c>
      <c r="C191" s="15" t="s">
        <v>431</v>
      </c>
      <c r="D191" s="15" t="s">
        <v>432</v>
      </c>
      <c r="E191" s="19">
        <v>-1.21</v>
      </c>
      <c r="F191" s="19" t="s">
        <v>122</v>
      </c>
      <c r="G191" s="20" t="s">
        <v>388</v>
      </c>
      <c r="H191" s="21" t="s">
        <v>448</v>
      </c>
      <c r="I191" s="11">
        <v>251.95791724365316</v>
      </c>
      <c r="J191" s="22">
        <v>19.526907659133943</v>
      </c>
      <c r="K191" s="23">
        <v>0.17536346990917925</v>
      </c>
      <c r="L191" s="3">
        <v>6</v>
      </c>
      <c r="M191" s="23">
        <v>7.1591836800233524E-2</v>
      </c>
      <c r="N191" s="6">
        <f t="shared" si="8"/>
        <v>29.392144452993321</v>
      </c>
      <c r="O191" s="10">
        <f t="shared" si="9"/>
        <v>28.278449678454777</v>
      </c>
      <c r="P191" s="10">
        <f t="shared" si="10"/>
        <v>25.028915533897262</v>
      </c>
      <c r="Q191" s="19" t="s">
        <v>24</v>
      </c>
    </row>
    <row r="192" spans="1:17" s="24" customFormat="1">
      <c r="A192" s="17" t="s">
        <v>471</v>
      </c>
      <c r="B192" s="15" t="s">
        <v>470</v>
      </c>
      <c r="C192" s="15" t="s">
        <v>431</v>
      </c>
      <c r="D192" s="15" t="s">
        <v>432</v>
      </c>
      <c r="E192" s="19">
        <v>-1.21</v>
      </c>
      <c r="F192" s="19" t="s">
        <v>122</v>
      </c>
      <c r="G192" s="20" t="s">
        <v>388</v>
      </c>
      <c r="H192" s="21" t="s">
        <v>433</v>
      </c>
      <c r="I192" s="11">
        <v>251.95791724365316</v>
      </c>
      <c r="J192" s="22">
        <v>19.544528511584183</v>
      </c>
      <c r="K192" s="23">
        <v>0.22568738278440453</v>
      </c>
      <c r="L192" s="3">
        <v>2</v>
      </c>
      <c r="M192" s="23">
        <v>0.15958507879509651</v>
      </c>
      <c r="N192" s="6">
        <f t="shared" si="8"/>
        <v>29.314965119261274</v>
      </c>
      <c r="O192" s="10">
        <f t="shared" si="9"/>
        <v>28.204089681114766</v>
      </c>
      <c r="P192" s="10">
        <f t="shared" si="10"/>
        <v>24.94962169787118</v>
      </c>
      <c r="Q192" s="19" t="s">
        <v>24</v>
      </c>
    </row>
    <row r="193" spans="1:17" s="24" customFormat="1">
      <c r="A193" s="17" t="s">
        <v>472</v>
      </c>
      <c r="B193" s="15" t="s">
        <v>473</v>
      </c>
      <c r="C193" s="15" t="s">
        <v>431</v>
      </c>
      <c r="D193" s="15" t="s">
        <v>432</v>
      </c>
      <c r="E193" s="19">
        <v>-1.91</v>
      </c>
      <c r="F193" s="19" t="s">
        <v>122</v>
      </c>
      <c r="G193" s="20" t="s">
        <v>388</v>
      </c>
      <c r="H193" s="21" t="s">
        <v>448</v>
      </c>
      <c r="I193" s="11">
        <v>251.97483448730631</v>
      </c>
      <c r="J193" s="22">
        <v>19.657235473483205</v>
      </c>
      <c r="K193" s="23">
        <v>0.45066949249757671</v>
      </c>
      <c r="L193" s="3">
        <v>2</v>
      </c>
      <c r="M193" s="23">
        <v>0.31867145421893639</v>
      </c>
      <c r="N193" s="6">
        <f t="shared" si="8"/>
        <v>28.821308626143562</v>
      </c>
      <c r="O193" s="10">
        <f t="shared" si="9"/>
        <v>27.728466301900895</v>
      </c>
      <c r="P193" s="10">
        <f t="shared" si="10"/>
        <v>24.442440369325581</v>
      </c>
      <c r="Q193" s="19" t="s">
        <v>24</v>
      </c>
    </row>
    <row r="194" spans="1:17" s="24" customFormat="1">
      <c r="A194" s="17" t="s">
        <v>474</v>
      </c>
      <c r="B194" s="15" t="s">
        <v>473</v>
      </c>
      <c r="C194" s="15" t="s">
        <v>431</v>
      </c>
      <c r="D194" s="15" t="s">
        <v>432</v>
      </c>
      <c r="E194" s="19">
        <v>-1.91</v>
      </c>
      <c r="F194" s="19" t="s">
        <v>122</v>
      </c>
      <c r="G194" s="20" t="s">
        <v>388</v>
      </c>
      <c r="H194" s="21" t="s">
        <v>433</v>
      </c>
      <c r="I194" s="11">
        <v>251.97483448730631</v>
      </c>
      <c r="J194" s="22">
        <v>19.539541477871712</v>
      </c>
      <c r="K194" s="23">
        <v>0.30154733487947899</v>
      </c>
      <c r="L194" s="3">
        <v>3</v>
      </c>
      <c r="M194" s="23">
        <v>0.17409843496608143</v>
      </c>
      <c r="N194" s="6">
        <f t="shared" si="8"/>
        <v>29.336808326921897</v>
      </c>
      <c r="O194" s="10">
        <f t="shared" si="9"/>
        <v>28.225134963381393</v>
      </c>
      <c r="P194" s="10">
        <f t="shared" si="10"/>
        <v>24.972063349577297</v>
      </c>
      <c r="Q194" s="19" t="s">
        <v>24</v>
      </c>
    </row>
    <row r="195" spans="1:17" s="24" customFormat="1">
      <c r="A195" s="17" t="s">
        <v>475</v>
      </c>
      <c r="B195" s="15" t="s">
        <v>473</v>
      </c>
      <c r="C195" s="15" t="s">
        <v>431</v>
      </c>
      <c r="D195" s="15" t="s">
        <v>432</v>
      </c>
      <c r="E195" s="19">
        <v>-1.91</v>
      </c>
      <c r="F195" s="19" t="s">
        <v>122</v>
      </c>
      <c r="G195" s="20" t="s">
        <v>388</v>
      </c>
      <c r="H195" s="21" t="s">
        <v>443</v>
      </c>
      <c r="I195" s="11">
        <v>251.97483448730631</v>
      </c>
      <c r="J195" s="22">
        <v>19.970221709270199</v>
      </c>
      <c r="K195" s="23">
        <v>0.29228157520340248</v>
      </c>
      <c r="L195" s="3">
        <v>5</v>
      </c>
      <c r="M195" s="23">
        <v>0.13071229414510496</v>
      </c>
      <c r="N195" s="6">
        <f t="shared" ref="N195:N254" si="11">119.3-4.38*(J195+1)</f>
        <v>27.450428913396536</v>
      </c>
      <c r="O195" s="10">
        <f t="shared" si="9"/>
        <v>26.407664386879773</v>
      </c>
      <c r="P195" s="10">
        <f t="shared" si="10"/>
        <v>23.034002308284116</v>
      </c>
      <c r="Q195" s="19" t="s">
        <v>24</v>
      </c>
    </row>
    <row r="196" spans="1:17" s="24" customFormat="1">
      <c r="A196" s="17" t="s">
        <v>476</v>
      </c>
      <c r="B196" s="15" t="s">
        <v>477</v>
      </c>
      <c r="C196" s="15" t="s">
        <v>431</v>
      </c>
      <c r="D196" s="15" t="s">
        <v>432</v>
      </c>
      <c r="E196" s="19">
        <v>-2.91</v>
      </c>
      <c r="F196" s="19" t="s">
        <v>122</v>
      </c>
      <c r="G196" s="20" t="s">
        <v>388</v>
      </c>
      <c r="H196" s="21" t="s">
        <v>448</v>
      </c>
      <c r="I196" s="11">
        <v>251.99900197823936</v>
      </c>
      <c r="J196" s="22">
        <v>19.832921546835369</v>
      </c>
      <c r="K196" s="23">
        <v>0.33778754116344023</v>
      </c>
      <c r="L196" s="3">
        <v>14</v>
      </c>
      <c r="M196" s="23">
        <v>9.0277517753885206E-2</v>
      </c>
      <c r="N196" s="6">
        <f t="shared" si="11"/>
        <v>28.05180362486108</v>
      </c>
      <c r="O196" s="10">
        <f t="shared" si="9"/>
        <v>26.987071072354752</v>
      </c>
      <c r="P196" s="10">
        <f t="shared" si="10"/>
        <v>23.651853039240848</v>
      </c>
      <c r="Q196" s="19" t="s">
        <v>24</v>
      </c>
    </row>
    <row r="197" spans="1:17" s="24" customFormat="1">
      <c r="A197" s="17" t="s">
        <v>478</v>
      </c>
      <c r="B197" s="15" t="s">
        <v>479</v>
      </c>
      <c r="C197" s="15" t="s">
        <v>431</v>
      </c>
      <c r="D197" s="15" t="s">
        <v>432</v>
      </c>
      <c r="E197" s="19">
        <v>-3.91</v>
      </c>
      <c r="F197" s="19" t="s">
        <v>122</v>
      </c>
      <c r="G197" s="20" t="s">
        <v>388</v>
      </c>
      <c r="H197" s="21" t="s">
        <v>448</v>
      </c>
      <c r="I197" s="11">
        <v>252.02316946917244</v>
      </c>
      <c r="J197" s="22">
        <v>19.52094696645867</v>
      </c>
      <c r="K197" s="23">
        <v>0.24282001735314243</v>
      </c>
      <c r="L197" s="3">
        <v>7</v>
      </c>
      <c r="M197" s="23">
        <v>9.1777339894971888E-2</v>
      </c>
      <c r="N197" s="6">
        <f t="shared" si="11"/>
        <v>29.418252286911027</v>
      </c>
      <c r="O197" s="10">
        <f t="shared" si="9"/>
        <v>28.303603801544426</v>
      </c>
      <c r="P197" s="10">
        <f t="shared" si="10"/>
        <v>25.055738650935993</v>
      </c>
      <c r="Q197" s="19" t="s">
        <v>24</v>
      </c>
    </row>
    <row r="198" spans="1:17" s="24" customFormat="1">
      <c r="A198" s="17" t="s">
        <v>480</v>
      </c>
      <c r="B198" s="15" t="s">
        <v>479</v>
      </c>
      <c r="C198" s="15" t="s">
        <v>431</v>
      </c>
      <c r="D198" s="15" t="s">
        <v>432</v>
      </c>
      <c r="E198" s="19">
        <v>-3.91</v>
      </c>
      <c r="F198" s="19" t="s">
        <v>122</v>
      </c>
      <c r="G198" s="20" t="s">
        <v>388</v>
      </c>
      <c r="H198" s="21" t="s">
        <v>433</v>
      </c>
      <c r="I198" s="11">
        <v>252.02316946917244</v>
      </c>
      <c r="J198" s="22">
        <v>19.836519335442183</v>
      </c>
      <c r="K198" s="23">
        <v>0.11249105485681719</v>
      </c>
      <c r="L198" s="3">
        <v>2</v>
      </c>
      <c r="M198" s="23">
        <v>7.9543187712083338E-2</v>
      </c>
      <c r="N198" s="6">
        <f t="shared" si="11"/>
        <v>28.036045310763242</v>
      </c>
      <c r="O198" s="10">
        <f t="shared" si="9"/>
        <v>26.971888404433997</v>
      </c>
      <c r="P198" s="10">
        <f t="shared" si="10"/>
        <v>23.635662990510184</v>
      </c>
      <c r="Q198" s="19" t="s">
        <v>24</v>
      </c>
    </row>
    <row r="199" spans="1:17">
      <c r="A199" s="5" t="s">
        <v>481</v>
      </c>
      <c r="B199" s="5" t="s">
        <v>482</v>
      </c>
      <c r="C199" s="5" t="s">
        <v>483</v>
      </c>
      <c r="D199" s="5" t="s">
        <v>432</v>
      </c>
      <c r="E199" s="6">
        <v>1.95</v>
      </c>
      <c r="F199" s="7" t="s">
        <v>21</v>
      </c>
      <c r="G199" s="8" t="s">
        <v>118</v>
      </c>
      <c r="H199" s="7" t="s">
        <v>23</v>
      </c>
      <c r="I199" s="9">
        <v>251.80987931034477</v>
      </c>
      <c r="J199" s="25">
        <v>17.751000126942692</v>
      </c>
      <c r="K199" s="25">
        <v>9.7107249308086341E-2</v>
      </c>
      <c r="L199" s="7">
        <v>4</v>
      </c>
      <c r="M199" s="25">
        <v>4.855362465404317E-2</v>
      </c>
      <c r="N199" s="6">
        <f t="shared" si="11"/>
        <v>37.170619443991001</v>
      </c>
      <c r="O199" s="10">
        <f t="shared" si="9"/>
        <v>35.772779464301848</v>
      </c>
      <c r="P199" s="10">
        <f t="shared" si="10"/>
        <v>33.020499428757887</v>
      </c>
      <c r="Q199" s="7" t="s">
        <v>24</v>
      </c>
    </row>
    <row r="200" spans="1:17">
      <c r="A200" s="5" t="s">
        <v>484</v>
      </c>
      <c r="B200" s="5" t="s">
        <v>485</v>
      </c>
      <c r="C200" s="5" t="s">
        <v>483</v>
      </c>
      <c r="D200" s="5" t="s">
        <v>432</v>
      </c>
      <c r="E200" s="6">
        <v>1.46</v>
      </c>
      <c r="F200" s="7" t="s">
        <v>21</v>
      </c>
      <c r="G200" s="8" t="s">
        <v>118</v>
      </c>
      <c r="H200" s="7" t="s">
        <v>23</v>
      </c>
      <c r="I200" s="9">
        <v>251.84282758620685</v>
      </c>
      <c r="J200" s="25">
        <v>17.371657143806988</v>
      </c>
      <c r="K200" s="25">
        <v>0.26201239477415372</v>
      </c>
      <c r="L200" s="7">
        <v>6</v>
      </c>
      <c r="M200" s="25">
        <v>0.10696611224689107</v>
      </c>
      <c r="N200" s="6">
        <f t="shared" si="11"/>
        <v>38.832141710125384</v>
      </c>
      <c r="O200" s="10">
        <f t="shared" si="9"/>
        <v>37.373606853134518</v>
      </c>
      <c r="P200" s="10">
        <f t="shared" si="10"/>
        <v>34.727542852868552</v>
      </c>
      <c r="Q200" s="7" t="s">
        <v>24</v>
      </c>
    </row>
    <row r="201" spans="1:17">
      <c r="A201" s="5" t="s">
        <v>486</v>
      </c>
      <c r="B201" s="5" t="s">
        <v>487</v>
      </c>
      <c r="C201" s="5" t="s">
        <v>483</v>
      </c>
      <c r="D201" s="5" t="s">
        <v>432</v>
      </c>
      <c r="E201" s="6">
        <v>1.45</v>
      </c>
      <c r="F201" s="7" t="s">
        <v>21</v>
      </c>
      <c r="G201" s="8" t="s">
        <v>118</v>
      </c>
      <c r="H201" s="7" t="s">
        <v>23</v>
      </c>
      <c r="I201" s="9">
        <v>251.84349999999995</v>
      </c>
      <c r="J201" s="18">
        <v>17.729605752316711</v>
      </c>
      <c r="K201" s="18">
        <v>0.27228363750403978</v>
      </c>
      <c r="L201" s="7">
        <v>10</v>
      </c>
      <c r="M201" s="18">
        <v>8.6103646410841006E-2</v>
      </c>
      <c r="N201" s="6">
        <f t="shared" si="11"/>
        <v>37.2643268048528</v>
      </c>
      <c r="O201" s="10">
        <f t="shared" si="9"/>
        <v>35.863063725223498</v>
      </c>
      <c r="P201" s="10">
        <f t="shared" si="10"/>
        <v>33.11677411457481</v>
      </c>
      <c r="Q201" s="7" t="s">
        <v>24</v>
      </c>
    </row>
    <row r="202" spans="1:17">
      <c r="A202" s="5" t="s">
        <v>488</v>
      </c>
      <c r="B202" s="5" t="s">
        <v>489</v>
      </c>
      <c r="C202" s="5" t="s">
        <v>483</v>
      </c>
      <c r="D202" s="5" t="s">
        <v>432</v>
      </c>
      <c r="E202" s="6">
        <v>1.32</v>
      </c>
      <c r="F202" s="7" t="s">
        <v>21</v>
      </c>
      <c r="G202" s="8" t="s">
        <v>118</v>
      </c>
      <c r="H202" s="7" t="s">
        <v>39</v>
      </c>
      <c r="I202" s="9">
        <v>251.8522413793103</v>
      </c>
      <c r="J202" s="25">
        <v>18.760625102007495</v>
      </c>
      <c r="K202" s="25">
        <v>0.25585270523388448</v>
      </c>
      <c r="L202" s="7">
        <v>10</v>
      </c>
      <c r="M202" s="25">
        <v>8.0907729405475817E-2</v>
      </c>
      <c r="N202" s="6">
        <f t="shared" si="11"/>
        <v>32.748462053207177</v>
      </c>
      <c r="O202" s="10">
        <f t="shared" si="9"/>
        <v>31.512162069528387</v>
      </c>
      <c r="P202" s="10">
        <f t="shared" si="10"/>
        <v>28.477187040966271</v>
      </c>
      <c r="Q202" s="7" t="s">
        <v>24</v>
      </c>
    </row>
    <row r="203" spans="1:17">
      <c r="A203" s="5" t="s">
        <v>490</v>
      </c>
      <c r="B203" s="5" t="s">
        <v>489</v>
      </c>
      <c r="C203" s="5" t="s">
        <v>483</v>
      </c>
      <c r="D203" s="5" t="s">
        <v>432</v>
      </c>
      <c r="E203" s="6">
        <v>1.32</v>
      </c>
      <c r="F203" s="7" t="s">
        <v>21</v>
      </c>
      <c r="G203" s="8" t="s">
        <v>118</v>
      </c>
      <c r="H203" s="7" t="s">
        <v>23</v>
      </c>
      <c r="I203" s="9">
        <v>251.8522413793103</v>
      </c>
      <c r="J203" s="25">
        <v>17.875260383608705</v>
      </c>
      <c r="K203" s="25">
        <v>0.3509531743756491</v>
      </c>
      <c r="L203" s="7">
        <v>9</v>
      </c>
      <c r="M203" s="25">
        <v>0.11698439145854971</v>
      </c>
      <c r="N203" s="6">
        <f t="shared" si="11"/>
        <v>36.626359519793866</v>
      </c>
      <c r="O203" s="10">
        <f t="shared" si="9"/>
        <v>35.248401181171275</v>
      </c>
      <c r="P203" s="10">
        <f t="shared" si="10"/>
        <v>32.461328273760842</v>
      </c>
      <c r="Q203" s="7" t="s">
        <v>24</v>
      </c>
    </row>
    <row r="204" spans="1:17">
      <c r="A204" s="5" t="s">
        <v>491</v>
      </c>
      <c r="B204" s="5" t="s">
        <v>492</v>
      </c>
      <c r="C204" s="5" t="s">
        <v>483</v>
      </c>
      <c r="D204" s="5" t="s">
        <v>432</v>
      </c>
      <c r="E204" s="6">
        <v>1.26</v>
      </c>
      <c r="F204" s="7" t="s">
        <v>21</v>
      </c>
      <c r="G204" s="8" t="s">
        <v>118</v>
      </c>
      <c r="H204" s="7" t="s">
        <v>23</v>
      </c>
      <c r="I204" s="9">
        <v>251.85627586206894</v>
      </c>
      <c r="J204" s="25">
        <v>17.18767535153939</v>
      </c>
      <c r="K204" s="25">
        <v>0.30550725982524479</v>
      </c>
      <c r="L204" s="7">
        <v>23</v>
      </c>
      <c r="M204" s="25">
        <v>6.3702667272643426E-2</v>
      </c>
      <c r="N204" s="6">
        <f t="shared" si="11"/>
        <v>39.637981960257477</v>
      </c>
      <c r="O204" s="10">
        <f t="shared" si="9"/>
        <v>38.150010016503785</v>
      </c>
      <c r="P204" s="10">
        <f t="shared" si="10"/>
        <v>35.555460918072754</v>
      </c>
      <c r="Q204" s="7" t="s">
        <v>24</v>
      </c>
    </row>
    <row r="205" spans="1:17">
      <c r="A205" s="5" t="s">
        <v>493</v>
      </c>
      <c r="B205" s="5" t="s">
        <v>492</v>
      </c>
      <c r="C205" s="5" t="s">
        <v>483</v>
      </c>
      <c r="D205" s="5" t="s">
        <v>432</v>
      </c>
      <c r="E205" s="6">
        <v>1.26</v>
      </c>
      <c r="F205" s="7" t="s">
        <v>21</v>
      </c>
      <c r="G205" s="8" t="s">
        <v>118</v>
      </c>
      <c r="H205" s="7" t="s">
        <v>88</v>
      </c>
      <c r="I205" s="9">
        <v>251.85627586206894</v>
      </c>
      <c r="J205" s="25">
        <v>17.020154384315045</v>
      </c>
      <c r="K205" s="25">
        <v>0.24346201101055245</v>
      </c>
      <c r="L205" s="7">
        <v>5</v>
      </c>
      <c r="M205" s="25">
        <v>0.10887952131167951</v>
      </c>
      <c r="N205" s="6">
        <f t="shared" si="11"/>
        <v>40.371723796700095</v>
      </c>
      <c r="O205" s="10">
        <f t="shared" si="9"/>
        <v>38.856948498190519</v>
      </c>
      <c r="P205" s="10">
        <f t="shared" si="10"/>
        <v>36.3093052705823</v>
      </c>
      <c r="Q205" s="7" t="s">
        <v>24</v>
      </c>
    </row>
    <row r="206" spans="1:17">
      <c r="A206" s="5" t="s">
        <v>494</v>
      </c>
      <c r="B206" s="5" t="s">
        <v>495</v>
      </c>
      <c r="C206" s="5" t="s">
        <v>483</v>
      </c>
      <c r="D206" s="5" t="s">
        <v>432</v>
      </c>
      <c r="E206" s="6">
        <v>1.25</v>
      </c>
      <c r="F206" s="7" t="s">
        <v>21</v>
      </c>
      <c r="G206" s="8" t="s">
        <v>118</v>
      </c>
      <c r="H206" s="7" t="s">
        <v>23</v>
      </c>
      <c r="I206" s="9">
        <v>251.85694827586204</v>
      </c>
      <c r="J206" s="25">
        <v>17.61674205507239</v>
      </c>
      <c r="K206" s="25">
        <v>0.20026727664229227</v>
      </c>
      <c r="L206" s="7">
        <v>7</v>
      </c>
      <c r="M206" s="25">
        <v>7.5693915677097115E-2</v>
      </c>
      <c r="N206" s="6">
        <f t="shared" si="11"/>
        <v>37.758669798782933</v>
      </c>
      <c r="O206" s="10">
        <f t="shared" si="9"/>
        <v>36.339348527594524</v>
      </c>
      <c r="P206" s="10">
        <f t="shared" si="10"/>
        <v>33.62466075217425</v>
      </c>
      <c r="Q206" s="7" t="s">
        <v>24</v>
      </c>
    </row>
    <row r="207" spans="1:17">
      <c r="A207" s="5" t="s">
        <v>496</v>
      </c>
      <c r="B207" s="5" t="s">
        <v>497</v>
      </c>
      <c r="C207" s="5" t="s">
        <v>483</v>
      </c>
      <c r="D207" s="5" t="s">
        <v>432</v>
      </c>
      <c r="E207" s="6">
        <v>1.07</v>
      </c>
      <c r="F207" s="7" t="s">
        <v>21</v>
      </c>
      <c r="G207" s="8" t="s">
        <v>118</v>
      </c>
      <c r="H207" s="7" t="s">
        <v>39</v>
      </c>
      <c r="I207" s="9">
        <v>251.8690517241379</v>
      </c>
      <c r="J207" s="25">
        <v>17.97092377999018</v>
      </c>
      <c r="K207" s="25">
        <v>0.23508517198304624</v>
      </c>
      <c r="L207" s="7">
        <v>5</v>
      </c>
      <c r="M207" s="25">
        <v>0.10513328501126408</v>
      </c>
      <c r="N207" s="6">
        <f t="shared" si="11"/>
        <v>36.207353843643006</v>
      </c>
      <c r="O207" s="10">
        <f t="shared" si="9"/>
        <v>34.844701648441458</v>
      </c>
      <c r="P207" s="10">
        <f t="shared" si="10"/>
        <v>32.030842990044192</v>
      </c>
      <c r="Q207" s="7" t="s">
        <v>24</v>
      </c>
    </row>
    <row r="208" spans="1:17">
      <c r="A208" s="5" t="s">
        <v>498</v>
      </c>
      <c r="B208" s="5" t="s">
        <v>497</v>
      </c>
      <c r="C208" s="5" t="s">
        <v>483</v>
      </c>
      <c r="D208" s="5" t="s">
        <v>432</v>
      </c>
      <c r="E208" s="6">
        <v>1.07</v>
      </c>
      <c r="F208" s="7" t="s">
        <v>21</v>
      </c>
      <c r="G208" s="8" t="s">
        <v>118</v>
      </c>
      <c r="H208" s="7" t="s">
        <v>23</v>
      </c>
      <c r="I208" s="9">
        <v>251.8690517241379</v>
      </c>
      <c r="J208" s="25">
        <v>17.465873808312299</v>
      </c>
      <c r="K208" s="25">
        <v>0.24212456527016912</v>
      </c>
      <c r="L208" s="7">
        <v>17</v>
      </c>
      <c r="M208" s="25">
        <v>5.8723832774450868E-2</v>
      </c>
      <c r="N208" s="6">
        <f t="shared" si="11"/>
        <v>38.419472719592136</v>
      </c>
      <c r="O208" s="10">
        <f t="shared" si="9"/>
        <v>36.976012528922112</v>
      </c>
      <c r="P208" s="10">
        <f t="shared" si="10"/>
        <v>34.303567862594662</v>
      </c>
      <c r="Q208" s="7" t="s">
        <v>24</v>
      </c>
    </row>
    <row r="209" spans="1:17">
      <c r="A209" s="5" t="s">
        <v>499</v>
      </c>
      <c r="B209" s="5" t="s">
        <v>500</v>
      </c>
      <c r="C209" s="5" t="s">
        <v>483</v>
      </c>
      <c r="D209" s="5" t="s">
        <v>432</v>
      </c>
      <c r="E209" s="6">
        <v>1.03</v>
      </c>
      <c r="F209" s="7" t="s">
        <v>21</v>
      </c>
      <c r="G209" s="8" t="s">
        <v>118</v>
      </c>
      <c r="H209" s="7" t="s">
        <v>39</v>
      </c>
      <c r="I209" s="9">
        <v>251.87174137931032</v>
      </c>
      <c r="J209" s="25">
        <v>18.392020890611871</v>
      </c>
      <c r="K209" s="25">
        <v>0.17740410103156623</v>
      </c>
      <c r="L209" s="7">
        <v>3</v>
      </c>
      <c r="M209" s="25">
        <v>0.10242430548591834</v>
      </c>
      <c r="N209" s="6">
        <f t="shared" si="11"/>
        <v>34.362948499120009</v>
      </c>
      <c r="O209" s="10">
        <f t="shared" si="9"/>
        <v>33.067671841617923</v>
      </c>
      <c r="P209" s="10">
        <f t="shared" si="10"/>
        <v>30.135905992246592</v>
      </c>
      <c r="Q209" s="7" t="s">
        <v>24</v>
      </c>
    </row>
    <row r="210" spans="1:17">
      <c r="A210" s="5" t="s">
        <v>501</v>
      </c>
      <c r="B210" s="5" t="s">
        <v>500</v>
      </c>
      <c r="C210" s="5" t="s">
        <v>483</v>
      </c>
      <c r="D210" s="5" t="s">
        <v>432</v>
      </c>
      <c r="E210" s="6">
        <v>1.03</v>
      </c>
      <c r="F210" s="7" t="s">
        <v>21</v>
      </c>
      <c r="G210" s="8" t="s">
        <v>118</v>
      </c>
      <c r="H210" s="7" t="s">
        <v>23</v>
      </c>
      <c r="I210" s="9">
        <v>251.87174137931032</v>
      </c>
      <c r="J210" s="25">
        <v>17.48413140327898</v>
      </c>
      <c r="K210" s="25">
        <v>0.22476874165094357</v>
      </c>
      <c r="L210" s="7">
        <v>12</v>
      </c>
      <c r="M210" s="25">
        <v>6.4885146748792866E-2</v>
      </c>
      <c r="N210" s="6">
        <f t="shared" si="11"/>
        <v>38.339504453638071</v>
      </c>
      <c r="O210" s="10">
        <f t="shared" si="9"/>
        <v>36.898965478162722</v>
      </c>
      <c r="P210" s="10">
        <f t="shared" si="10"/>
        <v>34.221408685244597</v>
      </c>
      <c r="Q210" s="7" t="s">
        <v>24</v>
      </c>
    </row>
    <row r="211" spans="1:17">
      <c r="A211" s="5" t="s">
        <v>502</v>
      </c>
      <c r="B211" s="5" t="s">
        <v>500</v>
      </c>
      <c r="C211" s="5" t="s">
        <v>483</v>
      </c>
      <c r="D211" s="5" t="s">
        <v>432</v>
      </c>
      <c r="E211" s="6">
        <v>1.03</v>
      </c>
      <c r="F211" s="7" t="s">
        <v>21</v>
      </c>
      <c r="G211" s="8" t="s">
        <v>118</v>
      </c>
      <c r="H211" s="7" t="s">
        <v>88</v>
      </c>
      <c r="I211" s="9">
        <v>251.87174137931032</v>
      </c>
      <c r="J211" s="25">
        <v>17.883177217495362</v>
      </c>
      <c r="K211" s="25">
        <v>0.27273694808659105</v>
      </c>
      <c r="L211" s="7">
        <v>4</v>
      </c>
      <c r="M211" s="25">
        <v>0.13636847404329552</v>
      </c>
      <c r="N211" s="6">
        <f t="shared" si="11"/>
        <v>36.591683787370314</v>
      </c>
      <c r="O211" s="10">
        <f t="shared" si="9"/>
        <v>35.214992142169592</v>
      </c>
      <c r="P211" s="10">
        <f t="shared" si="10"/>
        <v>32.425702521270878</v>
      </c>
      <c r="Q211" s="7" t="s">
        <v>24</v>
      </c>
    </row>
    <row r="212" spans="1:17">
      <c r="A212" s="5" t="s">
        <v>503</v>
      </c>
      <c r="B212" s="5" t="s">
        <v>504</v>
      </c>
      <c r="C212" s="5" t="s">
        <v>483</v>
      </c>
      <c r="D212" s="5" t="s">
        <v>432</v>
      </c>
      <c r="E212" s="6">
        <v>0.98</v>
      </c>
      <c r="F212" s="7" t="s">
        <v>21</v>
      </c>
      <c r="G212" s="8" t="s">
        <v>118</v>
      </c>
      <c r="H212" s="7" t="s">
        <v>39</v>
      </c>
      <c r="I212" s="9">
        <v>251.87510344827584</v>
      </c>
      <c r="J212" s="25">
        <v>18.372690198031705</v>
      </c>
      <c r="K212" s="25">
        <v>0.296863957049535</v>
      </c>
      <c r="L212" s="7">
        <v>7</v>
      </c>
      <c r="M212" s="25">
        <v>0.11220402908166136</v>
      </c>
      <c r="N212" s="6">
        <f t="shared" si="11"/>
        <v>34.447616932621131</v>
      </c>
      <c r="O212" s="10">
        <f t="shared" si="9"/>
        <v>33.14924736430622</v>
      </c>
      <c r="P212" s="10">
        <f t="shared" si="10"/>
        <v>30.222894108857332</v>
      </c>
      <c r="Q212" s="7" t="s">
        <v>24</v>
      </c>
    </row>
    <row r="213" spans="1:17">
      <c r="A213" s="5" t="s">
        <v>505</v>
      </c>
      <c r="B213" s="5" t="s">
        <v>504</v>
      </c>
      <c r="C213" s="5" t="s">
        <v>483</v>
      </c>
      <c r="D213" s="5" t="s">
        <v>432</v>
      </c>
      <c r="E213" s="6">
        <v>0.98</v>
      </c>
      <c r="F213" s="7" t="s">
        <v>21</v>
      </c>
      <c r="G213" s="8" t="s">
        <v>118</v>
      </c>
      <c r="H213" s="7" t="s">
        <v>23</v>
      </c>
      <c r="I213" s="9">
        <v>251.87510344827584</v>
      </c>
      <c r="J213" s="25">
        <v>17.764548153062858</v>
      </c>
      <c r="K213" s="25">
        <v>0.32364486880550114</v>
      </c>
      <c r="L213" s="7">
        <v>8</v>
      </c>
      <c r="M213" s="25">
        <v>0.11442574071430019</v>
      </c>
      <c r="N213" s="6">
        <f t="shared" si="11"/>
        <v>37.111279089584684</v>
      </c>
      <c r="O213" s="10">
        <f t="shared" ref="O213:O254" si="12">118.7-4.22*(J213+1.9)</f>
        <v>35.715606794074759</v>
      </c>
      <c r="P213" s="10">
        <f t="shared" ref="P213:P254" si="13">117.4-4.5*(J213+1)</f>
        <v>32.959533311217143</v>
      </c>
      <c r="Q213" s="7" t="s">
        <v>24</v>
      </c>
    </row>
    <row r="214" spans="1:17">
      <c r="A214" s="5" t="s">
        <v>506</v>
      </c>
      <c r="B214" s="5" t="s">
        <v>507</v>
      </c>
      <c r="C214" s="5" t="s">
        <v>483</v>
      </c>
      <c r="D214" s="5" t="s">
        <v>432</v>
      </c>
      <c r="E214" s="6">
        <v>0.95</v>
      </c>
      <c r="F214" s="7" t="s">
        <v>21</v>
      </c>
      <c r="G214" s="8" t="s">
        <v>118</v>
      </c>
      <c r="H214" s="7" t="s">
        <v>39</v>
      </c>
      <c r="I214" s="9">
        <v>251.87712068965516</v>
      </c>
      <c r="J214" s="25">
        <v>18.633850467046521</v>
      </c>
      <c r="K214" s="25">
        <v>0.21319957969278686</v>
      </c>
      <c r="L214" s="7">
        <v>4</v>
      </c>
      <c r="M214" s="25">
        <v>0.10659978984639343</v>
      </c>
      <c r="N214" s="6">
        <f t="shared" si="11"/>
        <v>33.303734954336235</v>
      </c>
      <c r="O214" s="10">
        <f t="shared" si="12"/>
        <v>32.047151029063699</v>
      </c>
      <c r="P214" s="10">
        <f t="shared" si="13"/>
        <v>29.047672898290656</v>
      </c>
      <c r="Q214" s="7" t="s">
        <v>24</v>
      </c>
    </row>
    <row r="215" spans="1:17">
      <c r="A215" s="5" t="s">
        <v>508</v>
      </c>
      <c r="B215" s="5" t="s">
        <v>507</v>
      </c>
      <c r="C215" s="5" t="s">
        <v>483</v>
      </c>
      <c r="D215" s="5" t="s">
        <v>432</v>
      </c>
      <c r="E215" s="6">
        <v>0.95</v>
      </c>
      <c r="F215" s="7" t="s">
        <v>21</v>
      </c>
      <c r="G215" s="8" t="s">
        <v>118</v>
      </c>
      <c r="H215" s="7" t="s">
        <v>88</v>
      </c>
      <c r="I215" s="9">
        <v>251.87712068965516</v>
      </c>
      <c r="J215" s="25">
        <v>17.271168440316043</v>
      </c>
      <c r="K215" s="25">
        <v>0.40219098607092463</v>
      </c>
      <c r="L215" s="7">
        <v>10</v>
      </c>
      <c r="M215" s="25">
        <v>0.12718395703731766</v>
      </c>
      <c r="N215" s="6">
        <f t="shared" si="11"/>
        <v>39.27228223141573</v>
      </c>
      <c r="O215" s="10">
        <f t="shared" si="12"/>
        <v>37.797669181866311</v>
      </c>
      <c r="P215" s="10">
        <f t="shared" si="13"/>
        <v>35.179742018577812</v>
      </c>
      <c r="Q215" s="7" t="s">
        <v>24</v>
      </c>
    </row>
    <row r="216" spans="1:17">
      <c r="A216" s="5" t="s">
        <v>509</v>
      </c>
      <c r="B216" s="5" t="s">
        <v>510</v>
      </c>
      <c r="C216" s="5" t="s">
        <v>483</v>
      </c>
      <c r="D216" s="5" t="s">
        <v>432</v>
      </c>
      <c r="E216" s="6">
        <v>0.86</v>
      </c>
      <c r="F216" s="7" t="s">
        <v>122</v>
      </c>
      <c r="G216" s="8" t="s">
        <v>123</v>
      </c>
      <c r="H216" s="7" t="s">
        <v>39</v>
      </c>
      <c r="I216" s="9">
        <v>251.88317241379309</v>
      </c>
      <c r="J216" s="25">
        <v>18.636950713858145</v>
      </c>
      <c r="K216" s="25">
        <v>0.16081463296961399</v>
      </c>
      <c r="L216" s="7">
        <v>3</v>
      </c>
      <c r="M216" s="25">
        <v>9.2846371634637506E-2</v>
      </c>
      <c r="N216" s="6">
        <f t="shared" si="11"/>
        <v>33.29015587330133</v>
      </c>
      <c r="O216" s="10">
        <f t="shared" si="12"/>
        <v>32.03406798751864</v>
      </c>
      <c r="P216" s="10">
        <f t="shared" si="13"/>
        <v>29.033721787638356</v>
      </c>
      <c r="Q216" s="7" t="s">
        <v>24</v>
      </c>
    </row>
    <row r="217" spans="1:17">
      <c r="A217" s="5" t="s">
        <v>511</v>
      </c>
      <c r="B217" s="5" t="s">
        <v>510</v>
      </c>
      <c r="C217" s="5" t="s">
        <v>483</v>
      </c>
      <c r="D217" s="5" t="s">
        <v>432</v>
      </c>
      <c r="E217" s="6">
        <v>0.86</v>
      </c>
      <c r="F217" s="7" t="s">
        <v>122</v>
      </c>
      <c r="G217" s="8" t="s">
        <v>123</v>
      </c>
      <c r="H217" s="7" t="s">
        <v>23</v>
      </c>
      <c r="I217" s="9">
        <v>251.88317241379309</v>
      </c>
      <c r="J217" s="25">
        <v>18.229514512268096</v>
      </c>
      <c r="K217" s="25">
        <v>0.28503590979565491</v>
      </c>
      <c r="L217" s="7">
        <v>8</v>
      </c>
      <c r="M217" s="25">
        <v>0.10077541234909232</v>
      </c>
      <c r="N217" s="6">
        <f t="shared" si="11"/>
        <v>35.074726436265735</v>
      </c>
      <c r="O217" s="10">
        <f t="shared" si="12"/>
        <v>33.753448758228643</v>
      </c>
      <c r="P217" s="10">
        <f t="shared" si="13"/>
        <v>30.867184694793565</v>
      </c>
      <c r="Q217" s="7" t="s">
        <v>24</v>
      </c>
    </row>
    <row r="218" spans="1:17">
      <c r="A218" s="5" t="s">
        <v>512</v>
      </c>
      <c r="B218" s="5" t="s">
        <v>510</v>
      </c>
      <c r="C218" s="5" t="s">
        <v>483</v>
      </c>
      <c r="D218" s="5" t="s">
        <v>432</v>
      </c>
      <c r="E218" s="6">
        <v>0.86</v>
      </c>
      <c r="F218" s="7" t="s">
        <v>122</v>
      </c>
      <c r="G218" s="8" t="s">
        <v>123</v>
      </c>
      <c r="H218" s="7" t="s">
        <v>88</v>
      </c>
      <c r="I218" s="9">
        <v>251.88317241379309</v>
      </c>
      <c r="J218" s="25">
        <v>17.347731255877601</v>
      </c>
      <c r="K218" s="25">
        <v>0.27650728661190321</v>
      </c>
      <c r="L218" s="7">
        <v>7</v>
      </c>
      <c r="M218" s="25">
        <v>0.10450993086747934</v>
      </c>
      <c r="N218" s="6">
        <f t="shared" si="11"/>
        <v>38.936937099256099</v>
      </c>
      <c r="O218" s="10">
        <f t="shared" si="12"/>
        <v>37.474574100196534</v>
      </c>
      <c r="P218" s="10">
        <f t="shared" si="13"/>
        <v>34.835209348550805</v>
      </c>
      <c r="Q218" s="7" t="s">
        <v>24</v>
      </c>
    </row>
    <row r="219" spans="1:17">
      <c r="A219" s="5" t="s">
        <v>513</v>
      </c>
      <c r="B219" s="5" t="s">
        <v>514</v>
      </c>
      <c r="C219" s="5" t="s">
        <v>483</v>
      </c>
      <c r="D219" s="5" t="s">
        <v>432</v>
      </c>
      <c r="E219" s="6">
        <v>0.86</v>
      </c>
      <c r="F219" s="7" t="s">
        <v>122</v>
      </c>
      <c r="G219" s="8" t="s">
        <v>123</v>
      </c>
      <c r="H219" s="7" t="s">
        <v>39</v>
      </c>
      <c r="I219" s="9">
        <v>251.88317241379309</v>
      </c>
      <c r="J219" s="25">
        <v>18.744188587932253</v>
      </c>
      <c r="K219" s="25">
        <v>0.32271426155527577</v>
      </c>
      <c r="L219" s="7">
        <v>4</v>
      </c>
      <c r="M219" s="25">
        <v>0.16135713077763789</v>
      </c>
      <c r="N219" s="6">
        <f t="shared" si="11"/>
        <v>32.820453984856726</v>
      </c>
      <c r="O219" s="10">
        <f t="shared" si="12"/>
        <v>31.581524158925902</v>
      </c>
      <c r="P219" s="10">
        <f t="shared" si="13"/>
        <v>28.551151354304864</v>
      </c>
      <c r="Q219" s="7" t="s">
        <v>24</v>
      </c>
    </row>
    <row r="220" spans="1:17">
      <c r="A220" s="5" t="s">
        <v>515</v>
      </c>
      <c r="B220" s="5" t="s">
        <v>514</v>
      </c>
      <c r="C220" s="5" t="s">
        <v>483</v>
      </c>
      <c r="D220" s="5" t="s">
        <v>432</v>
      </c>
      <c r="E220" s="6">
        <v>0.86</v>
      </c>
      <c r="F220" s="7" t="s">
        <v>122</v>
      </c>
      <c r="G220" s="8" t="s">
        <v>123</v>
      </c>
      <c r="H220" s="7" t="s">
        <v>23</v>
      </c>
      <c r="I220" s="9">
        <v>251.88317241379309</v>
      </c>
      <c r="J220" s="25">
        <v>17.656267183583537</v>
      </c>
      <c r="K220" s="25">
        <v>9.5244945749981158E-2</v>
      </c>
      <c r="L220" s="7">
        <v>4</v>
      </c>
      <c r="M220" s="25">
        <v>4.7622472874990579E-2</v>
      </c>
      <c r="N220" s="6">
        <f t="shared" si="11"/>
        <v>37.58554973590411</v>
      </c>
      <c r="O220" s="10">
        <f t="shared" si="12"/>
        <v>36.172552485277492</v>
      </c>
      <c r="P220" s="10">
        <f t="shared" si="13"/>
        <v>33.446797673874087</v>
      </c>
      <c r="Q220" s="7" t="s">
        <v>24</v>
      </c>
    </row>
    <row r="221" spans="1:17">
      <c r="A221" s="5" t="s">
        <v>516</v>
      </c>
      <c r="B221" s="5" t="s">
        <v>514</v>
      </c>
      <c r="C221" s="5" t="s">
        <v>483</v>
      </c>
      <c r="D221" s="5" t="s">
        <v>432</v>
      </c>
      <c r="E221" s="6">
        <v>0.86</v>
      </c>
      <c r="F221" s="7" t="s">
        <v>122</v>
      </c>
      <c r="G221" s="8" t="s">
        <v>123</v>
      </c>
      <c r="H221" s="7" t="s">
        <v>88</v>
      </c>
      <c r="I221" s="9">
        <v>251.88317241379309</v>
      </c>
      <c r="J221" s="25">
        <v>17.056871068029423</v>
      </c>
      <c r="K221" s="25">
        <v>0.34626102782257484</v>
      </c>
      <c r="L221" s="7">
        <v>11</v>
      </c>
      <c r="M221" s="25">
        <v>0.10440162807366296</v>
      </c>
      <c r="N221" s="6">
        <f t="shared" si="11"/>
        <v>40.210904722031131</v>
      </c>
      <c r="O221" s="10">
        <f t="shared" si="12"/>
        <v>38.702004092915843</v>
      </c>
      <c r="P221" s="10">
        <f t="shared" si="13"/>
        <v>36.144080193867609</v>
      </c>
      <c r="Q221" s="7" t="s">
        <v>24</v>
      </c>
    </row>
    <row r="222" spans="1:17">
      <c r="A222" s="5" t="s">
        <v>517</v>
      </c>
      <c r="B222" s="5" t="s">
        <v>518</v>
      </c>
      <c r="C222" s="5" t="s">
        <v>483</v>
      </c>
      <c r="D222" s="5" t="s">
        <v>432</v>
      </c>
      <c r="E222" s="6">
        <v>0.79</v>
      </c>
      <c r="F222" s="7" t="s">
        <v>122</v>
      </c>
      <c r="G222" s="8" t="s">
        <v>123</v>
      </c>
      <c r="H222" s="7" t="s">
        <v>39</v>
      </c>
      <c r="I222" s="9">
        <v>251.8878793103448</v>
      </c>
      <c r="J222" s="25">
        <v>18.167770608013324</v>
      </c>
      <c r="K222" s="25">
        <v>0.28913378990203542</v>
      </c>
      <c r="L222" s="7">
        <v>9</v>
      </c>
      <c r="M222" s="25">
        <v>9.6377929967345136E-2</v>
      </c>
      <c r="N222" s="6">
        <f t="shared" si="11"/>
        <v>35.345164736901637</v>
      </c>
      <c r="O222" s="10">
        <f t="shared" si="12"/>
        <v>34.014008034183789</v>
      </c>
      <c r="P222" s="10">
        <f t="shared" si="13"/>
        <v>31.145032263940053</v>
      </c>
      <c r="Q222" s="7" t="s">
        <v>24</v>
      </c>
    </row>
    <row r="223" spans="1:17">
      <c r="A223" s="5" t="s">
        <v>519</v>
      </c>
      <c r="B223" s="5" t="s">
        <v>518</v>
      </c>
      <c r="C223" s="5" t="s">
        <v>483</v>
      </c>
      <c r="D223" s="5" t="s">
        <v>432</v>
      </c>
      <c r="E223" s="6">
        <v>0.79</v>
      </c>
      <c r="F223" s="7" t="s">
        <v>122</v>
      </c>
      <c r="G223" s="8" t="s">
        <v>123</v>
      </c>
      <c r="H223" s="7" t="s">
        <v>23</v>
      </c>
      <c r="I223" s="9">
        <v>251.8878793103448</v>
      </c>
      <c r="J223" s="25">
        <v>17.946659223104319</v>
      </c>
      <c r="K223" s="25">
        <v>0.34973010716100844</v>
      </c>
      <c r="L223" s="7">
        <v>17</v>
      </c>
      <c r="M223" s="25">
        <v>8.4822010134318893E-2</v>
      </c>
      <c r="N223" s="6">
        <f t="shared" si="11"/>
        <v>36.313632602803082</v>
      </c>
      <c r="O223" s="10">
        <f t="shared" si="12"/>
        <v>34.947098078499792</v>
      </c>
      <c r="P223" s="10">
        <f t="shared" si="13"/>
        <v>32.140033496030568</v>
      </c>
      <c r="Q223" s="7" t="s">
        <v>24</v>
      </c>
    </row>
    <row r="224" spans="1:17">
      <c r="A224" s="5" t="s">
        <v>520</v>
      </c>
      <c r="B224" s="5" t="s">
        <v>521</v>
      </c>
      <c r="C224" s="5" t="s">
        <v>483</v>
      </c>
      <c r="D224" s="5" t="s">
        <v>432</v>
      </c>
      <c r="E224" s="6">
        <v>0.73</v>
      </c>
      <c r="F224" s="7" t="s">
        <v>122</v>
      </c>
      <c r="G224" s="8" t="s">
        <v>123</v>
      </c>
      <c r="H224" s="7" t="s">
        <v>23</v>
      </c>
      <c r="I224" s="9">
        <v>251.89191379310344</v>
      </c>
      <c r="J224" s="25">
        <v>18.184275314823225</v>
      </c>
      <c r="K224" s="25">
        <v>0.33866001558871328</v>
      </c>
      <c r="L224" s="7">
        <v>21</v>
      </c>
      <c r="M224" s="25">
        <v>7.3901674109057305E-2</v>
      </c>
      <c r="N224" s="6">
        <f t="shared" si="11"/>
        <v>35.272874121074281</v>
      </c>
      <c r="O224" s="10">
        <f t="shared" si="12"/>
        <v>33.944358171446012</v>
      </c>
      <c r="P224" s="10">
        <f t="shared" si="13"/>
        <v>31.070761083295494</v>
      </c>
      <c r="Q224" s="7" t="s">
        <v>24</v>
      </c>
    </row>
    <row r="225" spans="1:17">
      <c r="A225" s="5" t="s">
        <v>522</v>
      </c>
      <c r="B225" s="5" t="s">
        <v>523</v>
      </c>
      <c r="C225" s="5" t="s">
        <v>483</v>
      </c>
      <c r="D225" s="5" t="s">
        <v>432</v>
      </c>
      <c r="E225" s="6">
        <v>0.65</v>
      </c>
      <c r="F225" s="7" t="s">
        <v>122</v>
      </c>
      <c r="G225" s="8" t="s">
        <v>123</v>
      </c>
      <c r="H225" s="7" t="s">
        <v>39</v>
      </c>
      <c r="I225" s="9">
        <v>251.89729310344825</v>
      </c>
      <c r="J225" s="25">
        <v>18.806147478095383</v>
      </c>
      <c r="K225" s="25">
        <v>0.25810661548359715</v>
      </c>
      <c r="L225" s="7">
        <v>13</v>
      </c>
      <c r="M225" s="25">
        <v>7.1585895127890556E-2</v>
      </c>
      <c r="N225" s="6">
        <f t="shared" si="11"/>
        <v>32.54907404594222</v>
      </c>
      <c r="O225" s="10">
        <f t="shared" si="12"/>
        <v>31.320057642437504</v>
      </c>
      <c r="P225" s="10">
        <f t="shared" si="13"/>
        <v>28.272336348570775</v>
      </c>
      <c r="Q225" s="7" t="s">
        <v>24</v>
      </c>
    </row>
    <row r="226" spans="1:17">
      <c r="A226" s="5" t="s">
        <v>524</v>
      </c>
      <c r="B226" s="5" t="s">
        <v>523</v>
      </c>
      <c r="C226" s="5" t="s">
        <v>483</v>
      </c>
      <c r="D226" s="5" t="s">
        <v>432</v>
      </c>
      <c r="E226" s="6">
        <v>0.65</v>
      </c>
      <c r="F226" s="7" t="s">
        <v>122</v>
      </c>
      <c r="G226" s="8" t="s">
        <v>123</v>
      </c>
      <c r="H226" s="7" t="s">
        <v>23</v>
      </c>
      <c r="I226" s="9">
        <v>251.89729310344825</v>
      </c>
      <c r="J226" s="25">
        <v>17.615622858827951</v>
      </c>
      <c r="K226" s="25">
        <v>0.22679681345145783</v>
      </c>
      <c r="L226" s="7">
        <v>14</v>
      </c>
      <c r="M226" s="25">
        <v>6.0613998024817053E-2</v>
      </c>
      <c r="N226" s="6">
        <f t="shared" si="11"/>
        <v>37.763571878333579</v>
      </c>
      <c r="O226" s="10">
        <f t="shared" si="12"/>
        <v>36.344071535746053</v>
      </c>
      <c r="P226" s="10">
        <f t="shared" si="13"/>
        <v>33.629697135274228</v>
      </c>
      <c r="Q226" s="7" t="s">
        <v>24</v>
      </c>
    </row>
    <row r="227" spans="1:17">
      <c r="A227" s="5" t="s">
        <v>525</v>
      </c>
      <c r="B227" s="5" t="s">
        <v>526</v>
      </c>
      <c r="C227" s="5" t="s">
        <v>483</v>
      </c>
      <c r="D227" s="5" t="s">
        <v>432</v>
      </c>
      <c r="E227" s="6">
        <v>0.6</v>
      </c>
      <c r="F227" s="7" t="s">
        <v>122</v>
      </c>
      <c r="G227" s="8" t="s">
        <v>123</v>
      </c>
      <c r="H227" s="7" t="s">
        <v>39</v>
      </c>
      <c r="I227" s="9">
        <v>251.90065517241379</v>
      </c>
      <c r="J227" s="25">
        <v>18.411709284122139</v>
      </c>
      <c r="K227" s="25">
        <v>0.26878759092979826</v>
      </c>
      <c r="L227" s="7">
        <v>16</v>
      </c>
      <c r="M227" s="25">
        <v>6.7196897732449565E-2</v>
      </c>
      <c r="N227" s="6">
        <f t="shared" si="11"/>
        <v>34.276713335545026</v>
      </c>
      <c r="O227" s="10">
        <f t="shared" si="12"/>
        <v>32.984586821004584</v>
      </c>
      <c r="P227" s="10">
        <f t="shared" si="13"/>
        <v>30.047308221450379</v>
      </c>
      <c r="Q227" s="7" t="s">
        <v>24</v>
      </c>
    </row>
    <row r="228" spans="1:17">
      <c r="A228" s="5" t="s">
        <v>527</v>
      </c>
      <c r="B228" s="5" t="s">
        <v>526</v>
      </c>
      <c r="C228" s="5" t="s">
        <v>483</v>
      </c>
      <c r="D228" s="5" t="s">
        <v>432</v>
      </c>
      <c r="E228" s="6">
        <v>0.6</v>
      </c>
      <c r="F228" s="7" t="s">
        <v>122</v>
      </c>
      <c r="G228" s="8" t="s">
        <v>123</v>
      </c>
      <c r="H228" s="7" t="s">
        <v>23</v>
      </c>
      <c r="I228" s="9">
        <v>251.90065517241379</v>
      </c>
      <c r="J228" s="25">
        <v>17.931717678962229</v>
      </c>
      <c r="K228" s="25">
        <v>0.3195515546748377</v>
      </c>
      <c r="L228" s="7">
        <v>9</v>
      </c>
      <c r="M228" s="25">
        <v>0.10651718489161256</v>
      </c>
      <c r="N228" s="6">
        <f t="shared" si="11"/>
        <v>36.379076566145429</v>
      </c>
      <c r="O228" s="10">
        <f t="shared" si="12"/>
        <v>35.010151394779399</v>
      </c>
      <c r="P228" s="10">
        <f t="shared" si="13"/>
        <v>32.207270444669973</v>
      </c>
      <c r="Q228" s="7" t="s">
        <v>24</v>
      </c>
    </row>
    <row r="229" spans="1:17">
      <c r="A229" s="5" t="s">
        <v>528</v>
      </c>
      <c r="B229" s="5" t="s">
        <v>529</v>
      </c>
      <c r="C229" s="5" t="s">
        <v>483</v>
      </c>
      <c r="D229" s="5" t="s">
        <v>432</v>
      </c>
      <c r="E229" s="6">
        <v>0.55000000000000004</v>
      </c>
      <c r="F229" s="7" t="s">
        <v>122</v>
      </c>
      <c r="G229" s="8" t="s">
        <v>123</v>
      </c>
      <c r="H229" s="7" t="s">
        <v>39</v>
      </c>
      <c r="I229" s="9">
        <v>251.90401724137931</v>
      </c>
      <c r="J229" s="25">
        <v>18.399605928432205</v>
      </c>
      <c r="K229" s="25">
        <v>0.32487959475878342</v>
      </c>
      <c r="L229" s="7">
        <v>13</v>
      </c>
      <c r="M229" s="25">
        <v>9.0105387481135044E-2</v>
      </c>
      <c r="N229" s="6">
        <f t="shared" si="11"/>
        <v>34.32972603346694</v>
      </c>
      <c r="O229" s="10">
        <f t="shared" si="12"/>
        <v>33.035662982016106</v>
      </c>
      <c r="P229" s="10">
        <f t="shared" si="13"/>
        <v>30.101773322055081</v>
      </c>
      <c r="Q229" s="7" t="s">
        <v>24</v>
      </c>
    </row>
    <row r="230" spans="1:17">
      <c r="A230" s="5" t="s">
        <v>530</v>
      </c>
      <c r="B230" s="5" t="s">
        <v>529</v>
      </c>
      <c r="C230" s="5" t="s">
        <v>483</v>
      </c>
      <c r="D230" s="5" t="s">
        <v>432</v>
      </c>
      <c r="E230" s="6">
        <v>0.55000000000000004</v>
      </c>
      <c r="F230" s="7" t="s">
        <v>122</v>
      </c>
      <c r="G230" s="8" t="s">
        <v>123</v>
      </c>
      <c r="H230" s="7" t="s">
        <v>23</v>
      </c>
      <c r="I230" s="9">
        <v>251.90401724137931</v>
      </c>
      <c r="J230" s="25">
        <v>18.131332286056185</v>
      </c>
      <c r="K230" s="25">
        <v>0.32459309925280616</v>
      </c>
      <c r="L230" s="7">
        <v>8</v>
      </c>
      <c r="M230" s="25">
        <v>0.11476099080400864</v>
      </c>
      <c r="N230" s="6">
        <f t="shared" si="11"/>
        <v>35.504764587073907</v>
      </c>
      <c r="O230" s="10">
        <f t="shared" si="12"/>
        <v>34.167777752842909</v>
      </c>
      <c r="P230" s="10">
        <f t="shared" si="13"/>
        <v>31.309004712747168</v>
      </c>
      <c r="Q230" s="7" t="s">
        <v>24</v>
      </c>
    </row>
    <row r="231" spans="1:17">
      <c r="A231" s="5" t="s">
        <v>531</v>
      </c>
      <c r="B231" s="5" t="s">
        <v>532</v>
      </c>
      <c r="C231" s="5" t="s">
        <v>483</v>
      </c>
      <c r="D231" s="5" t="s">
        <v>432</v>
      </c>
      <c r="E231" s="6">
        <v>0.48</v>
      </c>
      <c r="F231" s="7" t="s">
        <v>122</v>
      </c>
      <c r="G231" s="8" t="s">
        <v>123</v>
      </c>
      <c r="H231" s="7" t="s">
        <v>39</v>
      </c>
      <c r="I231" s="9">
        <v>251.90872413793102</v>
      </c>
      <c r="J231" s="25">
        <v>18.796769936626312</v>
      </c>
      <c r="K231" s="25">
        <v>0.33405095172649141</v>
      </c>
      <c r="L231" s="7">
        <v>13</v>
      </c>
      <c r="M231" s="25">
        <v>9.2649064235954662E-2</v>
      </c>
      <c r="N231" s="6">
        <f t="shared" si="11"/>
        <v>32.590147677576752</v>
      </c>
      <c r="O231" s="10">
        <f t="shared" si="12"/>
        <v>31.359630867436977</v>
      </c>
      <c r="P231" s="10">
        <f t="shared" si="13"/>
        <v>28.314535285181606</v>
      </c>
      <c r="Q231" s="7" t="s">
        <v>24</v>
      </c>
    </row>
    <row r="232" spans="1:17">
      <c r="A232" s="5" t="s">
        <v>533</v>
      </c>
      <c r="B232" s="5" t="s">
        <v>532</v>
      </c>
      <c r="C232" s="5" t="s">
        <v>483</v>
      </c>
      <c r="D232" s="5" t="s">
        <v>432</v>
      </c>
      <c r="E232" s="6">
        <v>0.48</v>
      </c>
      <c r="F232" s="7" t="s">
        <v>122</v>
      </c>
      <c r="G232" s="8" t="s">
        <v>123</v>
      </c>
      <c r="H232" s="7" t="s">
        <v>23</v>
      </c>
      <c r="I232" s="9">
        <v>251.90872413793102</v>
      </c>
      <c r="J232" s="25">
        <v>18.699838198461809</v>
      </c>
      <c r="K232" s="25">
        <v>0.3413622855876649</v>
      </c>
      <c r="L232" s="7">
        <v>9</v>
      </c>
      <c r="M232" s="25">
        <v>0.11378742852922163</v>
      </c>
      <c r="N232" s="6">
        <f t="shared" si="11"/>
        <v>33.01470869073728</v>
      </c>
      <c r="O232" s="10">
        <f t="shared" si="12"/>
        <v>31.768682802491185</v>
      </c>
      <c r="P232" s="10">
        <f t="shared" si="13"/>
        <v>28.750728106921869</v>
      </c>
      <c r="Q232" s="7" t="s">
        <v>24</v>
      </c>
    </row>
    <row r="233" spans="1:17">
      <c r="A233" s="5" t="s">
        <v>534</v>
      </c>
      <c r="B233" s="5" t="s">
        <v>535</v>
      </c>
      <c r="C233" s="5" t="s">
        <v>483</v>
      </c>
      <c r="D233" s="5" t="s">
        <v>432</v>
      </c>
      <c r="E233" s="6">
        <v>0.3</v>
      </c>
      <c r="F233" s="7" t="s">
        <v>122</v>
      </c>
      <c r="G233" s="8" t="s">
        <v>134</v>
      </c>
      <c r="H233" s="7" t="s">
        <v>39</v>
      </c>
      <c r="I233" s="9">
        <v>251.92082758620688</v>
      </c>
      <c r="J233" s="25">
        <v>18.529434172904828</v>
      </c>
      <c r="K233" s="25">
        <v>0.28553391856714821</v>
      </c>
      <c r="L233" s="7">
        <v>15</v>
      </c>
      <c r="M233" s="25">
        <v>7.3724540759193977E-2</v>
      </c>
      <c r="N233" s="6">
        <f t="shared" si="11"/>
        <v>33.761078322676852</v>
      </c>
      <c r="O233" s="10">
        <f t="shared" si="12"/>
        <v>32.487787790341642</v>
      </c>
      <c r="P233" s="10">
        <f t="shared" si="13"/>
        <v>29.517546221928285</v>
      </c>
      <c r="Q233" s="7" t="s">
        <v>24</v>
      </c>
    </row>
    <row r="234" spans="1:17">
      <c r="A234" s="5" t="s">
        <v>536</v>
      </c>
      <c r="B234" s="5" t="s">
        <v>535</v>
      </c>
      <c r="C234" s="5" t="s">
        <v>483</v>
      </c>
      <c r="D234" s="5" t="s">
        <v>432</v>
      </c>
      <c r="E234" s="6">
        <v>0.3</v>
      </c>
      <c r="F234" s="7" t="s">
        <v>122</v>
      </c>
      <c r="G234" s="8" t="s">
        <v>134</v>
      </c>
      <c r="H234" s="7" t="s">
        <v>23</v>
      </c>
      <c r="I234" s="9">
        <v>251.92082758620688</v>
      </c>
      <c r="J234" s="25">
        <v>19.311367812109566</v>
      </c>
      <c r="K234" s="25">
        <v>0.29068738906812386</v>
      </c>
      <c r="L234" s="7">
        <v>9</v>
      </c>
      <c r="M234" s="25">
        <v>9.6895796356041286E-2</v>
      </c>
      <c r="N234" s="6">
        <f t="shared" si="11"/>
        <v>30.336208982960102</v>
      </c>
      <c r="O234" s="10">
        <f t="shared" si="12"/>
        <v>29.188027832897646</v>
      </c>
      <c r="P234" s="10">
        <f t="shared" si="13"/>
        <v>25.998844845506966</v>
      </c>
      <c r="Q234" s="7" t="s">
        <v>24</v>
      </c>
    </row>
    <row r="235" spans="1:17">
      <c r="A235" s="5" t="s">
        <v>537</v>
      </c>
      <c r="B235" s="5" t="s">
        <v>538</v>
      </c>
      <c r="C235" s="5" t="s">
        <v>483</v>
      </c>
      <c r="D235" s="5" t="s">
        <v>432</v>
      </c>
      <c r="E235" s="6">
        <v>0.18</v>
      </c>
      <c r="F235" s="7" t="s">
        <v>122</v>
      </c>
      <c r="G235" s="8" t="s">
        <v>539</v>
      </c>
      <c r="H235" s="7" t="s">
        <v>39</v>
      </c>
      <c r="I235" s="9">
        <v>251.92889655172414</v>
      </c>
      <c r="J235" s="25">
        <v>19.245956303085666</v>
      </c>
      <c r="K235" s="25">
        <v>0.26453200042326119</v>
      </c>
      <c r="L235" s="7">
        <v>19</v>
      </c>
      <c r="M235" s="25">
        <v>6.0687803009350214E-2</v>
      </c>
      <c r="N235" s="6">
        <f t="shared" si="11"/>
        <v>30.622711392484774</v>
      </c>
      <c r="O235" s="10">
        <f t="shared" si="12"/>
        <v>29.464064400978501</v>
      </c>
      <c r="P235" s="10">
        <f t="shared" si="13"/>
        <v>26.293196636114502</v>
      </c>
      <c r="Q235" s="7" t="s">
        <v>24</v>
      </c>
    </row>
    <row r="236" spans="1:17">
      <c r="A236" s="5" t="s">
        <v>540</v>
      </c>
      <c r="B236" s="5" t="s">
        <v>538</v>
      </c>
      <c r="C236" s="5" t="s">
        <v>483</v>
      </c>
      <c r="D236" s="5" t="s">
        <v>432</v>
      </c>
      <c r="E236" s="6">
        <v>0.18</v>
      </c>
      <c r="F236" s="7" t="s">
        <v>122</v>
      </c>
      <c r="G236" s="8" t="s">
        <v>539</v>
      </c>
      <c r="H236" s="7" t="s">
        <v>23</v>
      </c>
      <c r="I236" s="9">
        <v>251.92889655172414</v>
      </c>
      <c r="J236" s="25">
        <v>19.587071795150845</v>
      </c>
      <c r="K236" s="25">
        <v>0.27663505949577616</v>
      </c>
      <c r="L236" s="7">
        <v>11</v>
      </c>
      <c r="M236" s="25">
        <v>8.3408608745921112E-2</v>
      </c>
      <c r="N236" s="6">
        <f t="shared" si="11"/>
        <v>29.128625537239301</v>
      </c>
      <c r="O236" s="10">
        <f t="shared" si="12"/>
        <v>28.024557024463448</v>
      </c>
      <c r="P236" s="10">
        <f t="shared" si="13"/>
        <v>24.758176921821203</v>
      </c>
      <c r="Q236" s="7" t="s">
        <v>24</v>
      </c>
    </row>
    <row r="237" spans="1:17">
      <c r="A237" s="5" t="s">
        <v>541</v>
      </c>
      <c r="B237" s="5" t="s">
        <v>542</v>
      </c>
      <c r="C237" s="5" t="s">
        <v>483</v>
      </c>
      <c r="D237" s="5" t="s">
        <v>432</v>
      </c>
      <c r="E237" s="6">
        <v>-1.1000000000000001</v>
      </c>
      <c r="F237" s="7" t="s">
        <v>122</v>
      </c>
      <c r="G237" s="8" t="s">
        <v>539</v>
      </c>
      <c r="H237" s="7" t="s">
        <v>39</v>
      </c>
      <c r="I237" s="9">
        <v>251.9535543478261</v>
      </c>
      <c r="J237" s="25">
        <v>18.929667924126047</v>
      </c>
      <c r="K237" s="25">
        <v>0.32023808570726753</v>
      </c>
      <c r="L237" s="7">
        <v>13</v>
      </c>
      <c r="M237" s="25">
        <v>8.881806449030652E-2</v>
      </c>
      <c r="N237" s="6">
        <f t="shared" si="11"/>
        <v>32.008054492327915</v>
      </c>
      <c r="O237" s="10">
        <f t="shared" si="12"/>
        <v>30.798801360188094</v>
      </c>
      <c r="P237" s="10">
        <f t="shared" si="13"/>
        <v>27.716494341432792</v>
      </c>
      <c r="Q237" s="7" t="s">
        <v>24</v>
      </c>
    </row>
    <row r="238" spans="1:17">
      <c r="A238" s="5" t="s">
        <v>543</v>
      </c>
      <c r="B238" s="5" t="s">
        <v>542</v>
      </c>
      <c r="C238" s="5" t="s">
        <v>483</v>
      </c>
      <c r="D238" s="5" t="s">
        <v>432</v>
      </c>
      <c r="E238" s="6">
        <v>-1.1000000000000001</v>
      </c>
      <c r="F238" s="7" t="s">
        <v>122</v>
      </c>
      <c r="G238" s="8" t="s">
        <v>539</v>
      </c>
      <c r="H238" s="7" t="s">
        <v>23</v>
      </c>
      <c r="I238" s="9">
        <v>251.9535543478261</v>
      </c>
      <c r="J238" s="25">
        <v>18.653804748801424</v>
      </c>
      <c r="K238" s="25">
        <v>0.27448113131617824</v>
      </c>
      <c r="L238" s="7">
        <v>11</v>
      </c>
      <c r="M238" s="25">
        <v>8.2759174964366605E-2</v>
      </c>
      <c r="N238" s="6">
        <f t="shared" si="11"/>
        <v>33.216335200249759</v>
      </c>
      <c r="O238" s="10">
        <f t="shared" si="12"/>
        <v>31.962943960058013</v>
      </c>
      <c r="P238" s="10">
        <f t="shared" si="13"/>
        <v>28.957878630393594</v>
      </c>
      <c r="Q238" s="7" t="s">
        <v>24</v>
      </c>
    </row>
    <row r="239" spans="1:17">
      <c r="A239" s="5" t="s">
        <v>544</v>
      </c>
      <c r="B239" s="5" t="s">
        <v>545</v>
      </c>
      <c r="C239" s="5" t="s">
        <v>483</v>
      </c>
      <c r="D239" s="5" t="s">
        <v>432</v>
      </c>
      <c r="E239" s="6">
        <v>-1.8</v>
      </c>
      <c r="F239" s="7" t="s">
        <v>122</v>
      </c>
      <c r="G239" s="8" t="s">
        <v>539</v>
      </c>
      <c r="H239" s="7" t="s">
        <v>39</v>
      </c>
      <c r="I239" s="9">
        <v>251.96154347826086</v>
      </c>
      <c r="J239" s="25">
        <v>19.109525934325124</v>
      </c>
      <c r="K239" s="25">
        <v>0.33444285443876626</v>
      </c>
      <c r="L239" s="7">
        <v>15</v>
      </c>
      <c r="M239" s="25">
        <v>8.6352773699960861E-2</v>
      </c>
      <c r="N239" s="6">
        <f t="shared" si="11"/>
        <v>31.220276407655959</v>
      </c>
      <c r="O239" s="10">
        <f t="shared" si="12"/>
        <v>30.039800557147998</v>
      </c>
      <c r="P239" s="10">
        <f t="shared" si="13"/>
        <v>26.907133295536951</v>
      </c>
      <c r="Q239" s="7" t="s">
        <v>24</v>
      </c>
    </row>
    <row r="240" spans="1:17">
      <c r="A240" s="5" t="s">
        <v>546</v>
      </c>
      <c r="B240" s="5" t="s">
        <v>545</v>
      </c>
      <c r="C240" s="5" t="s">
        <v>483</v>
      </c>
      <c r="D240" s="5" t="s">
        <v>432</v>
      </c>
      <c r="E240" s="6">
        <v>-1.8</v>
      </c>
      <c r="F240" s="7" t="s">
        <v>122</v>
      </c>
      <c r="G240" s="8" t="s">
        <v>539</v>
      </c>
      <c r="H240" s="7" t="s">
        <v>23</v>
      </c>
      <c r="I240" s="9">
        <v>251.96154347826086</v>
      </c>
      <c r="J240" s="25">
        <v>19.442427058070088</v>
      </c>
      <c r="K240" s="25">
        <v>0.33486954958514287</v>
      </c>
      <c r="L240" s="7">
        <v>10</v>
      </c>
      <c r="M240" s="25">
        <v>0.10589504957237446</v>
      </c>
      <c r="N240" s="6">
        <f t="shared" si="11"/>
        <v>29.762169485653018</v>
      </c>
      <c r="O240" s="10">
        <f t="shared" si="12"/>
        <v>28.634957814944244</v>
      </c>
      <c r="P240" s="10">
        <f t="shared" si="13"/>
        <v>25.409078238684614</v>
      </c>
      <c r="Q240" s="7" t="s">
        <v>24</v>
      </c>
    </row>
    <row r="241" spans="1:17">
      <c r="A241" s="5" t="s">
        <v>547</v>
      </c>
      <c r="B241" s="5" t="s">
        <v>548</v>
      </c>
      <c r="C241" s="5" t="s">
        <v>483</v>
      </c>
      <c r="D241" s="5" t="s">
        <v>432</v>
      </c>
      <c r="E241" s="6">
        <v>-3.05</v>
      </c>
      <c r="F241" s="7" t="s">
        <v>122</v>
      </c>
      <c r="G241" s="8" t="s">
        <v>539</v>
      </c>
      <c r="H241" s="7" t="s">
        <v>39</v>
      </c>
      <c r="I241" s="9">
        <v>251.97580978260871</v>
      </c>
      <c r="J241" s="25">
        <v>19.929039643126721</v>
      </c>
      <c r="K241" s="25">
        <v>0.13808413544641954</v>
      </c>
      <c r="L241" s="7">
        <v>9</v>
      </c>
      <c r="M241" s="25">
        <v>4.6028045148806512E-2</v>
      </c>
      <c r="N241" s="6">
        <f t="shared" si="11"/>
        <v>27.630806363104966</v>
      </c>
      <c r="O241" s="10">
        <f t="shared" si="12"/>
        <v>26.581452706005251</v>
      </c>
      <c r="P241" s="10">
        <f t="shared" si="13"/>
        <v>23.219321605929764</v>
      </c>
      <c r="Q241" s="7" t="s">
        <v>24</v>
      </c>
    </row>
    <row r="242" spans="1:17">
      <c r="A242" s="5" t="s">
        <v>549</v>
      </c>
      <c r="B242" s="5" t="s">
        <v>548</v>
      </c>
      <c r="C242" s="5" t="s">
        <v>483</v>
      </c>
      <c r="D242" s="5" t="s">
        <v>432</v>
      </c>
      <c r="E242" s="6">
        <v>-3.05</v>
      </c>
      <c r="F242" s="7" t="s">
        <v>122</v>
      </c>
      <c r="G242" s="8" t="s">
        <v>539</v>
      </c>
      <c r="H242" s="7" t="s">
        <v>23</v>
      </c>
      <c r="I242" s="9">
        <v>251.97580978260871</v>
      </c>
      <c r="J242" s="25">
        <v>19.478599675930354</v>
      </c>
      <c r="K242" s="25">
        <v>0.31721778202088818</v>
      </c>
      <c r="L242" s="7">
        <v>9</v>
      </c>
      <c r="M242" s="25">
        <v>0.10573926067362939</v>
      </c>
      <c r="N242" s="6">
        <f t="shared" si="11"/>
        <v>29.603733419425041</v>
      </c>
      <c r="O242" s="10">
        <f t="shared" si="12"/>
        <v>28.482309367573919</v>
      </c>
      <c r="P242" s="10">
        <f t="shared" si="13"/>
        <v>25.246301458313411</v>
      </c>
      <c r="Q242" s="7" t="s">
        <v>24</v>
      </c>
    </row>
    <row r="243" spans="1:17">
      <c r="A243" s="5" t="s">
        <v>550</v>
      </c>
      <c r="B243" s="5" t="s">
        <v>551</v>
      </c>
      <c r="C243" s="5" t="s">
        <v>483</v>
      </c>
      <c r="D243" s="5" t="s">
        <v>432</v>
      </c>
      <c r="E243" s="6">
        <v>-3.9</v>
      </c>
      <c r="F243" s="7" t="s">
        <v>122</v>
      </c>
      <c r="G243" s="8" t="s">
        <v>539</v>
      </c>
      <c r="H243" s="7" t="s">
        <v>39</v>
      </c>
      <c r="I243" s="9">
        <v>251.98551086956522</v>
      </c>
      <c r="J243" s="25">
        <v>20.270673617016843</v>
      </c>
      <c r="K243" s="25">
        <v>0.2195950697242135</v>
      </c>
      <c r="L243" s="7">
        <v>5</v>
      </c>
      <c r="M243" s="25">
        <v>9.8205900685429476E-2</v>
      </c>
      <c r="N243" s="6">
        <f t="shared" si="11"/>
        <v>26.134449557466226</v>
      </c>
      <c r="O243" s="10">
        <f t="shared" si="12"/>
        <v>25.139757336188936</v>
      </c>
      <c r="P243" s="10">
        <f t="shared" si="13"/>
        <v>21.681968723424205</v>
      </c>
      <c r="Q243" s="7" t="s">
        <v>24</v>
      </c>
    </row>
    <row r="244" spans="1:17">
      <c r="A244" s="5" t="s">
        <v>552</v>
      </c>
      <c r="B244" s="5" t="s">
        <v>553</v>
      </c>
      <c r="C244" s="5" t="s">
        <v>483</v>
      </c>
      <c r="D244" s="5" t="s">
        <v>432</v>
      </c>
      <c r="E244" s="6">
        <v>-5</v>
      </c>
      <c r="F244" s="7" t="s">
        <v>122</v>
      </c>
      <c r="G244" s="8" t="s">
        <v>539</v>
      </c>
      <c r="H244" s="7" t="s">
        <v>39</v>
      </c>
      <c r="I244" s="9">
        <v>251.99806521739131</v>
      </c>
      <c r="J244" s="25">
        <v>19.623015860517086</v>
      </c>
      <c r="K244" s="25">
        <v>0.2453127047491267</v>
      </c>
      <c r="L244" s="7">
        <v>12</v>
      </c>
      <c r="M244" s="25">
        <v>7.0815678061271745E-2</v>
      </c>
      <c r="N244" s="6">
        <f t="shared" si="11"/>
        <v>28.971190530935161</v>
      </c>
      <c r="O244" s="10">
        <f t="shared" si="12"/>
        <v>27.872873068617906</v>
      </c>
      <c r="P244" s="10">
        <f t="shared" si="13"/>
        <v>24.59642862767312</v>
      </c>
      <c r="Q244" s="7" t="s">
        <v>24</v>
      </c>
    </row>
    <row r="245" spans="1:17">
      <c r="A245" s="5" t="s">
        <v>554</v>
      </c>
      <c r="B245" s="5" t="s">
        <v>553</v>
      </c>
      <c r="C245" s="5" t="s">
        <v>483</v>
      </c>
      <c r="D245" s="5" t="s">
        <v>432</v>
      </c>
      <c r="E245" s="6">
        <v>-5</v>
      </c>
      <c r="F245" s="7" t="s">
        <v>122</v>
      </c>
      <c r="G245" s="8" t="s">
        <v>539</v>
      </c>
      <c r="H245" s="7" t="s">
        <v>23</v>
      </c>
      <c r="I245" s="9">
        <v>251.99806521739131</v>
      </c>
      <c r="J245" s="25">
        <v>19.581115891445446</v>
      </c>
      <c r="K245" s="25">
        <v>0.23914420234579054</v>
      </c>
      <c r="L245" s="7">
        <v>8</v>
      </c>
      <c r="M245" s="25">
        <v>8.4550243580078177E-2</v>
      </c>
      <c r="N245" s="6">
        <f t="shared" si="11"/>
        <v>29.154712395468948</v>
      </c>
      <c r="O245" s="10">
        <f t="shared" si="12"/>
        <v>28.049690938100227</v>
      </c>
      <c r="P245" s="10">
        <f t="shared" si="13"/>
        <v>24.784978488495497</v>
      </c>
      <c r="Q245" s="7" t="s">
        <v>24</v>
      </c>
    </row>
    <row r="246" spans="1:17">
      <c r="A246" s="5" t="s">
        <v>555</v>
      </c>
      <c r="B246" s="5" t="s">
        <v>556</v>
      </c>
      <c r="C246" s="5" t="s">
        <v>483</v>
      </c>
      <c r="D246" s="5" t="s">
        <v>432</v>
      </c>
      <c r="E246" s="6">
        <v>-6</v>
      </c>
      <c r="F246" s="7" t="s">
        <v>122</v>
      </c>
      <c r="G246" s="8" t="s">
        <v>539</v>
      </c>
      <c r="H246" s="7" t="s">
        <v>39</v>
      </c>
      <c r="I246" s="9">
        <v>252.00947826086957</v>
      </c>
      <c r="J246" s="25">
        <v>19.887124864241844</v>
      </c>
      <c r="K246" s="25">
        <v>0.26039191083981628</v>
      </c>
      <c r="L246" s="7">
        <v>9</v>
      </c>
      <c r="M246" s="25">
        <v>8.6797303613272092E-2</v>
      </c>
      <c r="N246" s="6">
        <f t="shared" si="11"/>
        <v>27.814393094620726</v>
      </c>
      <c r="O246" s="10">
        <f t="shared" si="12"/>
        <v>26.758333072899433</v>
      </c>
      <c r="P246" s="10">
        <f t="shared" si="13"/>
        <v>23.407938110911701</v>
      </c>
      <c r="Q246" s="7" t="s">
        <v>24</v>
      </c>
    </row>
    <row r="247" spans="1:17">
      <c r="A247" s="5" t="s">
        <v>557</v>
      </c>
      <c r="B247" s="5" t="s">
        <v>556</v>
      </c>
      <c r="C247" s="5" t="s">
        <v>483</v>
      </c>
      <c r="D247" s="5" t="s">
        <v>432</v>
      </c>
      <c r="E247" s="6">
        <v>-6</v>
      </c>
      <c r="F247" s="7" t="s">
        <v>122</v>
      </c>
      <c r="G247" s="8" t="s">
        <v>539</v>
      </c>
      <c r="H247" s="7" t="s">
        <v>23</v>
      </c>
      <c r="I247" s="9">
        <v>252.00947826086957</v>
      </c>
      <c r="J247" s="25">
        <v>19.283056552962282</v>
      </c>
      <c r="K247" s="25">
        <v>0.35865208632036655</v>
      </c>
      <c r="L247" s="7">
        <v>8</v>
      </c>
      <c r="M247" s="25">
        <v>0.12680266116191707</v>
      </c>
      <c r="N247" s="6">
        <f t="shared" si="11"/>
        <v>30.460212298025198</v>
      </c>
      <c r="O247" s="10">
        <f t="shared" si="12"/>
        <v>29.30750134649918</v>
      </c>
      <c r="P247" s="10">
        <f t="shared" si="13"/>
        <v>26.126245511669737</v>
      </c>
      <c r="Q247" s="7" t="s">
        <v>24</v>
      </c>
    </row>
    <row r="248" spans="1:17">
      <c r="A248" s="5" t="s">
        <v>558</v>
      </c>
      <c r="B248" s="5" t="s">
        <v>559</v>
      </c>
      <c r="C248" s="5" t="s">
        <v>483</v>
      </c>
      <c r="D248" s="5" t="s">
        <v>432</v>
      </c>
      <c r="E248" s="6">
        <v>-9.1999999999999993</v>
      </c>
      <c r="F248" s="7" t="s">
        <v>122</v>
      </c>
      <c r="G248" s="8" t="s">
        <v>539</v>
      </c>
      <c r="H248" s="7" t="s">
        <v>39</v>
      </c>
      <c r="I248" s="9">
        <v>252.04599999999999</v>
      </c>
      <c r="J248" s="25">
        <v>19.571607456975524</v>
      </c>
      <c r="K248" s="25">
        <v>0.24160933118377118</v>
      </c>
      <c r="L248" s="7">
        <v>10</v>
      </c>
      <c r="M248" s="25">
        <v>7.6403579049066292E-2</v>
      </c>
      <c r="N248" s="6">
        <f t="shared" si="11"/>
        <v>29.196359338447209</v>
      </c>
      <c r="O248" s="10">
        <f t="shared" si="12"/>
        <v>28.089816531563301</v>
      </c>
      <c r="P248" s="10">
        <f t="shared" si="13"/>
        <v>24.827766443610145</v>
      </c>
      <c r="Q248" s="7" t="s">
        <v>24</v>
      </c>
    </row>
    <row r="249" spans="1:17">
      <c r="A249" s="5" t="s">
        <v>560</v>
      </c>
      <c r="B249" s="5" t="s">
        <v>559</v>
      </c>
      <c r="C249" s="5" t="s">
        <v>483</v>
      </c>
      <c r="D249" s="5" t="s">
        <v>432</v>
      </c>
      <c r="E249" s="6">
        <v>-9.1999999999999993</v>
      </c>
      <c r="F249" s="7" t="s">
        <v>122</v>
      </c>
      <c r="G249" s="8" t="s">
        <v>539</v>
      </c>
      <c r="H249" s="7" t="s">
        <v>23</v>
      </c>
      <c r="I249" s="9">
        <v>252.04599999999999</v>
      </c>
      <c r="J249" s="25">
        <v>19.399243104292516</v>
      </c>
      <c r="K249" s="25">
        <v>0.25285089094286223</v>
      </c>
      <c r="L249" s="7">
        <v>8</v>
      </c>
      <c r="M249" s="25">
        <v>8.9396289807379029E-2</v>
      </c>
      <c r="N249" s="6">
        <f t="shared" si="11"/>
        <v>29.951315203198774</v>
      </c>
      <c r="O249" s="10">
        <f t="shared" si="12"/>
        <v>28.817194099885597</v>
      </c>
      <c r="P249" s="10">
        <f t="shared" si="13"/>
        <v>25.603406030683686</v>
      </c>
      <c r="Q249" s="7" t="s">
        <v>24</v>
      </c>
    </row>
    <row r="250" spans="1:17">
      <c r="A250" s="5" t="s">
        <v>561</v>
      </c>
      <c r="B250" s="5" t="s">
        <v>562</v>
      </c>
      <c r="C250" s="5" t="s">
        <v>483</v>
      </c>
      <c r="D250" s="5" t="s">
        <v>432</v>
      </c>
      <c r="E250" s="6">
        <v>-13.8</v>
      </c>
      <c r="F250" s="7" t="s">
        <v>122</v>
      </c>
      <c r="G250" s="8" t="s">
        <v>388</v>
      </c>
      <c r="H250" s="7" t="s">
        <v>39</v>
      </c>
      <c r="I250" s="9">
        <v>252.13478494623655</v>
      </c>
      <c r="J250" s="25">
        <v>20.317480171389125</v>
      </c>
      <c r="K250" s="25">
        <v>0.20932337891505501</v>
      </c>
      <c r="L250" s="7">
        <v>11</v>
      </c>
      <c r="M250" s="25">
        <v>6.3113373428238931E-2</v>
      </c>
      <c r="N250" s="6">
        <f t="shared" si="11"/>
        <v>25.929436849315636</v>
      </c>
      <c r="O250" s="10">
        <f t="shared" si="12"/>
        <v>24.942233676737914</v>
      </c>
      <c r="P250" s="10">
        <f t="shared" si="13"/>
        <v>21.471339228748946</v>
      </c>
      <c r="Q250" s="7" t="s">
        <v>24</v>
      </c>
    </row>
    <row r="251" spans="1:17">
      <c r="A251" s="5" t="s">
        <v>563</v>
      </c>
      <c r="B251" s="5" t="s">
        <v>564</v>
      </c>
      <c r="C251" s="5" t="s">
        <v>483</v>
      </c>
      <c r="D251" s="5" t="s">
        <v>432</v>
      </c>
      <c r="E251" s="6">
        <v>-15.5</v>
      </c>
      <c r="F251" s="7" t="s">
        <v>122</v>
      </c>
      <c r="G251" s="8" t="s">
        <v>388</v>
      </c>
      <c r="H251" s="7" t="s">
        <v>39</v>
      </c>
      <c r="I251" s="9">
        <v>252.16759677419353</v>
      </c>
      <c r="J251" s="25">
        <v>20.636724516257775</v>
      </c>
      <c r="K251" s="25">
        <v>0.28527458805401856</v>
      </c>
      <c r="L251" s="7">
        <v>5</v>
      </c>
      <c r="M251" s="25">
        <v>0.12757867422840699</v>
      </c>
      <c r="N251" s="6">
        <f t="shared" si="11"/>
        <v>24.531146618790942</v>
      </c>
      <c r="O251" s="10">
        <f t="shared" si="12"/>
        <v>23.595022541392197</v>
      </c>
      <c r="P251" s="10">
        <f t="shared" si="13"/>
        <v>20.034739676840019</v>
      </c>
      <c r="Q251" s="7" t="s">
        <v>24</v>
      </c>
    </row>
    <row r="252" spans="1:17">
      <c r="A252" s="5" t="s">
        <v>565</v>
      </c>
      <c r="B252" s="5" t="s">
        <v>564</v>
      </c>
      <c r="C252" s="5" t="s">
        <v>483</v>
      </c>
      <c r="D252" s="5" t="s">
        <v>432</v>
      </c>
      <c r="E252" s="6">
        <v>-15.5</v>
      </c>
      <c r="F252" s="7" t="s">
        <v>122</v>
      </c>
      <c r="G252" s="8" t="s">
        <v>388</v>
      </c>
      <c r="H252" s="7" t="s">
        <v>23</v>
      </c>
      <c r="I252" s="9">
        <v>252.16759677419353</v>
      </c>
      <c r="J252" s="25">
        <v>19.91781035973143</v>
      </c>
      <c r="K252" s="25">
        <v>0.35439735566451275</v>
      </c>
      <c r="L252" s="7">
        <v>6</v>
      </c>
      <c r="M252" s="25">
        <v>0.14468211459495098</v>
      </c>
      <c r="N252" s="6">
        <f t="shared" si="11"/>
        <v>27.67999062437633</v>
      </c>
      <c r="O252" s="10">
        <f t="shared" si="12"/>
        <v>26.628840281933378</v>
      </c>
      <c r="P252" s="10">
        <f t="shared" si="13"/>
        <v>23.269853381208577</v>
      </c>
      <c r="Q252" s="7" t="s">
        <v>24</v>
      </c>
    </row>
    <row r="253" spans="1:17">
      <c r="A253" s="5" t="s">
        <v>566</v>
      </c>
      <c r="B253" s="5" t="s">
        <v>567</v>
      </c>
      <c r="C253" s="5" t="s">
        <v>483</v>
      </c>
      <c r="D253" s="5" t="s">
        <v>432</v>
      </c>
      <c r="E253" s="6">
        <v>-21</v>
      </c>
      <c r="F253" s="7" t="s">
        <v>122</v>
      </c>
      <c r="G253" s="8" t="s">
        <v>388</v>
      </c>
      <c r="H253" s="7" t="s">
        <v>39</v>
      </c>
      <c r="I253" s="9">
        <v>252.27375268817204</v>
      </c>
      <c r="J253" s="25">
        <v>19.075708158787151</v>
      </c>
      <c r="K253" s="25">
        <v>0.2676560420331468</v>
      </c>
      <c r="L253" s="7">
        <v>8</v>
      </c>
      <c r="M253" s="25">
        <v>9.4630701173594844E-2</v>
      </c>
      <c r="N253" s="6">
        <f t="shared" si="11"/>
        <v>31.36839826451228</v>
      </c>
      <c r="O253" s="10">
        <f t="shared" si="12"/>
        <v>30.182511569918233</v>
      </c>
      <c r="P253" s="10">
        <f t="shared" si="13"/>
        <v>27.059313285457819</v>
      </c>
      <c r="Q253" s="7" t="s">
        <v>24</v>
      </c>
    </row>
    <row r="254" spans="1:17">
      <c r="A254" s="5" t="s">
        <v>568</v>
      </c>
      <c r="B254" s="5" t="s">
        <v>567</v>
      </c>
      <c r="C254" s="5" t="s">
        <v>483</v>
      </c>
      <c r="D254" s="5" t="s">
        <v>432</v>
      </c>
      <c r="E254" s="6">
        <v>-21</v>
      </c>
      <c r="F254" s="7" t="s">
        <v>122</v>
      </c>
      <c r="G254" s="8" t="s">
        <v>388</v>
      </c>
      <c r="H254" s="7" t="s">
        <v>23</v>
      </c>
      <c r="I254" s="9">
        <v>252.27375268817204</v>
      </c>
      <c r="J254" s="25">
        <v>19.605562679889353</v>
      </c>
      <c r="K254" s="25">
        <v>0.29865510642554893</v>
      </c>
      <c r="L254" s="7">
        <v>10</v>
      </c>
      <c r="M254" s="25">
        <v>9.4443037114472314E-2</v>
      </c>
      <c r="N254" s="6">
        <f t="shared" si="11"/>
        <v>29.047635462084628</v>
      </c>
      <c r="O254" s="10">
        <f t="shared" si="12"/>
        <v>27.946525490866946</v>
      </c>
      <c r="P254" s="10">
        <f t="shared" si="13"/>
        <v>24.674967940497922</v>
      </c>
      <c r="Q254" s="7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0"/>
  <sheetViews>
    <sheetView zoomScaleNormal="100" workbookViewId="0"/>
  </sheetViews>
  <sheetFormatPr defaultColWidth="9" defaultRowHeight="15"/>
  <cols>
    <col min="1" max="1" width="9.125" style="33" bestFit="1" customWidth="1"/>
    <col min="2" max="2" width="17.75" style="30" bestFit="1" customWidth="1"/>
    <col min="3" max="3" width="10.625" style="30" bestFit="1" customWidth="1"/>
    <col min="4" max="4" width="14" style="30" bestFit="1" customWidth="1"/>
    <col min="5" max="5" width="10.375" style="30" bestFit="1" customWidth="1"/>
    <col min="6" max="6" width="13.25" style="30" bestFit="1" customWidth="1"/>
    <col min="7" max="7" width="29.625" style="30" bestFit="1" customWidth="1"/>
    <col min="8" max="8" width="7.625" style="30" customWidth="1"/>
    <col min="9" max="9" width="9.625" style="30" bestFit="1" customWidth="1"/>
    <col min="10" max="10" width="23.75" style="30" bestFit="1" customWidth="1"/>
    <col min="11" max="11" width="6.875" style="30" customWidth="1"/>
    <col min="12" max="12" width="7.25" style="30" customWidth="1"/>
    <col min="13" max="13" width="8.25" style="30" customWidth="1"/>
    <col min="14" max="16" width="11" style="30" bestFit="1" customWidth="1"/>
    <col min="17" max="17" width="8" style="30" bestFit="1" customWidth="1"/>
    <col min="18" max="18" width="36.375" style="30" bestFit="1" customWidth="1"/>
    <col min="19" max="16384" width="9" style="30"/>
  </cols>
  <sheetData>
    <row r="1" spans="1:18" s="3" customFormat="1" ht="20.100000000000001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 t="s">
        <v>13</v>
      </c>
      <c r="O1" s="1" t="s">
        <v>14</v>
      </c>
      <c r="P1" s="1" t="s">
        <v>15</v>
      </c>
      <c r="Q1" s="1" t="s">
        <v>16</v>
      </c>
      <c r="R1" s="2" t="s">
        <v>29</v>
      </c>
    </row>
    <row r="2" spans="1:18" ht="15.75" thickTop="1">
      <c r="A2" s="15" t="s">
        <v>30</v>
      </c>
      <c r="B2" s="17" t="s">
        <v>31</v>
      </c>
      <c r="C2" s="15" t="s">
        <v>19</v>
      </c>
      <c r="D2" s="15" t="s">
        <v>20</v>
      </c>
      <c r="E2" s="22">
        <v>42.219999999999978</v>
      </c>
      <c r="F2" s="19" t="s">
        <v>21</v>
      </c>
      <c r="G2" s="26" t="s">
        <v>22</v>
      </c>
      <c r="H2" s="27" t="s">
        <v>23</v>
      </c>
      <c r="I2" s="11">
        <v>251.87481976744186</v>
      </c>
      <c r="J2" s="28">
        <v>17.899999999999999</v>
      </c>
      <c r="K2" s="28"/>
      <c r="L2" s="28"/>
      <c r="M2" s="28"/>
      <c r="N2" s="6">
        <f>119.3-4.38*(J2+1)</f>
        <v>36.518000000000001</v>
      </c>
      <c r="O2" s="29">
        <v>35.144000000000005</v>
      </c>
      <c r="P2" s="29">
        <v>32.349999999999994</v>
      </c>
      <c r="Q2" s="19" t="s">
        <v>32</v>
      </c>
      <c r="R2" s="19" t="s">
        <v>33</v>
      </c>
    </row>
    <row r="3" spans="1:18">
      <c r="A3" s="15" t="s">
        <v>34</v>
      </c>
      <c r="B3" s="17" t="s">
        <v>35</v>
      </c>
      <c r="C3" s="15" t="s">
        <v>19</v>
      </c>
      <c r="D3" s="15" t="s">
        <v>20</v>
      </c>
      <c r="E3" s="22">
        <v>42.189999999999976</v>
      </c>
      <c r="F3" s="19" t="s">
        <v>21</v>
      </c>
      <c r="G3" s="20" t="s">
        <v>36</v>
      </c>
      <c r="H3" s="27" t="s">
        <v>23</v>
      </c>
      <c r="I3" s="11">
        <v>251.88</v>
      </c>
      <c r="J3" s="28">
        <v>18.400000000000002</v>
      </c>
      <c r="K3" s="28"/>
      <c r="L3" s="28"/>
      <c r="M3" s="28"/>
      <c r="N3" s="6">
        <f t="shared" ref="N3:N66" si="0">119.3-4.38*(J3+1)</f>
        <v>34.327999999999989</v>
      </c>
      <c r="O3" s="29">
        <v>33.034000000000006</v>
      </c>
      <c r="P3" s="29">
        <v>30.099999999999994</v>
      </c>
      <c r="Q3" s="19" t="s">
        <v>32</v>
      </c>
      <c r="R3" s="19" t="s">
        <v>33</v>
      </c>
    </row>
    <row r="4" spans="1:18">
      <c r="A4" s="15" t="s">
        <v>37</v>
      </c>
      <c r="B4" s="17" t="s">
        <v>38</v>
      </c>
      <c r="C4" s="15" t="s">
        <v>19</v>
      </c>
      <c r="D4" s="15" t="s">
        <v>20</v>
      </c>
      <c r="E4" s="22">
        <v>42.15</v>
      </c>
      <c r="F4" s="19" t="s">
        <v>21</v>
      </c>
      <c r="G4" s="20" t="s">
        <v>36</v>
      </c>
      <c r="H4" s="27" t="s">
        <v>39</v>
      </c>
      <c r="I4" s="11">
        <v>251.88938461538461</v>
      </c>
      <c r="J4" s="28">
        <v>19.5</v>
      </c>
      <c r="K4" s="28"/>
      <c r="L4" s="28"/>
      <c r="M4" s="28"/>
      <c r="N4" s="6">
        <f t="shared" si="0"/>
        <v>29.510000000000005</v>
      </c>
      <c r="O4" s="29">
        <v>28.39200000000001</v>
      </c>
      <c r="P4" s="29">
        <v>25.150000000000006</v>
      </c>
      <c r="Q4" s="19" t="s">
        <v>32</v>
      </c>
      <c r="R4" s="19" t="s">
        <v>40</v>
      </c>
    </row>
    <row r="5" spans="1:18">
      <c r="A5" s="15" t="s">
        <v>569</v>
      </c>
      <c r="B5" s="17" t="s">
        <v>38</v>
      </c>
      <c r="C5" s="15" t="s">
        <v>19</v>
      </c>
      <c r="D5" s="15" t="s">
        <v>20</v>
      </c>
      <c r="E5" s="22">
        <v>42.149999999999977</v>
      </c>
      <c r="F5" s="19" t="s">
        <v>21</v>
      </c>
      <c r="G5" s="20" t="s">
        <v>36</v>
      </c>
      <c r="H5" s="27" t="s">
        <v>23</v>
      </c>
      <c r="I5" s="11">
        <v>251.88938461538461</v>
      </c>
      <c r="J5" s="28">
        <v>18.5</v>
      </c>
      <c r="K5" s="28"/>
      <c r="L5" s="28"/>
      <c r="M5" s="28"/>
      <c r="N5" s="6">
        <f t="shared" si="0"/>
        <v>33.89</v>
      </c>
      <c r="O5" s="29">
        <v>32.612000000000009</v>
      </c>
      <c r="P5" s="29">
        <v>29.650000000000006</v>
      </c>
      <c r="Q5" s="19" t="s">
        <v>32</v>
      </c>
      <c r="R5" s="19" t="s">
        <v>40</v>
      </c>
    </row>
    <row r="6" spans="1:18">
      <c r="A6" s="15" t="s">
        <v>570</v>
      </c>
      <c r="B6" s="17" t="s">
        <v>571</v>
      </c>
      <c r="C6" s="15" t="s">
        <v>19</v>
      </c>
      <c r="D6" s="15" t="s">
        <v>20</v>
      </c>
      <c r="E6" s="22">
        <v>42.11</v>
      </c>
      <c r="F6" s="19" t="s">
        <v>21</v>
      </c>
      <c r="G6" s="26" t="s">
        <v>572</v>
      </c>
      <c r="H6" s="27" t="s">
        <v>39</v>
      </c>
      <c r="I6" s="11">
        <v>251.89876923076923</v>
      </c>
      <c r="J6" s="28">
        <v>19.5</v>
      </c>
      <c r="K6" s="28"/>
      <c r="L6" s="28"/>
      <c r="M6" s="28"/>
      <c r="N6" s="6">
        <f t="shared" si="0"/>
        <v>29.510000000000005</v>
      </c>
      <c r="O6" s="29">
        <v>28.39200000000001</v>
      </c>
      <c r="P6" s="29">
        <v>25.150000000000006</v>
      </c>
      <c r="Q6" s="19" t="s">
        <v>32</v>
      </c>
      <c r="R6" s="19" t="s">
        <v>40</v>
      </c>
    </row>
    <row r="7" spans="1:18">
      <c r="A7" s="15" t="s">
        <v>573</v>
      </c>
      <c r="B7" s="17" t="s">
        <v>571</v>
      </c>
      <c r="C7" s="15" t="s">
        <v>19</v>
      </c>
      <c r="D7" s="15" t="s">
        <v>20</v>
      </c>
      <c r="E7" s="22">
        <v>42.109999999999978</v>
      </c>
      <c r="F7" s="19" t="s">
        <v>21</v>
      </c>
      <c r="G7" s="26" t="s">
        <v>572</v>
      </c>
      <c r="H7" s="27" t="s">
        <v>23</v>
      </c>
      <c r="I7" s="11">
        <v>251.89876923076923</v>
      </c>
      <c r="J7" s="28">
        <v>18.5</v>
      </c>
      <c r="K7" s="28"/>
      <c r="L7" s="28"/>
      <c r="M7" s="28"/>
      <c r="N7" s="6">
        <f t="shared" si="0"/>
        <v>33.89</v>
      </c>
      <c r="O7" s="29">
        <v>32.612000000000009</v>
      </c>
      <c r="P7" s="29">
        <v>29.650000000000006</v>
      </c>
      <c r="Q7" s="19" t="s">
        <v>32</v>
      </c>
      <c r="R7" s="19" t="s">
        <v>40</v>
      </c>
    </row>
    <row r="8" spans="1:18">
      <c r="A8" s="15" t="s">
        <v>574</v>
      </c>
      <c r="B8" s="17" t="s">
        <v>575</v>
      </c>
      <c r="C8" s="15" t="s">
        <v>19</v>
      </c>
      <c r="D8" s="15" t="s">
        <v>20</v>
      </c>
      <c r="E8" s="22">
        <v>42.069999999999979</v>
      </c>
      <c r="F8" s="19" t="s">
        <v>122</v>
      </c>
      <c r="G8" s="20" t="s">
        <v>123</v>
      </c>
      <c r="H8" s="27" t="s">
        <v>23</v>
      </c>
      <c r="I8" s="11">
        <v>251.90815384615385</v>
      </c>
      <c r="J8" s="28">
        <v>18.600000000000001</v>
      </c>
      <c r="K8" s="28"/>
      <c r="L8" s="28"/>
      <c r="M8" s="28"/>
      <c r="N8" s="6">
        <f t="shared" si="0"/>
        <v>33.451999999999998</v>
      </c>
      <c r="O8" s="29">
        <v>32.190000000000012</v>
      </c>
      <c r="P8" s="29">
        <v>29.200000000000003</v>
      </c>
      <c r="Q8" s="19" t="s">
        <v>32</v>
      </c>
      <c r="R8" s="19" t="s">
        <v>40</v>
      </c>
    </row>
    <row r="9" spans="1:18">
      <c r="A9" s="15" t="s">
        <v>576</v>
      </c>
      <c r="B9" s="17" t="s">
        <v>577</v>
      </c>
      <c r="C9" s="15" t="s">
        <v>19</v>
      </c>
      <c r="D9" s="15" t="s">
        <v>20</v>
      </c>
      <c r="E9" s="22">
        <v>42.03</v>
      </c>
      <c r="F9" s="19" t="s">
        <v>122</v>
      </c>
      <c r="G9" s="20" t="s">
        <v>123</v>
      </c>
      <c r="H9" s="27" t="s">
        <v>39</v>
      </c>
      <c r="I9" s="11">
        <v>251.91753846153847</v>
      </c>
      <c r="J9" s="28">
        <v>19.100000000000001</v>
      </c>
      <c r="K9" s="28"/>
      <c r="L9" s="28"/>
      <c r="M9" s="28"/>
      <c r="N9" s="6">
        <f t="shared" si="0"/>
        <v>31.261999999999986</v>
      </c>
      <c r="O9" s="29">
        <v>30.080000000000013</v>
      </c>
      <c r="P9" s="29">
        <v>26.950000000000003</v>
      </c>
      <c r="Q9" s="19" t="s">
        <v>32</v>
      </c>
      <c r="R9" s="19" t="s">
        <v>40</v>
      </c>
    </row>
    <row r="10" spans="1:18">
      <c r="A10" s="15" t="s">
        <v>578</v>
      </c>
      <c r="B10" s="17" t="s">
        <v>577</v>
      </c>
      <c r="C10" s="15" t="s">
        <v>19</v>
      </c>
      <c r="D10" s="15" t="s">
        <v>20</v>
      </c>
      <c r="E10" s="22">
        <v>42.02999999999998</v>
      </c>
      <c r="F10" s="19" t="s">
        <v>122</v>
      </c>
      <c r="G10" s="20" t="s">
        <v>123</v>
      </c>
      <c r="H10" s="27" t="s">
        <v>23</v>
      </c>
      <c r="I10" s="11">
        <v>251.91753846153847</v>
      </c>
      <c r="J10" s="28">
        <v>18.5</v>
      </c>
      <c r="K10" s="28"/>
      <c r="L10" s="28"/>
      <c r="M10" s="28"/>
      <c r="N10" s="6">
        <f t="shared" si="0"/>
        <v>33.89</v>
      </c>
      <c r="O10" s="29">
        <v>32.612000000000009</v>
      </c>
      <c r="P10" s="29">
        <v>29.650000000000006</v>
      </c>
      <c r="Q10" s="19" t="s">
        <v>32</v>
      </c>
      <c r="R10" s="19" t="s">
        <v>40</v>
      </c>
    </row>
    <row r="11" spans="1:18">
      <c r="A11" s="15" t="s">
        <v>579</v>
      </c>
      <c r="B11" s="17" t="s">
        <v>580</v>
      </c>
      <c r="C11" s="15" t="s">
        <v>19</v>
      </c>
      <c r="D11" s="15" t="s">
        <v>20</v>
      </c>
      <c r="E11" s="22">
        <v>41.97</v>
      </c>
      <c r="F11" s="19" t="s">
        <v>122</v>
      </c>
      <c r="G11" s="26" t="s">
        <v>131</v>
      </c>
      <c r="H11" s="27" t="s">
        <v>39</v>
      </c>
      <c r="I11" s="11">
        <v>251.93161538461538</v>
      </c>
      <c r="J11" s="28">
        <v>20.100000000000001</v>
      </c>
      <c r="K11" s="28"/>
      <c r="L11" s="28"/>
      <c r="M11" s="28"/>
      <c r="N11" s="6">
        <f t="shared" si="0"/>
        <v>26.881999999999991</v>
      </c>
      <c r="O11" s="29">
        <v>25.860000000000014</v>
      </c>
      <c r="P11" s="29">
        <v>22.450000000000003</v>
      </c>
      <c r="Q11" s="19" t="s">
        <v>32</v>
      </c>
      <c r="R11" s="19" t="s">
        <v>40</v>
      </c>
    </row>
    <row r="12" spans="1:18">
      <c r="A12" s="15" t="s">
        <v>581</v>
      </c>
      <c r="B12" s="17" t="s">
        <v>582</v>
      </c>
      <c r="C12" s="15" t="s">
        <v>19</v>
      </c>
      <c r="D12" s="15" t="s">
        <v>20</v>
      </c>
      <c r="E12" s="22">
        <v>41.89</v>
      </c>
      <c r="F12" s="19" t="s">
        <v>122</v>
      </c>
      <c r="G12" s="26" t="s">
        <v>583</v>
      </c>
      <c r="H12" s="27" t="s">
        <v>39</v>
      </c>
      <c r="I12" s="9">
        <v>251.94247511312219</v>
      </c>
      <c r="J12" s="28">
        <v>20</v>
      </c>
      <c r="K12" s="28"/>
      <c r="L12" s="28"/>
      <c r="M12" s="28"/>
      <c r="N12" s="6">
        <f t="shared" si="0"/>
        <v>27.319999999999993</v>
      </c>
      <c r="O12" s="29">
        <v>26.282000000000011</v>
      </c>
      <c r="P12" s="29">
        <v>22.900000000000006</v>
      </c>
      <c r="Q12" s="19" t="s">
        <v>32</v>
      </c>
      <c r="R12" s="19" t="s">
        <v>40</v>
      </c>
    </row>
    <row r="13" spans="1:18">
      <c r="A13" s="15" t="s">
        <v>584</v>
      </c>
      <c r="B13" s="17" t="s">
        <v>585</v>
      </c>
      <c r="C13" s="15" t="s">
        <v>19</v>
      </c>
      <c r="D13" s="15" t="s">
        <v>20</v>
      </c>
      <c r="E13" s="22">
        <v>41.86</v>
      </c>
      <c r="F13" s="19" t="s">
        <v>122</v>
      </c>
      <c r="G13" s="26" t="s">
        <v>583</v>
      </c>
      <c r="H13" s="27" t="s">
        <v>39</v>
      </c>
      <c r="I13" s="9">
        <v>251.94358144796379</v>
      </c>
      <c r="J13" s="28">
        <v>20.400000000000002</v>
      </c>
      <c r="K13" s="28"/>
      <c r="L13" s="28"/>
      <c r="M13" s="28"/>
      <c r="N13" s="6">
        <f t="shared" si="0"/>
        <v>25.567999999999984</v>
      </c>
      <c r="O13" s="29">
        <v>24.594000000000008</v>
      </c>
      <c r="P13" s="29">
        <v>21.099999999999994</v>
      </c>
      <c r="Q13" s="19" t="s">
        <v>32</v>
      </c>
      <c r="R13" s="19" t="s">
        <v>40</v>
      </c>
    </row>
    <row r="14" spans="1:18">
      <c r="A14" s="15" t="s">
        <v>586</v>
      </c>
      <c r="B14" s="17" t="s">
        <v>587</v>
      </c>
      <c r="C14" s="15" t="s">
        <v>19</v>
      </c>
      <c r="D14" s="15" t="s">
        <v>20</v>
      </c>
      <c r="E14" s="22">
        <v>41.63</v>
      </c>
      <c r="F14" s="19" t="s">
        <v>122</v>
      </c>
      <c r="G14" s="26" t="s">
        <v>583</v>
      </c>
      <c r="H14" s="27" t="s">
        <v>23</v>
      </c>
      <c r="I14" s="9">
        <v>251.95206334841629</v>
      </c>
      <c r="J14" s="28">
        <v>20.3</v>
      </c>
      <c r="K14" s="28"/>
      <c r="L14" s="28"/>
      <c r="M14" s="28"/>
      <c r="N14" s="6">
        <f t="shared" si="0"/>
        <v>26.006</v>
      </c>
      <c r="O14" s="29">
        <v>25.016000000000005</v>
      </c>
      <c r="P14" s="29">
        <v>21.549999999999997</v>
      </c>
      <c r="Q14" s="19" t="s">
        <v>32</v>
      </c>
      <c r="R14" s="19" t="s">
        <v>40</v>
      </c>
    </row>
    <row r="15" spans="1:18">
      <c r="A15" s="15" t="s">
        <v>588</v>
      </c>
      <c r="B15" s="17" t="s">
        <v>587</v>
      </c>
      <c r="C15" s="15" t="s">
        <v>19</v>
      </c>
      <c r="D15" s="15" t="s">
        <v>20</v>
      </c>
      <c r="E15" s="22">
        <v>41.63</v>
      </c>
      <c r="F15" s="19" t="s">
        <v>122</v>
      </c>
      <c r="G15" s="26" t="s">
        <v>583</v>
      </c>
      <c r="H15" s="27" t="s">
        <v>39</v>
      </c>
      <c r="I15" s="9">
        <v>251.95206334841629</v>
      </c>
      <c r="J15" s="28">
        <v>20.700000000000003</v>
      </c>
      <c r="K15" s="28"/>
      <c r="L15" s="28"/>
      <c r="M15" s="28"/>
      <c r="N15" s="6">
        <f t="shared" si="0"/>
        <v>24.253999999999991</v>
      </c>
      <c r="O15" s="29">
        <v>23.328000000000003</v>
      </c>
      <c r="P15" s="29">
        <v>19.75</v>
      </c>
      <c r="Q15" s="19" t="s">
        <v>32</v>
      </c>
      <c r="R15" s="19" t="s">
        <v>40</v>
      </c>
    </row>
    <row r="16" spans="1:18">
      <c r="A16" s="15" t="s">
        <v>589</v>
      </c>
      <c r="B16" s="17" t="s">
        <v>590</v>
      </c>
      <c r="C16" s="15" t="s">
        <v>19</v>
      </c>
      <c r="D16" s="15" t="s">
        <v>20</v>
      </c>
      <c r="E16" s="22">
        <v>41.63</v>
      </c>
      <c r="F16" s="19" t="s">
        <v>122</v>
      </c>
      <c r="G16" s="26" t="s">
        <v>583</v>
      </c>
      <c r="H16" s="27" t="s">
        <v>39</v>
      </c>
      <c r="I16" s="9">
        <v>251.95206334841629</v>
      </c>
      <c r="J16" s="28">
        <v>20.100000000000001</v>
      </c>
      <c r="K16" s="28"/>
      <c r="L16" s="28"/>
      <c r="M16" s="28"/>
      <c r="N16" s="6">
        <f t="shared" si="0"/>
        <v>26.881999999999991</v>
      </c>
      <c r="O16" s="29">
        <v>25.860000000000014</v>
      </c>
      <c r="P16" s="29">
        <v>22.450000000000003</v>
      </c>
      <c r="Q16" s="19" t="s">
        <v>32</v>
      </c>
      <c r="R16" s="19" t="s">
        <v>40</v>
      </c>
    </row>
    <row r="17" spans="1:18">
      <c r="A17" s="15" t="s">
        <v>591</v>
      </c>
      <c r="B17" s="17" t="s">
        <v>592</v>
      </c>
      <c r="C17" s="15" t="s">
        <v>19</v>
      </c>
      <c r="D17" s="15" t="s">
        <v>20</v>
      </c>
      <c r="E17" s="22">
        <v>41.57</v>
      </c>
      <c r="F17" s="19" t="s">
        <v>122</v>
      </c>
      <c r="G17" s="26" t="s">
        <v>593</v>
      </c>
      <c r="H17" s="27" t="s">
        <v>23</v>
      </c>
      <c r="I17" s="9">
        <v>251.95427601809956</v>
      </c>
      <c r="J17" s="28">
        <v>19.900000000000002</v>
      </c>
      <c r="K17" s="28"/>
      <c r="L17" s="28"/>
      <c r="M17" s="28"/>
      <c r="N17" s="6">
        <f t="shared" si="0"/>
        <v>27.757999999999996</v>
      </c>
      <c r="O17" s="29">
        <v>26.704000000000008</v>
      </c>
      <c r="P17" s="29">
        <v>23.349999999999994</v>
      </c>
      <c r="Q17" s="19" t="s">
        <v>32</v>
      </c>
      <c r="R17" s="19" t="s">
        <v>40</v>
      </c>
    </row>
    <row r="18" spans="1:18">
      <c r="A18" s="15" t="s">
        <v>594</v>
      </c>
      <c r="B18" s="17" t="s">
        <v>592</v>
      </c>
      <c r="C18" s="15" t="s">
        <v>19</v>
      </c>
      <c r="D18" s="15" t="s">
        <v>20</v>
      </c>
      <c r="E18" s="22">
        <v>41.57</v>
      </c>
      <c r="F18" s="19" t="s">
        <v>122</v>
      </c>
      <c r="G18" s="26" t="s">
        <v>593</v>
      </c>
      <c r="H18" s="27" t="s">
        <v>23</v>
      </c>
      <c r="I18" s="9">
        <v>251.95427601809956</v>
      </c>
      <c r="J18" s="28">
        <v>20.3</v>
      </c>
      <c r="K18" s="28"/>
      <c r="L18" s="28"/>
      <c r="M18" s="28"/>
      <c r="N18" s="6">
        <f t="shared" si="0"/>
        <v>26.006</v>
      </c>
      <c r="O18" s="29">
        <v>25.016000000000005</v>
      </c>
      <c r="P18" s="29">
        <v>21.549999999999997</v>
      </c>
      <c r="Q18" s="19" t="s">
        <v>32</v>
      </c>
      <c r="R18" s="19" t="s">
        <v>40</v>
      </c>
    </row>
    <row r="19" spans="1:18">
      <c r="A19" s="15" t="s">
        <v>595</v>
      </c>
      <c r="B19" s="17" t="s">
        <v>592</v>
      </c>
      <c r="C19" s="15" t="s">
        <v>19</v>
      </c>
      <c r="D19" s="15" t="s">
        <v>20</v>
      </c>
      <c r="E19" s="22">
        <v>41.57</v>
      </c>
      <c r="F19" s="19" t="s">
        <v>122</v>
      </c>
      <c r="G19" s="26" t="s">
        <v>593</v>
      </c>
      <c r="H19" s="27" t="s">
        <v>39</v>
      </c>
      <c r="I19" s="9">
        <v>251.95427601809956</v>
      </c>
      <c r="J19" s="28">
        <v>20.200000000000003</v>
      </c>
      <c r="K19" s="28"/>
      <c r="L19" s="28"/>
      <c r="M19" s="28"/>
      <c r="N19" s="6">
        <f t="shared" si="0"/>
        <v>26.443999999999988</v>
      </c>
      <c r="O19" s="29">
        <v>25.438000000000002</v>
      </c>
      <c r="P19" s="29">
        <v>22</v>
      </c>
      <c r="Q19" s="19" t="s">
        <v>32</v>
      </c>
      <c r="R19" s="19" t="s">
        <v>40</v>
      </c>
    </row>
    <row r="20" spans="1:18">
      <c r="A20" s="15" t="s">
        <v>596</v>
      </c>
      <c r="B20" s="17" t="s">
        <v>597</v>
      </c>
      <c r="C20" s="15" t="s">
        <v>19</v>
      </c>
      <c r="D20" s="15" t="s">
        <v>20</v>
      </c>
      <c r="E20" s="22">
        <v>41.55</v>
      </c>
      <c r="F20" s="19" t="s">
        <v>122</v>
      </c>
      <c r="G20" s="26" t="s">
        <v>593</v>
      </c>
      <c r="H20" s="27" t="s">
        <v>39</v>
      </c>
      <c r="I20" s="9">
        <v>251.95501357466063</v>
      </c>
      <c r="J20" s="28">
        <v>20.5</v>
      </c>
      <c r="K20" s="28"/>
      <c r="L20" s="28"/>
      <c r="M20" s="28"/>
      <c r="N20" s="6">
        <f t="shared" si="0"/>
        <v>25.129999999999995</v>
      </c>
      <c r="O20" s="29">
        <v>24.172000000000011</v>
      </c>
      <c r="P20" s="29">
        <v>20.650000000000006</v>
      </c>
      <c r="Q20" s="19" t="s">
        <v>32</v>
      </c>
      <c r="R20" s="19" t="s">
        <v>40</v>
      </c>
    </row>
    <row r="21" spans="1:18">
      <c r="A21" s="15" t="s">
        <v>598</v>
      </c>
      <c r="B21" s="17" t="s">
        <v>599</v>
      </c>
      <c r="C21" s="15" t="s">
        <v>19</v>
      </c>
      <c r="D21" s="15" t="s">
        <v>20</v>
      </c>
      <c r="E21" s="22">
        <v>41.48</v>
      </c>
      <c r="F21" s="19" t="s">
        <v>122</v>
      </c>
      <c r="G21" s="26" t="s">
        <v>593</v>
      </c>
      <c r="H21" s="27" t="s">
        <v>39</v>
      </c>
      <c r="I21" s="9">
        <v>251.95759502262445</v>
      </c>
      <c r="J21" s="28">
        <v>20.5</v>
      </c>
      <c r="K21" s="28"/>
      <c r="L21" s="28"/>
      <c r="M21" s="28"/>
      <c r="N21" s="6">
        <f t="shared" si="0"/>
        <v>25.129999999999995</v>
      </c>
      <c r="O21" s="29">
        <v>24.172000000000011</v>
      </c>
      <c r="P21" s="29">
        <v>20.650000000000006</v>
      </c>
      <c r="Q21" s="19" t="s">
        <v>32</v>
      </c>
      <c r="R21" s="19" t="s">
        <v>40</v>
      </c>
    </row>
    <row r="22" spans="1:18">
      <c r="A22" s="15" t="s">
        <v>600</v>
      </c>
      <c r="B22" s="17" t="s">
        <v>601</v>
      </c>
      <c r="C22" s="15" t="s">
        <v>19</v>
      </c>
      <c r="D22" s="15" t="s">
        <v>20</v>
      </c>
      <c r="E22" s="22">
        <v>41.45</v>
      </c>
      <c r="F22" s="19" t="s">
        <v>122</v>
      </c>
      <c r="G22" s="26" t="s">
        <v>593</v>
      </c>
      <c r="H22" s="27" t="s">
        <v>39</v>
      </c>
      <c r="I22" s="9">
        <v>251.95870135746605</v>
      </c>
      <c r="J22" s="28">
        <v>20.700000000000003</v>
      </c>
      <c r="K22" s="28"/>
      <c r="L22" s="28"/>
      <c r="M22" s="28"/>
      <c r="N22" s="6">
        <f t="shared" si="0"/>
        <v>24.253999999999991</v>
      </c>
      <c r="O22" s="29">
        <v>23.328000000000003</v>
      </c>
      <c r="P22" s="29">
        <v>19.75</v>
      </c>
      <c r="Q22" s="19" t="s">
        <v>32</v>
      </c>
      <c r="R22" s="19" t="s">
        <v>40</v>
      </c>
    </row>
    <row r="23" spans="1:18">
      <c r="A23" s="15" t="s">
        <v>602</v>
      </c>
      <c r="B23" s="17" t="s">
        <v>603</v>
      </c>
      <c r="C23" s="15" t="s">
        <v>19</v>
      </c>
      <c r="D23" s="15" t="s">
        <v>20</v>
      </c>
      <c r="E23" s="22">
        <v>41.43</v>
      </c>
      <c r="F23" s="19" t="s">
        <v>122</v>
      </c>
      <c r="G23" s="26" t="s">
        <v>593</v>
      </c>
      <c r="H23" s="27" t="s">
        <v>39</v>
      </c>
      <c r="I23" s="9">
        <v>251.95943891402715</v>
      </c>
      <c r="J23" s="28">
        <v>19.5</v>
      </c>
      <c r="K23" s="28"/>
      <c r="L23" s="28"/>
      <c r="M23" s="28"/>
      <c r="N23" s="6">
        <f t="shared" si="0"/>
        <v>29.510000000000005</v>
      </c>
      <c r="O23" s="29">
        <v>28.39200000000001</v>
      </c>
      <c r="P23" s="29">
        <v>25.150000000000006</v>
      </c>
      <c r="Q23" s="19" t="s">
        <v>32</v>
      </c>
      <c r="R23" s="19" t="s">
        <v>40</v>
      </c>
    </row>
    <row r="24" spans="1:18">
      <c r="A24" s="15" t="s">
        <v>604</v>
      </c>
      <c r="B24" s="17" t="s">
        <v>605</v>
      </c>
      <c r="C24" s="15" t="s">
        <v>19</v>
      </c>
      <c r="D24" s="15" t="s">
        <v>20</v>
      </c>
      <c r="E24" s="22">
        <v>41.43</v>
      </c>
      <c r="F24" s="19" t="s">
        <v>122</v>
      </c>
      <c r="G24" s="26" t="s">
        <v>593</v>
      </c>
      <c r="H24" s="27" t="s">
        <v>39</v>
      </c>
      <c r="I24" s="9">
        <v>251.95943891402715</v>
      </c>
      <c r="J24" s="28">
        <v>20.100000000000001</v>
      </c>
      <c r="K24" s="28"/>
      <c r="L24" s="28"/>
      <c r="M24" s="28"/>
      <c r="N24" s="6">
        <f t="shared" si="0"/>
        <v>26.881999999999991</v>
      </c>
      <c r="O24" s="29">
        <v>25.860000000000014</v>
      </c>
      <c r="P24" s="29">
        <v>22.450000000000003</v>
      </c>
      <c r="Q24" s="19" t="s">
        <v>32</v>
      </c>
      <c r="R24" s="19" t="s">
        <v>40</v>
      </c>
    </row>
    <row r="25" spans="1:18">
      <c r="A25" s="15" t="s">
        <v>606</v>
      </c>
      <c r="B25" s="17" t="s">
        <v>607</v>
      </c>
      <c r="C25" s="15" t="s">
        <v>19</v>
      </c>
      <c r="D25" s="15" t="s">
        <v>20</v>
      </c>
      <c r="E25" s="22">
        <v>41.31</v>
      </c>
      <c r="F25" s="19" t="s">
        <v>122</v>
      </c>
      <c r="G25" s="26" t="s">
        <v>593</v>
      </c>
      <c r="H25" s="27" t="s">
        <v>39</v>
      </c>
      <c r="I25" s="9">
        <v>251.96386425339367</v>
      </c>
      <c r="J25" s="28">
        <v>20.3</v>
      </c>
      <c r="K25" s="28"/>
      <c r="L25" s="28"/>
      <c r="M25" s="28"/>
      <c r="N25" s="6">
        <f t="shared" si="0"/>
        <v>26.006</v>
      </c>
      <c r="O25" s="29">
        <v>25.016000000000005</v>
      </c>
      <c r="P25" s="29">
        <v>21.549999999999997</v>
      </c>
      <c r="Q25" s="19" t="s">
        <v>32</v>
      </c>
      <c r="R25" s="19" t="s">
        <v>40</v>
      </c>
    </row>
    <row r="26" spans="1:18">
      <c r="A26" s="15" t="s">
        <v>608</v>
      </c>
      <c r="B26" s="17" t="s">
        <v>609</v>
      </c>
      <c r="C26" s="15" t="s">
        <v>19</v>
      </c>
      <c r="D26" s="15" t="s">
        <v>20</v>
      </c>
      <c r="E26" s="22">
        <v>41.26</v>
      </c>
      <c r="F26" s="19" t="s">
        <v>122</v>
      </c>
      <c r="G26" s="26" t="s">
        <v>593</v>
      </c>
      <c r="H26" s="27" t="s">
        <v>23</v>
      </c>
      <c r="I26" s="9">
        <v>251.96570814479639</v>
      </c>
      <c r="J26" s="28">
        <v>20.3</v>
      </c>
      <c r="K26" s="28"/>
      <c r="L26" s="28"/>
      <c r="M26" s="28"/>
      <c r="N26" s="6">
        <f t="shared" si="0"/>
        <v>26.006</v>
      </c>
      <c r="O26" s="29">
        <v>25.016000000000005</v>
      </c>
      <c r="P26" s="29">
        <v>21.549999999999997</v>
      </c>
      <c r="Q26" s="19" t="s">
        <v>32</v>
      </c>
      <c r="R26" s="19" t="s">
        <v>40</v>
      </c>
    </row>
    <row r="27" spans="1:18">
      <c r="A27" s="15" t="s">
        <v>610</v>
      </c>
      <c r="B27" s="17" t="s">
        <v>611</v>
      </c>
      <c r="C27" s="15" t="s">
        <v>19</v>
      </c>
      <c r="D27" s="15" t="s">
        <v>20</v>
      </c>
      <c r="E27" s="22">
        <v>41.26</v>
      </c>
      <c r="F27" s="19" t="s">
        <v>122</v>
      </c>
      <c r="G27" s="26" t="s">
        <v>593</v>
      </c>
      <c r="H27" s="27" t="s">
        <v>39</v>
      </c>
      <c r="I27" s="9">
        <v>251.96570814479639</v>
      </c>
      <c r="J27" s="28">
        <v>20.100000000000001</v>
      </c>
      <c r="K27" s="28"/>
      <c r="L27" s="28"/>
      <c r="M27" s="28"/>
      <c r="N27" s="6">
        <f t="shared" si="0"/>
        <v>26.881999999999991</v>
      </c>
      <c r="O27" s="29">
        <v>25.860000000000014</v>
      </c>
      <c r="P27" s="29">
        <v>22.450000000000003</v>
      </c>
      <c r="Q27" s="19" t="s">
        <v>32</v>
      </c>
      <c r="R27" s="19" t="s">
        <v>40</v>
      </c>
    </row>
    <row r="28" spans="1:18">
      <c r="A28" s="15" t="s">
        <v>612</v>
      </c>
      <c r="B28" s="17" t="s">
        <v>613</v>
      </c>
      <c r="C28" s="15" t="s">
        <v>19</v>
      </c>
      <c r="D28" s="15" t="s">
        <v>20</v>
      </c>
      <c r="E28" s="22">
        <v>41.26</v>
      </c>
      <c r="F28" s="19" t="s">
        <v>122</v>
      </c>
      <c r="G28" s="26" t="s">
        <v>593</v>
      </c>
      <c r="H28" s="27" t="s">
        <v>39</v>
      </c>
      <c r="I28" s="9">
        <v>251.96570814479639</v>
      </c>
      <c r="J28" s="28">
        <v>19.8</v>
      </c>
      <c r="K28" s="28"/>
      <c r="L28" s="28"/>
      <c r="M28" s="28"/>
      <c r="N28" s="6">
        <f t="shared" si="0"/>
        <v>28.195999999999998</v>
      </c>
      <c r="O28" s="29">
        <v>27.126000000000005</v>
      </c>
      <c r="P28" s="29">
        <v>23.799999999999997</v>
      </c>
      <c r="Q28" s="19" t="s">
        <v>32</v>
      </c>
      <c r="R28" s="19" t="s">
        <v>40</v>
      </c>
    </row>
    <row r="29" spans="1:18">
      <c r="A29" s="15" t="s">
        <v>614</v>
      </c>
      <c r="B29" s="17" t="s">
        <v>615</v>
      </c>
      <c r="C29" s="15" t="s">
        <v>19</v>
      </c>
      <c r="D29" s="15" t="s">
        <v>20</v>
      </c>
      <c r="E29" s="22">
        <v>41.15</v>
      </c>
      <c r="F29" s="19" t="s">
        <v>122</v>
      </c>
      <c r="G29" s="26" t="s">
        <v>593</v>
      </c>
      <c r="H29" s="27" t="s">
        <v>23</v>
      </c>
      <c r="I29" s="9">
        <v>251.96976470588237</v>
      </c>
      <c r="J29" s="28">
        <v>19.700000000000003</v>
      </c>
      <c r="K29" s="28"/>
      <c r="L29" s="28"/>
      <c r="M29" s="28"/>
      <c r="N29" s="6">
        <f t="shared" si="0"/>
        <v>28.633999999999986</v>
      </c>
      <c r="O29" s="29">
        <v>27.548000000000002</v>
      </c>
      <c r="P29" s="29">
        <v>24.25</v>
      </c>
      <c r="Q29" s="19" t="s">
        <v>32</v>
      </c>
      <c r="R29" s="19" t="s">
        <v>40</v>
      </c>
    </row>
    <row r="30" spans="1:18">
      <c r="A30" s="15" t="s">
        <v>616</v>
      </c>
      <c r="B30" s="17" t="s">
        <v>615</v>
      </c>
      <c r="C30" s="15" t="s">
        <v>19</v>
      </c>
      <c r="D30" s="15" t="s">
        <v>20</v>
      </c>
      <c r="E30" s="22">
        <v>41.15</v>
      </c>
      <c r="F30" s="19" t="s">
        <v>122</v>
      </c>
      <c r="G30" s="26" t="s">
        <v>593</v>
      </c>
      <c r="H30" s="27" t="s">
        <v>39</v>
      </c>
      <c r="I30" s="9">
        <v>251.96976470588237</v>
      </c>
      <c r="J30" s="28">
        <v>19.8</v>
      </c>
      <c r="K30" s="28"/>
      <c r="L30" s="28"/>
      <c r="M30" s="28"/>
      <c r="N30" s="6">
        <f t="shared" si="0"/>
        <v>28.195999999999998</v>
      </c>
      <c r="O30" s="29">
        <v>27.126000000000005</v>
      </c>
      <c r="P30" s="29">
        <v>23.799999999999997</v>
      </c>
      <c r="Q30" s="19" t="s">
        <v>32</v>
      </c>
      <c r="R30" s="19" t="s">
        <v>40</v>
      </c>
    </row>
    <row r="31" spans="1:18">
      <c r="A31" s="15" t="s">
        <v>617</v>
      </c>
      <c r="B31" s="17" t="s">
        <v>618</v>
      </c>
      <c r="C31" s="15" t="s">
        <v>19</v>
      </c>
      <c r="D31" s="15" t="s">
        <v>20</v>
      </c>
      <c r="E31" s="22">
        <v>41.1</v>
      </c>
      <c r="F31" s="19" t="s">
        <v>122</v>
      </c>
      <c r="G31" s="26" t="s">
        <v>593</v>
      </c>
      <c r="H31" s="27" t="s">
        <v>23</v>
      </c>
      <c r="I31" s="9">
        <v>251.97160859728507</v>
      </c>
      <c r="J31" s="28">
        <v>20.3</v>
      </c>
      <c r="K31" s="28"/>
      <c r="L31" s="28"/>
      <c r="M31" s="28"/>
      <c r="N31" s="6">
        <f t="shared" si="0"/>
        <v>26.006</v>
      </c>
      <c r="O31" s="29">
        <v>25.016000000000005</v>
      </c>
      <c r="P31" s="29">
        <v>21.549999999999997</v>
      </c>
      <c r="Q31" s="19" t="s">
        <v>32</v>
      </c>
      <c r="R31" s="19" t="s">
        <v>40</v>
      </c>
    </row>
    <row r="32" spans="1:18">
      <c r="A32" s="15" t="s">
        <v>619</v>
      </c>
      <c r="B32" s="17" t="s">
        <v>618</v>
      </c>
      <c r="C32" s="15" t="s">
        <v>19</v>
      </c>
      <c r="D32" s="15" t="s">
        <v>20</v>
      </c>
      <c r="E32" s="22">
        <v>41.1</v>
      </c>
      <c r="F32" s="19" t="s">
        <v>122</v>
      </c>
      <c r="G32" s="26" t="s">
        <v>593</v>
      </c>
      <c r="H32" s="27" t="s">
        <v>23</v>
      </c>
      <c r="I32" s="9">
        <v>251.97160859728507</v>
      </c>
      <c r="J32" s="28">
        <v>20.100000000000001</v>
      </c>
      <c r="K32" s="28"/>
      <c r="L32" s="28"/>
      <c r="M32" s="28"/>
      <c r="N32" s="6">
        <f t="shared" si="0"/>
        <v>26.881999999999991</v>
      </c>
      <c r="O32" s="29">
        <v>25.860000000000014</v>
      </c>
      <c r="P32" s="29">
        <v>22.450000000000003</v>
      </c>
      <c r="Q32" s="19" t="s">
        <v>32</v>
      </c>
      <c r="R32" s="19" t="s">
        <v>40</v>
      </c>
    </row>
    <row r="33" spans="1:18">
      <c r="A33" s="15" t="s">
        <v>620</v>
      </c>
      <c r="B33" s="17" t="s">
        <v>621</v>
      </c>
      <c r="C33" s="15" t="s">
        <v>19</v>
      </c>
      <c r="D33" s="15" t="s">
        <v>20</v>
      </c>
      <c r="E33" s="22">
        <v>41.1</v>
      </c>
      <c r="F33" s="19" t="s">
        <v>122</v>
      </c>
      <c r="G33" s="26" t="s">
        <v>593</v>
      </c>
      <c r="H33" s="27" t="s">
        <v>39</v>
      </c>
      <c r="I33" s="9">
        <v>251.97160859728507</v>
      </c>
      <c r="J33" s="28">
        <v>20.400000000000002</v>
      </c>
      <c r="K33" s="28"/>
      <c r="L33" s="28"/>
      <c r="M33" s="28"/>
      <c r="N33" s="6">
        <f t="shared" si="0"/>
        <v>25.567999999999984</v>
      </c>
      <c r="O33" s="29">
        <v>24.594000000000008</v>
      </c>
      <c r="P33" s="29">
        <v>21.099999999999994</v>
      </c>
      <c r="Q33" s="19" t="s">
        <v>32</v>
      </c>
      <c r="R33" s="19" t="s">
        <v>40</v>
      </c>
    </row>
    <row r="34" spans="1:18">
      <c r="A34" s="15" t="s">
        <v>622</v>
      </c>
      <c r="B34" s="17" t="s">
        <v>618</v>
      </c>
      <c r="C34" s="15" t="s">
        <v>19</v>
      </c>
      <c r="D34" s="15" t="s">
        <v>20</v>
      </c>
      <c r="E34" s="22">
        <v>41.1</v>
      </c>
      <c r="F34" s="19" t="s">
        <v>122</v>
      </c>
      <c r="G34" s="26" t="s">
        <v>593</v>
      </c>
      <c r="H34" s="27" t="s">
        <v>39</v>
      </c>
      <c r="I34" s="9">
        <v>251.97160859728507</v>
      </c>
      <c r="J34" s="28">
        <v>20.3</v>
      </c>
      <c r="K34" s="28"/>
      <c r="L34" s="28"/>
      <c r="M34" s="28"/>
      <c r="N34" s="6">
        <f t="shared" si="0"/>
        <v>26.006</v>
      </c>
      <c r="O34" s="29">
        <v>25.016000000000005</v>
      </c>
      <c r="P34" s="29">
        <v>21.549999999999997</v>
      </c>
      <c r="Q34" s="19" t="s">
        <v>32</v>
      </c>
      <c r="R34" s="19" t="s">
        <v>40</v>
      </c>
    </row>
    <row r="35" spans="1:18">
      <c r="A35" s="15" t="s">
        <v>623</v>
      </c>
      <c r="B35" s="17" t="s">
        <v>624</v>
      </c>
      <c r="C35" s="15" t="s">
        <v>19</v>
      </c>
      <c r="D35" s="15" t="s">
        <v>20</v>
      </c>
      <c r="E35" s="22">
        <v>41.05</v>
      </c>
      <c r="F35" s="19" t="s">
        <v>122</v>
      </c>
      <c r="G35" s="26" t="s">
        <v>593</v>
      </c>
      <c r="H35" s="27" t="s">
        <v>39</v>
      </c>
      <c r="I35" s="9">
        <v>251.9734524886878</v>
      </c>
      <c r="J35" s="28">
        <v>20.6</v>
      </c>
      <c r="K35" s="28"/>
      <c r="L35" s="28"/>
      <c r="M35" s="28"/>
      <c r="N35" s="6">
        <f t="shared" si="0"/>
        <v>24.691999999999993</v>
      </c>
      <c r="O35" s="29">
        <v>23.750000000000014</v>
      </c>
      <c r="P35" s="29">
        <v>20.200000000000003</v>
      </c>
      <c r="Q35" s="19" t="s">
        <v>32</v>
      </c>
      <c r="R35" s="19" t="s">
        <v>40</v>
      </c>
    </row>
    <row r="36" spans="1:18">
      <c r="A36" s="15" t="s">
        <v>625</v>
      </c>
      <c r="B36" s="17" t="s">
        <v>626</v>
      </c>
      <c r="C36" s="15" t="s">
        <v>19</v>
      </c>
      <c r="D36" s="15" t="s">
        <v>20</v>
      </c>
      <c r="E36" s="22">
        <v>40.75</v>
      </c>
      <c r="F36" s="19" t="s">
        <v>122</v>
      </c>
      <c r="G36" s="26" t="s">
        <v>593</v>
      </c>
      <c r="H36" s="27" t="s">
        <v>39</v>
      </c>
      <c r="I36" s="9">
        <v>251.98451583710408</v>
      </c>
      <c r="J36" s="28">
        <v>21.1</v>
      </c>
      <c r="K36" s="28"/>
      <c r="L36" s="28"/>
      <c r="M36" s="28"/>
      <c r="N36" s="6">
        <f t="shared" si="0"/>
        <v>22.501999999999995</v>
      </c>
      <c r="O36" s="29">
        <v>21.640000000000015</v>
      </c>
      <c r="P36" s="29">
        <v>17.950000000000003</v>
      </c>
      <c r="Q36" s="19" t="s">
        <v>32</v>
      </c>
      <c r="R36" s="19" t="s">
        <v>40</v>
      </c>
    </row>
    <row r="37" spans="1:18">
      <c r="A37" s="15" t="s">
        <v>627</v>
      </c>
      <c r="B37" s="17" t="s">
        <v>628</v>
      </c>
      <c r="C37" s="15" t="s">
        <v>19</v>
      </c>
      <c r="D37" s="15" t="s">
        <v>20</v>
      </c>
      <c r="E37" s="22">
        <v>40.270000000000003</v>
      </c>
      <c r="F37" s="19" t="s">
        <v>122</v>
      </c>
      <c r="G37" s="26" t="s">
        <v>593</v>
      </c>
      <c r="H37" s="27" t="s">
        <v>39</v>
      </c>
      <c r="I37" s="9">
        <v>252.00221719457014</v>
      </c>
      <c r="J37" s="28">
        <v>21.1</v>
      </c>
      <c r="K37" s="28"/>
      <c r="L37" s="28"/>
      <c r="M37" s="28"/>
      <c r="N37" s="6">
        <f t="shared" si="0"/>
        <v>22.501999999999995</v>
      </c>
      <c r="O37" s="29">
        <v>21.640000000000015</v>
      </c>
      <c r="P37" s="29">
        <v>17.950000000000003</v>
      </c>
      <c r="Q37" s="19" t="s">
        <v>32</v>
      </c>
      <c r="R37" s="19" t="s">
        <v>40</v>
      </c>
    </row>
    <row r="38" spans="1:18">
      <c r="A38" s="15" t="s">
        <v>629</v>
      </c>
      <c r="B38" s="17" t="s">
        <v>630</v>
      </c>
      <c r="C38" s="15" t="s">
        <v>19</v>
      </c>
      <c r="D38" s="15" t="s">
        <v>20</v>
      </c>
      <c r="E38" s="22">
        <v>40.22</v>
      </c>
      <c r="F38" s="19" t="s">
        <v>122</v>
      </c>
      <c r="G38" s="26" t="s">
        <v>593</v>
      </c>
      <c r="H38" s="27" t="s">
        <v>39</v>
      </c>
      <c r="I38" s="9">
        <v>252.00406108597286</v>
      </c>
      <c r="J38" s="28">
        <v>20.900000000000002</v>
      </c>
      <c r="K38" s="28"/>
      <c r="L38" s="28"/>
      <c r="M38" s="28"/>
      <c r="N38" s="6">
        <f t="shared" si="0"/>
        <v>23.377999999999986</v>
      </c>
      <c r="O38" s="29">
        <v>22.484000000000009</v>
      </c>
      <c r="P38" s="29">
        <v>18.849999999999994</v>
      </c>
      <c r="Q38" s="19" t="s">
        <v>32</v>
      </c>
      <c r="R38" s="19" t="s">
        <v>40</v>
      </c>
    </row>
    <row r="39" spans="1:18">
      <c r="A39" s="15" t="s">
        <v>631</v>
      </c>
      <c r="B39" s="17" t="s">
        <v>630</v>
      </c>
      <c r="C39" s="15" t="s">
        <v>19</v>
      </c>
      <c r="D39" s="15" t="s">
        <v>20</v>
      </c>
      <c r="E39" s="22">
        <v>40.22</v>
      </c>
      <c r="F39" s="19" t="s">
        <v>122</v>
      </c>
      <c r="G39" s="26" t="s">
        <v>593</v>
      </c>
      <c r="H39" s="27" t="s">
        <v>39</v>
      </c>
      <c r="I39" s="9">
        <v>252.00406108597286</v>
      </c>
      <c r="J39" s="28">
        <v>20.200000000000003</v>
      </c>
      <c r="K39" s="28"/>
      <c r="L39" s="28"/>
      <c r="M39" s="28"/>
      <c r="N39" s="6">
        <f t="shared" si="0"/>
        <v>26.443999999999988</v>
      </c>
      <c r="O39" s="29">
        <v>25.438000000000002</v>
      </c>
      <c r="P39" s="29">
        <v>22</v>
      </c>
      <c r="Q39" s="19" t="s">
        <v>32</v>
      </c>
      <c r="R39" s="19" t="s">
        <v>40</v>
      </c>
    </row>
    <row r="40" spans="1:18">
      <c r="A40" s="15" t="s">
        <v>632</v>
      </c>
      <c r="B40" s="17" t="s">
        <v>633</v>
      </c>
      <c r="C40" s="15" t="s">
        <v>19</v>
      </c>
      <c r="D40" s="15" t="s">
        <v>20</v>
      </c>
      <c r="E40" s="22">
        <v>39.82</v>
      </c>
      <c r="F40" s="19" t="s">
        <v>122</v>
      </c>
      <c r="G40" s="26" t="s">
        <v>593</v>
      </c>
      <c r="H40" s="27" t="s">
        <v>39</v>
      </c>
      <c r="I40" s="9">
        <v>252.01881221719458</v>
      </c>
      <c r="J40" s="28">
        <v>21.400000000000002</v>
      </c>
      <c r="K40" s="28"/>
      <c r="L40" s="28"/>
      <c r="M40" s="28"/>
      <c r="N40" s="6">
        <f t="shared" si="0"/>
        <v>21.187999999999988</v>
      </c>
      <c r="O40" s="29">
        <v>20.374000000000009</v>
      </c>
      <c r="P40" s="29">
        <v>16.599999999999994</v>
      </c>
      <c r="Q40" s="19" t="s">
        <v>32</v>
      </c>
      <c r="R40" s="19" t="s">
        <v>40</v>
      </c>
    </row>
    <row r="41" spans="1:18">
      <c r="A41" s="15" t="s">
        <v>634</v>
      </c>
      <c r="B41" s="17" t="s">
        <v>635</v>
      </c>
      <c r="C41" s="15" t="s">
        <v>19</v>
      </c>
      <c r="D41" s="15" t="s">
        <v>20</v>
      </c>
      <c r="E41" s="22">
        <v>39.58</v>
      </c>
      <c r="F41" s="19" t="s">
        <v>122</v>
      </c>
      <c r="G41" s="26" t="s">
        <v>593</v>
      </c>
      <c r="H41" s="27" t="s">
        <v>39</v>
      </c>
      <c r="I41" s="9">
        <v>252.02766289592762</v>
      </c>
      <c r="J41" s="28">
        <v>20.700000000000003</v>
      </c>
      <c r="K41" s="28"/>
      <c r="L41" s="28"/>
      <c r="M41" s="28"/>
      <c r="N41" s="6">
        <f t="shared" si="0"/>
        <v>24.253999999999991</v>
      </c>
      <c r="O41" s="29">
        <v>23.328000000000003</v>
      </c>
      <c r="P41" s="29">
        <v>19.75</v>
      </c>
      <c r="Q41" s="19" t="s">
        <v>32</v>
      </c>
      <c r="R41" s="19" t="s">
        <v>40</v>
      </c>
    </row>
    <row r="42" spans="1:18">
      <c r="A42" s="15" t="s">
        <v>636</v>
      </c>
      <c r="B42" s="17" t="s">
        <v>637</v>
      </c>
      <c r="C42" s="15" t="s">
        <v>19</v>
      </c>
      <c r="D42" s="15" t="s">
        <v>20</v>
      </c>
      <c r="E42" s="22">
        <v>39.479999999999997</v>
      </c>
      <c r="F42" s="19" t="s">
        <v>122</v>
      </c>
      <c r="G42" s="26" t="s">
        <v>593</v>
      </c>
      <c r="H42" s="27" t="s">
        <v>39</v>
      </c>
      <c r="I42" s="9">
        <v>252.03135067873305</v>
      </c>
      <c r="J42" s="28">
        <v>20.700000000000003</v>
      </c>
      <c r="K42" s="28"/>
      <c r="L42" s="28"/>
      <c r="M42" s="28"/>
      <c r="N42" s="6">
        <f t="shared" si="0"/>
        <v>24.253999999999991</v>
      </c>
      <c r="O42" s="29">
        <v>23.328000000000003</v>
      </c>
      <c r="P42" s="29">
        <v>19.75</v>
      </c>
      <c r="Q42" s="19" t="s">
        <v>32</v>
      </c>
      <c r="R42" s="19" t="s">
        <v>40</v>
      </c>
    </row>
    <row r="43" spans="1:18">
      <c r="A43" s="15" t="s">
        <v>638</v>
      </c>
      <c r="B43" s="17" t="s">
        <v>639</v>
      </c>
      <c r="C43" s="15" t="s">
        <v>19</v>
      </c>
      <c r="D43" s="15" t="s">
        <v>20</v>
      </c>
      <c r="E43" s="22">
        <v>39.22</v>
      </c>
      <c r="F43" s="19" t="s">
        <v>122</v>
      </c>
      <c r="G43" s="26" t="s">
        <v>593</v>
      </c>
      <c r="H43" s="27" t="s">
        <v>39</v>
      </c>
      <c r="I43" s="9">
        <v>252.04093891402715</v>
      </c>
      <c r="J43" s="28">
        <v>21.400000000000002</v>
      </c>
      <c r="K43" s="28"/>
      <c r="L43" s="28"/>
      <c r="M43" s="28"/>
      <c r="N43" s="6">
        <f t="shared" si="0"/>
        <v>21.187999999999988</v>
      </c>
      <c r="O43" s="29">
        <v>20.374000000000009</v>
      </c>
      <c r="P43" s="29">
        <v>16.599999999999994</v>
      </c>
      <c r="Q43" s="19" t="s">
        <v>32</v>
      </c>
      <c r="R43" s="19" t="s">
        <v>640</v>
      </c>
    </row>
    <row r="44" spans="1:18">
      <c r="A44" s="15" t="s">
        <v>641</v>
      </c>
      <c r="B44" s="17" t="s">
        <v>642</v>
      </c>
      <c r="C44" s="15" t="s">
        <v>19</v>
      </c>
      <c r="D44" s="15" t="s">
        <v>20</v>
      </c>
      <c r="E44" s="22">
        <v>37.4</v>
      </c>
      <c r="F44" s="19" t="s">
        <v>122</v>
      </c>
      <c r="G44" s="20" t="s">
        <v>196</v>
      </c>
      <c r="H44" s="27" t="s">
        <v>39</v>
      </c>
      <c r="I44" s="9">
        <v>252.11039594699923</v>
      </c>
      <c r="J44" s="28">
        <v>21</v>
      </c>
      <c r="K44" s="28"/>
      <c r="L44" s="28"/>
      <c r="M44" s="28"/>
      <c r="N44" s="6">
        <f t="shared" si="0"/>
        <v>22.939999999999998</v>
      </c>
      <c r="O44" s="29">
        <v>22.062000000000012</v>
      </c>
      <c r="P44" s="29">
        <v>18.400000000000006</v>
      </c>
      <c r="Q44" s="19" t="s">
        <v>32</v>
      </c>
      <c r="R44" s="19" t="s">
        <v>640</v>
      </c>
    </row>
    <row r="45" spans="1:18">
      <c r="A45" s="15" t="s">
        <v>643</v>
      </c>
      <c r="B45" s="17" t="s">
        <v>644</v>
      </c>
      <c r="C45" s="15" t="s">
        <v>19</v>
      </c>
      <c r="D45" s="15" t="s">
        <v>20</v>
      </c>
      <c r="E45" s="22">
        <v>36.659999999999997</v>
      </c>
      <c r="F45" s="19" t="s">
        <v>122</v>
      </c>
      <c r="G45" s="20" t="s">
        <v>207</v>
      </c>
      <c r="H45" s="27" t="s">
        <v>39</v>
      </c>
      <c r="I45" s="9">
        <v>252.15342322681218</v>
      </c>
      <c r="J45" s="28">
        <v>21</v>
      </c>
      <c r="K45" s="28"/>
      <c r="L45" s="28"/>
      <c r="M45" s="28"/>
      <c r="N45" s="6">
        <f t="shared" si="0"/>
        <v>22.939999999999998</v>
      </c>
      <c r="O45" s="29">
        <v>22.062000000000012</v>
      </c>
      <c r="P45" s="29">
        <v>18.400000000000006</v>
      </c>
      <c r="Q45" s="19" t="s">
        <v>32</v>
      </c>
      <c r="R45" s="19" t="s">
        <v>645</v>
      </c>
    </row>
    <row r="46" spans="1:18">
      <c r="A46" s="15" t="s">
        <v>646</v>
      </c>
      <c r="B46" s="17" t="s">
        <v>647</v>
      </c>
      <c r="C46" s="15" t="s">
        <v>19</v>
      </c>
      <c r="D46" s="15" t="s">
        <v>20</v>
      </c>
      <c r="E46" s="22">
        <v>36.33</v>
      </c>
      <c r="F46" s="19" t="s">
        <v>122</v>
      </c>
      <c r="G46" s="20" t="s">
        <v>207</v>
      </c>
      <c r="H46" s="27" t="s">
        <v>39</v>
      </c>
      <c r="I46" s="9">
        <v>252.17261106780984</v>
      </c>
      <c r="J46" s="28">
        <v>20.3</v>
      </c>
      <c r="K46" s="28"/>
      <c r="L46" s="28"/>
      <c r="M46" s="28"/>
      <c r="N46" s="6">
        <f t="shared" si="0"/>
        <v>26.006</v>
      </c>
      <c r="O46" s="29">
        <v>25.016000000000005</v>
      </c>
      <c r="P46" s="29">
        <v>21.549999999999997</v>
      </c>
      <c r="Q46" s="19" t="s">
        <v>32</v>
      </c>
      <c r="R46" s="19" t="s">
        <v>645</v>
      </c>
    </row>
    <row r="47" spans="1:18">
      <c r="A47" s="15" t="s">
        <v>648</v>
      </c>
      <c r="B47" s="17" t="s">
        <v>649</v>
      </c>
      <c r="C47" s="15" t="s">
        <v>19</v>
      </c>
      <c r="D47" s="15" t="s">
        <v>20</v>
      </c>
      <c r="E47" s="22">
        <v>34.28</v>
      </c>
      <c r="F47" s="19" t="s">
        <v>122</v>
      </c>
      <c r="G47" s="20" t="s">
        <v>212</v>
      </c>
      <c r="H47" s="27" t="s">
        <v>39</v>
      </c>
      <c r="I47" s="9">
        <v>252.29180826188622</v>
      </c>
      <c r="J47" s="28">
        <v>20.700000000000003</v>
      </c>
      <c r="K47" s="28"/>
      <c r="L47" s="28"/>
      <c r="M47" s="28"/>
      <c r="N47" s="6">
        <f t="shared" si="0"/>
        <v>24.253999999999991</v>
      </c>
      <c r="O47" s="29">
        <v>23.328000000000003</v>
      </c>
      <c r="P47" s="29">
        <v>19.75</v>
      </c>
      <c r="Q47" s="19" t="s">
        <v>32</v>
      </c>
      <c r="R47" s="19" t="s">
        <v>645</v>
      </c>
    </row>
    <row r="48" spans="1:18">
      <c r="A48" s="15" t="s">
        <v>650</v>
      </c>
      <c r="B48" s="17" t="s">
        <v>651</v>
      </c>
      <c r="C48" s="15" t="s">
        <v>19</v>
      </c>
      <c r="D48" s="15" t="s">
        <v>20</v>
      </c>
      <c r="E48" s="22">
        <v>28.96</v>
      </c>
      <c r="F48" s="19" t="s">
        <v>122</v>
      </c>
      <c r="G48" s="20" t="s">
        <v>212</v>
      </c>
      <c r="H48" s="27" t="s">
        <v>39</v>
      </c>
      <c r="I48" s="9">
        <v>252.6011395167576</v>
      </c>
      <c r="J48" s="28">
        <v>21</v>
      </c>
      <c r="K48" s="28"/>
      <c r="L48" s="28"/>
      <c r="M48" s="28"/>
      <c r="N48" s="6">
        <f t="shared" si="0"/>
        <v>22.939999999999998</v>
      </c>
      <c r="O48" s="29">
        <v>22.062000000000012</v>
      </c>
      <c r="P48" s="29">
        <v>18.400000000000006</v>
      </c>
      <c r="Q48" s="19" t="s">
        <v>32</v>
      </c>
      <c r="R48" s="19" t="s">
        <v>645</v>
      </c>
    </row>
    <row r="49" spans="1:18">
      <c r="A49" s="15" t="s">
        <v>652</v>
      </c>
      <c r="B49" s="17" t="s">
        <v>653</v>
      </c>
      <c r="C49" s="15" t="s">
        <v>19</v>
      </c>
      <c r="D49" s="15" t="s">
        <v>20</v>
      </c>
      <c r="E49" s="22">
        <v>28.23</v>
      </c>
      <c r="F49" s="19" t="s">
        <v>122</v>
      </c>
      <c r="G49" s="20" t="s">
        <v>249</v>
      </c>
      <c r="H49" s="27" t="s">
        <v>39</v>
      </c>
      <c r="I49" s="9">
        <v>252.64358534684334</v>
      </c>
      <c r="J49" s="28">
        <v>20.900000000000002</v>
      </c>
      <c r="K49" s="28"/>
      <c r="L49" s="28"/>
      <c r="M49" s="28"/>
      <c r="N49" s="6">
        <f t="shared" si="0"/>
        <v>23.377999999999986</v>
      </c>
      <c r="O49" s="29">
        <v>22.484000000000009</v>
      </c>
      <c r="P49" s="29">
        <v>18.849999999999994</v>
      </c>
      <c r="Q49" s="19" t="s">
        <v>32</v>
      </c>
      <c r="R49" s="19" t="s">
        <v>645</v>
      </c>
    </row>
    <row r="50" spans="1:18">
      <c r="A50" s="15" t="s">
        <v>654</v>
      </c>
      <c r="B50" s="17" t="s">
        <v>655</v>
      </c>
      <c r="C50" s="15" t="s">
        <v>19</v>
      </c>
      <c r="D50" s="15" t="s">
        <v>20</v>
      </c>
      <c r="E50" s="22">
        <v>26.96</v>
      </c>
      <c r="F50" s="19" t="s">
        <v>122</v>
      </c>
      <c r="G50" s="20" t="s">
        <v>249</v>
      </c>
      <c r="H50" s="27" t="s">
        <v>39</v>
      </c>
      <c r="I50" s="9">
        <v>252.71742946219797</v>
      </c>
      <c r="J50" s="28">
        <v>21.400000000000002</v>
      </c>
      <c r="K50" s="28"/>
      <c r="L50" s="28"/>
      <c r="M50" s="28"/>
      <c r="N50" s="6">
        <f t="shared" si="0"/>
        <v>21.187999999999988</v>
      </c>
      <c r="O50" s="29">
        <v>20.374000000000009</v>
      </c>
      <c r="P50" s="29">
        <v>16.599999999999994</v>
      </c>
      <c r="Q50" s="19" t="s">
        <v>32</v>
      </c>
      <c r="R50" s="19" t="s">
        <v>645</v>
      </c>
    </row>
    <row r="51" spans="1:18">
      <c r="A51" s="15" t="s">
        <v>656</v>
      </c>
      <c r="B51" s="17" t="s">
        <v>657</v>
      </c>
      <c r="C51" s="15" t="s">
        <v>19</v>
      </c>
      <c r="D51" s="15" t="s">
        <v>20</v>
      </c>
      <c r="E51" s="22">
        <v>19.8</v>
      </c>
      <c r="F51" s="19" t="s">
        <v>122</v>
      </c>
      <c r="G51" s="20" t="s">
        <v>254</v>
      </c>
      <c r="H51" s="27" t="s">
        <v>39</v>
      </c>
      <c r="I51" s="9">
        <v>253.00852734163507</v>
      </c>
      <c r="J51" s="28">
        <v>19.8</v>
      </c>
      <c r="K51" s="28"/>
      <c r="L51" s="28"/>
      <c r="M51" s="28"/>
      <c r="N51" s="6">
        <f t="shared" si="0"/>
        <v>28.195999999999998</v>
      </c>
      <c r="O51" s="29">
        <v>27.126000000000005</v>
      </c>
      <c r="P51" s="29">
        <v>23.799999999999997</v>
      </c>
      <c r="Q51" s="19" t="s">
        <v>32</v>
      </c>
      <c r="R51" s="19" t="s">
        <v>645</v>
      </c>
    </row>
    <row r="52" spans="1:18">
      <c r="A52" s="15" t="s">
        <v>658</v>
      </c>
      <c r="B52" s="17" t="s">
        <v>253</v>
      </c>
      <c r="C52" s="15" t="s">
        <v>19</v>
      </c>
      <c r="D52" s="15" t="s">
        <v>20</v>
      </c>
      <c r="E52" s="22">
        <v>19.079999999999998</v>
      </c>
      <c r="F52" s="19" t="s">
        <v>122</v>
      </c>
      <c r="G52" s="20" t="s">
        <v>254</v>
      </c>
      <c r="H52" s="27" t="s">
        <v>39</v>
      </c>
      <c r="I52" s="9">
        <v>253.03191662154845</v>
      </c>
      <c r="J52" s="28">
        <v>20.700000000000003</v>
      </c>
      <c r="K52" s="28"/>
      <c r="L52" s="28"/>
      <c r="M52" s="28"/>
      <c r="N52" s="6">
        <f t="shared" si="0"/>
        <v>24.253999999999991</v>
      </c>
      <c r="O52" s="29">
        <v>23.328000000000003</v>
      </c>
      <c r="P52" s="29">
        <v>19.75</v>
      </c>
      <c r="Q52" s="19" t="s">
        <v>32</v>
      </c>
      <c r="R52" s="19" t="s">
        <v>645</v>
      </c>
    </row>
    <row r="53" spans="1:18">
      <c r="A53" s="15" t="s">
        <v>659</v>
      </c>
      <c r="B53" s="17" t="s">
        <v>256</v>
      </c>
      <c r="C53" s="15" t="s">
        <v>19</v>
      </c>
      <c r="D53" s="15" t="s">
        <v>20</v>
      </c>
      <c r="E53" s="22">
        <v>18.27</v>
      </c>
      <c r="F53" s="19" t="s">
        <v>122</v>
      </c>
      <c r="G53" s="20" t="s">
        <v>254</v>
      </c>
      <c r="H53" s="27" t="s">
        <v>39</v>
      </c>
      <c r="I53" s="9">
        <v>253.05822956145099</v>
      </c>
      <c r="J53" s="28">
        <v>20.5</v>
      </c>
      <c r="K53" s="28"/>
      <c r="L53" s="28"/>
      <c r="M53" s="28"/>
      <c r="N53" s="6">
        <f t="shared" si="0"/>
        <v>25.129999999999995</v>
      </c>
      <c r="O53" s="29">
        <v>24.172000000000011</v>
      </c>
      <c r="P53" s="29">
        <v>20.650000000000006</v>
      </c>
      <c r="Q53" s="19" t="s">
        <v>32</v>
      </c>
      <c r="R53" s="19" t="s">
        <v>645</v>
      </c>
    </row>
    <row r="54" spans="1:18">
      <c r="A54" s="15" t="s">
        <v>660</v>
      </c>
      <c r="B54" s="17" t="s">
        <v>260</v>
      </c>
      <c r="C54" s="15" t="s">
        <v>19</v>
      </c>
      <c r="D54" s="15" t="s">
        <v>20</v>
      </c>
      <c r="E54" s="22">
        <v>17.71</v>
      </c>
      <c r="F54" s="19" t="s">
        <v>122</v>
      </c>
      <c r="G54" s="20" t="s">
        <v>254</v>
      </c>
      <c r="H54" s="27" t="s">
        <v>39</v>
      </c>
      <c r="I54" s="9">
        <v>253.07642122360585</v>
      </c>
      <c r="J54" s="28">
        <v>20.400000000000002</v>
      </c>
      <c r="K54" s="28"/>
      <c r="L54" s="28"/>
      <c r="M54" s="28"/>
      <c r="N54" s="6">
        <f t="shared" si="0"/>
        <v>25.567999999999984</v>
      </c>
      <c r="O54" s="29">
        <v>24.594000000000008</v>
      </c>
      <c r="P54" s="29">
        <v>21.099999999999994</v>
      </c>
      <c r="Q54" s="19" t="s">
        <v>32</v>
      </c>
      <c r="R54" s="19" t="s">
        <v>645</v>
      </c>
    </row>
    <row r="55" spans="1:18">
      <c r="A55" s="15" t="s">
        <v>661</v>
      </c>
      <c r="B55" s="17" t="s">
        <v>662</v>
      </c>
      <c r="C55" s="15" t="s">
        <v>19</v>
      </c>
      <c r="D55" s="15" t="s">
        <v>20</v>
      </c>
      <c r="E55" s="22">
        <v>17.309999999999999</v>
      </c>
      <c r="F55" s="19" t="s">
        <v>122</v>
      </c>
      <c r="G55" s="20" t="s">
        <v>263</v>
      </c>
      <c r="H55" s="27" t="s">
        <v>39</v>
      </c>
      <c r="I55" s="9">
        <v>253.08941526800217</v>
      </c>
      <c r="J55" s="28">
        <v>21.1</v>
      </c>
      <c r="K55" s="28"/>
      <c r="L55" s="28"/>
      <c r="M55" s="28"/>
      <c r="N55" s="6">
        <f t="shared" si="0"/>
        <v>22.501999999999995</v>
      </c>
      <c r="O55" s="29">
        <v>21.640000000000015</v>
      </c>
      <c r="P55" s="29">
        <v>17.950000000000003</v>
      </c>
      <c r="Q55" s="19" t="s">
        <v>32</v>
      </c>
      <c r="R55" s="19" t="s">
        <v>645</v>
      </c>
    </row>
    <row r="56" spans="1:18">
      <c r="A56" s="15" t="s">
        <v>663</v>
      </c>
      <c r="B56" s="17" t="s">
        <v>664</v>
      </c>
      <c r="C56" s="15" t="s">
        <v>19</v>
      </c>
      <c r="D56" s="15" t="s">
        <v>20</v>
      </c>
      <c r="E56" s="22">
        <v>16.649999999999999</v>
      </c>
      <c r="F56" s="19" t="s">
        <v>122</v>
      </c>
      <c r="G56" s="20" t="s">
        <v>263</v>
      </c>
      <c r="H56" s="27" t="s">
        <v>39</v>
      </c>
      <c r="I56" s="9">
        <v>253.11085544125609</v>
      </c>
      <c r="J56" s="28">
        <v>20.900000000000002</v>
      </c>
      <c r="K56" s="28"/>
      <c r="L56" s="28"/>
      <c r="M56" s="28"/>
      <c r="N56" s="6">
        <f t="shared" si="0"/>
        <v>23.377999999999986</v>
      </c>
      <c r="O56" s="29">
        <v>22.484000000000009</v>
      </c>
      <c r="P56" s="29">
        <v>18.849999999999994</v>
      </c>
      <c r="Q56" s="19" t="s">
        <v>32</v>
      </c>
      <c r="R56" s="19" t="s">
        <v>645</v>
      </c>
    </row>
    <row r="57" spans="1:18">
      <c r="A57" s="15" t="s">
        <v>665</v>
      </c>
      <c r="B57" s="17" t="s">
        <v>270</v>
      </c>
      <c r="C57" s="15" t="s">
        <v>19</v>
      </c>
      <c r="D57" s="15" t="s">
        <v>20</v>
      </c>
      <c r="E57" s="22">
        <v>15.6</v>
      </c>
      <c r="F57" s="19" t="s">
        <v>122</v>
      </c>
      <c r="G57" s="26" t="s">
        <v>666</v>
      </c>
      <c r="H57" s="27" t="s">
        <v>39</v>
      </c>
      <c r="I57" s="9">
        <v>253.14496480779641</v>
      </c>
      <c r="J57" s="28">
        <v>20.400000000000002</v>
      </c>
      <c r="K57" s="28"/>
      <c r="L57" s="28"/>
      <c r="M57" s="28"/>
      <c r="N57" s="6">
        <f t="shared" si="0"/>
        <v>25.567999999999984</v>
      </c>
      <c r="O57" s="29">
        <v>24.594000000000008</v>
      </c>
      <c r="P57" s="29">
        <v>21.099999999999994</v>
      </c>
      <c r="Q57" s="19" t="s">
        <v>32</v>
      </c>
      <c r="R57" s="19" t="s">
        <v>645</v>
      </c>
    </row>
    <row r="58" spans="1:18">
      <c r="A58" s="15" t="s">
        <v>667</v>
      </c>
      <c r="B58" s="17" t="s">
        <v>272</v>
      </c>
      <c r="C58" s="15" t="s">
        <v>19</v>
      </c>
      <c r="D58" s="15" t="s">
        <v>20</v>
      </c>
      <c r="E58" s="22">
        <v>12.28</v>
      </c>
      <c r="F58" s="19" t="s">
        <v>122</v>
      </c>
      <c r="G58" s="26" t="s">
        <v>666</v>
      </c>
      <c r="H58" s="27" t="s">
        <v>39</v>
      </c>
      <c r="I58" s="9">
        <v>253.25281537628587</v>
      </c>
      <c r="J58" s="28">
        <v>20.6</v>
      </c>
      <c r="K58" s="28"/>
      <c r="L58" s="28"/>
      <c r="M58" s="28"/>
      <c r="N58" s="6">
        <f t="shared" si="0"/>
        <v>24.691999999999993</v>
      </c>
      <c r="O58" s="29">
        <v>23.750000000000014</v>
      </c>
      <c r="P58" s="29">
        <v>20.200000000000003</v>
      </c>
      <c r="Q58" s="19" t="s">
        <v>32</v>
      </c>
      <c r="R58" s="19" t="s">
        <v>645</v>
      </c>
    </row>
    <row r="59" spans="1:18">
      <c r="A59" s="15" t="s">
        <v>668</v>
      </c>
      <c r="B59" s="17" t="s">
        <v>274</v>
      </c>
      <c r="C59" s="15" t="s">
        <v>19</v>
      </c>
      <c r="D59" s="15" t="s">
        <v>20</v>
      </c>
      <c r="E59" s="22">
        <v>11.2</v>
      </c>
      <c r="F59" s="19" t="s">
        <v>122</v>
      </c>
      <c r="G59" s="26" t="s">
        <v>666</v>
      </c>
      <c r="H59" s="27" t="s">
        <v>39</v>
      </c>
      <c r="I59" s="9">
        <v>253.28789929615593</v>
      </c>
      <c r="J59" s="28">
        <v>20.400000000000002</v>
      </c>
      <c r="K59" s="28"/>
      <c r="L59" s="28"/>
      <c r="M59" s="28"/>
      <c r="N59" s="6">
        <f t="shared" si="0"/>
        <v>25.567999999999984</v>
      </c>
      <c r="O59" s="29">
        <v>24.594000000000008</v>
      </c>
      <c r="P59" s="29">
        <v>21.099999999999994</v>
      </c>
      <c r="Q59" s="19" t="s">
        <v>32</v>
      </c>
      <c r="R59" s="19" t="s">
        <v>645</v>
      </c>
    </row>
    <row r="60" spans="1:18">
      <c r="A60" s="15" t="s">
        <v>669</v>
      </c>
      <c r="B60" s="17" t="s">
        <v>279</v>
      </c>
      <c r="C60" s="15" t="s">
        <v>19</v>
      </c>
      <c r="D60" s="15" t="s">
        <v>20</v>
      </c>
      <c r="E60" s="22">
        <v>9.2200000000000006</v>
      </c>
      <c r="F60" s="19" t="s">
        <v>122</v>
      </c>
      <c r="G60" s="26" t="s">
        <v>670</v>
      </c>
      <c r="H60" s="27" t="s">
        <v>39</v>
      </c>
      <c r="I60" s="9">
        <v>253.35221981591769</v>
      </c>
      <c r="J60" s="28">
        <v>20</v>
      </c>
      <c r="K60" s="28"/>
      <c r="L60" s="28"/>
      <c r="M60" s="28"/>
      <c r="N60" s="6">
        <f t="shared" si="0"/>
        <v>27.319999999999993</v>
      </c>
      <c r="O60" s="29">
        <v>26.282000000000011</v>
      </c>
      <c r="P60" s="29">
        <v>22.900000000000006</v>
      </c>
      <c r="Q60" s="19" t="s">
        <v>32</v>
      </c>
      <c r="R60" s="19" t="s">
        <v>645</v>
      </c>
    </row>
    <row r="61" spans="1:18">
      <c r="A61" s="15" t="s">
        <v>671</v>
      </c>
      <c r="B61" s="17" t="s">
        <v>281</v>
      </c>
      <c r="C61" s="15" t="s">
        <v>19</v>
      </c>
      <c r="D61" s="15" t="s">
        <v>20</v>
      </c>
      <c r="E61" s="22">
        <v>8.6300000000000008</v>
      </c>
      <c r="F61" s="19" t="s">
        <v>122</v>
      </c>
      <c r="G61" s="26" t="s">
        <v>670</v>
      </c>
      <c r="H61" s="27" t="s">
        <v>39</v>
      </c>
      <c r="I61" s="9">
        <v>253.37138603140227</v>
      </c>
      <c r="J61" s="28">
        <v>21.200000000000003</v>
      </c>
      <c r="K61" s="28"/>
      <c r="L61" s="28"/>
      <c r="M61" s="28"/>
      <c r="N61" s="6">
        <f t="shared" si="0"/>
        <v>22.063999999999993</v>
      </c>
      <c r="O61" s="29">
        <v>21.218000000000004</v>
      </c>
      <c r="P61" s="29">
        <v>17.5</v>
      </c>
      <c r="Q61" s="19" t="s">
        <v>32</v>
      </c>
      <c r="R61" s="19" t="s">
        <v>645</v>
      </c>
    </row>
    <row r="62" spans="1:18">
      <c r="A62" s="15" t="s">
        <v>672</v>
      </c>
      <c r="B62" s="17" t="s">
        <v>283</v>
      </c>
      <c r="C62" s="15" t="s">
        <v>19</v>
      </c>
      <c r="D62" s="15" t="s">
        <v>20</v>
      </c>
      <c r="E62" s="22">
        <v>7.97</v>
      </c>
      <c r="F62" s="19" t="s">
        <v>122</v>
      </c>
      <c r="G62" s="26" t="s">
        <v>670</v>
      </c>
      <c r="H62" s="27" t="s">
        <v>39</v>
      </c>
      <c r="I62" s="9">
        <v>253.39282620465619</v>
      </c>
      <c r="J62" s="28">
        <v>20.6</v>
      </c>
      <c r="K62" s="28"/>
      <c r="L62" s="28"/>
      <c r="M62" s="28"/>
      <c r="N62" s="6">
        <f t="shared" si="0"/>
        <v>24.691999999999993</v>
      </c>
      <c r="O62" s="29">
        <v>23.750000000000014</v>
      </c>
      <c r="P62" s="29">
        <v>20.200000000000003</v>
      </c>
      <c r="Q62" s="19" t="s">
        <v>32</v>
      </c>
      <c r="R62" s="19" t="s">
        <v>645</v>
      </c>
    </row>
    <row r="63" spans="1:18">
      <c r="A63" s="15" t="s">
        <v>673</v>
      </c>
      <c r="B63" s="17" t="s">
        <v>285</v>
      </c>
      <c r="C63" s="15" t="s">
        <v>19</v>
      </c>
      <c r="D63" s="15" t="s">
        <v>20</v>
      </c>
      <c r="E63" s="22">
        <v>7.12</v>
      </c>
      <c r="F63" s="19" t="s">
        <v>122</v>
      </c>
      <c r="G63" s="26" t="s">
        <v>670</v>
      </c>
      <c r="H63" s="27" t="s">
        <v>39</v>
      </c>
      <c r="I63" s="9">
        <v>253.42043854899836</v>
      </c>
      <c r="J63" s="28">
        <v>21.1</v>
      </c>
      <c r="K63" s="28"/>
      <c r="L63" s="28"/>
      <c r="M63" s="28"/>
      <c r="N63" s="6">
        <f t="shared" si="0"/>
        <v>22.501999999999995</v>
      </c>
      <c r="O63" s="29">
        <v>21.640000000000015</v>
      </c>
      <c r="P63" s="29">
        <v>17.950000000000003</v>
      </c>
      <c r="Q63" s="19" t="s">
        <v>32</v>
      </c>
      <c r="R63" s="19" t="s">
        <v>645</v>
      </c>
    </row>
    <row r="64" spans="1:18">
      <c r="A64" s="15" t="s">
        <v>674</v>
      </c>
      <c r="B64" s="17" t="s">
        <v>287</v>
      </c>
      <c r="C64" s="15" t="s">
        <v>19</v>
      </c>
      <c r="D64" s="15" t="s">
        <v>20</v>
      </c>
      <c r="E64" s="22">
        <v>6.15</v>
      </c>
      <c r="F64" s="19" t="s">
        <v>122</v>
      </c>
      <c r="G64" s="26" t="s">
        <v>670</v>
      </c>
      <c r="H64" s="27" t="s">
        <v>39</v>
      </c>
      <c r="I64" s="9">
        <v>253.45571428571427</v>
      </c>
      <c r="J64" s="28">
        <v>20.400000000000002</v>
      </c>
      <c r="K64" s="28"/>
      <c r="L64" s="28"/>
      <c r="M64" s="28"/>
      <c r="N64" s="6">
        <f t="shared" si="0"/>
        <v>25.567999999999984</v>
      </c>
      <c r="O64" s="29">
        <v>24.594000000000008</v>
      </c>
      <c r="P64" s="29">
        <v>21.099999999999994</v>
      </c>
      <c r="Q64" s="19" t="s">
        <v>32</v>
      </c>
      <c r="R64" s="19" t="s">
        <v>645</v>
      </c>
    </row>
    <row r="65" spans="1:18">
      <c r="A65" s="15" t="s">
        <v>675</v>
      </c>
      <c r="B65" s="17" t="s">
        <v>289</v>
      </c>
      <c r="C65" s="15" t="s">
        <v>19</v>
      </c>
      <c r="D65" s="15" t="s">
        <v>20</v>
      </c>
      <c r="E65" s="22">
        <v>5.81</v>
      </c>
      <c r="F65" s="19" t="s">
        <v>122</v>
      </c>
      <c r="G65" s="26" t="s">
        <v>670</v>
      </c>
      <c r="H65" s="27" t="s">
        <v>39</v>
      </c>
      <c r="I65" s="9">
        <v>253.48809523809524</v>
      </c>
      <c r="J65" s="28">
        <v>21.1</v>
      </c>
      <c r="K65" s="28"/>
      <c r="L65" s="28"/>
      <c r="M65" s="28"/>
      <c r="N65" s="6">
        <f t="shared" si="0"/>
        <v>22.501999999999995</v>
      </c>
      <c r="O65" s="29">
        <v>21.640000000000015</v>
      </c>
      <c r="P65" s="29">
        <v>17.950000000000003</v>
      </c>
      <c r="Q65" s="19" t="s">
        <v>32</v>
      </c>
      <c r="R65" s="19" t="s">
        <v>645</v>
      </c>
    </row>
    <row r="66" spans="1:18">
      <c r="A66" s="15" t="s">
        <v>676</v>
      </c>
      <c r="B66" s="17" t="s">
        <v>291</v>
      </c>
      <c r="C66" s="15" t="s">
        <v>19</v>
      </c>
      <c r="D66" s="15" t="s">
        <v>20</v>
      </c>
      <c r="E66" s="22">
        <v>5.48</v>
      </c>
      <c r="F66" s="19" t="s">
        <v>122</v>
      </c>
      <c r="G66" s="26" t="s">
        <v>670</v>
      </c>
      <c r="H66" s="27" t="s">
        <v>39</v>
      </c>
      <c r="I66" s="11">
        <v>253.53103869653768</v>
      </c>
      <c r="J66" s="28">
        <v>20.5</v>
      </c>
      <c r="K66" s="28"/>
      <c r="L66" s="28"/>
      <c r="M66" s="28"/>
      <c r="N66" s="6">
        <f t="shared" si="0"/>
        <v>25.129999999999995</v>
      </c>
      <c r="O66" s="29">
        <v>24.172000000000011</v>
      </c>
      <c r="P66" s="29">
        <v>20.650000000000006</v>
      </c>
      <c r="Q66" s="19" t="s">
        <v>32</v>
      </c>
      <c r="R66" s="19" t="s">
        <v>645</v>
      </c>
    </row>
    <row r="67" spans="1:18">
      <c r="A67" s="15" t="s">
        <v>677</v>
      </c>
      <c r="B67" s="17" t="s">
        <v>293</v>
      </c>
      <c r="C67" s="15" t="s">
        <v>19</v>
      </c>
      <c r="D67" s="15" t="s">
        <v>20</v>
      </c>
      <c r="E67" s="22">
        <v>5.38</v>
      </c>
      <c r="F67" s="19" t="s">
        <v>122</v>
      </c>
      <c r="G67" s="26" t="s">
        <v>670</v>
      </c>
      <c r="H67" s="27" t="s">
        <v>39</v>
      </c>
      <c r="I67" s="11">
        <v>253.54427698574338</v>
      </c>
      <c r="J67" s="28">
        <v>20</v>
      </c>
      <c r="K67" s="28"/>
      <c r="L67" s="28"/>
      <c r="M67" s="28"/>
      <c r="N67" s="6">
        <f t="shared" ref="N67:N90" si="1">119.3-4.38*(J67+1)</f>
        <v>27.319999999999993</v>
      </c>
      <c r="O67" s="29">
        <v>26.282000000000011</v>
      </c>
      <c r="P67" s="29">
        <v>22.900000000000006</v>
      </c>
      <c r="Q67" s="19" t="s">
        <v>32</v>
      </c>
      <c r="R67" s="19" t="s">
        <v>645</v>
      </c>
    </row>
    <row r="68" spans="1:18">
      <c r="A68" s="15" t="s">
        <v>678</v>
      </c>
      <c r="B68" s="17" t="s">
        <v>295</v>
      </c>
      <c r="C68" s="15" t="s">
        <v>19</v>
      </c>
      <c r="D68" s="15" t="s">
        <v>20</v>
      </c>
      <c r="E68" s="22">
        <v>4.95</v>
      </c>
      <c r="F68" s="19" t="s">
        <v>122</v>
      </c>
      <c r="G68" s="26" t="s">
        <v>670</v>
      </c>
      <c r="H68" s="27" t="s">
        <v>39</v>
      </c>
      <c r="I68" s="11">
        <v>253.6012016293279</v>
      </c>
      <c r="J68" s="28">
        <v>20.3</v>
      </c>
      <c r="K68" s="28"/>
      <c r="L68" s="28"/>
      <c r="M68" s="28"/>
      <c r="N68" s="6">
        <f t="shared" si="1"/>
        <v>26.006</v>
      </c>
      <c r="O68" s="29">
        <v>25.016000000000005</v>
      </c>
      <c r="P68" s="29">
        <v>21.549999999999997</v>
      </c>
      <c r="Q68" s="19" t="s">
        <v>32</v>
      </c>
      <c r="R68" s="19" t="s">
        <v>645</v>
      </c>
    </row>
    <row r="69" spans="1:18">
      <c r="A69" s="15" t="s">
        <v>679</v>
      </c>
      <c r="B69" s="17" t="s">
        <v>297</v>
      </c>
      <c r="C69" s="15" t="s">
        <v>19</v>
      </c>
      <c r="D69" s="15" t="s">
        <v>20</v>
      </c>
      <c r="E69" s="22">
        <v>4.62</v>
      </c>
      <c r="F69" s="19" t="s">
        <v>122</v>
      </c>
      <c r="G69" s="26" t="s">
        <v>670</v>
      </c>
      <c r="H69" s="27" t="s">
        <v>39</v>
      </c>
      <c r="I69" s="11">
        <v>253.64488798370672</v>
      </c>
      <c r="J69" s="28">
        <v>19.8</v>
      </c>
      <c r="K69" s="28"/>
      <c r="L69" s="28"/>
      <c r="M69" s="28"/>
      <c r="N69" s="6">
        <f t="shared" si="1"/>
        <v>28.195999999999998</v>
      </c>
      <c r="O69" s="29">
        <v>27.126000000000005</v>
      </c>
      <c r="P69" s="29">
        <v>23.799999999999997</v>
      </c>
      <c r="Q69" s="19" t="s">
        <v>32</v>
      </c>
      <c r="R69" s="19" t="s">
        <v>645</v>
      </c>
    </row>
    <row r="70" spans="1:18">
      <c r="A70" s="15" t="s">
        <v>680</v>
      </c>
      <c r="B70" s="17" t="s">
        <v>299</v>
      </c>
      <c r="C70" s="15" t="s">
        <v>19</v>
      </c>
      <c r="D70" s="15" t="s">
        <v>20</v>
      </c>
      <c r="E70" s="22">
        <v>4.55</v>
      </c>
      <c r="F70" s="19" t="s">
        <v>122</v>
      </c>
      <c r="G70" s="26" t="s">
        <v>670</v>
      </c>
      <c r="H70" s="27" t="s">
        <v>39</v>
      </c>
      <c r="I70" s="11">
        <v>253.65415478615071</v>
      </c>
      <c r="J70" s="28">
        <v>20</v>
      </c>
      <c r="K70" s="28"/>
      <c r="L70" s="28"/>
      <c r="M70" s="28"/>
      <c r="N70" s="6">
        <f t="shared" si="1"/>
        <v>27.319999999999993</v>
      </c>
      <c r="O70" s="29">
        <v>26.282000000000011</v>
      </c>
      <c r="P70" s="29">
        <v>22.900000000000006</v>
      </c>
      <c r="Q70" s="19" t="s">
        <v>32</v>
      </c>
      <c r="R70" s="19" t="s">
        <v>645</v>
      </c>
    </row>
    <row r="71" spans="1:18">
      <c r="A71" s="15" t="s">
        <v>681</v>
      </c>
      <c r="B71" s="17" t="s">
        <v>301</v>
      </c>
      <c r="C71" s="15" t="s">
        <v>19</v>
      </c>
      <c r="D71" s="15" t="s">
        <v>20</v>
      </c>
      <c r="E71" s="22">
        <v>4.3499999999999996</v>
      </c>
      <c r="F71" s="19" t="s">
        <v>122</v>
      </c>
      <c r="G71" s="26" t="s">
        <v>670</v>
      </c>
      <c r="H71" s="27" t="s">
        <v>39</v>
      </c>
      <c r="I71" s="11">
        <v>253.68063136456212</v>
      </c>
      <c r="J71" s="28">
        <v>18.8</v>
      </c>
      <c r="K71" s="28"/>
      <c r="L71" s="28"/>
      <c r="M71" s="28"/>
      <c r="N71" s="6">
        <f t="shared" si="1"/>
        <v>32.575999999999993</v>
      </c>
      <c r="O71" s="29">
        <v>31.346000000000018</v>
      </c>
      <c r="P71" s="29">
        <v>28.299999999999997</v>
      </c>
      <c r="Q71" s="19" t="s">
        <v>32</v>
      </c>
      <c r="R71" s="19" t="s">
        <v>645</v>
      </c>
    </row>
    <row r="72" spans="1:18">
      <c r="A72" s="15" t="s">
        <v>682</v>
      </c>
      <c r="B72" s="17" t="s">
        <v>303</v>
      </c>
      <c r="C72" s="15" t="s">
        <v>19</v>
      </c>
      <c r="D72" s="15" t="s">
        <v>20</v>
      </c>
      <c r="E72" s="22">
        <v>4.1100000000000003</v>
      </c>
      <c r="F72" s="19" t="s">
        <v>122</v>
      </c>
      <c r="G72" s="26" t="s">
        <v>670</v>
      </c>
      <c r="H72" s="27" t="s">
        <v>39</v>
      </c>
      <c r="I72" s="11">
        <v>253.7124032586558</v>
      </c>
      <c r="J72" s="28">
        <v>20.3</v>
      </c>
      <c r="K72" s="28"/>
      <c r="L72" s="28"/>
      <c r="M72" s="28"/>
      <c r="N72" s="6">
        <f t="shared" si="1"/>
        <v>26.006</v>
      </c>
      <c r="O72" s="29">
        <v>25.016000000000005</v>
      </c>
      <c r="P72" s="29">
        <v>21.549999999999997</v>
      </c>
      <c r="Q72" s="19" t="s">
        <v>32</v>
      </c>
      <c r="R72" s="19" t="s">
        <v>645</v>
      </c>
    </row>
    <row r="73" spans="1:18">
      <c r="A73" s="15" t="s">
        <v>683</v>
      </c>
      <c r="B73" s="17" t="s">
        <v>684</v>
      </c>
      <c r="C73" s="15" t="s">
        <v>19</v>
      </c>
      <c r="D73" s="15" t="s">
        <v>20</v>
      </c>
      <c r="E73" s="22">
        <v>4.05</v>
      </c>
      <c r="F73" s="19" t="s">
        <v>122</v>
      </c>
      <c r="G73" s="26" t="s">
        <v>670</v>
      </c>
      <c r="H73" s="27" t="s">
        <v>39</v>
      </c>
      <c r="I73" s="11">
        <v>253.72034623217922</v>
      </c>
      <c r="J73" s="28">
        <v>20.200000000000003</v>
      </c>
      <c r="K73" s="28"/>
      <c r="L73" s="28"/>
      <c r="M73" s="28"/>
      <c r="N73" s="6">
        <f t="shared" si="1"/>
        <v>26.443999999999988</v>
      </c>
      <c r="O73" s="29">
        <v>25.438000000000002</v>
      </c>
      <c r="P73" s="29">
        <v>22</v>
      </c>
      <c r="Q73" s="19" t="s">
        <v>32</v>
      </c>
      <c r="R73" s="19" t="s">
        <v>645</v>
      </c>
    </row>
    <row r="74" spans="1:18">
      <c r="A74" s="15" t="s">
        <v>685</v>
      </c>
      <c r="B74" s="17" t="s">
        <v>305</v>
      </c>
      <c r="C74" s="15" t="s">
        <v>19</v>
      </c>
      <c r="D74" s="15" t="s">
        <v>20</v>
      </c>
      <c r="E74" s="22">
        <v>3.51</v>
      </c>
      <c r="F74" s="19" t="s">
        <v>122</v>
      </c>
      <c r="G74" s="26" t="s">
        <v>670</v>
      </c>
      <c r="H74" s="27" t="s">
        <v>39</v>
      </c>
      <c r="I74" s="11">
        <v>253.79183299389001</v>
      </c>
      <c r="J74" s="28">
        <v>20.700000000000003</v>
      </c>
      <c r="K74" s="28"/>
      <c r="L74" s="28"/>
      <c r="M74" s="28"/>
      <c r="N74" s="6">
        <f t="shared" si="1"/>
        <v>24.253999999999991</v>
      </c>
      <c r="O74" s="29">
        <v>23.328000000000003</v>
      </c>
      <c r="P74" s="29">
        <v>19.75</v>
      </c>
      <c r="Q74" s="19" t="s">
        <v>32</v>
      </c>
      <c r="R74" s="19" t="s">
        <v>645</v>
      </c>
    </row>
    <row r="75" spans="1:18">
      <c r="A75" s="15" t="s">
        <v>686</v>
      </c>
      <c r="B75" s="17" t="s">
        <v>307</v>
      </c>
      <c r="C75" s="15" t="s">
        <v>19</v>
      </c>
      <c r="D75" s="15" t="s">
        <v>20</v>
      </c>
      <c r="E75" s="22">
        <v>3.33</v>
      </c>
      <c r="F75" s="19" t="s">
        <v>122</v>
      </c>
      <c r="G75" s="26" t="s">
        <v>670</v>
      </c>
      <c r="H75" s="27" t="s">
        <v>39</v>
      </c>
      <c r="I75" s="11">
        <v>253.81566191446029</v>
      </c>
      <c r="J75" s="28">
        <v>20</v>
      </c>
      <c r="K75" s="28"/>
      <c r="L75" s="28"/>
      <c r="M75" s="28"/>
      <c r="N75" s="6">
        <f t="shared" si="1"/>
        <v>27.319999999999993</v>
      </c>
      <c r="O75" s="29">
        <v>26.282000000000011</v>
      </c>
      <c r="P75" s="29">
        <v>22.900000000000006</v>
      </c>
      <c r="Q75" s="19" t="s">
        <v>32</v>
      </c>
      <c r="R75" s="19" t="s">
        <v>645</v>
      </c>
    </row>
    <row r="76" spans="1:18">
      <c r="A76" s="15" t="s">
        <v>687</v>
      </c>
      <c r="B76" s="17" t="s">
        <v>311</v>
      </c>
      <c r="C76" s="15" t="s">
        <v>19</v>
      </c>
      <c r="D76" s="15" t="s">
        <v>20</v>
      </c>
      <c r="E76" s="22">
        <v>2.59</v>
      </c>
      <c r="F76" s="19" t="s">
        <v>122</v>
      </c>
      <c r="G76" s="26" t="s">
        <v>670</v>
      </c>
      <c r="H76" s="27" t="s">
        <v>39</v>
      </c>
      <c r="I76" s="11">
        <v>253.91362525458248</v>
      </c>
      <c r="J76" s="28">
        <v>19.700000000000003</v>
      </c>
      <c r="K76" s="28"/>
      <c r="L76" s="28"/>
      <c r="M76" s="28"/>
      <c r="N76" s="6">
        <f t="shared" si="1"/>
        <v>28.633999999999986</v>
      </c>
      <c r="O76" s="29">
        <v>27.548000000000002</v>
      </c>
      <c r="P76" s="29">
        <v>24.25</v>
      </c>
      <c r="Q76" s="19" t="s">
        <v>32</v>
      </c>
      <c r="R76" s="19" t="s">
        <v>645</v>
      </c>
    </row>
    <row r="77" spans="1:18">
      <c r="A77" s="15" t="s">
        <v>688</v>
      </c>
      <c r="B77" s="17" t="s">
        <v>689</v>
      </c>
      <c r="C77" s="15" t="s">
        <v>19</v>
      </c>
      <c r="D77" s="15" t="s">
        <v>20</v>
      </c>
      <c r="E77" s="22">
        <v>2.11</v>
      </c>
      <c r="F77" s="19" t="s">
        <v>122</v>
      </c>
      <c r="G77" s="26" t="s">
        <v>670</v>
      </c>
      <c r="H77" s="27" t="s">
        <v>39</v>
      </c>
      <c r="I77" s="11">
        <v>253.97716904276984</v>
      </c>
      <c r="J77" s="28">
        <v>20.5</v>
      </c>
      <c r="K77" s="28"/>
      <c r="L77" s="28"/>
      <c r="M77" s="28"/>
      <c r="N77" s="6">
        <f t="shared" si="1"/>
        <v>25.129999999999995</v>
      </c>
      <c r="O77" s="29">
        <v>24.172000000000011</v>
      </c>
      <c r="P77" s="29">
        <v>20.650000000000006</v>
      </c>
      <c r="Q77" s="19" t="s">
        <v>32</v>
      </c>
      <c r="R77" s="19" t="s">
        <v>645</v>
      </c>
    </row>
    <row r="78" spans="1:18">
      <c r="A78" s="15" t="s">
        <v>690</v>
      </c>
      <c r="B78" s="17" t="s">
        <v>691</v>
      </c>
      <c r="C78" s="15" t="s">
        <v>19</v>
      </c>
      <c r="D78" s="15" t="s">
        <v>20</v>
      </c>
      <c r="E78" s="22">
        <v>1.79</v>
      </c>
      <c r="F78" s="19" t="s">
        <v>122</v>
      </c>
      <c r="G78" s="26" t="s">
        <v>670</v>
      </c>
      <c r="H78" s="27" t="s">
        <v>39</v>
      </c>
      <c r="I78" s="11">
        <v>254.0195315682281</v>
      </c>
      <c r="J78" s="28">
        <v>20.100000000000001</v>
      </c>
      <c r="K78" s="28"/>
      <c r="L78" s="28"/>
      <c r="M78" s="28"/>
      <c r="N78" s="6">
        <f t="shared" si="1"/>
        <v>26.881999999999991</v>
      </c>
      <c r="O78" s="29">
        <v>25.860000000000014</v>
      </c>
      <c r="P78" s="29">
        <v>22.450000000000003</v>
      </c>
      <c r="Q78" s="19" t="s">
        <v>32</v>
      </c>
      <c r="R78" s="19" t="s">
        <v>645</v>
      </c>
    </row>
    <row r="79" spans="1:18">
      <c r="A79" s="15" t="s">
        <v>692</v>
      </c>
      <c r="B79" s="17" t="s">
        <v>693</v>
      </c>
      <c r="C79" s="15" t="s">
        <v>19</v>
      </c>
      <c r="D79" s="15" t="s">
        <v>20</v>
      </c>
      <c r="E79" s="22">
        <v>1.69</v>
      </c>
      <c r="F79" s="19" t="s">
        <v>122</v>
      </c>
      <c r="G79" s="26" t="s">
        <v>670</v>
      </c>
      <c r="H79" s="27" t="s">
        <v>39</v>
      </c>
      <c r="I79" s="11">
        <v>254.03276985743381</v>
      </c>
      <c r="J79" s="28">
        <v>20</v>
      </c>
      <c r="K79" s="28"/>
      <c r="L79" s="28"/>
      <c r="M79" s="28"/>
      <c r="N79" s="6">
        <f t="shared" si="1"/>
        <v>27.319999999999993</v>
      </c>
      <c r="O79" s="29">
        <v>26.282000000000011</v>
      </c>
      <c r="P79" s="29">
        <v>22.900000000000006</v>
      </c>
      <c r="Q79" s="19" t="s">
        <v>32</v>
      </c>
      <c r="R79" s="19" t="s">
        <v>645</v>
      </c>
    </row>
    <row r="80" spans="1:18">
      <c r="A80" s="15" t="s">
        <v>694</v>
      </c>
      <c r="B80" s="17" t="s">
        <v>695</v>
      </c>
      <c r="C80" s="15" t="s">
        <v>19</v>
      </c>
      <c r="D80" s="15" t="s">
        <v>20</v>
      </c>
      <c r="E80" s="22">
        <v>1.42</v>
      </c>
      <c r="F80" s="19" t="s">
        <v>122</v>
      </c>
      <c r="G80" s="26" t="s">
        <v>670</v>
      </c>
      <c r="H80" s="27" t="s">
        <v>39</v>
      </c>
      <c r="I80" s="11">
        <v>254.0685132382892</v>
      </c>
      <c r="J80" s="28">
        <v>19.700000000000003</v>
      </c>
      <c r="K80" s="28"/>
      <c r="L80" s="28"/>
      <c r="M80" s="28"/>
      <c r="N80" s="6">
        <f t="shared" si="1"/>
        <v>28.633999999999986</v>
      </c>
      <c r="O80" s="29">
        <v>27.548000000000002</v>
      </c>
      <c r="P80" s="29">
        <v>24.25</v>
      </c>
      <c r="Q80" s="19" t="s">
        <v>32</v>
      </c>
      <c r="R80" s="19" t="s">
        <v>645</v>
      </c>
    </row>
    <row r="81" spans="1:18">
      <c r="A81" s="15" t="s">
        <v>696</v>
      </c>
      <c r="B81" s="17" t="s">
        <v>697</v>
      </c>
      <c r="C81" s="15" t="s">
        <v>19</v>
      </c>
      <c r="D81" s="15" t="s">
        <v>20</v>
      </c>
      <c r="E81" s="22">
        <v>0.79</v>
      </c>
      <c r="F81" s="19" t="s">
        <v>336</v>
      </c>
      <c r="G81" s="20" t="s">
        <v>337</v>
      </c>
      <c r="H81" s="27" t="s">
        <v>39</v>
      </c>
      <c r="I81" s="11">
        <v>254.15191446028513</v>
      </c>
      <c r="J81" s="28">
        <v>19.200000000000003</v>
      </c>
      <c r="K81" s="28"/>
      <c r="L81" s="28"/>
      <c r="M81" s="28"/>
      <c r="N81" s="6">
        <f t="shared" si="1"/>
        <v>30.823999999999984</v>
      </c>
      <c r="O81" s="29">
        <v>29.658000000000001</v>
      </c>
      <c r="P81" s="29">
        <v>26.5</v>
      </c>
      <c r="Q81" s="19" t="s">
        <v>32</v>
      </c>
      <c r="R81" s="19" t="s">
        <v>645</v>
      </c>
    </row>
    <row r="82" spans="1:18">
      <c r="A82" s="15" t="s">
        <v>698</v>
      </c>
      <c r="B82" s="15">
        <v>33</v>
      </c>
      <c r="C82" s="15" t="s">
        <v>344</v>
      </c>
      <c r="D82" s="15" t="s">
        <v>345</v>
      </c>
      <c r="E82" s="18">
        <v>109.32000000000001</v>
      </c>
      <c r="F82" s="19" t="s">
        <v>21</v>
      </c>
      <c r="G82" s="31" t="s">
        <v>22</v>
      </c>
      <c r="H82" s="19" t="s">
        <v>23</v>
      </c>
      <c r="I82" s="11">
        <v>250.74239999999958</v>
      </c>
      <c r="J82" s="32">
        <v>17.8</v>
      </c>
      <c r="K82" s="32"/>
      <c r="L82" s="32"/>
      <c r="M82" s="32"/>
      <c r="N82" s="6">
        <f t="shared" si="1"/>
        <v>36.956000000000003</v>
      </c>
      <c r="O82" s="29">
        <v>35.566000000000017</v>
      </c>
      <c r="P82" s="29">
        <v>32.799999999999997</v>
      </c>
      <c r="Q82" s="19" t="s">
        <v>32</v>
      </c>
      <c r="R82" s="19" t="s">
        <v>40</v>
      </c>
    </row>
    <row r="83" spans="1:18">
      <c r="A83" s="15" t="s">
        <v>699</v>
      </c>
      <c r="B83" s="15">
        <v>32</v>
      </c>
      <c r="C83" s="15" t="s">
        <v>344</v>
      </c>
      <c r="D83" s="15" t="s">
        <v>345</v>
      </c>
      <c r="E83" s="18">
        <v>108.36000000000001</v>
      </c>
      <c r="F83" s="19" t="s">
        <v>21</v>
      </c>
      <c r="G83" s="31" t="s">
        <v>22</v>
      </c>
      <c r="H83" s="19" t="s">
        <v>23</v>
      </c>
      <c r="I83" s="11">
        <v>250.8671999999996</v>
      </c>
      <c r="J83" s="32">
        <v>18.400000000000002</v>
      </c>
      <c r="K83" s="32"/>
      <c r="L83" s="32"/>
      <c r="M83" s="32"/>
      <c r="N83" s="6">
        <f t="shared" si="1"/>
        <v>34.327999999999989</v>
      </c>
      <c r="O83" s="29">
        <v>33.034000000000006</v>
      </c>
      <c r="P83" s="29">
        <v>30.099999999999994</v>
      </c>
      <c r="Q83" s="19" t="s">
        <v>32</v>
      </c>
      <c r="R83" s="19" t="s">
        <v>40</v>
      </c>
    </row>
    <row r="84" spans="1:18">
      <c r="A84" s="15" t="s">
        <v>700</v>
      </c>
      <c r="B84" s="15" t="s">
        <v>701</v>
      </c>
      <c r="C84" s="15" t="s">
        <v>344</v>
      </c>
      <c r="D84" s="15" t="s">
        <v>345</v>
      </c>
      <c r="E84" s="18">
        <v>107.07000000000001</v>
      </c>
      <c r="F84" s="19" t="s">
        <v>21</v>
      </c>
      <c r="G84" s="31" t="s">
        <v>22</v>
      </c>
      <c r="H84" s="19" t="s">
        <v>23</v>
      </c>
      <c r="I84" s="11">
        <v>251.03489999999968</v>
      </c>
      <c r="J84" s="32">
        <v>18.100000000000001</v>
      </c>
      <c r="K84" s="32"/>
      <c r="L84" s="32"/>
      <c r="M84" s="32"/>
      <c r="N84" s="6">
        <f t="shared" si="1"/>
        <v>35.641999999999996</v>
      </c>
      <c r="O84" s="29">
        <v>34.300000000000011</v>
      </c>
      <c r="P84" s="29">
        <v>31.450000000000003</v>
      </c>
      <c r="Q84" s="19" t="s">
        <v>32</v>
      </c>
      <c r="R84" s="19" t="s">
        <v>40</v>
      </c>
    </row>
    <row r="85" spans="1:18">
      <c r="A85" s="15" t="s">
        <v>702</v>
      </c>
      <c r="B85" s="15" t="s">
        <v>703</v>
      </c>
      <c r="C85" s="15" t="s">
        <v>344</v>
      </c>
      <c r="D85" s="15" t="s">
        <v>345</v>
      </c>
      <c r="E85" s="18">
        <v>105.67</v>
      </c>
      <c r="F85" s="19" t="s">
        <v>21</v>
      </c>
      <c r="G85" s="31" t="s">
        <v>118</v>
      </c>
      <c r="H85" s="19" t="s">
        <v>23</v>
      </c>
      <c r="I85" s="11">
        <v>251.21689999999973</v>
      </c>
      <c r="J85" s="32">
        <v>18.100000000000001</v>
      </c>
      <c r="K85" s="32"/>
      <c r="L85" s="32"/>
      <c r="M85" s="32"/>
      <c r="N85" s="6">
        <f t="shared" si="1"/>
        <v>35.641999999999996</v>
      </c>
      <c r="O85" s="29">
        <v>34.300000000000011</v>
      </c>
      <c r="P85" s="29">
        <v>31.450000000000003</v>
      </c>
      <c r="Q85" s="19" t="s">
        <v>32</v>
      </c>
      <c r="R85" s="19" t="s">
        <v>40</v>
      </c>
    </row>
    <row r="86" spans="1:18">
      <c r="A86" s="15" t="s">
        <v>704</v>
      </c>
      <c r="B86" s="15" t="s">
        <v>705</v>
      </c>
      <c r="C86" s="15" t="s">
        <v>344</v>
      </c>
      <c r="D86" s="15" t="s">
        <v>345</v>
      </c>
      <c r="E86" s="18">
        <v>105.27000000000001</v>
      </c>
      <c r="F86" s="19" t="s">
        <v>21</v>
      </c>
      <c r="G86" s="31" t="s">
        <v>118</v>
      </c>
      <c r="H86" s="19" t="s">
        <v>23</v>
      </c>
      <c r="I86" s="11">
        <v>251.26889999999975</v>
      </c>
      <c r="J86" s="32">
        <v>18</v>
      </c>
      <c r="K86" s="32"/>
      <c r="L86" s="32"/>
      <c r="M86" s="32"/>
      <c r="N86" s="6">
        <f t="shared" si="1"/>
        <v>36.08</v>
      </c>
      <c r="O86" s="29">
        <v>34.722000000000008</v>
      </c>
      <c r="P86" s="29">
        <v>31.900000000000006</v>
      </c>
      <c r="Q86" s="19" t="s">
        <v>32</v>
      </c>
      <c r="R86" s="19" t="s">
        <v>40</v>
      </c>
    </row>
    <row r="87" spans="1:18">
      <c r="A87" s="15" t="s">
        <v>706</v>
      </c>
      <c r="B87" s="15" t="s">
        <v>707</v>
      </c>
      <c r="C87" s="15" t="s">
        <v>344</v>
      </c>
      <c r="D87" s="15" t="s">
        <v>345</v>
      </c>
      <c r="E87" s="18">
        <v>101.08000000000001</v>
      </c>
      <c r="F87" s="19" t="s">
        <v>21</v>
      </c>
      <c r="G87" s="31" t="s">
        <v>352</v>
      </c>
      <c r="H87" s="19" t="s">
        <v>39</v>
      </c>
      <c r="I87" s="11">
        <v>251.81359999999995</v>
      </c>
      <c r="J87" s="32">
        <v>18.600000000000001</v>
      </c>
      <c r="K87" s="32"/>
      <c r="L87" s="32"/>
      <c r="M87" s="32"/>
      <c r="N87" s="6">
        <f t="shared" si="1"/>
        <v>33.451999999999998</v>
      </c>
      <c r="O87" s="29">
        <v>32.190000000000012</v>
      </c>
      <c r="P87" s="29">
        <v>29.200000000000003</v>
      </c>
      <c r="Q87" s="19" t="s">
        <v>32</v>
      </c>
      <c r="R87" s="19" t="s">
        <v>40</v>
      </c>
    </row>
    <row r="88" spans="1:18">
      <c r="A88" s="15" t="s">
        <v>708</v>
      </c>
      <c r="B88" s="15" t="s">
        <v>709</v>
      </c>
      <c r="C88" s="15" t="s">
        <v>344</v>
      </c>
      <c r="D88" s="15" t="s">
        <v>345</v>
      </c>
      <c r="E88" s="18">
        <v>100.14</v>
      </c>
      <c r="F88" s="19" t="s">
        <v>122</v>
      </c>
      <c r="G88" s="31" t="s">
        <v>134</v>
      </c>
      <c r="H88" s="19" t="s">
        <v>39</v>
      </c>
      <c r="I88" s="11">
        <v>251.9358</v>
      </c>
      <c r="J88" s="32">
        <v>19.100000000000001</v>
      </c>
      <c r="K88" s="32"/>
      <c r="L88" s="32"/>
      <c r="M88" s="32"/>
      <c r="N88" s="6">
        <f t="shared" si="1"/>
        <v>31.261999999999986</v>
      </c>
      <c r="O88" s="29">
        <v>30.080000000000013</v>
      </c>
      <c r="P88" s="29">
        <v>26.950000000000003</v>
      </c>
      <c r="Q88" s="19" t="s">
        <v>32</v>
      </c>
      <c r="R88" s="19" t="s">
        <v>40</v>
      </c>
    </row>
    <row r="89" spans="1:18">
      <c r="A89" s="15" t="s">
        <v>710</v>
      </c>
      <c r="B89" s="15" t="s">
        <v>711</v>
      </c>
      <c r="C89" s="15" t="s">
        <v>344</v>
      </c>
      <c r="D89" s="15" t="s">
        <v>345</v>
      </c>
      <c r="E89" s="18">
        <v>100.03</v>
      </c>
      <c r="F89" s="19" t="s">
        <v>122</v>
      </c>
      <c r="G89" s="31" t="s">
        <v>134</v>
      </c>
      <c r="H89" s="19" t="s">
        <v>39</v>
      </c>
      <c r="I89" s="11">
        <v>251.95056086956521</v>
      </c>
      <c r="J89" s="32">
        <v>20.5</v>
      </c>
      <c r="K89" s="32"/>
      <c r="L89" s="32"/>
      <c r="M89" s="32"/>
      <c r="N89" s="6">
        <f t="shared" si="1"/>
        <v>25.129999999999995</v>
      </c>
      <c r="O89" s="29">
        <v>24.172000000000011</v>
      </c>
      <c r="P89" s="29">
        <v>20.650000000000006</v>
      </c>
      <c r="Q89" s="19" t="s">
        <v>32</v>
      </c>
      <c r="R89" s="19" t="s">
        <v>40</v>
      </c>
    </row>
    <row r="90" spans="1:18">
      <c r="A90" s="15" t="s">
        <v>712</v>
      </c>
      <c r="B90" s="15">
        <v>26</v>
      </c>
      <c r="C90" s="15" t="s">
        <v>344</v>
      </c>
      <c r="D90" s="15" t="s">
        <v>345</v>
      </c>
      <c r="E90" s="18">
        <v>99.78</v>
      </c>
      <c r="F90" s="19" t="s">
        <v>122</v>
      </c>
      <c r="G90" s="31" t="s">
        <v>134</v>
      </c>
      <c r="H90" s="19" t="s">
        <v>39</v>
      </c>
      <c r="I90" s="11">
        <v>251.98470683229814</v>
      </c>
      <c r="J90" s="32">
        <v>20.700000000000003</v>
      </c>
      <c r="K90" s="32"/>
      <c r="L90" s="32"/>
      <c r="M90" s="32"/>
      <c r="N90" s="6">
        <f t="shared" si="1"/>
        <v>24.253999999999991</v>
      </c>
      <c r="O90" s="29">
        <v>23.328000000000003</v>
      </c>
      <c r="P90" s="29">
        <v>19.75</v>
      </c>
      <c r="Q90" s="19" t="s">
        <v>32</v>
      </c>
      <c r="R90" s="19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Guangzhou Institute of Geochemistry,CAS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 CHEN</dc:creator>
  <cp:keywords/>
  <dc:description/>
  <cp:lastModifiedBy>William Foster</cp:lastModifiedBy>
  <cp:revision/>
  <dcterms:created xsi:type="dcterms:W3CDTF">2015-01-13T10:35:35Z</dcterms:created>
  <dcterms:modified xsi:type="dcterms:W3CDTF">2022-11-10T13:31:01Z</dcterms:modified>
  <cp:category/>
  <cp:contentStatus/>
</cp:coreProperties>
</file>