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5D2B165-FC8D-4D12-B264-8983BFCF421B}" xr6:coauthVersionLast="47" xr6:coauthVersionMax="47" xr10:uidLastSave="{00000000-0000-0000-0000-000000000000}"/>
  <bookViews>
    <workbookView xWindow="-110" yWindow="-110" windowWidth="25820" windowHeight="1402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Data!$A$1:$F$1016</definedName>
    <definedName name="ExternalData_2" localSheetId="8" hidden="1">'Change Log'!$A$1:$I$4540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34" i="8" l="1"/>
  <c r="BM133" i="8"/>
  <c r="BM132" i="8"/>
  <c r="BM131" i="8"/>
  <c r="BM130" i="8"/>
  <c r="BM129" i="8"/>
  <c r="BM128" i="8"/>
  <c r="BM127" i="8"/>
  <c r="BM126" i="8"/>
  <c r="BM125" i="8"/>
  <c r="BM124" i="8"/>
  <c r="BM123" i="8"/>
  <c r="BM122" i="8"/>
  <c r="BM121" i="8"/>
  <c r="BM120" i="8"/>
  <c r="BM119" i="8"/>
  <c r="BM118" i="8"/>
  <c r="BM117" i="8"/>
  <c r="BM116" i="8"/>
  <c r="BM115" i="8"/>
  <c r="BM114" i="8"/>
  <c r="BM113" i="8"/>
  <c r="BM112" i="8"/>
  <c r="BM111" i="8"/>
  <c r="BM110" i="8"/>
  <c r="BM109" i="8"/>
  <c r="BM108" i="8"/>
  <c r="BM107" i="8"/>
  <c r="BM106" i="8"/>
  <c r="BM105" i="8"/>
  <c r="BM84" i="8"/>
  <c r="BM83" i="8"/>
  <c r="BM82" i="8"/>
  <c r="BM81" i="8"/>
  <c r="BM80" i="8"/>
  <c r="BM79" i="8"/>
  <c r="BM78" i="8"/>
  <c r="BM77" i="8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35" i="8"/>
  <c r="BM34" i="8"/>
  <c r="BM33" i="8"/>
  <c r="BM32" i="8"/>
  <c r="BM31" i="8"/>
  <c r="BM30" i="8"/>
  <c r="BM29" i="8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134" i="16"/>
  <c r="BM133" i="16"/>
  <c r="BM132" i="16"/>
  <c r="BM131" i="16"/>
  <c r="BM130" i="16"/>
  <c r="BM129" i="16"/>
  <c r="BM128" i="16"/>
  <c r="BM127" i="16"/>
  <c r="BM126" i="16"/>
  <c r="BM125" i="16"/>
  <c r="BM124" i="16"/>
  <c r="BM123" i="16"/>
  <c r="BM122" i="16"/>
  <c r="BM121" i="16"/>
  <c r="BM120" i="16"/>
  <c r="BM119" i="16"/>
  <c r="BM118" i="16"/>
  <c r="BM117" i="16"/>
  <c r="BM116" i="16"/>
  <c r="BM115" i="16"/>
  <c r="BM114" i="16"/>
  <c r="BM113" i="16"/>
  <c r="BM112" i="16"/>
  <c r="BM111" i="16"/>
  <c r="BM110" i="16"/>
  <c r="BM109" i="16"/>
  <c r="BM108" i="16"/>
  <c r="BM107" i="16"/>
  <c r="BM106" i="16"/>
  <c r="BM105" i="16"/>
  <c r="BM84" i="16"/>
  <c r="BM83" i="16"/>
  <c r="BM82" i="16"/>
  <c r="BM81" i="16"/>
  <c r="BM80" i="16"/>
  <c r="BM79" i="16"/>
  <c r="BM78" i="16"/>
  <c r="BM77" i="16"/>
  <c r="BM76" i="16"/>
  <c r="BM75" i="16"/>
  <c r="BM74" i="16"/>
  <c r="BM73" i="16"/>
  <c r="BM72" i="16"/>
  <c r="BM71" i="16"/>
  <c r="BM70" i="16"/>
  <c r="BM69" i="16"/>
  <c r="BM68" i="16"/>
  <c r="BM67" i="16"/>
  <c r="BM66" i="16"/>
  <c r="BM65" i="16"/>
  <c r="BM64" i="16"/>
  <c r="BM63" i="16"/>
  <c r="BM62" i="16"/>
  <c r="BM61" i="16"/>
  <c r="BM60" i="16"/>
  <c r="BM59" i="16"/>
  <c r="BM58" i="16"/>
  <c r="BM57" i="16"/>
  <c r="BM56" i="16"/>
  <c r="BM55" i="16"/>
  <c r="BM35" i="16"/>
  <c r="BM34" i="16"/>
  <c r="BM33" i="16"/>
  <c r="BM32" i="16"/>
  <c r="BM31" i="16"/>
  <c r="BM30" i="16"/>
  <c r="BM29" i="16"/>
  <c r="BM28" i="16"/>
  <c r="BM27" i="16"/>
  <c r="BM26" i="16"/>
  <c r="BM25" i="16"/>
  <c r="BM24" i="16"/>
  <c r="BM23" i="16"/>
  <c r="BM22" i="16"/>
  <c r="BM21" i="16"/>
  <c r="BM20" i="16"/>
  <c r="BM19" i="16"/>
  <c r="BM18" i="16"/>
  <c r="BM17" i="16"/>
  <c r="BM16" i="16"/>
  <c r="BM15" i="16"/>
  <c r="BM14" i="16"/>
  <c r="BM13" i="16"/>
  <c r="BM12" i="16"/>
  <c r="BM11" i="16"/>
  <c r="BM10" i="16"/>
  <c r="BM9" i="16"/>
  <c r="BM8" i="16"/>
  <c r="BM7" i="16"/>
  <c r="BM6" i="16"/>
  <c r="BL134" i="8"/>
  <c r="BL133" i="8"/>
  <c r="BL132" i="8"/>
  <c r="BL131" i="8"/>
  <c r="BL130" i="8"/>
  <c r="BL129" i="8"/>
  <c r="BL128" i="8"/>
  <c r="BL127" i="8"/>
  <c r="BL126" i="8"/>
  <c r="BL125" i="8"/>
  <c r="BL124" i="8"/>
  <c r="BL123" i="8"/>
  <c r="BL122" i="8"/>
  <c r="BL121" i="8"/>
  <c r="BL120" i="8"/>
  <c r="BL119" i="8"/>
  <c r="BL118" i="8"/>
  <c r="BL117" i="8"/>
  <c r="BL116" i="8"/>
  <c r="BL115" i="8"/>
  <c r="BL114" i="8"/>
  <c r="BL113" i="8"/>
  <c r="BL112" i="8"/>
  <c r="BL111" i="8"/>
  <c r="BL110" i="8"/>
  <c r="BL109" i="8"/>
  <c r="BL108" i="8"/>
  <c r="BL107" i="8"/>
  <c r="BL106" i="8"/>
  <c r="BL105" i="8"/>
  <c r="BL84" i="8"/>
  <c r="BL83" i="8"/>
  <c r="BL82" i="8"/>
  <c r="BL81" i="8"/>
  <c r="BL80" i="8"/>
  <c r="BL79" i="8"/>
  <c r="BL78" i="8"/>
  <c r="BL77" i="8"/>
  <c r="BL76" i="8"/>
  <c r="BL75" i="8"/>
  <c r="BL74" i="8"/>
  <c r="BL73" i="8"/>
  <c r="BL72" i="8"/>
  <c r="BL71" i="8"/>
  <c r="BL70" i="8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L56" i="8"/>
  <c r="BL55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6" i="8"/>
  <c r="BL134" i="16"/>
  <c r="BL133" i="16"/>
  <c r="BL132" i="16"/>
  <c r="BL131" i="16"/>
  <c r="BL130" i="16"/>
  <c r="BL129" i="16"/>
  <c r="BL128" i="16"/>
  <c r="BL127" i="16"/>
  <c r="BL126" i="16"/>
  <c r="BL125" i="16"/>
  <c r="BL124" i="16"/>
  <c r="BL123" i="16"/>
  <c r="BL122" i="16"/>
  <c r="BL121" i="16"/>
  <c r="BL120" i="16"/>
  <c r="BL119" i="16"/>
  <c r="BL118" i="16"/>
  <c r="BL117" i="16"/>
  <c r="BL116" i="16"/>
  <c r="BL115" i="16"/>
  <c r="BL114" i="16"/>
  <c r="BL113" i="16"/>
  <c r="BL112" i="16"/>
  <c r="BL111" i="16"/>
  <c r="BL110" i="16"/>
  <c r="BL109" i="16"/>
  <c r="BL108" i="16"/>
  <c r="BL107" i="16"/>
  <c r="BL106" i="16"/>
  <c r="BL105" i="16"/>
  <c r="BL84" i="16"/>
  <c r="BL83" i="16"/>
  <c r="BL82" i="16"/>
  <c r="BL81" i="16"/>
  <c r="BL80" i="16"/>
  <c r="BL79" i="16"/>
  <c r="BL78" i="16"/>
  <c r="BL77" i="16"/>
  <c r="BL76" i="16"/>
  <c r="BL75" i="16"/>
  <c r="BL74" i="16"/>
  <c r="BL73" i="16"/>
  <c r="BL72" i="16"/>
  <c r="BL71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BK8" i="16"/>
  <c r="BK7" i="16"/>
  <c r="BK6" i="16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BK13" i="8"/>
  <c r="BK12" i="8"/>
  <c r="BK11" i="8"/>
  <c r="BK10" i="8"/>
  <c r="BK9" i="8"/>
  <c r="BK8" i="8"/>
  <c r="BK7" i="8"/>
  <c r="BK6" i="8"/>
  <c r="BJ134" i="8"/>
  <c r="BJ133" i="8"/>
  <c r="BJ132" i="8"/>
  <c r="BJ131" i="8"/>
  <c r="BJ130" i="8"/>
  <c r="BJ129" i="8"/>
  <c r="BJ128" i="8"/>
  <c r="BJ127" i="8"/>
  <c r="BJ126" i="8"/>
  <c r="BJ125" i="8"/>
  <c r="BJ124" i="8"/>
  <c r="BJ123" i="8"/>
  <c r="BJ122" i="8"/>
  <c r="BJ121" i="8"/>
  <c r="BJ120" i="8"/>
  <c r="BJ119" i="8"/>
  <c r="BJ118" i="8"/>
  <c r="BJ117" i="8"/>
  <c r="BJ116" i="8"/>
  <c r="BJ115" i="8"/>
  <c r="BJ114" i="8"/>
  <c r="BJ113" i="8"/>
  <c r="BJ112" i="8"/>
  <c r="BJ111" i="8"/>
  <c r="BJ110" i="8"/>
  <c r="BJ109" i="8"/>
  <c r="BJ108" i="8"/>
  <c r="BJ107" i="8"/>
  <c r="BJ106" i="8"/>
  <c r="BJ10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134" i="16"/>
  <c r="BJ133" i="16"/>
  <c r="BJ132" i="16"/>
  <c r="BJ131" i="16"/>
  <c r="BJ130" i="16"/>
  <c r="BJ129" i="16"/>
  <c r="BJ128" i="16"/>
  <c r="BJ127" i="16"/>
  <c r="BJ126" i="16"/>
  <c r="BJ125" i="16"/>
  <c r="BJ124" i="16"/>
  <c r="BJ123" i="16"/>
  <c r="BJ122" i="16"/>
  <c r="BJ121" i="16"/>
  <c r="BJ120" i="16"/>
  <c r="BJ119" i="16"/>
  <c r="BJ118" i="16"/>
  <c r="BJ117" i="16"/>
  <c r="BJ116" i="16"/>
  <c r="BJ115" i="16"/>
  <c r="BJ114" i="16"/>
  <c r="BJ113" i="16"/>
  <c r="BJ112" i="16"/>
  <c r="BJ111" i="16"/>
  <c r="BJ110" i="16"/>
  <c r="BJ109" i="16"/>
  <c r="BJ108" i="16"/>
  <c r="BJ107" i="16"/>
  <c r="BJ106" i="16"/>
  <c r="BJ105" i="16"/>
  <c r="BJ84" i="16"/>
  <c r="BJ83" i="16"/>
  <c r="BJ82" i="16"/>
  <c r="BJ81" i="16"/>
  <c r="BJ80" i="16"/>
  <c r="BJ79" i="16"/>
  <c r="BJ78" i="16"/>
  <c r="BJ77" i="16"/>
  <c r="BJ76" i="16"/>
  <c r="BJ75" i="16"/>
  <c r="BJ74" i="16"/>
  <c r="BJ73" i="16"/>
  <c r="BJ72" i="16"/>
  <c r="BJ71" i="16"/>
  <c r="BJ70" i="16"/>
  <c r="BJ69" i="16"/>
  <c r="BJ68" i="16"/>
  <c r="BJ67" i="16"/>
  <c r="BJ66" i="16"/>
  <c r="BJ65" i="16"/>
  <c r="BJ64" i="16"/>
  <c r="BJ63" i="16"/>
  <c r="BJ62" i="16"/>
  <c r="BJ61" i="16"/>
  <c r="BJ60" i="16"/>
  <c r="BJ59" i="16"/>
  <c r="BJ58" i="16"/>
  <c r="BJ57" i="16"/>
  <c r="BJ56" i="16"/>
  <c r="BJ55" i="16"/>
  <c r="BJ35" i="16"/>
  <c r="BJ34" i="16"/>
  <c r="BJ33" i="16"/>
  <c r="BJ32" i="16"/>
  <c r="BJ31" i="16"/>
  <c r="BJ30" i="16"/>
  <c r="BJ29" i="16"/>
  <c r="BJ28" i="16"/>
  <c r="BJ27" i="16"/>
  <c r="BJ26" i="16"/>
  <c r="BJ25" i="16"/>
  <c r="BJ24" i="16"/>
  <c r="BJ23" i="16"/>
  <c r="BJ22" i="16"/>
  <c r="BJ21" i="16"/>
  <c r="BJ20" i="16"/>
  <c r="BJ19" i="16"/>
  <c r="BJ18" i="16"/>
  <c r="BJ17" i="16"/>
  <c r="BJ16" i="16"/>
  <c r="BJ15" i="16"/>
  <c r="BJ14" i="16"/>
  <c r="BJ13" i="16"/>
  <c r="BJ12" i="16"/>
  <c r="BJ11" i="16"/>
  <c r="BJ10" i="16"/>
  <c r="BJ9" i="16"/>
  <c r="BJ8" i="16"/>
  <c r="BJ7" i="16"/>
  <c r="BJ6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<sst xmlns="http://schemas.openxmlformats.org/spreadsheetml/2006/main" count="25687" uniqueCount="1205">
  <si>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</si>
  <si>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</si>
  <si>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</si>
  <si>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</si>
  <si>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</si>
  <si>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</si>
  <si>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</si>
  <si>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</si>
  <si>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</si>
  <si>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</si>
  <si>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</si>
  <si>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</si>
  <si>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</si>
  <si>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</si>
  <si>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</si>
  <si>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</si>
  <si>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</si>
  <si>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</si>
  <si>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</si>
  <si>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</si>
  <si>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</si>
  <si>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</si>
  <si>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</si>
  <si>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</si>
  <si>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</si>
  <si>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</si>
  <si>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</si>
  <si>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</si>
  <si>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</si>
  <si>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</si>
  <si>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</si>
  <si>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</si>
  <si>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</si>
  <si>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</si>
  <si>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</si>
  <si>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</si>
  <si>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</si>
  <si>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</si>
  <si>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</si>
  <si>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</si>
  <si>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</si>
  <si>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</si>
  <si>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</si>
  <si>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</si>
  <si>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</si>
  <si>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</si>
  <si>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</si>
  <si>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</si>
  <si>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</si>
  <si>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</si>
  <si>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</si>
  <si>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</si>
  <si>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</si>
  <si>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</si>
  <si>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</si>
  <si>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</si>
  <si>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</si>
  <si>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</si>
  <si>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</si>
  <si>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</si>
  <si>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</si>
  <si>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</si>
  <si>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</si>
  <si>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</si>
  <si>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</si>
  <si>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</si>
  <si>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</si>
  <si>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</si>
  <si>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</si>
  <si>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</si>
  <si>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</si>
  <si>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</si>
  <si>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</si>
  <si>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</si>
  <si>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</si>
  <si>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</si>
  <si>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</si>
  <si>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</si>
  <si>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</si>
  <si>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</si>
  <si>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</si>
  <si>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</si>
  <si>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</si>
  <si>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</si>
  <si>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</si>
  <si>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</si>
  <si>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</si>
  <si>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</si>
  <si>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</si>
  <si>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</si>
  <si>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</si>
  <si>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</si>
  <si>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</si>
  <si>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</si>
  <si>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</si>
  <si>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</si>
  <si>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</si>
  <si>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</si>
  <si>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</si>
  <si>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</si>
  <si>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</si>
  <si>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</si>
  <si>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</si>
  <si>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</si>
  <si>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</si>
  <si>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</si>
  <si>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</si>
  <si>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</si>
  <si>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</si>
  <si>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</si>
  <si>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</si>
  <si>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</si>
  <si>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</si>
  <si>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</si>
  <si>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</si>
  <si>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</si>
  <si>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</si>
  <si>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</si>
  <si>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</si>
  <si>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</si>
  <si>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</si>
  <si>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</si>
  <si>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</si>
  <si>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</si>
  <si>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</si>
  <si>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</si>
  <si>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</si>
  <si>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</si>
  <si>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</si>
  <si>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</si>
  <si>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</si>
  <si>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</si>
  <si>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</si>
  <si>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</si>
  <si>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</si>
  <si>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</si>
  <si>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</si>
  <si>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</si>
  <si>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</si>
  <si>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</si>
  <si>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</si>
  <si>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</si>
  <si>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</si>
  <si>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</si>
  <si>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</si>
  <si>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</si>
  <si>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</si>
  <si>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</si>
  <si>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</si>
  <si>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</si>
  <si>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</si>
  <si>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</si>
  <si>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</si>
  <si>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</si>
  <si>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</si>
  <si>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</si>
  <si>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</si>
  <si>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</si>
  <si>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</si>
  <si>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</si>
  <si>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</si>
  <si>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</si>
  <si>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</si>
  <si>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</si>
  <si>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</si>
  <si>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</si>
  <si>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</si>
  <si>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</si>
  <si>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</si>
  <si>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</si>
  <si>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</si>
  <si>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</si>
  <si>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</si>
  <si>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</si>
  <si>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</si>
  <si>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</si>
  <si>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</si>
  <si>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</si>
  <si>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</si>
  <si>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</si>
  <si>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</si>
  <si>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</si>
  <si>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</si>
  <si>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</si>
  <si>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</si>
  <si>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</si>
  <si>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</si>
  <si>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</si>
  <si>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</si>
  <si>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</si>
  <si>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</si>
  <si>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</si>
  <si>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</si>
  <si>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</si>
  <si>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</si>
  <si>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</si>
  <si>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</si>
  <si>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</si>
  <si>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</si>
  <si>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</si>
  <si>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</si>
  <si>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</si>
  <si>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</si>
  <si>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</si>
  <si>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</si>
  <si>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</si>
  <si>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</si>
  <si>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</si>
  <si>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</si>
  <si>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</si>
  <si>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</si>
  <si>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</si>
  <si>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</si>
  <si>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</si>
  <si>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</si>
  <si>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</si>
  <si>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</si>
  <si>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</si>
  <si>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</si>
  <si>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</si>
  <si>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</si>
  <si>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</si>
  <si>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</si>
  <si>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</si>
  <si>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</si>
  <si>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</si>
  <si>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</si>
  <si>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</si>
  <si>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</si>
  <si>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</si>
  <si>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</si>
  <si>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</si>
  <si>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</si>
  <si>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</si>
  <si>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</si>
  <si>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</si>
  <si>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</si>
  <si>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</si>
  <si>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</si>
  <si>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</si>
  <si>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</si>
  <si>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</si>
  <si>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</si>
  <si>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</si>
  <si>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</si>
  <si>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</si>
  <si>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</si>
  <si>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</si>
  <si>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</si>
  <si>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</si>
  <si>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</si>
  <si>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</si>
  <si>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</si>
  <si>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</si>
  <si>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</si>
  <si>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</si>
  <si>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</si>
  <si>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</si>
  <si>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</si>
  <si>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</si>
  <si>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</si>
  <si>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</si>
  <si>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</si>
  <si>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</si>
  <si>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</si>
  <si>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</si>
  <si>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</si>
  <si>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</si>
  <si>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</si>
  <si>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</si>
  <si>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</si>
  <si>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</si>
  <si>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</si>
  <si>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</si>
  <si>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</si>
  <si>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</si>
  <si>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</si>
  <si>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</si>
  <si>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</si>
  <si>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</si>
  <si>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</si>
  <si>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</si>
  <si>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</si>
  <si>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</si>
  <si>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</si>
  <si>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</si>
  <si>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</si>
  <si>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</si>
  <si>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</si>
  <si>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</si>
  <si>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</si>
  <si>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</si>
  <si>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</si>
  <si>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</si>
  <si>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</si>
  <si>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</si>
  <si>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</si>
  <si>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</si>
  <si>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</si>
  <si>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</si>
  <si>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</si>
  <si>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</si>
  <si>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</si>
  <si>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</si>
  <si>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</si>
  <si>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</si>
  <si>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</si>
  <si>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</si>
  <si>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</si>
  <si>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</si>
  <si>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</si>
  <si>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</si>
  <si>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</si>
  <si>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</si>
  <si>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</si>
  <si>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</si>
  <si>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</si>
  <si>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</si>
  <si>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</si>
  <si>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</si>
  <si>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</si>
  <si>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</si>
  <si>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</si>
  <si>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</si>
  <si>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</si>
  <si>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</si>
  <si>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</si>
  <si>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</si>
  <si>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</si>
  <si>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</si>
  <si>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</si>
  <si>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</si>
  <si>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</si>
  <si>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</si>
  <si>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</si>
  <si>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</si>
  <si>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</si>
  <si>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</si>
  <si>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</si>
  <si>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</si>
  <si>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</si>
  <si>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</si>
  <si>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</si>
  <si>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</si>
  <si>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</si>
  <si>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</si>
  <si>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</si>
  <si>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</si>
  <si>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</si>
  <si>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</si>
  <si>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</si>
  <si>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</si>
  <si>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</si>
  <si>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</si>
  <si>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</si>
  <si>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</si>
  <si>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</si>
  <si>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</si>
  <si>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</si>
  <si>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</si>
  <si>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</si>
  <si>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</si>
  <si>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</si>
  <si>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</si>
  <si>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</si>
  <si>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</si>
  <si>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</si>
  <si>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</si>
  <si>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</si>
  <si>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</si>
  <si>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</si>
  <si>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</si>
  <si>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</si>
  <si>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</si>
  <si>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</si>
  <si>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</si>
  <si>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</si>
  <si>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</si>
  <si>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</si>
  <si>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</si>
  <si>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</si>
  <si>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</si>
  <si>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</si>
  <si>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</si>
  <si>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</si>
  <si>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</si>
  <si>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</si>
  <si>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</si>
  <si>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</si>
  <si>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</si>
  <si>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</si>
  <si>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</si>
  <si>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</si>
  <si>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</si>
  <si>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</si>
  <si>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</si>
  <si>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</si>
  <si>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</si>
  <si>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</si>
  <si>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</si>
  <si>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</si>
  <si>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</si>
  <si>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</si>
  <si>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</si>
  <si>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</si>
  <si>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</si>
  <si>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</si>
  <si>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</si>
  <si>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</si>
  <si>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</si>
  <si>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</si>
  <si>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</si>
  <si>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</si>
  <si>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</si>
  <si>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</si>
  <si>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</si>
  <si>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</si>
  <si>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</si>
  <si>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</si>
  <si>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</si>
  <si>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</si>
  <si>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</si>
  <si>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</si>
  <si>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</si>
  <si>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</si>
  <si>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</si>
  <si>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</si>
  <si>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</si>
  <si>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</si>
  <si>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</si>
  <si>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</si>
  <si>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</si>
  <si>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</si>
  <si>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</si>
  <si>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</si>
  <si>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</si>
  <si>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</si>
  <si>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</si>
  <si>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</si>
  <si>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</si>
  <si>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</si>
  <si>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</si>
  <si>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</si>
  <si>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</si>
  <si>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</si>
  <si>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</si>
  <si>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</si>
  <si>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</si>
  <si>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</si>
  <si>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</si>
  <si>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</si>
  <si>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</si>
  <si>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</si>
  <si>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</si>
  <si>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</si>
  <si>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</si>
  <si>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</si>
  <si>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</si>
  <si>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</si>
  <si>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</si>
  <si>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</si>
  <si>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</si>
  <si>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</si>
  <si>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</si>
  <si>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</si>
  <si>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</si>
  <si>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</si>
  <si>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</si>
  <si>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</si>
  <si>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</si>
  <si>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</si>
  <si>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</si>
  <si>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</si>
  <si>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</si>
  <si>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</si>
  <si>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</si>
  <si>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</si>
  <si>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</si>
  <si>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</si>
  <si>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</si>
  <si>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</si>
  <si>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</si>
  <si>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</si>
  <si>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</si>
  <si>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</si>
  <si>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</si>
  <si>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</si>
  <si>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</si>
  <si>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</si>
  <si>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</si>
  <si>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</si>
  <si>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</si>
  <si>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</si>
  <si>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</si>
  <si>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</si>
  <si>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</si>
  <si>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</si>
  <si>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</si>
  <si>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</si>
  <si>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</si>
  <si>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</si>
  <si>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</si>
  <si>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</si>
  <si>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</si>
  <si>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</si>
  <si>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</si>
  <si>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</si>
  <si>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</si>
  <si>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</si>
  <si>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</si>
  <si>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</si>
  <si>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</si>
  <si>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</si>
  <si>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</si>
  <si>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</si>
  <si>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</si>
  <si>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</si>
  <si>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</si>
  <si>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</si>
  <si>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</si>
  <si>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</si>
  <si>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</si>
  <si>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</si>
  <si>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</si>
  <si>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</si>
  <si>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</si>
  <si>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</si>
  <si>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</si>
  <si>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</si>
  <si>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</si>
  <si>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</si>
  <si>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</si>
  <si>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</si>
  <si>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</si>
  <si>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</si>
  <si>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</si>
  <si>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</si>
  <si>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</si>
  <si>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</si>
  <si>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</si>
  <si>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</si>
  <si>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</si>
  <si>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</si>
  <si>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</si>
  <si>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</si>
  <si>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</si>
  <si>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</si>
  <si>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</si>
  <si>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</si>
  <si>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</si>
  <si>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</si>
  <si>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</si>
  <si>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</si>
  <si>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</si>
  <si>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</si>
  <si>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</si>
  <si>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</si>
  <si>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</si>
  <si>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</si>
  <si>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</si>
  <si>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</si>
  <si>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</si>
  <si>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</si>
  <si>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</si>
  <si>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</si>
  <si>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</si>
  <si>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</si>
  <si>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</si>
  <si>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</si>
  <si>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</si>
  <si>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</si>
  <si>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</si>
  <si>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</si>
  <si>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</si>
  <si>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</si>
  <si>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</si>
  <si>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</si>
  <si>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</si>
  <si>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</si>
  <si>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</si>
  <si>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</si>
  <si>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</si>
  <si>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</si>
  <si>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</si>
  <si>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</si>
  <si>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</si>
  <si>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</si>
  <si>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</si>
  <si>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</si>
  <si>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</si>
  <si>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</si>
  <si>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</si>
  <si>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</si>
  <si>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</si>
  <si>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</si>
  <si>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</si>
  <si>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</si>
  <si>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</si>
  <si>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</si>
  <si>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</si>
  <si>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</si>
  <si>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</si>
  <si>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</si>
  <si>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</si>
  <si>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</si>
  <si>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</si>
  <si>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</si>
  <si>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</si>
  <si>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</si>
  <si>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</si>
  <si>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</si>
  <si>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</si>
  <si>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</si>
  <si>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</si>
  <si>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</si>
  <si>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</si>
  <si>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</si>
  <si>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</si>
  <si>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</si>
  <si>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</si>
  <si>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</si>
  <si>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</si>
  <si>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</si>
  <si>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</si>
  <si>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</si>
  <si>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</si>
  <si>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</si>
  <si>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</si>
  <si>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</si>
  <si>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</si>
  <si>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</si>
  <si>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</si>
  <si>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</si>
  <si>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</si>
  <si>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</si>
  <si>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</si>
  <si>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</si>
  <si>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</si>
  <si>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</si>
  <si>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</si>
  <si>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</si>
  <si>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</si>
  <si>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</si>
  <si>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</si>
  <si>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</si>
  <si>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</si>
  <si>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</si>
  <si>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</si>
  <si>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</si>
  <si>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</si>
  <si>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</si>
  <si>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</si>
  <si>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</si>
  <si>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</si>
  <si>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</si>
  <si>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</si>
  <si>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</si>
  <si>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</si>
  <si>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</si>
  <si>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</si>
  <si>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</si>
  <si>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</si>
  <si>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</si>
  <si>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</si>
  <si>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</si>
  <si>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</si>
  <si>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</si>
  <si>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</si>
  <si>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</si>
  <si>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</si>
  <si>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</si>
  <si>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</si>
  <si>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</si>
  <si>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</si>
  <si>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</si>
  <si>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</si>
  <si>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</si>
  <si>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</si>
  <si>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</si>
  <si>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</si>
  <si>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</si>
  <si>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</si>
  <si>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</si>
  <si>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</si>
  <si>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</si>
  <si>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</si>
  <si>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</si>
  <si>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</si>
  <si>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</si>
  <si>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</si>
  <si>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</si>
  <si>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</si>
  <si>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</si>
  <si>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</si>
  <si>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</si>
  <si>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</si>
  <si>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</si>
  <si>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</si>
  <si>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</si>
  <si>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</si>
  <si>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</si>
  <si>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</si>
  <si>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</si>
  <si>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</si>
  <si>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</si>
  <si>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</si>
  <si>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</si>
  <si>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</si>
  <si>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</si>
  <si>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</si>
  <si>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</si>
  <si>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</si>
  <si>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</si>
  <si>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</si>
  <si>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</si>
  <si>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</si>
  <si>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</si>
  <si>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</si>
  <si>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</si>
  <si>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</si>
  <si>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</si>
  <si>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</si>
  <si>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</si>
  <si>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</si>
  <si>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</si>
  <si>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</si>
  <si>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</si>
  <si>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</si>
  <si>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</si>
  <si>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</si>
  <si>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</si>
  <si>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</si>
  <si>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</si>
  <si>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</si>
  <si>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</si>
  <si>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</si>
  <si>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</si>
  <si>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</si>
  <si>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</si>
  <si>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</si>
  <si>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</si>
  <si>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</si>
  <si>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</si>
  <si>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</si>
  <si>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</si>
  <si>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</si>
  <si>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</si>
  <si>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</si>
  <si>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</si>
  <si>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</si>
  <si>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</si>
  <si>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</si>
  <si>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</si>
  <si>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</si>
  <si>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</si>
  <si>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</si>
  <si>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</si>
  <si>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</si>
  <si>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</si>
  <si>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</si>
  <si>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</si>
  <si>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</si>
  <si>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</si>
  <si>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</si>
  <si>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</si>
  <si>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</si>
  <si>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</si>
  <si>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</si>
  <si>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</si>
  <si>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</si>
  <si>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</si>
  <si>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</si>
  <si>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</si>
  <si>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</si>
  <si>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</si>
  <si>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</si>
  <si>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</si>
  <si>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</si>
  <si>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</si>
  <si>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</si>
  <si>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</si>
  <si>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</si>
  <si>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</si>
  <si>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</si>
  <si>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</si>
  <si>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</si>
  <si>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</si>
  <si>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</si>
  <si>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</si>
  <si>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</si>
  <si>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</si>
  <si>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</si>
  <si>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</si>
  <si>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</si>
  <si>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</si>
  <si>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</si>
  <si>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</si>
  <si>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</si>
  <si>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</si>
  <si>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</si>
  <si>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</si>
  <si>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</si>
  <si>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</si>
  <si>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</si>
  <si>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</si>
  <si>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</si>
  <si>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</si>
  <si>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</si>
  <si>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</si>
  <si>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</si>
  <si>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</si>
  <si>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</si>
  <si>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</si>
  <si>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</si>
  <si>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</si>
  <si>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</si>
  <si>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</si>
  <si>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</si>
  <si>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</si>
  <si>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</si>
  <si>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</si>
  <si>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</si>
  <si>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</si>
  <si>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</si>
  <si>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</si>
  <si>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</si>
  <si>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</si>
  <si>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</si>
  <si>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</si>
  <si>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</si>
  <si>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</si>
  <si>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</si>
  <si>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</si>
  <si>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</si>
  <si>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</si>
  <si>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</si>
  <si>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</si>
  <si>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</si>
  <si>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</si>
  <si>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</si>
  <si>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</si>
  <si>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</si>
  <si>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</si>
  <si>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</si>
  <si>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</si>
  <si>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</si>
  <si>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</si>
  <si>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</si>
  <si>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</si>
  <si>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</si>
  <si>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</si>
  <si>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</si>
  <si>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</si>
  <si>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</si>
  <si>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</si>
  <si>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</si>
  <si>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</si>
  <si>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</si>
  <si>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</si>
  <si>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</si>
  <si>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</si>
  <si>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</si>
  <si>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</si>
  <si>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</si>
  <si>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</si>
  <si>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</si>
  <si>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</si>
  <si>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</si>
  <si>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</si>
  <si>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</si>
  <si>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</si>
  <si>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</si>
  <si>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</si>
  <si>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</si>
  <si>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</si>
  <si>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</si>
  <si>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</si>
  <si>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</si>
  <si>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</si>
  <si>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</si>
  <si>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</si>
  <si>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</si>
  <si>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</si>
  <si>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</si>
  <si>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</si>
  <si>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</si>
  <si>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</si>
  <si>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</si>
  <si>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</si>
  <si>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</si>
  <si>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</si>
  <si>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</si>
  <si>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</si>
  <si>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</si>
  <si>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</si>
  <si>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</si>
  <si>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</si>
  <si>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</si>
  <si>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</si>
  <si>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</si>
  <si>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</si>
  <si>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</si>
  <si>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</si>
  <si>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</si>
  <si>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</si>
  <si>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</si>
  <si>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</si>
  <si>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</si>
  <si>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</si>
  <si>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</si>
  <si>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</si>
  <si>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</si>
  <si>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</si>
  <si>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</si>
  <si>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</si>
  <si>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</si>
  <si>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</si>
  <si>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</si>
  <si>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</si>
  <si>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</si>
  <si>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</si>
  <si>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</si>
  <si>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</si>
  <si>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</si>
  <si>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</si>
  <si>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</si>
  <si>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</si>
  <si>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</si>
  <si>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</si>
  <si>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</si>
  <si>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</si>
  <si>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</si>
  <si>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</si>
  <si>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</si>
  <si>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</si>
  <si>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</si>
  <si>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</si>
  <si>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</si>
  <si>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</si>
  <si>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</si>
  <si>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</si>
  <si>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</si>
  <si>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</si>
  <si>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</si>
  <si>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</si>
  <si>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</si>
  <si>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</si>
  <si>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</si>
  <si>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</si>
  <si>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</si>
  <si>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</si>
  <si>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</si>
  <si>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</si>
  <si>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</si>
  <si>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</si>
  <si>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</si>
  <si>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</si>
  <si>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</si>
  <si>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</si>
  <si>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</si>
  <si>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</si>
  <si>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</si>
  <si>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</si>
  <si>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</si>
  <si>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</si>
  <si>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</si>
  <si>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</si>
  <si>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</si>
  <si>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</si>
  <si>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</si>
  <si>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</si>
  <si>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</si>
  <si>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</si>
  <si>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</si>
  <si>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</si>
  <si>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</si>
  <si>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</si>
  <si>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</si>
  <si>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</si>
  <si>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</si>
  <si>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</si>
  <si>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</si>
  <si>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</si>
  <si>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</si>
  <si>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</si>
  <si>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</si>
  <si>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</si>
  <si>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</si>
  <si>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</si>
  <si>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</si>
  <si>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</si>
  <si>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</si>
  <si>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</si>
  <si>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</si>
  <si>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</si>
  <si>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</si>
  <si>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</si>
  <si>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</si>
  <si>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</si>
  <si>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</si>
  <si>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</si>
  <si>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</si>
  <si>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</si>
  <si>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</si>
  <si>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</si>
  <si>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</si>
  <si>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</si>
  <si>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</si>
  <si>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</si>
  <si>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</si>
  <si>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</si>
  <si>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</si>
  <si>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</si>
  <si>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</si>
  <si>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</si>
  <si>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</si>
  <si>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</si>
  <si>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</si>
  <si>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</si>
  <si>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</si>
  <si>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</si>
  <si>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</si>
  <si>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</si>
  <si>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</si>
  <si>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</si>
  <si>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</si>
  <si>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</si>
  <si>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</si>
  <si>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</si>
  <si>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</si>
  <si>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</si>
  <si>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</si>
  <si>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</si>
  <si>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</si>
  <si>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</si>
  <si>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</si>
  <si>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</si>
  <si>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</si>
  <si>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</si>
  <si>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</si>
  <si>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</si>
  <si>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</si>
  <si>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</si>
  <si>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</si>
  <si>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</si>
  <si>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</si>
  <si>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</si>
  <si>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</si>
  <si>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</si>
  <si>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</si>
  <si>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</si>
  <si>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</si>
  <si>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</si>
  <si>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</si>
  <si>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</si>
  <si>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</si>
  <si>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</si>
  <si>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</si>
  <si>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</si>
  <si>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</si>
  <si>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</si>
  <si>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</si>
  <si>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</si>
  <si>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</si>
  <si>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</si>
  <si>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</si>
  <si>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</si>
  <si>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</si>
  <si>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</si>
  <si>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</si>
  <si>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</si>
  <si>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</si>
  <si>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</si>
  <si>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</si>
  <si>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</si>
  <si>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</si>
  <si>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</si>
  <si>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</si>
  <si>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</si>
  <si>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</si>
  <si>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</si>
  <si>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</si>
  <si>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</si>
  <si>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</si>
  <si>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</si>
  <si>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</si>
  <si>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</si>
  <si>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</si>
  <si>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</si>
  <si>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</si>
  <si>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</si>
  <si>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</si>
  <si>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</si>
  <si>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</si>
  <si>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</si>
  <si>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</si>
  <si>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</si>
  <si>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</si>
  <si>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</si>
  <si>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</si>
  <si>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</si>
  <si>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</si>
  <si>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</si>
  <si>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</si>
  <si>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</si>
  <si>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</si>
  <si>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</si>
  <si>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</si>
  <si>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</si>
  <si>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</si>
  <si>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</si>
  <si>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</si>
  <si>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</si>
  <si>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</si>
  <si>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</si>
  <si>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</si>
  <si>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</si>
  <si>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</si>
  <si>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</si>
  <si>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</si>
  <si>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</si>
  <si>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</si>
  <si>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</si>
  <si>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</si>
  <si>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</si>
  <si>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</si>
  <si>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</si>
  <si>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</si>
  <si>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</si>
  <si>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</si>
  <si>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</si>
  <si>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</si>
  <si>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</si>
  <si>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</si>
  <si>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</si>
  <si>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</si>
  <si>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</si>
  <si>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</si>
  <si>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</si>
  <si>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</si>
  <si>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</si>
  <si>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</si>
  <si>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</si>
  <si>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</si>
  <si>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</si>
  <si>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</si>
  <si>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</si>
  <si>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</si>
  <si>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</si>
  <si>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</si>
  <si>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</si>
  <si>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</si>
  <si>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</si>
  <si>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</si>
  <si>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</si>
  <si>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</si>
  <si>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</si>
  <si>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</si>
  <si>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</si>
  <si>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</si>
  <si>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</si>
  <si>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</si>
  <si>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</si>
  <si>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</si>
  <si>
    <t>AMC+. AMC +</t>
  </si>
  <si>
    <t>AMC +</t>
  </si>
  <si>
    <t>CineMoi</t>
  </si>
  <si>
    <t>CONMEBOL &amp; More</t>
  </si>
  <si>
    <t>Nickelodeon/Nick At Nite</t>
  </si>
  <si>
    <t>Nickelodeon/Nick At Nite. Nick@Nite</t>
  </si>
  <si>
    <t>OAN Encore</t>
  </si>
  <si>
    <t>Shudder</t>
  </si>
  <si>
    <t>ABC Localish</t>
  </si>
  <si>
    <t>Localish</t>
  </si>
  <si>
    <t>AWE Plus</t>
  </si>
  <si>
    <t>Circle</t>
  </si>
  <si>
    <t>Feva TV</t>
  </si>
  <si>
    <t>Gametoon</t>
  </si>
  <si>
    <t>Horror Machine</t>
  </si>
  <si>
    <t>OAN Plus</t>
  </si>
  <si>
    <t>Quietude</t>
  </si>
  <si>
    <t>ScreamFlix</t>
  </si>
  <si>
    <t>Sightline</t>
  </si>
  <si>
    <t>Sling: Echoboom Sports</t>
  </si>
  <si>
    <t>So Real</t>
  </si>
  <si>
    <t>CRTV</t>
  </si>
  <si>
    <t>Dove Channel</t>
  </si>
  <si>
    <t>Dove</t>
  </si>
  <si>
    <t>(Showtime + Starz + Epix)</t>
  </si>
  <si>
    <t>Gusto</t>
  </si>
  <si>
    <t>SHOXBET</t>
  </si>
  <si>
    <t>5StarMax</t>
  </si>
  <si>
    <t>Cinemax Latino</t>
  </si>
  <si>
    <t>CONMEBOL y Mas</t>
  </si>
  <si>
    <t>CONMEBOL. CONMEBOL &amp; More</t>
  </si>
  <si>
    <t>HBO Comedy</t>
  </si>
  <si>
    <t>HBO Signature</t>
  </si>
  <si>
    <t>HBO Zone</t>
  </si>
  <si>
    <t>MoreMax</t>
  </si>
  <si>
    <t>MovieMax</t>
  </si>
  <si>
    <t>OuterMax</t>
  </si>
  <si>
    <t>Recipe.TV</t>
  </si>
  <si>
    <t>Recipe TV</t>
  </si>
  <si>
    <t>ThrillerMax</t>
  </si>
  <si>
    <t>VRTUO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</si>
</sst>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YouTube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D3182F-4E9E-40B6-8D44-1591229E9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866818-97EE-4B17-9419-AED1B870C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1E2ECB-F180-4BEA-8B39-D3C8B9086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5E8038-7BB6-45AB-A665-B201A4BFF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AF0F04-525F-4233-8957-349233304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6C0945-E5E3-4D50-89C9-A75755E26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DF0CEC-7C33-4E63-936C-C80894D44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2F4C0E-6649-4B2B-8793-410C718CE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172E82-FD47-4024-82EC-B270AC51C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80A20F-E5F0-4DCC-B561-DEA8ED27A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FD969C0-9AB9-4B0E-B348-52B92248D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1685FCA-85C1-4301-B1DD-FD124C519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B6C5E1-A8D0-41D4-8F00-8FCB694EB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2C94B7-0147-484F-8C24-60AEF3A05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02B8011-16D8-480A-931A-CDB7A91DE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5112157-B2CB-43AE-B60B-B561AE17D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1BD8F24-795D-4B26-85E2-4FEBC3792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9BBCF8-6BC1-4BB7-AAC3-69D2E0C93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469A7E0-6D69-4E92-B4AB-69D6B395D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FE6DEF0-C2FF-4602-AD94-B71DE9270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C3671C6-0B70-44D5-BB49-138549E44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A4372E-CC09-439E-95BD-F4233C2D9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1DCB35-F6A5-4CE6-A93A-AC8F35A9F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27A7F5D-4119-4CAC-80ED-A8D09EB8A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FC81289-C369-44EB-A290-D7029F40A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2948B14-9351-4C0E-8B7C-C84193840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4C158CA-09CA-4BCB-8D24-A76AD0871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5D90047-1DCB-4E0D-AE0B-E10C32E75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F13BD35-85C0-448E-8F18-64F242F78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B8-4EED-8AC6-21CA5C5F6D3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9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9"/>
                <c:pt idx="0">
                  <c:v>72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98</c:v>
                </c:pt>
                <c:pt idx="17">
                  <c:v>98</c:v>
                </c:pt>
                <c:pt idx="18">
                  <c:v>101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9"/>
                  <c:pt idx="0">
                    <c:v>$40</c:v>
                  </c:pt>
                  <c:pt idx="1">
                    <c:v>$50</c:v>
                  </c:pt>
                  <c:pt idx="2">
                    <c:v>$50</c:v>
                  </c:pt>
                  <c:pt idx="3">
                    <c:v>$50</c:v>
                  </c:pt>
                  <c:pt idx="4">
                    <c:v>$50</c:v>
                  </c:pt>
                  <c:pt idx="5">
                    <c:v>$50</c:v>
                  </c:pt>
                  <c:pt idx="6">
                    <c:v>$50</c:v>
                  </c:pt>
                  <c:pt idx="7">
                    <c:v>$50</c:v>
                  </c:pt>
                  <c:pt idx="8">
                    <c:v>$50</c:v>
                  </c:pt>
                  <c:pt idx="9">
                    <c:v>$50</c:v>
                  </c:pt>
                  <c:pt idx="10">
                    <c:v>$50</c:v>
                  </c:pt>
                  <c:pt idx="11">
                    <c:v>$50</c:v>
                  </c:pt>
                  <c:pt idx="12">
                    <c:v>$50</c:v>
                  </c:pt>
                  <c:pt idx="13">
                    <c:v>$50</c:v>
                  </c:pt>
                  <c:pt idx="14">
                    <c:v>$50</c:v>
                  </c:pt>
                  <c:pt idx="15">
                    <c:v>$50</c:v>
                  </c:pt>
                  <c:pt idx="16">
                    <c:v>$65</c:v>
                  </c:pt>
                  <c:pt idx="17">
                    <c:v>$65</c:v>
                  </c:pt>
                  <c:pt idx="18">
                    <c:v>$65</c:v>
                  </c:pt>
                  <c:pt idx="19">
                    <c:v>$65</c:v>
                  </c:pt>
                  <c:pt idx="20">
                    <c:v>$65</c:v>
                  </c:pt>
                  <c:pt idx="21">
                    <c:v>$65</c:v>
                  </c:pt>
                  <c:pt idx="22">
                    <c:v>$65</c:v>
                  </c:pt>
                  <c:pt idx="23">
                    <c:v>$65</c:v>
                  </c:pt>
                  <c:pt idx="24">
                    <c:v>$65</c:v>
                  </c:pt>
                  <c:pt idx="25">
                    <c:v>$65</c:v>
                  </c:pt>
                  <c:pt idx="26">
                    <c:v>$65</c:v>
                  </c:pt>
                  <c:pt idx="27">
                    <c:v>$65</c:v>
                  </c:pt>
                  <c:pt idx="28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C664CA-7713-47BB-B20F-0A4D9B915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ABBB15-C381-4E28-A7E3-4203562A2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E9CD61-C475-4309-BCB2-1B00697FC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B1C32E-366A-424B-B618-6012F8B13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3C4B7A-E736-49C9-BBB9-3BFED01FF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19F231-1F5E-4624-86BD-D8E898CCC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6DE88D-1C00-43B1-A413-C6B0A5554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5B29C7-4330-44D3-A33D-3814EEDF5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6BF89D-29E3-46CF-89E8-E05AC80B9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64C44C-A030-487D-B47D-79E0E25DD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44F3E9-EA90-401D-9F4D-37D835459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ED9009-D3FB-44D0-ACCE-A73AA1E8D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B9F029-56B2-4693-8E02-2816ED757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69981E-F151-4B3F-8640-0D3EFBFAC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1CF974-D72C-4802-86CA-D0DAEF201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97E603-85F2-4BA3-ABB4-722101458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CAF0F9-F746-42B6-B474-4F85D2781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788B8CF-4460-4352-984B-AB1EDB3D9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7A64356-72D4-4CEB-A56D-D352F00F4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EEEDF29-66BC-4E54-8259-9E99B9817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15BF492-6F03-4FE6-908C-11EA19CF9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C58985E-2127-48AD-97B7-8DA52CCA9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DD81A91-0E00-41F4-B82A-E14EFC5CB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FA1CEAE-4786-4429-849A-9C146FE92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F97F143-4D02-44FD-83F9-86C1F2150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A7A6317-D563-47BA-AB37-6F5C09233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F77F541-C987-463A-B95F-7E58DE585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8DFC1E4-BF31-41B6-B5F6-50045E0FA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A8EB682-28E4-45BA-B269-B43FA5DD3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B8-4EED-8AC6-21CA5C5F6D3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9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9"/>
                  <c:pt idx="0">
                    <c:v>$91</c:v>
                  </c:pt>
                  <c:pt idx="1">
                    <c:v>$97</c:v>
                  </c:pt>
                  <c:pt idx="2">
                    <c:v>$97</c:v>
                  </c:pt>
                  <c:pt idx="3">
                    <c:v>$97</c:v>
                  </c:pt>
                  <c:pt idx="4">
                    <c:v>$98</c:v>
                  </c:pt>
                  <c:pt idx="5">
                    <c:v>$109</c:v>
                  </c:pt>
                  <c:pt idx="6">
                    <c:v>$109</c:v>
                  </c:pt>
                  <c:pt idx="7">
                    <c:v>$109</c:v>
                  </c:pt>
                  <c:pt idx="8">
                    <c:v>$113</c:v>
                  </c:pt>
                  <c:pt idx="9">
                    <c:v>$113</c:v>
                  </c:pt>
                  <c:pt idx="10">
                    <c:v>$113</c:v>
                  </c:pt>
                  <c:pt idx="11">
                    <c:v>$113</c:v>
                  </c:pt>
                  <c:pt idx="12">
                    <c:v>$113</c:v>
                  </c:pt>
                  <c:pt idx="13">
                    <c:v>$113</c:v>
                  </c:pt>
                  <c:pt idx="14">
                    <c:v>$113</c:v>
                  </c:pt>
                  <c:pt idx="15">
                    <c:v>$153</c:v>
                  </c:pt>
                  <c:pt idx="16">
                    <c:v>$153</c:v>
                  </c:pt>
                  <c:pt idx="17">
                    <c:v>$153</c:v>
                  </c:pt>
                  <c:pt idx="18">
                    <c:v>$149</c:v>
                  </c:pt>
                  <c:pt idx="19">
                    <c:v>$149</c:v>
                  </c:pt>
                  <c:pt idx="20">
                    <c:v>$155</c:v>
                  </c:pt>
                  <c:pt idx="21">
                    <c:v>$155</c:v>
                  </c:pt>
                  <c:pt idx="22">
                    <c:v>$155</c:v>
                  </c:pt>
                  <c:pt idx="23">
                    <c:v>$210</c:v>
                  </c:pt>
                  <c:pt idx="24">
                    <c:v>$210</c:v>
                  </c:pt>
                  <c:pt idx="25">
                    <c:v>$224</c:v>
                  </c:pt>
                  <c:pt idx="26">
                    <c:v>$224</c:v>
                  </c:pt>
                  <c:pt idx="27">
                    <c:v>$224</c:v>
                  </c:pt>
                  <c:pt idx="28">
                    <c:v>$224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375.404710532406" missingItemsLimit="0" createdVersion="6" refreshedVersion="7" minRefreshableVersion="3" recordCount="1015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7-02T00:00:00" count="29">
        <d v="2021-01-01T00:00:00"/>
        <d v="2021-02-01T00:00:00"/>
        <d v="2021-03-01T00:00:00"/>
        <d v="2021-04-01T00:00:00"/>
        <d v="2021-05-01T00:00:00"/>
        <d v="2021-06-01T00:00:00"/>
        <d v="2021-07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7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0" maxValue="369"/>
    </cacheField>
    <cacheField name="Avg Price per Network" numFmtId="44">
      <sharedItems containsSemiMixedTypes="0" containsString="0" containsNumber="1" minValue="0" maxValue="19"/>
    </cacheField>
    <cacheField name="Years" numFmtId="0" databaseField="0">
      <fieldGroup base="0">
        <rangePr groupBy="years" startDate="2019-03-01T00:00:00" endDate="2021-07-02T00:00:00"/>
        <groupItems count="5">
          <s v="&lt;3/1/2019"/>
          <s v="2019"/>
          <s v="2020"/>
          <s v="2021"/>
          <s v="&gt;7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375.404712962962" missingItemsLimit="0" createdVersion="6" refreshedVersion="7" minRefreshableVersion="3" recordCount="4539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5-02T00:00:00" count="26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</sharedItems>
      <fieldGroup par="9" base="0">
        <rangePr groupBy="months" startDate="2019-04-01T00:00:00" endDate="2021-05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1"/>
        </groupItems>
      </fieldGroup>
    </cacheField>
    <cacheField name="End Date" numFmtId="14">
      <sharedItems containsSemiMixedTypes="0" containsNonDate="0" containsDate="1" containsString="0" minDate="2019-05-01T00:00:00" maxDate="2021-06-02T00:00:00"/>
    </cacheField>
    <cacheField name="Network" numFmtId="0">
      <sharedItems/>
    </cacheField>
    <cacheField name="Service" numFmtId="0">
      <sharedItems count="39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5-02T00:00:00"/>
        <groupItems count="5">
          <s v="&lt;4/1/2019"/>
          <s v="2019"/>
          <s v="2020"/>
          <s v="2021"/>
          <s v="&gt;5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5"/>
    <x v="0"/>
    <x v="0"/>
    <n v="148"/>
    <n v="85"/>
    <n v="0.574324324"/>
  </r>
  <r>
    <x v="6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5"/>
    <x v="0"/>
    <x v="1"/>
    <n v="110"/>
    <n v="209"/>
    <n v="1.9"/>
  </r>
  <r>
    <x v="6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5"/>
    <x v="1"/>
    <x v="0"/>
    <n v="81"/>
    <n v="70"/>
    <n v="0.86419753099999996"/>
  </r>
  <r>
    <x v="6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1"/>
    <x v="1"/>
    <n v="110"/>
    <n v="209"/>
    <n v="1.9"/>
  </r>
  <r>
    <x v="6"/>
    <x v="1"/>
    <x v="1"/>
    <n v="110"/>
    <n v="209"/>
    <n v="1.9"/>
  </r>
  <r>
    <x v="7"/>
    <x v="2"/>
    <x v="0"/>
    <n v="97"/>
    <n v="110"/>
    <n v="1.13402062"/>
  </r>
  <r>
    <x v="8"/>
    <x v="2"/>
    <x v="0"/>
    <n v="97"/>
    <n v="110"/>
    <n v="1.13402062"/>
  </r>
  <r>
    <x v="9"/>
    <x v="2"/>
    <x v="0"/>
    <n v="98"/>
    <n v="110"/>
    <n v="1.1224489799999999"/>
  </r>
  <r>
    <x v="10"/>
    <x v="2"/>
    <x v="0"/>
    <n v="99"/>
    <n v="110"/>
    <n v="1.11111111"/>
  </r>
  <r>
    <x v="11"/>
    <x v="2"/>
    <x v="0"/>
    <n v="99"/>
    <n v="110"/>
    <n v="1.11111111"/>
  </r>
  <r>
    <x v="12"/>
    <x v="2"/>
    <x v="0"/>
    <n v="99"/>
    <n v="110"/>
    <n v="1.11111111"/>
  </r>
  <r>
    <x v="13"/>
    <x v="2"/>
    <x v="0"/>
    <n v="99"/>
    <n v="110"/>
    <n v="1.11111111"/>
  </r>
  <r>
    <x v="14"/>
    <x v="2"/>
    <x v="0"/>
    <n v="100"/>
    <n v="110"/>
    <n v="1.1000000000000001"/>
  </r>
  <r>
    <x v="15"/>
    <x v="2"/>
    <x v="0"/>
    <n v="100"/>
    <n v="110"/>
    <n v="1.1000000000000001"/>
  </r>
  <r>
    <x v="16"/>
    <x v="2"/>
    <x v="0"/>
    <n v="102"/>
    <n v="110"/>
    <n v="1.0784313699999999"/>
  </r>
  <r>
    <x v="17"/>
    <x v="2"/>
    <x v="0"/>
    <n v="102"/>
    <n v="110"/>
    <n v="1.0784313699999999"/>
  </r>
  <r>
    <x v="18"/>
    <x v="2"/>
    <x v="0"/>
    <n v="102"/>
    <n v="110"/>
    <n v="1.0784313699999999"/>
  </r>
  <r>
    <x v="19"/>
    <x v="2"/>
    <x v="0"/>
    <n v="102"/>
    <n v="110"/>
    <n v="1.0784313699999999"/>
  </r>
  <r>
    <x v="20"/>
    <x v="2"/>
    <x v="0"/>
    <n v="105"/>
    <n v="110"/>
    <n v="1.04761905"/>
  </r>
  <r>
    <x v="21"/>
    <x v="2"/>
    <x v="0"/>
    <n v="105"/>
    <n v="110"/>
    <n v="1.04761905"/>
  </r>
  <r>
    <x v="22"/>
    <x v="2"/>
    <x v="0"/>
    <n v="105"/>
    <n v="110"/>
    <n v="1.04761905"/>
  </r>
  <r>
    <x v="23"/>
    <x v="2"/>
    <x v="0"/>
    <n v="105"/>
    <n v="110"/>
    <n v="1.04761905"/>
  </r>
  <r>
    <x v="24"/>
    <x v="2"/>
    <x v="0"/>
    <n v="105"/>
    <n v="110"/>
    <n v="1.04761905"/>
  </r>
  <r>
    <x v="7"/>
    <x v="2"/>
    <x v="1"/>
    <n v="59"/>
    <n v="53"/>
    <n v="0.89830508499999995"/>
  </r>
  <r>
    <x v="8"/>
    <x v="2"/>
    <x v="1"/>
    <n v="58"/>
    <n v="53"/>
    <n v="0.91379310300000005"/>
  </r>
  <r>
    <x v="9"/>
    <x v="2"/>
    <x v="1"/>
    <n v="59"/>
    <n v="58"/>
    <n v="0.98305084700000001"/>
  </r>
  <r>
    <x v="10"/>
    <x v="2"/>
    <x v="1"/>
    <n v="60"/>
    <n v="64"/>
    <n v="1.06666667"/>
  </r>
  <r>
    <x v="11"/>
    <x v="2"/>
    <x v="1"/>
    <n v="60"/>
    <n v="64"/>
    <n v="1.06666667"/>
  </r>
  <r>
    <x v="12"/>
    <x v="2"/>
    <x v="1"/>
    <n v="60"/>
    <n v="64"/>
    <n v="1.06666667"/>
  </r>
  <r>
    <x v="13"/>
    <x v="2"/>
    <x v="1"/>
    <n v="61"/>
    <n v="104"/>
    <n v="1.70491803"/>
  </r>
  <r>
    <x v="14"/>
    <x v="2"/>
    <x v="1"/>
    <n v="61"/>
    <n v="104"/>
    <n v="1.70491803"/>
  </r>
  <r>
    <x v="15"/>
    <x v="2"/>
    <x v="1"/>
    <n v="61"/>
    <n v="104"/>
    <n v="1.70491803"/>
  </r>
  <r>
    <x v="16"/>
    <x v="2"/>
    <x v="1"/>
    <n v="65"/>
    <n v="114"/>
    <n v="1.75384615"/>
  </r>
  <r>
    <x v="17"/>
    <x v="2"/>
    <x v="1"/>
    <n v="65"/>
    <n v="114"/>
    <n v="1.75384615"/>
  </r>
  <r>
    <x v="18"/>
    <x v="2"/>
    <x v="1"/>
    <n v="65"/>
    <n v="114"/>
    <n v="1.75384615"/>
  </r>
  <r>
    <x v="19"/>
    <x v="2"/>
    <x v="1"/>
    <n v="66"/>
    <n v="119"/>
    <n v="1.8030303000000001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23"/>
    <x v="2"/>
    <x v="1"/>
    <n v="66"/>
    <n v="119"/>
    <n v="1.8030303000000001"/>
  </r>
  <r>
    <x v="24"/>
    <x v="2"/>
    <x v="1"/>
    <n v="66"/>
    <n v="119"/>
    <n v="1.8030303000000001"/>
  </r>
  <r>
    <x v="7"/>
    <x v="3"/>
    <x v="0"/>
    <n v="72"/>
    <n v="93"/>
    <n v="1.2916666699999999"/>
  </r>
  <r>
    <x v="8"/>
    <x v="3"/>
    <x v="0"/>
    <n v="72"/>
    <n v="93"/>
    <n v="1.2916666699999999"/>
  </r>
  <r>
    <x v="9"/>
    <x v="3"/>
    <x v="0"/>
    <n v="73"/>
    <n v="93"/>
    <n v="1.2739726"/>
  </r>
  <r>
    <x v="10"/>
    <x v="3"/>
    <x v="0"/>
    <n v="73"/>
    <n v="93"/>
    <n v="1.2739726"/>
  </r>
  <r>
    <x v="11"/>
    <x v="3"/>
    <x v="0"/>
    <n v="73"/>
    <n v="93"/>
    <n v="1.2739726"/>
  </r>
  <r>
    <x v="12"/>
    <x v="3"/>
    <x v="0"/>
    <n v="75"/>
    <n v="93"/>
    <n v="1.24"/>
  </r>
  <r>
    <x v="13"/>
    <x v="3"/>
    <x v="0"/>
    <n v="75"/>
    <n v="93"/>
    <n v="1.24"/>
  </r>
  <r>
    <x v="14"/>
    <x v="3"/>
    <x v="0"/>
    <n v="76"/>
    <n v="93"/>
    <n v="1.22368421"/>
  </r>
  <r>
    <x v="15"/>
    <x v="3"/>
    <x v="0"/>
    <n v="76"/>
    <n v="93"/>
    <n v="1.22368421"/>
  </r>
  <r>
    <x v="16"/>
    <x v="3"/>
    <x v="0"/>
    <n v="76"/>
    <n v="93"/>
    <n v="1.22368421"/>
  </r>
  <r>
    <x v="17"/>
    <x v="3"/>
    <x v="0"/>
    <n v="75"/>
    <n v="93"/>
    <n v="1.24"/>
  </r>
  <r>
    <x v="18"/>
    <x v="3"/>
    <x v="0"/>
    <n v="75"/>
    <n v="93"/>
    <n v="1.24"/>
  </r>
  <r>
    <x v="19"/>
    <x v="3"/>
    <x v="0"/>
    <n v="75"/>
    <n v="93"/>
    <n v="1.24"/>
  </r>
  <r>
    <x v="20"/>
    <x v="3"/>
    <x v="0"/>
    <n v="74"/>
    <n v="93"/>
    <n v="1.25675676"/>
  </r>
  <r>
    <x v="21"/>
    <x v="3"/>
    <x v="0"/>
    <n v="74"/>
    <n v="93"/>
    <n v="1.25675676"/>
  </r>
  <r>
    <x v="22"/>
    <x v="3"/>
    <x v="0"/>
    <n v="74"/>
    <n v="93"/>
    <n v="1.25675676"/>
  </r>
  <r>
    <x v="23"/>
    <x v="3"/>
    <x v="0"/>
    <n v="74"/>
    <n v="93"/>
    <n v="1.25675676"/>
  </r>
  <r>
    <x v="24"/>
    <x v="3"/>
    <x v="0"/>
    <n v="74"/>
    <n v="93"/>
    <n v="1.25675676"/>
  </r>
  <r>
    <x v="7"/>
    <x v="3"/>
    <x v="1"/>
    <n v="60"/>
    <n v="53"/>
    <n v="0.88333333300000005"/>
  </r>
  <r>
    <x v="8"/>
    <x v="3"/>
    <x v="1"/>
    <n v="59"/>
    <n v="53"/>
    <n v="0.89830508499999995"/>
  </r>
  <r>
    <x v="9"/>
    <x v="3"/>
    <x v="1"/>
    <n v="60"/>
    <n v="58"/>
    <n v="0.96666666700000003"/>
  </r>
  <r>
    <x v="10"/>
    <x v="3"/>
    <x v="1"/>
    <n v="61"/>
    <n v="64"/>
    <n v="1.04918033"/>
  </r>
  <r>
    <x v="11"/>
    <x v="3"/>
    <x v="1"/>
    <n v="61"/>
    <n v="64"/>
    <n v="1.04918033"/>
  </r>
  <r>
    <x v="12"/>
    <x v="3"/>
    <x v="1"/>
    <n v="61"/>
    <n v="64"/>
    <n v="1.04918033"/>
  </r>
  <r>
    <x v="13"/>
    <x v="3"/>
    <x v="1"/>
    <n v="62"/>
    <n v="104"/>
    <n v="1.6774193500000001"/>
  </r>
  <r>
    <x v="14"/>
    <x v="3"/>
    <x v="1"/>
    <n v="62"/>
    <n v="104"/>
    <n v="1.6774193500000001"/>
  </r>
  <r>
    <x v="15"/>
    <x v="3"/>
    <x v="1"/>
    <n v="62"/>
    <n v="104"/>
    <n v="1.6774193500000001"/>
  </r>
  <r>
    <x v="16"/>
    <x v="3"/>
    <x v="1"/>
    <n v="66"/>
    <n v="114"/>
    <n v="1.7272727299999999"/>
  </r>
  <r>
    <x v="17"/>
    <x v="3"/>
    <x v="1"/>
    <n v="66"/>
    <n v="114"/>
    <n v="1.7272727299999999"/>
  </r>
  <r>
    <x v="18"/>
    <x v="3"/>
    <x v="1"/>
    <n v="66"/>
    <n v="114"/>
    <n v="1.7272727299999999"/>
  </r>
  <r>
    <x v="19"/>
    <x v="3"/>
    <x v="1"/>
    <n v="67"/>
    <n v="119"/>
    <n v="1.7761194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23"/>
    <x v="3"/>
    <x v="1"/>
    <n v="67"/>
    <n v="119"/>
    <n v="1.7761194"/>
  </r>
  <r>
    <x v="24"/>
    <x v="3"/>
    <x v="1"/>
    <n v="67"/>
    <n v="119"/>
    <n v="1.7761194"/>
  </r>
  <r>
    <x v="7"/>
    <x v="4"/>
    <x v="0"/>
    <n v="71"/>
    <n v="70"/>
    <n v="0.98591549300000003"/>
  </r>
  <r>
    <x v="8"/>
    <x v="4"/>
    <x v="0"/>
    <n v="71"/>
    <n v="70"/>
    <n v="0.98591549300000003"/>
  </r>
  <r>
    <x v="9"/>
    <x v="4"/>
    <x v="0"/>
    <n v="72"/>
    <n v="70"/>
    <n v="0.97222222199999997"/>
  </r>
  <r>
    <x v="10"/>
    <x v="4"/>
    <x v="0"/>
    <n v="72"/>
    <n v="70"/>
    <n v="0.97222222199999997"/>
  </r>
  <r>
    <x v="11"/>
    <x v="4"/>
    <x v="0"/>
    <n v="72"/>
    <n v="80"/>
    <n v="1.11111111"/>
  </r>
  <r>
    <x v="12"/>
    <x v="4"/>
    <x v="0"/>
    <n v="75"/>
    <n v="80"/>
    <n v="1.06666667"/>
  </r>
  <r>
    <x v="13"/>
    <x v="4"/>
    <x v="0"/>
    <n v="77"/>
    <n v="80"/>
    <n v="1.03896104"/>
  </r>
  <r>
    <x v="14"/>
    <x v="4"/>
    <x v="0"/>
    <n v="76"/>
    <n v="80"/>
    <n v="1.0526315799999999"/>
  </r>
  <r>
    <x v="15"/>
    <x v="4"/>
    <x v="0"/>
    <n v="76"/>
    <n v="80"/>
    <n v="1.0526315799999999"/>
  </r>
  <r>
    <x v="16"/>
    <x v="4"/>
    <x v="0"/>
    <n v="78"/>
    <n v="80"/>
    <n v="1.0256410300000001"/>
  </r>
  <r>
    <x v="17"/>
    <x v="4"/>
    <x v="0"/>
    <n v="78"/>
    <n v="80"/>
    <n v="1.0256410300000001"/>
  </r>
  <r>
    <x v="18"/>
    <x v="4"/>
    <x v="0"/>
    <n v="78"/>
    <n v="80"/>
    <n v="1.0256410300000001"/>
  </r>
  <r>
    <x v="19"/>
    <x v="4"/>
    <x v="0"/>
    <n v="79"/>
    <n v="80"/>
    <n v="1.01265823"/>
  </r>
  <r>
    <x v="20"/>
    <x v="4"/>
    <x v="0"/>
    <n v="80"/>
    <n v="80"/>
    <n v="1"/>
  </r>
  <r>
    <x v="21"/>
    <x v="4"/>
    <x v="0"/>
    <n v="80"/>
    <n v="80"/>
    <n v="1"/>
  </r>
  <r>
    <x v="22"/>
    <x v="4"/>
    <x v="0"/>
    <n v="80"/>
    <n v="80"/>
    <n v="1"/>
  </r>
  <r>
    <x v="23"/>
    <x v="4"/>
    <x v="0"/>
    <n v="80"/>
    <n v="80"/>
    <n v="1"/>
  </r>
  <r>
    <x v="24"/>
    <x v="4"/>
    <x v="0"/>
    <n v="80"/>
    <n v="80"/>
    <n v="1"/>
  </r>
  <r>
    <x v="7"/>
    <x v="4"/>
    <x v="1"/>
    <n v="61"/>
    <n v="42"/>
    <n v="0.68852458999999999"/>
  </r>
  <r>
    <x v="8"/>
    <x v="4"/>
    <x v="1"/>
    <n v="60"/>
    <n v="42"/>
    <n v="0.7"/>
  </r>
  <r>
    <x v="9"/>
    <x v="4"/>
    <x v="1"/>
    <n v="61"/>
    <n v="47"/>
    <n v="0.77049180299999998"/>
  </r>
  <r>
    <x v="10"/>
    <x v="4"/>
    <x v="1"/>
    <n v="62"/>
    <n v="53"/>
    <n v="0.85483871"/>
  </r>
  <r>
    <x v="11"/>
    <x v="4"/>
    <x v="1"/>
    <n v="62"/>
    <n v="53"/>
    <n v="0.85483871"/>
  </r>
  <r>
    <x v="12"/>
    <x v="4"/>
    <x v="1"/>
    <n v="62"/>
    <n v="53"/>
    <n v="0.85483871"/>
  </r>
  <r>
    <x v="13"/>
    <x v="4"/>
    <x v="1"/>
    <n v="63"/>
    <n v="93"/>
    <n v="1.476190480000000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23"/>
    <x v="4"/>
    <x v="1"/>
    <n v="63"/>
    <n v="93"/>
    <n v="1.4761904800000001"/>
  </r>
  <r>
    <x v="24"/>
    <x v="4"/>
    <x v="1"/>
    <n v="63"/>
    <n v="93"/>
    <n v="1.4761904800000001"/>
  </r>
  <r>
    <x v="7"/>
    <x v="5"/>
    <x v="0"/>
    <n v="107"/>
    <n v="86"/>
    <n v="0.80373831799999995"/>
  </r>
  <r>
    <x v="8"/>
    <x v="5"/>
    <x v="0"/>
    <n v="106"/>
    <n v="86"/>
    <n v="0.811320755"/>
  </r>
  <r>
    <x v="9"/>
    <x v="5"/>
    <x v="0"/>
    <n v="107"/>
    <n v="86"/>
    <n v="0.80373831799999995"/>
  </r>
  <r>
    <x v="10"/>
    <x v="5"/>
    <x v="0"/>
    <n v="107"/>
    <n v="86"/>
    <n v="0.80373831799999995"/>
  </r>
  <r>
    <x v="11"/>
    <x v="5"/>
    <x v="0"/>
    <n v="107"/>
    <n v="86"/>
    <n v="0.80373831799999995"/>
  </r>
  <r>
    <x v="12"/>
    <x v="5"/>
    <x v="0"/>
    <n v="108"/>
    <n v="86"/>
    <n v="0.79629629599999996"/>
  </r>
  <r>
    <x v="13"/>
    <x v="5"/>
    <x v="0"/>
    <n v="108"/>
    <n v="86"/>
    <n v="0.79629629599999996"/>
  </r>
  <r>
    <x v="14"/>
    <x v="5"/>
    <x v="0"/>
    <n v="110"/>
    <n v="86"/>
    <n v="0.78181818199999997"/>
  </r>
  <r>
    <x v="15"/>
    <x v="5"/>
    <x v="0"/>
    <n v="110"/>
    <n v="86"/>
    <n v="0.78181818199999997"/>
  </r>
  <r>
    <x v="16"/>
    <x v="5"/>
    <x v="0"/>
    <n v="110"/>
    <n v="86"/>
    <n v="0.78181818199999997"/>
  </r>
  <r>
    <x v="17"/>
    <x v="5"/>
    <x v="0"/>
    <n v="109"/>
    <n v="86"/>
    <n v="0.78899082600000003"/>
  </r>
  <r>
    <x v="18"/>
    <x v="5"/>
    <x v="0"/>
    <n v="109"/>
    <n v="86"/>
    <n v="0.78899082600000003"/>
  </r>
  <r>
    <x v="19"/>
    <x v="5"/>
    <x v="0"/>
    <n v="109"/>
    <n v="86"/>
    <n v="0.78899082600000003"/>
  </r>
  <r>
    <x v="20"/>
    <x v="5"/>
    <x v="0"/>
    <n v="107"/>
    <n v="86"/>
    <n v="0.80373831799999995"/>
  </r>
  <r>
    <x v="21"/>
    <x v="5"/>
    <x v="0"/>
    <n v="107"/>
    <n v="86"/>
    <n v="0.80373831799999995"/>
  </r>
  <r>
    <x v="22"/>
    <x v="5"/>
    <x v="0"/>
    <n v="107"/>
    <n v="86"/>
    <n v="0.80373831799999995"/>
  </r>
  <r>
    <x v="23"/>
    <x v="5"/>
    <x v="0"/>
    <n v="107"/>
    <n v="86"/>
    <n v="0.80373831799999995"/>
  </r>
  <r>
    <x v="24"/>
    <x v="5"/>
    <x v="0"/>
    <n v="107"/>
    <n v="86"/>
    <n v="0.80373831799999995"/>
  </r>
  <r>
    <x v="7"/>
    <x v="5"/>
    <x v="1"/>
    <n v="3"/>
    <n v="53"/>
    <n v="17.6666667"/>
  </r>
  <r>
    <x v="8"/>
    <x v="5"/>
    <x v="1"/>
    <n v="3"/>
    <n v="53"/>
    <n v="17.6666667"/>
  </r>
  <r>
    <x v="9"/>
    <x v="5"/>
    <x v="1"/>
    <n v="4"/>
    <n v="58"/>
    <n v="14.5"/>
  </r>
  <r>
    <x v="10"/>
    <x v="5"/>
    <x v="1"/>
    <n v="5"/>
    <n v="64"/>
    <n v="12.8"/>
  </r>
  <r>
    <x v="11"/>
    <x v="5"/>
    <x v="1"/>
    <n v="5"/>
    <n v="64"/>
    <n v="12.8"/>
  </r>
  <r>
    <x v="12"/>
    <x v="5"/>
    <x v="1"/>
    <n v="5"/>
    <n v="64"/>
    <n v="12.8"/>
  </r>
  <r>
    <x v="13"/>
    <x v="5"/>
    <x v="1"/>
    <n v="6"/>
    <n v="104"/>
    <n v="17.3333333"/>
  </r>
  <r>
    <x v="14"/>
    <x v="5"/>
    <x v="1"/>
    <n v="6"/>
    <n v="104"/>
    <n v="17.3333333"/>
  </r>
  <r>
    <x v="15"/>
    <x v="5"/>
    <x v="1"/>
    <n v="6"/>
    <n v="104"/>
    <n v="17.3333333"/>
  </r>
  <r>
    <x v="16"/>
    <x v="5"/>
    <x v="1"/>
    <n v="10"/>
    <n v="114"/>
    <n v="11.4"/>
  </r>
  <r>
    <x v="17"/>
    <x v="5"/>
    <x v="1"/>
    <n v="10"/>
    <n v="114"/>
    <n v="11.4"/>
  </r>
  <r>
    <x v="18"/>
    <x v="5"/>
    <x v="1"/>
    <n v="10"/>
    <n v="114"/>
    <n v="11.4"/>
  </r>
  <r>
    <x v="19"/>
    <x v="5"/>
    <x v="1"/>
    <n v="11"/>
    <n v="119"/>
    <n v="10.8181818"/>
  </r>
  <r>
    <x v="20"/>
    <x v="5"/>
    <x v="1"/>
    <n v="12"/>
    <n v="119"/>
    <n v="9.9166666699999997"/>
  </r>
  <r>
    <x v="21"/>
    <x v="5"/>
    <x v="1"/>
    <n v="12"/>
    <n v="119"/>
    <n v="9.9166666699999997"/>
  </r>
  <r>
    <x v="22"/>
    <x v="5"/>
    <x v="1"/>
    <n v="12"/>
    <n v="119"/>
    <n v="9.9166666699999997"/>
  </r>
  <r>
    <x v="23"/>
    <x v="5"/>
    <x v="1"/>
    <n v="12"/>
    <n v="119"/>
    <n v="9.9166666699999997"/>
  </r>
  <r>
    <x v="24"/>
    <x v="5"/>
    <x v="1"/>
    <n v="12"/>
    <n v="119"/>
    <n v="9.9166666699999997"/>
  </r>
  <r>
    <x v="7"/>
    <x v="6"/>
    <x v="0"/>
    <n v="55"/>
    <n v="50"/>
    <n v="0.909090909"/>
  </r>
  <r>
    <x v="8"/>
    <x v="6"/>
    <x v="0"/>
    <n v="55"/>
    <n v="50"/>
    <n v="0.909090909"/>
  </r>
  <r>
    <x v="9"/>
    <x v="6"/>
    <x v="0"/>
    <n v="56"/>
    <n v="50"/>
    <n v="0.89285714299999996"/>
  </r>
  <r>
    <x v="10"/>
    <x v="6"/>
    <x v="0"/>
    <n v="56"/>
    <n v="50"/>
    <n v="0.89285714299999996"/>
  </r>
  <r>
    <x v="11"/>
    <x v="6"/>
    <x v="0"/>
    <n v="56"/>
    <n v="65"/>
    <n v="1.16071429"/>
  </r>
  <r>
    <x v="12"/>
    <x v="6"/>
    <x v="0"/>
    <n v="58"/>
    <n v="65"/>
    <n v="1.12068966"/>
  </r>
  <r>
    <x v="13"/>
    <x v="6"/>
    <x v="0"/>
    <n v="59"/>
    <n v="65"/>
    <n v="1.1016949199999999"/>
  </r>
  <r>
    <x v="14"/>
    <x v="6"/>
    <x v="0"/>
    <n v="58"/>
    <n v="65"/>
    <n v="1.12068966"/>
  </r>
  <r>
    <x v="15"/>
    <x v="6"/>
    <x v="0"/>
    <n v="58"/>
    <n v="65"/>
    <n v="1.12068966"/>
  </r>
  <r>
    <x v="16"/>
    <x v="6"/>
    <x v="0"/>
    <n v="54"/>
    <n v="55"/>
    <n v="1.01851852"/>
  </r>
  <r>
    <x v="17"/>
    <x v="6"/>
    <x v="0"/>
    <n v="54"/>
    <n v="55"/>
    <n v="1.01851852"/>
  </r>
  <r>
    <x v="18"/>
    <x v="6"/>
    <x v="0"/>
    <n v="54"/>
    <n v="55"/>
    <n v="1.01851852"/>
  </r>
  <r>
    <x v="19"/>
    <x v="6"/>
    <x v="0"/>
    <n v="54"/>
    <n v="55"/>
    <n v="1.01851852"/>
  </r>
  <r>
    <x v="20"/>
    <x v="6"/>
    <x v="0"/>
    <n v="55"/>
    <n v="55"/>
    <n v="1"/>
  </r>
  <r>
    <x v="21"/>
    <x v="6"/>
    <x v="0"/>
    <n v="55"/>
    <n v="55"/>
    <n v="1"/>
  </r>
  <r>
    <x v="22"/>
    <x v="6"/>
    <x v="0"/>
    <n v="55"/>
    <n v="55"/>
    <n v="1"/>
  </r>
  <r>
    <x v="23"/>
    <x v="6"/>
    <x v="0"/>
    <n v="55"/>
    <n v="55"/>
    <n v="1"/>
  </r>
  <r>
    <x v="24"/>
    <x v="6"/>
    <x v="0"/>
    <n v="55"/>
    <n v="55"/>
    <n v="1"/>
  </r>
  <r>
    <x v="7"/>
    <x v="6"/>
    <x v="1"/>
    <n v="62"/>
    <n v="53"/>
    <n v="0.85483871"/>
  </r>
  <r>
    <x v="8"/>
    <x v="6"/>
    <x v="1"/>
    <n v="61"/>
    <n v="53"/>
    <n v="0.86885245899999997"/>
  </r>
  <r>
    <x v="9"/>
    <x v="6"/>
    <x v="1"/>
    <n v="62"/>
    <n v="58"/>
    <n v="0.93548387099999997"/>
  </r>
  <r>
    <x v="10"/>
    <x v="6"/>
    <x v="1"/>
    <n v="63"/>
    <n v="64"/>
    <n v="1.0158730199999999"/>
  </r>
  <r>
    <x v="11"/>
    <x v="6"/>
    <x v="1"/>
    <n v="63"/>
    <n v="64"/>
    <n v="1.0158730199999999"/>
  </r>
  <r>
    <x v="12"/>
    <x v="6"/>
    <x v="1"/>
    <n v="63"/>
    <n v="64"/>
    <n v="1.0158730199999999"/>
  </r>
  <r>
    <x v="13"/>
    <x v="6"/>
    <x v="1"/>
    <n v="64"/>
    <n v="104"/>
    <n v="1.625"/>
  </r>
  <r>
    <x v="14"/>
    <x v="6"/>
    <x v="1"/>
    <n v="64"/>
    <n v="104"/>
    <n v="1.625"/>
  </r>
  <r>
    <x v="15"/>
    <x v="6"/>
    <x v="1"/>
    <n v="64"/>
    <n v="104"/>
    <n v="1.625"/>
  </r>
  <r>
    <x v="16"/>
    <x v="6"/>
    <x v="1"/>
    <n v="68"/>
    <n v="114"/>
    <n v="1.6764705900000001"/>
  </r>
  <r>
    <x v="17"/>
    <x v="6"/>
    <x v="1"/>
    <n v="68"/>
    <n v="114"/>
    <n v="1.6764705900000001"/>
  </r>
  <r>
    <x v="18"/>
    <x v="6"/>
    <x v="1"/>
    <n v="68"/>
    <n v="114"/>
    <n v="1.6764705900000001"/>
  </r>
  <r>
    <x v="19"/>
    <x v="6"/>
    <x v="1"/>
    <n v="69"/>
    <n v="119"/>
    <n v="1.72463768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23"/>
    <x v="6"/>
    <x v="1"/>
    <n v="69"/>
    <n v="119"/>
    <n v="1.7246376800000001"/>
  </r>
  <r>
    <x v="24"/>
    <x v="6"/>
    <x v="1"/>
    <n v="69"/>
    <n v="119"/>
    <n v="1.7246376800000001"/>
  </r>
  <r>
    <x v="20"/>
    <x v="7"/>
    <x v="0"/>
    <n v="160"/>
    <n v="183"/>
    <n v="1.14375"/>
  </r>
  <r>
    <x v="21"/>
    <x v="7"/>
    <x v="0"/>
    <n v="160"/>
    <n v="183"/>
    <n v="1.14375"/>
  </r>
  <r>
    <x v="22"/>
    <x v="7"/>
    <x v="0"/>
    <n v="160"/>
    <n v="183"/>
    <n v="1.14375"/>
  </r>
  <r>
    <x v="23"/>
    <x v="7"/>
    <x v="0"/>
    <n v="160"/>
    <n v="183"/>
    <n v="1.14375"/>
  </r>
  <r>
    <x v="24"/>
    <x v="7"/>
    <x v="0"/>
    <n v="160"/>
    <n v="183"/>
    <n v="1.14375"/>
  </r>
  <r>
    <x v="20"/>
    <x v="7"/>
    <x v="1"/>
    <n v="65"/>
    <n v="119"/>
    <n v="1.83076923"/>
  </r>
  <r>
    <x v="21"/>
    <x v="7"/>
    <x v="1"/>
    <n v="65"/>
    <n v="119"/>
    <n v="1.83076923"/>
  </r>
  <r>
    <x v="22"/>
    <x v="7"/>
    <x v="1"/>
    <n v="65"/>
    <n v="119"/>
    <n v="1.83076923"/>
  </r>
  <r>
    <x v="23"/>
    <x v="7"/>
    <x v="1"/>
    <n v="65"/>
    <n v="119"/>
    <n v="1.83076923"/>
  </r>
  <r>
    <x v="24"/>
    <x v="7"/>
    <x v="1"/>
    <n v="65"/>
    <n v="119"/>
    <n v="1.83076923"/>
  </r>
  <r>
    <x v="7"/>
    <x v="8"/>
    <x v="0"/>
    <n v="136"/>
    <n v="135"/>
    <n v="0.99264705900000005"/>
  </r>
  <r>
    <x v="8"/>
    <x v="8"/>
    <x v="0"/>
    <n v="136"/>
    <n v="135"/>
    <n v="0.99264705900000005"/>
  </r>
  <r>
    <x v="9"/>
    <x v="8"/>
    <x v="0"/>
    <n v="137"/>
    <n v="135"/>
    <n v="0.98540145999999995"/>
  </r>
  <r>
    <x v="10"/>
    <x v="8"/>
    <x v="0"/>
    <n v="138"/>
    <n v="135"/>
    <n v="0.97826086999999995"/>
  </r>
  <r>
    <x v="11"/>
    <x v="8"/>
    <x v="0"/>
    <n v="137"/>
    <n v="135"/>
    <n v="0.98540145999999995"/>
  </r>
  <r>
    <x v="12"/>
    <x v="8"/>
    <x v="0"/>
    <n v="138"/>
    <n v="135"/>
    <n v="0.97826086999999995"/>
  </r>
  <r>
    <x v="13"/>
    <x v="8"/>
    <x v="0"/>
    <n v="138"/>
    <n v="135"/>
    <n v="0.97826086999999995"/>
  </r>
  <r>
    <x v="14"/>
    <x v="8"/>
    <x v="0"/>
    <n v="139"/>
    <n v="135"/>
    <n v="0.97122302199999999"/>
  </r>
  <r>
    <x v="15"/>
    <x v="8"/>
    <x v="0"/>
    <n v="139"/>
    <n v="135"/>
    <n v="0.97122302199999999"/>
  </r>
  <r>
    <x v="16"/>
    <x v="8"/>
    <x v="0"/>
    <n v="141"/>
    <n v="135"/>
    <n v="0.95744680900000001"/>
  </r>
  <r>
    <x v="17"/>
    <x v="8"/>
    <x v="0"/>
    <n v="141"/>
    <n v="135"/>
    <n v="0.95744680900000001"/>
  </r>
  <r>
    <x v="18"/>
    <x v="8"/>
    <x v="0"/>
    <n v="142"/>
    <n v="135"/>
    <n v="0.95070422499999996"/>
  </r>
  <r>
    <x v="19"/>
    <x v="8"/>
    <x v="0"/>
    <n v="142"/>
    <n v="135"/>
    <n v="0.95070422499999996"/>
  </r>
  <r>
    <x v="20"/>
    <x v="8"/>
    <x v="0"/>
    <n v="146"/>
    <n v="135"/>
    <n v="0.92465753399999995"/>
  </r>
  <r>
    <x v="21"/>
    <x v="8"/>
    <x v="0"/>
    <n v="146"/>
    <n v="135"/>
    <n v="0.92465753399999995"/>
  </r>
  <r>
    <x v="22"/>
    <x v="8"/>
    <x v="0"/>
    <n v="146"/>
    <n v="135"/>
    <n v="0.92465753399999995"/>
  </r>
  <r>
    <x v="23"/>
    <x v="8"/>
    <x v="0"/>
    <n v="146"/>
    <n v="135"/>
    <n v="0.92465753399999995"/>
  </r>
  <r>
    <x v="24"/>
    <x v="8"/>
    <x v="0"/>
    <n v="146"/>
    <n v="135"/>
    <n v="0.92465753399999995"/>
  </r>
  <r>
    <x v="7"/>
    <x v="8"/>
    <x v="1"/>
    <n v="57"/>
    <n v="53"/>
    <n v="0.92982456099999999"/>
  </r>
  <r>
    <x v="8"/>
    <x v="8"/>
    <x v="1"/>
    <n v="56"/>
    <n v="53"/>
    <n v="0.946428571"/>
  </r>
  <r>
    <x v="9"/>
    <x v="8"/>
    <x v="1"/>
    <n v="57"/>
    <n v="58"/>
    <n v="1.01754386"/>
  </r>
  <r>
    <x v="10"/>
    <x v="8"/>
    <x v="1"/>
    <n v="58"/>
    <n v="64"/>
    <n v="1.1034482800000001"/>
  </r>
  <r>
    <x v="11"/>
    <x v="8"/>
    <x v="1"/>
    <n v="58"/>
    <n v="64"/>
    <n v="1.1034482800000001"/>
  </r>
  <r>
    <x v="12"/>
    <x v="8"/>
    <x v="1"/>
    <n v="58"/>
    <n v="64"/>
    <n v="1.1034482800000001"/>
  </r>
  <r>
    <x v="13"/>
    <x v="8"/>
    <x v="1"/>
    <n v="59"/>
    <n v="104"/>
    <n v="1.76271186"/>
  </r>
  <r>
    <x v="14"/>
    <x v="8"/>
    <x v="1"/>
    <n v="59"/>
    <n v="104"/>
    <n v="1.76271186"/>
  </r>
  <r>
    <x v="15"/>
    <x v="8"/>
    <x v="1"/>
    <n v="59"/>
    <n v="104"/>
    <n v="1.76271186"/>
  </r>
  <r>
    <x v="16"/>
    <x v="8"/>
    <x v="1"/>
    <n v="63"/>
    <n v="114"/>
    <n v="1.80952381"/>
  </r>
  <r>
    <x v="17"/>
    <x v="8"/>
    <x v="1"/>
    <n v="63"/>
    <n v="114"/>
    <n v="1.80952381"/>
  </r>
  <r>
    <x v="18"/>
    <x v="8"/>
    <x v="1"/>
    <n v="63"/>
    <n v="114"/>
    <n v="1.80952381"/>
  </r>
  <r>
    <x v="19"/>
    <x v="8"/>
    <x v="1"/>
    <n v="64"/>
    <n v="119"/>
    <n v="1.859375"/>
  </r>
  <r>
    <x v="20"/>
    <x v="8"/>
    <x v="1"/>
    <n v="65"/>
    <n v="119"/>
    <n v="1.83076923"/>
  </r>
  <r>
    <x v="21"/>
    <x v="8"/>
    <x v="1"/>
    <n v="65"/>
    <n v="119"/>
    <n v="1.83076923"/>
  </r>
  <r>
    <x v="22"/>
    <x v="8"/>
    <x v="1"/>
    <n v="65"/>
    <n v="119"/>
    <n v="1.83076923"/>
  </r>
  <r>
    <x v="23"/>
    <x v="8"/>
    <x v="1"/>
    <n v="65"/>
    <n v="119"/>
    <n v="1.83076923"/>
  </r>
  <r>
    <x v="24"/>
    <x v="8"/>
    <x v="1"/>
    <n v="65"/>
    <n v="119"/>
    <n v="1.83076923"/>
  </r>
  <r>
    <x v="7"/>
    <x v="9"/>
    <x v="0"/>
    <n v="125"/>
    <n v="124"/>
    <n v="0.99199999999999999"/>
  </r>
  <r>
    <x v="8"/>
    <x v="9"/>
    <x v="0"/>
    <n v="125"/>
    <n v="124"/>
    <n v="0.99199999999999999"/>
  </r>
  <r>
    <x v="9"/>
    <x v="9"/>
    <x v="0"/>
    <n v="126"/>
    <n v="124"/>
    <n v="0.98412698399999998"/>
  </r>
  <r>
    <x v="10"/>
    <x v="9"/>
    <x v="0"/>
    <n v="127"/>
    <n v="124"/>
    <n v="0.97637795299999997"/>
  </r>
  <r>
    <x v="11"/>
    <x v="9"/>
    <x v="0"/>
    <n v="126"/>
    <n v="124"/>
    <n v="0.98412698399999998"/>
  </r>
  <r>
    <x v="12"/>
    <x v="9"/>
    <x v="0"/>
    <n v="128"/>
    <n v="124"/>
    <n v="0.96875"/>
  </r>
  <r>
    <x v="13"/>
    <x v="9"/>
    <x v="0"/>
    <n v="128"/>
    <n v="124"/>
    <n v="0.96875"/>
  </r>
  <r>
    <x v="14"/>
    <x v="9"/>
    <x v="0"/>
    <n v="129"/>
    <n v="124"/>
    <n v="0.96124030999999999"/>
  </r>
  <r>
    <x v="15"/>
    <x v="9"/>
    <x v="0"/>
    <n v="129"/>
    <n v="124"/>
    <n v="0.96124030999999999"/>
  </r>
  <r>
    <x v="16"/>
    <x v="9"/>
    <x v="0"/>
    <n v="131"/>
    <n v="124"/>
    <n v="0.94656488500000002"/>
  </r>
  <r>
    <x v="17"/>
    <x v="9"/>
    <x v="0"/>
    <n v="131"/>
    <n v="124"/>
    <n v="0.94656488500000002"/>
  </r>
  <r>
    <x v="18"/>
    <x v="9"/>
    <x v="0"/>
    <n v="132"/>
    <n v="124"/>
    <n v="0.93939393900000001"/>
  </r>
  <r>
    <x v="19"/>
    <x v="9"/>
    <x v="0"/>
    <n v="132"/>
    <n v="124"/>
    <n v="0.93939393900000001"/>
  </r>
  <r>
    <x v="20"/>
    <x v="9"/>
    <x v="0"/>
    <n v="137"/>
    <n v="124"/>
    <n v="0.90510948899999999"/>
  </r>
  <r>
    <x v="21"/>
    <x v="9"/>
    <x v="0"/>
    <n v="137"/>
    <n v="124"/>
    <n v="0.90510948899999999"/>
  </r>
  <r>
    <x v="22"/>
    <x v="9"/>
    <x v="0"/>
    <n v="137"/>
    <n v="124"/>
    <n v="0.90510948899999999"/>
  </r>
  <r>
    <x v="23"/>
    <x v="9"/>
    <x v="0"/>
    <n v="137"/>
    <n v="124"/>
    <n v="0.90510948899999999"/>
  </r>
  <r>
    <x v="24"/>
    <x v="9"/>
    <x v="0"/>
    <n v="137"/>
    <n v="124"/>
    <n v="0.90510948899999999"/>
  </r>
  <r>
    <x v="7"/>
    <x v="9"/>
    <x v="1"/>
    <n v="58"/>
    <n v="53"/>
    <n v="0.91379310300000005"/>
  </r>
  <r>
    <x v="8"/>
    <x v="9"/>
    <x v="1"/>
    <n v="57"/>
    <n v="53"/>
    <n v="0.92982456099999999"/>
  </r>
  <r>
    <x v="9"/>
    <x v="9"/>
    <x v="1"/>
    <n v="58"/>
    <n v="58"/>
    <n v="1"/>
  </r>
  <r>
    <x v="10"/>
    <x v="9"/>
    <x v="1"/>
    <n v="59"/>
    <n v="64"/>
    <n v="1.0847457599999999"/>
  </r>
  <r>
    <x v="11"/>
    <x v="9"/>
    <x v="1"/>
    <n v="59"/>
    <n v="64"/>
    <n v="1.0847457599999999"/>
  </r>
  <r>
    <x v="12"/>
    <x v="9"/>
    <x v="1"/>
    <n v="59"/>
    <n v="64"/>
    <n v="1.0847457599999999"/>
  </r>
  <r>
    <x v="13"/>
    <x v="9"/>
    <x v="1"/>
    <n v="60"/>
    <n v="104"/>
    <n v="1.73333333"/>
  </r>
  <r>
    <x v="14"/>
    <x v="9"/>
    <x v="1"/>
    <n v="60"/>
    <n v="104"/>
    <n v="1.73333333"/>
  </r>
  <r>
    <x v="15"/>
    <x v="9"/>
    <x v="1"/>
    <n v="60"/>
    <n v="104"/>
    <n v="1.73333333"/>
  </r>
  <r>
    <x v="16"/>
    <x v="9"/>
    <x v="1"/>
    <n v="64"/>
    <n v="114"/>
    <n v="1.78125"/>
  </r>
  <r>
    <x v="17"/>
    <x v="9"/>
    <x v="1"/>
    <n v="64"/>
    <n v="114"/>
    <n v="1.78125"/>
  </r>
  <r>
    <x v="18"/>
    <x v="9"/>
    <x v="1"/>
    <n v="64"/>
    <n v="114"/>
    <n v="1.78125"/>
  </r>
  <r>
    <x v="19"/>
    <x v="9"/>
    <x v="1"/>
    <n v="65"/>
    <n v="119"/>
    <n v="1.83076923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23"/>
    <x v="9"/>
    <x v="1"/>
    <n v="65"/>
    <n v="119"/>
    <n v="1.83076923"/>
  </r>
  <r>
    <x v="24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5"/>
    <x v="10"/>
    <x v="0"/>
    <n v="196"/>
    <n v="140"/>
    <n v="0.71428571399999996"/>
  </r>
  <r>
    <x v="6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5"/>
    <x v="10"/>
    <x v="1"/>
    <n v="87"/>
    <n v="161"/>
    <n v="1.8505747100000001"/>
  </r>
  <r>
    <x v="6"/>
    <x v="10"/>
    <x v="1"/>
    <n v="87"/>
    <n v="161"/>
    <n v="1.85057471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5"/>
    <x v="11"/>
    <x v="0"/>
    <n v="184"/>
    <n v="95"/>
    <n v="0.51630434800000002"/>
  </r>
  <r>
    <x v="6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5"/>
    <x v="11"/>
    <x v="1"/>
    <n v="100"/>
    <n v="209"/>
    <n v="2.09"/>
  </r>
  <r>
    <x v="6"/>
    <x v="11"/>
    <x v="1"/>
    <n v="100"/>
    <n v="209"/>
    <n v="2.09"/>
  </r>
  <r>
    <x v="25"/>
    <x v="12"/>
    <x v="0"/>
    <n v="37"/>
    <n v="15"/>
    <n v="0.405405405"/>
  </r>
  <r>
    <x v="26"/>
    <x v="12"/>
    <x v="0"/>
    <n v="39"/>
    <n v="15"/>
    <n v="0.38461538499999998"/>
  </r>
  <r>
    <x v="27"/>
    <x v="12"/>
    <x v="0"/>
    <n v="40"/>
    <n v="15"/>
    <n v="0.375"/>
  </r>
  <r>
    <x v="28"/>
    <x v="12"/>
    <x v="0"/>
    <n v="40"/>
    <n v="15"/>
    <n v="0.375"/>
  </r>
  <r>
    <x v="7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40"/>
    <n v="15"/>
    <n v="0.375"/>
  </r>
  <r>
    <x v="12"/>
    <x v="12"/>
    <x v="0"/>
    <n v="40"/>
    <n v="15"/>
    <n v="0.375"/>
  </r>
  <r>
    <x v="13"/>
    <x v="12"/>
    <x v="0"/>
    <n v="39"/>
    <n v="15"/>
    <n v="0.38461538499999998"/>
  </r>
  <r>
    <x v="14"/>
    <x v="12"/>
    <x v="0"/>
    <n v="40"/>
    <n v="15"/>
    <n v="0.375"/>
  </r>
  <r>
    <x v="15"/>
    <x v="12"/>
    <x v="0"/>
    <n v="39"/>
    <n v="15"/>
    <n v="0.38461538499999998"/>
  </r>
  <r>
    <x v="16"/>
    <x v="12"/>
    <x v="0"/>
    <n v="39"/>
    <n v="15"/>
    <n v="0.38461538499999998"/>
  </r>
  <r>
    <x v="17"/>
    <x v="12"/>
    <x v="0"/>
    <n v="39"/>
    <n v="15"/>
    <n v="0.38461538499999998"/>
  </r>
  <r>
    <x v="25"/>
    <x v="12"/>
    <x v="1"/>
    <n v="8"/>
    <n v="60"/>
    <n v="7.5"/>
  </r>
  <r>
    <x v="26"/>
    <x v="12"/>
    <x v="1"/>
    <n v="8"/>
    <n v="60"/>
    <n v="7.5"/>
  </r>
  <r>
    <x v="27"/>
    <x v="12"/>
    <x v="1"/>
    <n v="8"/>
    <n v="60"/>
    <n v="7.5"/>
  </r>
  <r>
    <x v="28"/>
    <x v="12"/>
    <x v="1"/>
    <n v="8"/>
    <n v="60"/>
    <n v="7.5"/>
  </r>
  <r>
    <x v="7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16"/>
    <x v="12"/>
    <x v="1"/>
    <n v="8"/>
    <n v="60"/>
    <n v="7.5"/>
  </r>
  <r>
    <x v="17"/>
    <x v="12"/>
    <x v="1"/>
    <n v="8"/>
    <n v="60"/>
    <n v="7.5"/>
  </r>
  <r>
    <x v="25"/>
    <x v="13"/>
    <x v="0"/>
    <n v="98"/>
    <n v="110"/>
    <n v="1.1224489799999999"/>
  </r>
  <r>
    <x v="26"/>
    <x v="13"/>
    <x v="0"/>
    <n v="97"/>
    <n v="110"/>
    <n v="1.13402062"/>
  </r>
  <r>
    <x v="27"/>
    <x v="13"/>
    <x v="0"/>
    <n v="97"/>
    <n v="110"/>
    <n v="1.13402062"/>
  </r>
  <r>
    <x v="28"/>
    <x v="13"/>
    <x v="0"/>
    <n v="97"/>
    <n v="110"/>
    <n v="1.13402062"/>
  </r>
  <r>
    <x v="25"/>
    <x v="13"/>
    <x v="1"/>
    <n v="59"/>
    <n v="53"/>
    <n v="0.89830508499999995"/>
  </r>
  <r>
    <x v="26"/>
    <x v="13"/>
    <x v="1"/>
    <n v="59"/>
    <n v="53"/>
    <n v="0.89830508499999995"/>
  </r>
  <r>
    <x v="27"/>
    <x v="13"/>
    <x v="1"/>
    <n v="59"/>
    <n v="53"/>
    <n v="0.89830508499999995"/>
  </r>
  <r>
    <x v="28"/>
    <x v="13"/>
    <x v="1"/>
    <n v="59"/>
    <n v="53"/>
    <n v="0.89830508499999995"/>
  </r>
  <r>
    <x v="25"/>
    <x v="14"/>
    <x v="0"/>
    <n v="73"/>
    <n v="93"/>
    <n v="1.2739726"/>
  </r>
  <r>
    <x v="26"/>
    <x v="14"/>
    <x v="0"/>
    <n v="72"/>
    <n v="93"/>
    <n v="1.2916666699999999"/>
  </r>
  <r>
    <x v="27"/>
    <x v="14"/>
    <x v="0"/>
    <n v="72"/>
    <n v="93"/>
    <n v="1.2916666699999999"/>
  </r>
  <r>
    <x v="28"/>
    <x v="14"/>
    <x v="0"/>
    <n v="72"/>
    <n v="93"/>
    <n v="1.2916666699999999"/>
  </r>
  <r>
    <x v="25"/>
    <x v="14"/>
    <x v="1"/>
    <n v="60"/>
    <n v="53"/>
    <n v="0.88333333300000005"/>
  </r>
  <r>
    <x v="26"/>
    <x v="14"/>
    <x v="1"/>
    <n v="60"/>
    <n v="53"/>
    <n v="0.88333333300000005"/>
  </r>
  <r>
    <x v="27"/>
    <x v="14"/>
    <x v="1"/>
    <n v="60"/>
    <n v="53"/>
    <n v="0.88333333300000005"/>
  </r>
  <r>
    <x v="28"/>
    <x v="14"/>
    <x v="1"/>
    <n v="60"/>
    <n v="53"/>
    <n v="0.88333333300000005"/>
  </r>
  <r>
    <x v="25"/>
    <x v="15"/>
    <x v="0"/>
    <n v="61"/>
    <n v="55"/>
    <n v="0.90163934400000001"/>
  </r>
  <r>
    <x v="26"/>
    <x v="15"/>
    <x v="0"/>
    <n v="71"/>
    <n v="70"/>
    <n v="0.98591549300000003"/>
  </r>
  <r>
    <x v="27"/>
    <x v="15"/>
    <x v="0"/>
    <n v="71"/>
    <n v="70"/>
    <n v="0.98591549300000003"/>
  </r>
  <r>
    <x v="28"/>
    <x v="15"/>
    <x v="0"/>
    <n v="71"/>
    <n v="70"/>
    <n v="0.98591549300000003"/>
  </r>
  <r>
    <x v="25"/>
    <x v="15"/>
    <x v="1"/>
    <n v="62"/>
    <n v="42"/>
    <n v="0.67741935499999995"/>
  </r>
  <r>
    <x v="26"/>
    <x v="15"/>
    <x v="1"/>
    <n v="61"/>
    <n v="42"/>
    <n v="0.68852458999999999"/>
  </r>
  <r>
    <x v="27"/>
    <x v="15"/>
    <x v="1"/>
    <n v="61"/>
    <n v="42"/>
    <n v="0.68852458999999999"/>
  </r>
  <r>
    <x v="28"/>
    <x v="15"/>
    <x v="1"/>
    <n v="61"/>
    <n v="42"/>
    <n v="0.68852458999999999"/>
  </r>
  <r>
    <x v="25"/>
    <x v="16"/>
    <x v="0"/>
    <n v="107"/>
    <n v="86"/>
    <n v="0.80373831799999995"/>
  </r>
  <r>
    <x v="26"/>
    <x v="16"/>
    <x v="0"/>
    <n v="107"/>
    <n v="86"/>
    <n v="0.80373831799999995"/>
  </r>
  <r>
    <x v="27"/>
    <x v="16"/>
    <x v="0"/>
    <n v="106"/>
    <n v="86"/>
    <n v="0.811320755"/>
  </r>
  <r>
    <x v="28"/>
    <x v="16"/>
    <x v="0"/>
    <n v="107"/>
    <n v="86"/>
    <n v="0.80373831799999995"/>
  </r>
  <r>
    <x v="25"/>
    <x v="16"/>
    <x v="1"/>
    <n v="4"/>
    <n v="53"/>
    <n v="13.25"/>
  </r>
  <r>
    <x v="26"/>
    <x v="16"/>
    <x v="1"/>
    <n v="4"/>
    <n v="53"/>
    <n v="13.25"/>
  </r>
  <r>
    <x v="27"/>
    <x v="16"/>
    <x v="1"/>
    <n v="4"/>
    <n v="53"/>
    <n v="13.25"/>
  </r>
  <r>
    <x v="28"/>
    <x v="16"/>
    <x v="1"/>
    <n v="3"/>
    <n v="53"/>
    <n v="17.6666667"/>
  </r>
  <r>
    <x v="25"/>
    <x v="17"/>
    <x v="0"/>
    <n v="48"/>
    <n v="40"/>
    <n v="0.83333333300000001"/>
  </r>
  <r>
    <x v="26"/>
    <x v="17"/>
    <x v="0"/>
    <n v="55"/>
    <n v="50"/>
    <n v="0.909090909"/>
  </r>
  <r>
    <x v="27"/>
    <x v="17"/>
    <x v="0"/>
    <n v="55"/>
    <n v="50"/>
    <n v="0.909090909"/>
  </r>
  <r>
    <x v="28"/>
    <x v="17"/>
    <x v="0"/>
    <n v="55"/>
    <n v="50"/>
    <n v="0.909090909"/>
  </r>
  <r>
    <x v="25"/>
    <x v="17"/>
    <x v="1"/>
    <n v="63"/>
    <n v="53"/>
    <n v="0.84126984100000002"/>
  </r>
  <r>
    <x v="26"/>
    <x v="17"/>
    <x v="1"/>
    <n v="62"/>
    <n v="53"/>
    <n v="0.85483871"/>
  </r>
  <r>
    <x v="27"/>
    <x v="17"/>
    <x v="1"/>
    <n v="62"/>
    <n v="53"/>
    <n v="0.85483871"/>
  </r>
  <r>
    <x v="28"/>
    <x v="17"/>
    <x v="1"/>
    <n v="62"/>
    <n v="53"/>
    <n v="0.85483871"/>
  </r>
  <r>
    <x v="25"/>
    <x v="18"/>
    <x v="0"/>
    <n v="137"/>
    <n v="135"/>
    <n v="0.98540145999999995"/>
  </r>
  <r>
    <x v="26"/>
    <x v="18"/>
    <x v="0"/>
    <n v="136"/>
    <n v="135"/>
    <n v="0.99264705900000005"/>
  </r>
  <r>
    <x v="27"/>
    <x v="18"/>
    <x v="0"/>
    <n v="136"/>
    <n v="135"/>
    <n v="0.99264705900000005"/>
  </r>
  <r>
    <x v="28"/>
    <x v="18"/>
    <x v="0"/>
    <n v="136"/>
    <n v="135"/>
    <n v="0.99264705900000005"/>
  </r>
  <r>
    <x v="25"/>
    <x v="18"/>
    <x v="1"/>
    <n v="57"/>
    <n v="53"/>
    <n v="0.92982456099999999"/>
  </r>
  <r>
    <x v="26"/>
    <x v="18"/>
    <x v="1"/>
    <n v="57"/>
    <n v="53"/>
    <n v="0.92982456099999999"/>
  </r>
  <r>
    <x v="27"/>
    <x v="18"/>
    <x v="1"/>
    <n v="57"/>
    <n v="53"/>
    <n v="0.92982456099999999"/>
  </r>
  <r>
    <x v="28"/>
    <x v="18"/>
    <x v="1"/>
    <n v="57"/>
    <n v="53"/>
    <n v="0.92982456099999999"/>
  </r>
  <r>
    <x v="25"/>
    <x v="19"/>
    <x v="0"/>
    <n v="126"/>
    <n v="124"/>
    <n v="0.98412698399999998"/>
  </r>
  <r>
    <x v="26"/>
    <x v="19"/>
    <x v="0"/>
    <n v="125"/>
    <n v="124"/>
    <n v="0.99199999999999999"/>
  </r>
  <r>
    <x v="27"/>
    <x v="19"/>
    <x v="0"/>
    <n v="125"/>
    <n v="124"/>
    <n v="0.99199999999999999"/>
  </r>
  <r>
    <x v="28"/>
    <x v="19"/>
    <x v="0"/>
    <n v="125"/>
    <n v="124"/>
    <n v="0.99199999999999999"/>
  </r>
  <r>
    <x v="25"/>
    <x v="19"/>
    <x v="1"/>
    <n v="58"/>
    <n v="53"/>
    <n v="0.91379310300000005"/>
  </r>
  <r>
    <x v="26"/>
    <x v="19"/>
    <x v="1"/>
    <n v="58"/>
    <n v="53"/>
    <n v="0.91379310300000005"/>
  </r>
  <r>
    <x v="27"/>
    <x v="19"/>
    <x v="1"/>
    <n v="58"/>
    <n v="53"/>
    <n v="0.91379310300000005"/>
  </r>
  <r>
    <x v="28"/>
    <x v="19"/>
    <x v="1"/>
    <n v="58"/>
    <n v="53"/>
    <n v="0.91379310300000005"/>
  </r>
  <r>
    <x v="9"/>
    <x v="20"/>
    <x v="0"/>
    <n v="12"/>
    <n v="6"/>
    <n v="0.5"/>
  </r>
  <r>
    <x v="10"/>
    <x v="20"/>
    <x v="0"/>
    <n v="12"/>
    <n v="6"/>
    <n v="0.5"/>
  </r>
  <r>
    <x v="11"/>
    <x v="20"/>
    <x v="0"/>
    <n v="12"/>
    <n v="6"/>
    <n v="0.5"/>
  </r>
  <r>
    <x v="12"/>
    <x v="20"/>
    <x v="0"/>
    <n v="13"/>
    <n v="6"/>
    <n v="0.46153846199999998"/>
  </r>
  <r>
    <x v="13"/>
    <x v="20"/>
    <x v="0"/>
    <n v="13"/>
    <n v="6"/>
    <n v="0.46153846199999998"/>
  </r>
  <r>
    <x v="14"/>
    <x v="20"/>
    <x v="0"/>
    <n v="13"/>
    <n v="6"/>
    <n v="0.46153846199999998"/>
  </r>
  <r>
    <x v="15"/>
    <x v="20"/>
    <x v="0"/>
    <n v="14"/>
    <n v="6"/>
    <n v="0.428571429"/>
  </r>
  <r>
    <x v="16"/>
    <x v="20"/>
    <x v="0"/>
    <n v="15"/>
    <n v="6"/>
    <n v="0.4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20"/>
    <x v="20"/>
    <x v="0"/>
    <n v="15"/>
    <n v="6"/>
    <n v="0.4"/>
  </r>
  <r>
    <x v="21"/>
    <x v="20"/>
    <x v="0"/>
    <n v="15"/>
    <n v="6"/>
    <n v="0.4"/>
  </r>
  <r>
    <x v="22"/>
    <x v="20"/>
    <x v="0"/>
    <n v="15"/>
    <n v="6"/>
    <n v="0.4"/>
  </r>
  <r>
    <x v="23"/>
    <x v="20"/>
    <x v="0"/>
    <n v="15"/>
    <n v="6"/>
    <n v="0.4"/>
  </r>
  <r>
    <x v="24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2"/>
    <x v="20"/>
    <x v="0"/>
    <n v="15"/>
    <n v="6"/>
    <n v="0.4"/>
  </r>
  <r>
    <x v="3"/>
    <x v="20"/>
    <x v="0"/>
    <n v="15"/>
    <n v="6"/>
    <n v="0.4"/>
  </r>
  <r>
    <x v="4"/>
    <x v="20"/>
    <x v="0"/>
    <n v="15"/>
    <n v="6"/>
    <n v="0.4"/>
  </r>
  <r>
    <x v="5"/>
    <x v="20"/>
    <x v="0"/>
    <n v="15"/>
    <n v="6"/>
    <n v="0.4"/>
  </r>
  <r>
    <x v="6"/>
    <x v="20"/>
    <x v="0"/>
    <n v="17"/>
    <n v="6"/>
    <n v="0.35294117600000002"/>
  </r>
  <r>
    <x v="9"/>
    <x v="20"/>
    <x v="1"/>
    <n v="3"/>
    <n v="6"/>
    <n v="2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20"/>
    <x v="20"/>
    <x v="1"/>
    <n v="3"/>
    <n v="6"/>
    <n v="2"/>
  </r>
  <r>
    <x v="21"/>
    <x v="20"/>
    <x v="1"/>
    <n v="3"/>
    <n v="6"/>
    <n v="2"/>
  </r>
  <r>
    <x v="22"/>
    <x v="20"/>
    <x v="1"/>
    <n v="3"/>
    <n v="6"/>
    <n v="2"/>
  </r>
  <r>
    <x v="23"/>
    <x v="20"/>
    <x v="1"/>
    <n v="3"/>
    <n v="6"/>
    <n v="2"/>
  </r>
  <r>
    <x v="24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"/>
    <x v="20"/>
    <x v="1"/>
    <n v="4"/>
    <n v="6"/>
    <n v="1.5"/>
  </r>
  <r>
    <x v="3"/>
    <x v="20"/>
    <x v="1"/>
    <n v="4"/>
    <n v="6"/>
    <n v="1.5"/>
  </r>
  <r>
    <x v="4"/>
    <x v="20"/>
    <x v="1"/>
    <n v="4"/>
    <n v="6"/>
    <n v="1.5"/>
  </r>
  <r>
    <x v="5"/>
    <x v="20"/>
    <x v="1"/>
    <n v="4"/>
    <n v="6"/>
    <n v="1.5"/>
  </r>
  <r>
    <x v="6"/>
    <x v="20"/>
    <x v="1"/>
    <n v="4"/>
    <n v="6"/>
    <n v="1.5"/>
  </r>
  <r>
    <x v="25"/>
    <x v="21"/>
    <x v="0"/>
    <n v="77"/>
    <n v="45"/>
    <n v="0.58441558400000004"/>
  </r>
  <r>
    <x v="26"/>
    <x v="21"/>
    <x v="0"/>
    <n v="77"/>
    <n v="55"/>
    <n v="0.71428571399999996"/>
  </r>
  <r>
    <x v="27"/>
    <x v="21"/>
    <x v="0"/>
    <n v="88"/>
    <n v="55"/>
    <n v="0.625"/>
  </r>
  <r>
    <x v="28"/>
    <x v="21"/>
    <x v="0"/>
    <n v="88"/>
    <n v="55"/>
    <n v="0.625"/>
  </r>
  <r>
    <x v="7"/>
    <x v="21"/>
    <x v="0"/>
    <n v="94"/>
    <n v="55"/>
    <n v="0.58510638299999995"/>
  </r>
  <r>
    <x v="8"/>
    <x v="21"/>
    <x v="0"/>
    <n v="95"/>
    <n v="55"/>
    <n v="0.57894736800000002"/>
  </r>
  <r>
    <x v="9"/>
    <x v="21"/>
    <x v="0"/>
    <n v="103"/>
    <n v="55"/>
    <n v="0.53398058299999995"/>
  </r>
  <r>
    <x v="10"/>
    <x v="21"/>
    <x v="0"/>
    <n v="76"/>
    <n v="55"/>
    <n v="0.72368421100000002"/>
  </r>
  <r>
    <x v="11"/>
    <x v="21"/>
    <x v="0"/>
    <n v="104"/>
    <n v="55"/>
    <n v="0.52884615400000001"/>
  </r>
  <r>
    <x v="12"/>
    <x v="21"/>
    <x v="0"/>
    <n v="104"/>
    <n v="55"/>
    <n v="0.52884615400000001"/>
  </r>
  <r>
    <x v="13"/>
    <x v="21"/>
    <x v="0"/>
    <n v="97"/>
    <n v="55"/>
    <n v="0.56701030900000005"/>
  </r>
  <r>
    <x v="14"/>
    <x v="21"/>
    <x v="0"/>
    <n v="97"/>
    <n v="55"/>
    <n v="0.56701030900000005"/>
  </r>
  <r>
    <x v="15"/>
    <x v="21"/>
    <x v="0"/>
    <n v="97"/>
    <n v="55"/>
    <n v="0.56701030900000005"/>
  </r>
  <r>
    <x v="16"/>
    <x v="21"/>
    <x v="0"/>
    <n v="96"/>
    <n v="55"/>
    <n v="0.57291666699999999"/>
  </r>
  <r>
    <x v="17"/>
    <x v="21"/>
    <x v="0"/>
    <n v="96"/>
    <n v="55"/>
    <n v="0.57291666699999999"/>
  </r>
  <r>
    <x v="18"/>
    <x v="21"/>
    <x v="0"/>
    <n v="99"/>
    <n v="55"/>
    <n v="0.55555555599999995"/>
  </r>
  <r>
    <x v="19"/>
    <x v="21"/>
    <x v="0"/>
    <n v="91"/>
    <n v="55"/>
    <n v="0.60439560400000003"/>
  </r>
  <r>
    <x v="20"/>
    <x v="21"/>
    <x v="0"/>
    <n v="105"/>
    <n v="60"/>
    <n v="0.571428571"/>
  </r>
  <r>
    <x v="21"/>
    <x v="21"/>
    <x v="0"/>
    <n v="106"/>
    <n v="60"/>
    <n v="0.56603773599999996"/>
  </r>
  <r>
    <x v="22"/>
    <x v="21"/>
    <x v="0"/>
    <n v="106"/>
    <n v="60"/>
    <n v="0.56603773599999996"/>
  </r>
  <r>
    <x v="23"/>
    <x v="21"/>
    <x v="0"/>
    <n v="108"/>
    <n v="60"/>
    <n v="0.55555555599999995"/>
  </r>
  <r>
    <x v="24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"/>
    <x v="21"/>
    <x v="0"/>
    <n v="99"/>
    <n v="65"/>
    <n v="0.65656565700000002"/>
  </r>
  <r>
    <x v="3"/>
    <x v="21"/>
    <x v="0"/>
    <n v="99"/>
    <n v="65"/>
    <n v="0.65656565700000002"/>
  </r>
  <r>
    <x v="4"/>
    <x v="21"/>
    <x v="0"/>
    <n v="99"/>
    <n v="65"/>
    <n v="0.65656565700000002"/>
  </r>
  <r>
    <x v="5"/>
    <x v="21"/>
    <x v="0"/>
    <n v="98"/>
    <n v="65"/>
    <n v="0.663265306"/>
  </r>
  <r>
    <x v="6"/>
    <x v="21"/>
    <x v="0"/>
    <n v="99"/>
    <n v="65"/>
    <n v="0.65656565700000002"/>
  </r>
  <r>
    <x v="25"/>
    <x v="21"/>
    <x v="1"/>
    <n v="50"/>
    <n v="114"/>
    <n v="2.2799999999999998"/>
  </r>
  <r>
    <x v="26"/>
    <x v="21"/>
    <x v="1"/>
    <n v="49"/>
    <n v="114"/>
    <n v="2.3265306099999998"/>
  </r>
  <r>
    <x v="27"/>
    <x v="21"/>
    <x v="1"/>
    <n v="73"/>
    <n v="120"/>
    <n v="1.6438356199999999"/>
  </r>
  <r>
    <x v="28"/>
    <x v="21"/>
    <x v="1"/>
    <n v="73"/>
    <n v="120"/>
    <n v="1.6438356199999999"/>
  </r>
  <r>
    <x v="7"/>
    <x v="21"/>
    <x v="1"/>
    <n v="79"/>
    <n v="120"/>
    <n v="1.51898734"/>
  </r>
  <r>
    <x v="8"/>
    <x v="21"/>
    <x v="1"/>
    <n v="80"/>
    <n v="114"/>
    <n v="1.425"/>
  </r>
  <r>
    <x v="9"/>
    <x v="21"/>
    <x v="1"/>
    <n v="63"/>
    <n v="44"/>
    <n v="0.69841269800000005"/>
  </r>
  <r>
    <x v="10"/>
    <x v="21"/>
    <x v="1"/>
    <n v="75"/>
    <n v="63.99"/>
    <n v="0.85319999999999996"/>
  </r>
  <r>
    <x v="11"/>
    <x v="21"/>
    <x v="1"/>
    <n v="73"/>
    <n v="63.99"/>
    <n v="0.87657534199999998"/>
  </r>
  <r>
    <x v="12"/>
    <x v="21"/>
    <x v="1"/>
    <n v="74"/>
    <n v="63.99"/>
    <n v="0.86472972999999997"/>
  </r>
  <r>
    <x v="13"/>
    <x v="21"/>
    <x v="1"/>
    <n v="94"/>
    <n v="127.99"/>
    <n v="1.3615957400000001"/>
  </r>
  <r>
    <x v="14"/>
    <x v="21"/>
    <x v="1"/>
    <n v="95"/>
    <n v="127.99"/>
    <n v="1.34726316"/>
  </r>
  <r>
    <x v="15"/>
    <x v="21"/>
    <x v="1"/>
    <n v="97"/>
    <n v="127.99"/>
    <n v="1.3194845399999999"/>
  </r>
  <r>
    <x v="16"/>
    <x v="21"/>
    <x v="1"/>
    <n v="98"/>
    <n v="127.99"/>
    <n v="1.3060204099999999"/>
  </r>
  <r>
    <x v="17"/>
    <x v="21"/>
    <x v="1"/>
    <n v="98"/>
    <n v="127.99"/>
    <n v="1.3060204099999999"/>
  </r>
  <r>
    <x v="18"/>
    <x v="21"/>
    <x v="1"/>
    <n v="99"/>
    <n v="148"/>
    <n v="1.49494949"/>
  </r>
  <r>
    <x v="19"/>
    <x v="21"/>
    <x v="1"/>
    <n v="98"/>
    <n v="148"/>
    <n v="1.5102040800000001"/>
  </r>
  <r>
    <x v="20"/>
    <x v="21"/>
    <x v="1"/>
    <n v="108"/>
    <n v="161"/>
    <n v="1.4907407399999999"/>
  </r>
  <r>
    <x v="21"/>
    <x v="21"/>
    <x v="1"/>
    <n v="110"/>
    <n v="188"/>
    <n v="1.70909091"/>
  </r>
  <r>
    <x v="22"/>
    <x v="21"/>
    <x v="1"/>
    <n v="110"/>
    <n v="188"/>
    <n v="1.70909091"/>
  </r>
  <r>
    <x v="23"/>
    <x v="21"/>
    <x v="1"/>
    <n v="110"/>
    <n v="188"/>
    <n v="1.70909091"/>
  </r>
  <r>
    <x v="24"/>
    <x v="21"/>
    <x v="1"/>
    <n v="111"/>
    <n v="187"/>
    <n v="1.6846846"/>
  </r>
  <r>
    <x v="0"/>
    <x v="21"/>
    <x v="1"/>
    <n v="110"/>
    <n v="189"/>
    <n v="1.7181818200000001"/>
  </r>
  <r>
    <x v="1"/>
    <x v="21"/>
    <x v="1"/>
    <n v="113"/>
    <n v="222"/>
    <n v="1.96460177"/>
  </r>
  <r>
    <x v="2"/>
    <x v="21"/>
    <x v="1"/>
    <n v="121"/>
    <n v="217"/>
    <n v="1.79338843"/>
  </r>
  <r>
    <x v="3"/>
    <x v="21"/>
    <x v="1"/>
    <n v="229"/>
    <n v="217"/>
    <n v="0.947598253"/>
  </r>
  <r>
    <x v="4"/>
    <x v="21"/>
    <x v="1"/>
    <n v="229"/>
    <n v="217"/>
    <n v="0.947598253"/>
  </r>
  <r>
    <x v="5"/>
    <x v="21"/>
    <x v="1"/>
    <n v="228"/>
    <n v="217"/>
    <n v="0.95175438599999995"/>
  </r>
  <r>
    <x v="6"/>
    <x v="21"/>
    <x v="1"/>
    <n v="122"/>
    <n v="225"/>
    <n v="1.8442623"/>
  </r>
  <r>
    <x v="25"/>
    <x v="22"/>
    <x v="0"/>
    <n v="98"/>
    <n v="50"/>
    <n v="0.510204082"/>
  </r>
  <r>
    <x v="25"/>
    <x v="22"/>
    <x v="1"/>
    <n v="44"/>
    <n v="114"/>
    <n v="2.5909090899999998"/>
  </r>
  <r>
    <x v="25"/>
    <x v="23"/>
    <x v="0"/>
    <n v="66"/>
    <n v="45"/>
    <n v="0.68181818199999999"/>
  </r>
  <r>
    <x v="26"/>
    <x v="23"/>
    <x v="0"/>
    <n v="66"/>
    <n v="45"/>
    <n v="0.68181818199999999"/>
  </r>
  <r>
    <x v="27"/>
    <x v="23"/>
    <x v="0"/>
    <n v="66"/>
    <n v="45"/>
    <n v="0.68181818199999999"/>
  </r>
  <r>
    <x v="28"/>
    <x v="23"/>
    <x v="0"/>
    <n v="66"/>
    <n v="45"/>
    <n v="0.68181818199999999"/>
  </r>
  <r>
    <x v="7"/>
    <x v="23"/>
    <x v="0"/>
    <n v="67"/>
    <n v="45"/>
    <n v="0.67164179099999999"/>
  </r>
  <r>
    <x v="8"/>
    <x v="23"/>
    <x v="0"/>
    <n v="68"/>
    <n v="45"/>
    <n v="0.66176470600000004"/>
  </r>
  <r>
    <x v="9"/>
    <x v="23"/>
    <x v="0"/>
    <n v="69"/>
    <n v="45"/>
    <n v="0.65217391300000005"/>
  </r>
  <r>
    <x v="10"/>
    <x v="23"/>
    <x v="0"/>
    <n v="69"/>
    <n v="45"/>
    <n v="0.65217391300000005"/>
  </r>
  <r>
    <x v="11"/>
    <x v="23"/>
    <x v="0"/>
    <n v="69"/>
    <n v="55"/>
    <n v="0.79710144900000002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69"/>
    <n v="55"/>
    <n v="0.79710144900000002"/>
  </r>
  <r>
    <x v="20"/>
    <x v="23"/>
    <x v="0"/>
    <n v="69"/>
    <n v="55"/>
    <n v="0.79710144900000002"/>
  </r>
  <r>
    <x v="21"/>
    <x v="23"/>
    <x v="0"/>
    <n v="69"/>
    <n v="55"/>
    <n v="0.79710144900000002"/>
  </r>
  <r>
    <x v="22"/>
    <x v="23"/>
    <x v="0"/>
    <n v="69"/>
    <n v="55"/>
    <n v="0.79710144900000002"/>
  </r>
  <r>
    <x v="23"/>
    <x v="23"/>
    <x v="0"/>
    <n v="69"/>
    <n v="55"/>
    <n v="0.79710144900000002"/>
  </r>
  <r>
    <x v="24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"/>
    <x v="23"/>
    <x v="0"/>
    <n v="75"/>
    <n v="65"/>
    <n v="0.86666666699999995"/>
  </r>
  <r>
    <x v="3"/>
    <x v="23"/>
    <x v="0"/>
    <n v="75"/>
    <n v="65"/>
    <n v="0.86666666699999995"/>
  </r>
  <r>
    <x v="4"/>
    <x v="23"/>
    <x v="0"/>
    <n v="75"/>
    <n v="65"/>
    <n v="0.86666666699999995"/>
  </r>
  <r>
    <x v="5"/>
    <x v="23"/>
    <x v="0"/>
    <n v="85"/>
    <n v="65"/>
    <n v="0.764705882"/>
  </r>
  <r>
    <x v="6"/>
    <x v="23"/>
    <x v="0"/>
    <n v="85"/>
    <n v="65"/>
    <n v="0.764705882"/>
  </r>
  <r>
    <x v="25"/>
    <x v="23"/>
    <x v="1"/>
    <n v="20"/>
    <n v="58"/>
    <n v="2.9"/>
  </r>
  <r>
    <x v="26"/>
    <x v="23"/>
    <x v="1"/>
    <n v="20"/>
    <n v="58"/>
    <n v="2.9"/>
  </r>
  <r>
    <x v="27"/>
    <x v="23"/>
    <x v="1"/>
    <n v="20"/>
    <n v="58"/>
    <n v="2.9"/>
  </r>
  <r>
    <x v="28"/>
    <x v="23"/>
    <x v="1"/>
    <n v="20"/>
    <n v="58"/>
    <n v="2.9"/>
  </r>
  <r>
    <x v="7"/>
    <x v="23"/>
    <x v="1"/>
    <n v="20"/>
    <n v="58"/>
    <n v="2.9"/>
  </r>
  <r>
    <x v="8"/>
    <x v="23"/>
    <x v="1"/>
    <n v="20"/>
    <n v="58"/>
    <n v="2.9"/>
  </r>
  <r>
    <x v="9"/>
    <x v="23"/>
    <x v="1"/>
    <n v="22"/>
    <n v="78"/>
    <n v="3.5454545500000001"/>
  </r>
  <r>
    <x v="10"/>
    <x v="23"/>
    <x v="1"/>
    <n v="22"/>
    <n v="78"/>
    <n v="3.5454545500000001"/>
  </r>
  <r>
    <x v="11"/>
    <x v="23"/>
    <x v="1"/>
    <n v="22"/>
    <n v="78"/>
    <n v="3.5454545500000001"/>
  </r>
  <r>
    <x v="12"/>
    <x v="23"/>
    <x v="1"/>
    <n v="23"/>
    <n v="83"/>
    <n v="3.60869565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3"/>
    <n v="3.60869565"/>
  </r>
  <r>
    <x v="16"/>
    <x v="23"/>
    <x v="1"/>
    <n v="23"/>
    <n v="83"/>
    <n v="3.60869565"/>
  </r>
  <r>
    <x v="17"/>
    <x v="23"/>
    <x v="1"/>
    <n v="23"/>
    <n v="83"/>
    <n v="3.60869565"/>
  </r>
  <r>
    <x v="18"/>
    <x v="23"/>
    <x v="1"/>
    <n v="23"/>
    <n v="83"/>
    <n v="3.60869565"/>
  </r>
  <r>
    <x v="19"/>
    <x v="23"/>
    <x v="1"/>
    <n v="23"/>
    <n v="83"/>
    <n v="3.60869565"/>
  </r>
  <r>
    <x v="20"/>
    <x v="23"/>
    <x v="1"/>
    <n v="23"/>
    <n v="84"/>
    <n v="3.6521739100000001"/>
  </r>
  <r>
    <x v="21"/>
    <x v="23"/>
    <x v="1"/>
    <n v="23"/>
    <n v="84"/>
    <n v="3.6521739100000001"/>
  </r>
  <r>
    <x v="22"/>
    <x v="23"/>
    <x v="1"/>
    <n v="23"/>
    <n v="84"/>
    <n v="3.6521739100000001"/>
  </r>
  <r>
    <x v="23"/>
    <x v="23"/>
    <x v="1"/>
    <n v="23"/>
    <n v="84"/>
    <n v="3.6521739100000001"/>
  </r>
  <r>
    <x v="24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"/>
    <x v="23"/>
    <x v="1"/>
    <n v="26"/>
    <n v="99"/>
    <n v="3.8076923100000002"/>
  </r>
  <r>
    <x v="3"/>
    <x v="23"/>
    <x v="1"/>
    <n v="26"/>
    <n v="99"/>
    <n v="3.8076923100000002"/>
  </r>
  <r>
    <x v="4"/>
    <x v="23"/>
    <x v="1"/>
    <n v="26"/>
    <n v="99"/>
    <n v="3.8076923100000002"/>
  </r>
  <r>
    <x v="5"/>
    <x v="23"/>
    <x v="1"/>
    <n v="31"/>
    <n v="99"/>
    <n v="3.1935483900000001"/>
  </r>
  <r>
    <x v="6"/>
    <x v="23"/>
    <x v="1"/>
    <n v="31"/>
    <n v="99"/>
    <n v="3.1935483900000001"/>
  </r>
  <r>
    <x v="25"/>
    <x v="24"/>
    <x v="0"/>
    <n v="7"/>
    <n v="5"/>
    <n v="0.71428571399999996"/>
  </r>
  <r>
    <x v="26"/>
    <x v="24"/>
    <x v="0"/>
    <n v="7"/>
    <n v="5"/>
    <n v="0.71428571399999996"/>
  </r>
  <r>
    <x v="27"/>
    <x v="24"/>
    <x v="0"/>
    <n v="7"/>
    <n v="5"/>
    <n v="0.71428571399999996"/>
  </r>
  <r>
    <x v="28"/>
    <x v="24"/>
    <x v="0"/>
    <n v="7"/>
    <n v="5"/>
    <n v="0.71428571399999996"/>
  </r>
  <r>
    <x v="7"/>
    <x v="24"/>
    <x v="0"/>
    <n v="6"/>
    <n v="5"/>
    <n v="0.83333333300000001"/>
  </r>
  <r>
    <x v="8"/>
    <x v="24"/>
    <x v="0"/>
    <n v="6"/>
    <n v="5"/>
    <n v="0.83333333300000001"/>
  </r>
  <r>
    <x v="9"/>
    <x v="24"/>
    <x v="0"/>
    <n v="6"/>
    <n v="5"/>
    <n v="0.83333333300000001"/>
  </r>
  <r>
    <x v="10"/>
    <x v="24"/>
    <x v="0"/>
    <n v="6"/>
    <n v="5"/>
    <n v="0.83333333300000001"/>
  </r>
  <r>
    <x v="11"/>
    <x v="24"/>
    <x v="0"/>
    <n v="7"/>
    <n v="5"/>
    <n v="0.71428571399999996"/>
  </r>
  <r>
    <x v="12"/>
    <x v="24"/>
    <x v="0"/>
    <n v="7"/>
    <n v="5"/>
    <n v="0.71428571399999996"/>
  </r>
  <r>
    <x v="13"/>
    <x v="24"/>
    <x v="0"/>
    <n v="7"/>
    <n v="5"/>
    <n v="0.71428571399999996"/>
  </r>
  <r>
    <x v="14"/>
    <x v="24"/>
    <x v="0"/>
    <n v="7"/>
    <n v="5"/>
    <n v="0.71428571399999996"/>
  </r>
  <r>
    <x v="15"/>
    <x v="24"/>
    <x v="0"/>
    <n v="7"/>
    <n v="5"/>
    <n v="0.71428571399999996"/>
  </r>
  <r>
    <x v="16"/>
    <x v="24"/>
    <x v="0"/>
    <n v="8"/>
    <n v="5"/>
    <n v="0.625"/>
  </r>
  <r>
    <x v="17"/>
    <x v="24"/>
    <x v="0"/>
    <n v="8"/>
    <n v="5"/>
    <n v="0.625"/>
  </r>
  <r>
    <x v="18"/>
    <x v="24"/>
    <x v="0"/>
    <n v="8"/>
    <n v="5"/>
    <n v="0.625"/>
  </r>
  <r>
    <x v="19"/>
    <x v="24"/>
    <x v="0"/>
    <n v="8"/>
    <n v="5"/>
    <n v="0.625"/>
  </r>
  <r>
    <x v="20"/>
    <x v="24"/>
    <x v="0"/>
    <n v="8"/>
    <n v="5"/>
    <n v="0.625"/>
  </r>
  <r>
    <x v="21"/>
    <x v="24"/>
    <x v="0"/>
    <n v="9"/>
    <n v="5"/>
    <n v="0.55555555599999995"/>
  </r>
  <r>
    <x v="22"/>
    <x v="24"/>
    <x v="0"/>
    <n v="7"/>
    <n v="5"/>
    <n v="0.71428571399999996"/>
  </r>
  <r>
    <x v="23"/>
    <x v="24"/>
    <x v="0"/>
    <n v="7"/>
    <n v="5"/>
    <n v="0.71428571399999996"/>
  </r>
  <r>
    <x v="24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"/>
    <x v="24"/>
    <x v="0"/>
    <n v="33"/>
    <n v="5"/>
    <n v="0.15151515199999999"/>
  </r>
  <r>
    <x v="3"/>
    <x v="24"/>
    <x v="0"/>
    <n v="42"/>
    <n v="5"/>
    <n v="0.11904761899999999"/>
  </r>
  <r>
    <x v="4"/>
    <x v="24"/>
    <x v="0"/>
    <n v="42"/>
    <n v="5"/>
    <n v="0.11904761899999999"/>
  </r>
  <r>
    <x v="5"/>
    <x v="24"/>
    <x v="0"/>
    <n v="48"/>
    <n v="0"/>
    <n v="0"/>
  </r>
  <r>
    <x v="6"/>
    <x v="24"/>
    <x v="0"/>
    <n v="48"/>
    <n v="0"/>
    <n v="0"/>
  </r>
  <r>
    <x v="25"/>
    <x v="24"/>
    <x v="1"/>
    <n v="29"/>
    <n v="5"/>
    <n v="0.17241379300000001"/>
  </r>
  <r>
    <x v="26"/>
    <x v="24"/>
    <x v="1"/>
    <n v="29"/>
    <n v="5"/>
    <n v="0.17241379300000001"/>
  </r>
  <r>
    <x v="27"/>
    <x v="24"/>
    <x v="1"/>
    <n v="29"/>
    <n v="5"/>
    <n v="0.17241379300000001"/>
  </r>
  <r>
    <x v="28"/>
    <x v="24"/>
    <x v="1"/>
    <n v="29"/>
    <n v="5"/>
    <n v="0.17241379300000001"/>
  </r>
  <r>
    <x v="7"/>
    <x v="24"/>
    <x v="1"/>
    <n v="30"/>
    <n v="5"/>
    <n v="0.16666666699999999"/>
  </r>
  <r>
    <x v="8"/>
    <x v="24"/>
    <x v="1"/>
    <n v="30"/>
    <n v="5"/>
    <n v="0.16666666699999999"/>
  </r>
  <r>
    <x v="9"/>
    <x v="24"/>
    <x v="1"/>
    <n v="31"/>
    <n v="5"/>
    <n v="0.16129032300000001"/>
  </r>
  <r>
    <x v="10"/>
    <x v="24"/>
    <x v="1"/>
    <n v="31"/>
    <n v="5"/>
    <n v="0.16129032300000001"/>
  </r>
  <r>
    <x v="11"/>
    <x v="24"/>
    <x v="1"/>
    <n v="31"/>
    <n v="5"/>
    <n v="0.16129032300000001"/>
  </r>
  <r>
    <x v="12"/>
    <x v="24"/>
    <x v="1"/>
    <n v="31"/>
    <n v="5"/>
    <n v="0.16129032300000001"/>
  </r>
  <r>
    <x v="13"/>
    <x v="24"/>
    <x v="1"/>
    <n v="31"/>
    <n v="5"/>
    <n v="0.16129032300000001"/>
  </r>
  <r>
    <x v="14"/>
    <x v="24"/>
    <x v="1"/>
    <n v="30"/>
    <n v="5"/>
    <n v="0.16666666699999999"/>
  </r>
  <r>
    <x v="15"/>
    <x v="24"/>
    <x v="1"/>
    <n v="30"/>
    <n v="5"/>
    <n v="0.16666666699999999"/>
  </r>
  <r>
    <x v="16"/>
    <x v="24"/>
    <x v="1"/>
    <n v="31"/>
    <n v="5"/>
    <n v="0.16129032300000001"/>
  </r>
  <r>
    <x v="17"/>
    <x v="24"/>
    <x v="1"/>
    <n v="30"/>
    <n v="5"/>
    <n v="0.16666666699999999"/>
  </r>
  <r>
    <x v="18"/>
    <x v="24"/>
    <x v="1"/>
    <n v="29"/>
    <n v="5"/>
    <n v="0.17241379300000001"/>
  </r>
  <r>
    <x v="19"/>
    <x v="24"/>
    <x v="1"/>
    <n v="29"/>
    <n v="5"/>
    <n v="0.17241379300000001"/>
  </r>
  <r>
    <x v="20"/>
    <x v="24"/>
    <x v="1"/>
    <n v="29"/>
    <n v="5"/>
    <n v="0.17241379300000001"/>
  </r>
  <r>
    <x v="21"/>
    <x v="24"/>
    <x v="1"/>
    <n v="28"/>
    <n v="5"/>
    <n v="0.178571429"/>
  </r>
  <r>
    <x v="22"/>
    <x v="24"/>
    <x v="1"/>
    <n v="27"/>
    <n v="5"/>
    <n v="0.185185185"/>
  </r>
  <r>
    <x v="23"/>
    <x v="24"/>
    <x v="1"/>
    <n v="27"/>
    <n v="5"/>
    <n v="0.185185185"/>
  </r>
  <r>
    <x v="24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"/>
    <x v="24"/>
    <x v="1"/>
    <n v="17"/>
    <n v="12.5"/>
    <n v="0.735294118"/>
  </r>
  <r>
    <x v="3"/>
    <x v="24"/>
    <x v="1"/>
    <n v="18"/>
    <n v="12.5"/>
    <n v="0.69444444400000005"/>
  </r>
  <r>
    <x v="4"/>
    <x v="24"/>
    <x v="1"/>
    <n v="18"/>
    <n v="12.5"/>
    <n v="0.69444444400000005"/>
  </r>
  <r>
    <x v="5"/>
    <x v="24"/>
    <x v="1"/>
    <n v="19"/>
    <n v="17.5"/>
    <n v="0.92105263199999998"/>
  </r>
  <r>
    <x v="6"/>
    <x v="24"/>
    <x v="1"/>
    <n v="19"/>
    <n v="17.5"/>
    <n v="0.92105263199999998"/>
  </r>
  <r>
    <x v="26"/>
    <x v="25"/>
    <x v="0"/>
    <n v="58"/>
    <n v="20"/>
    <n v="0.34482758600000002"/>
  </r>
  <r>
    <x v="27"/>
    <x v="25"/>
    <x v="0"/>
    <n v="58"/>
    <n v="20"/>
    <n v="0.34482758600000002"/>
  </r>
  <r>
    <x v="28"/>
    <x v="25"/>
    <x v="0"/>
    <n v="58"/>
    <n v="20"/>
    <n v="0.34482758600000002"/>
  </r>
  <r>
    <x v="7"/>
    <x v="25"/>
    <x v="0"/>
    <n v="58"/>
    <n v="20"/>
    <n v="0.34482758600000002"/>
  </r>
  <r>
    <x v="8"/>
    <x v="25"/>
    <x v="0"/>
    <n v="58"/>
    <n v="20"/>
    <n v="0.34482758600000002"/>
  </r>
  <r>
    <x v="9"/>
    <x v="25"/>
    <x v="0"/>
    <n v="59"/>
    <n v="20"/>
    <n v="0.33898305099999998"/>
  </r>
  <r>
    <x v="10"/>
    <x v="25"/>
    <x v="0"/>
    <n v="59"/>
    <n v="20"/>
    <n v="0.33898305099999998"/>
  </r>
  <r>
    <x v="11"/>
    <x v="25"/>
    <x v="0"/>
    <n v="59"/>
    <n v="20"/>
    <n v="0.33898305099999998"/>
  </r>
  <r>
    <x v="12"/>
    <x v="25"/>
    <x v="0"/>
    <n v="59"/>
    <n v="20"/>
    <n v="0.33898305099999998"/>
  </r>
  <r>
    <x v="13"/>
    <x v="25"/>
    <x v="0"/>
    <n v="60"/>
    <n v="20"/>
    <n v="0.33333333300000001"/>
  </r>
  <r>
    <x v="14"/>
    <x v="25"/>
    <x v="0"/>
    <n v="60"/>
    <n v="20"/>
    <n v="0.33333333300000001"/>
  </r>
  <r>
    <x v="15"/>
    <x v="25"/>
    <x v="0"/>
    <n v="60"/>
    <n v="20"/>
    <n v="0.33333333300000001"/>
  </r>
  <r>
    <x v="16"/>
    <x v="25"/>
    <x v="0"/>
    <n v="60"/>
    <n v="20"/>
    <n v="0.33333333300000001"/>
  </r>
  <r>
    <x v="17"/>
    <x v="25"/>
    <x v="0"/>
    <n v="60"/>
    <n v="20"/>
    <n v="0.33333333300000001"/>
  </r>
  <r>
    <x v="18"/>
    <x v="25"/>
    <x v="0"/>
    <n v="59"/>
    <n v="20"/>
    <n v="0.33898305099999998"/>
  </r>
  <r>
    <x v="19"/>
    <x v="25"/>
    <x v="0"/>
    <n v="62"/>
    <n v="20"/>
    <n v="0.322580645"/>
  </r>
  <r>
    <x v="20"/>
    <x v="25"/>
    <x v="0"/>
    <n v="62"/>
    <n v="20"/>
    <n v="0.322580645"/>
  </r>
  <r>
    <x v="21"/>
    <x v="25"/>
    <x v="0"/>
    <n v="62"/>
    <n v="20"/>
    <n v="0.322580645"/>
  </r>
  <r>
    <x v="22"/>
    <x v="25"/>
    <x v="0"/>
    <n v="64"/>
    <n v="20"/>
    <n v="0.3125"/>
  </r>
  <r>
    <x v="23"/>
    <x v="25"/>
    <x v="0"/>
    <n v="64"/>
    <n v="20"/>
    <n v="0.3125"/>
  </r>
  <r>
    <x v="24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"/>
    <x v="25"/>
    <x v="0"/>
    <n v="65"/>
    <n v="20"/>
    <n v="0.30769230800000003"/>
  </r>
  <r>
    <x v="3"/>
    <x v="25"/>
    <x v="0"/>
    <n v="68"/>
    <n v="20"/>
    <n v="0.29411764699999998"/>
  </r>
  <r>
    <x v="4"/>
    <x v="25"/>
    <x v="0"/>
    <n v="68"/>
    <n v="20"/>
    <n v="0.29411764699999998"/>
  </r>
  <r>
    <x v="5"/>
    <x v="25"/>
    <x v="0"/>
    <n v="68"/>
    <n v="25"/>
    <n v="0.367647059"/>
  </r>
  <r>
    <x v="6"/>
    <x v="25"/>
    <x v="0"/>
    <n v="67"/>
    <n v="25"/>
    <n v="0.37313432800000002"/>
  </r>
  <r>
    <x v="25"/>
    <x v="25"/>
    <x v="1"/>
    <n v="13"/>
    <n v="4"/>
    <n v="0.30769230800000003"/>
  </r>
  <r>
    <x v="18"/>
    <x v="25"/>
    <x v="1"/>
    <n v="6"/>
    <n v="15"/>
    <n v="2.5"/>
  </r>
  <r>
    <x v="19"/>
    <x v="25"/>
    <x v="1"/>
    <n v="6"/>
    <n v="15"/>
    <n v="2.5"/>
  </r>
  <r>
    <x v="20"/>
    <x v="25"/>
    <x v="1"/>
    <n v="6"/>
    <n v="15"/>
    <n v="2.5"/>
  </r>
  <r>
    <x v="21"/>
    <x v="25"/>
    <x v="1"/>
    <n v="6"/>
    <n v="15"/>
    <n v="2.5"/>
  </r>
  <r>
    <x v="22"/>
    <x v="25"/>
    <x v="1"/>
    <n v="6"/>
    <n v="15"/>
    <n v="2.5"/>
  </r>
  <r>
    <x v="23"/>
    <x v="25"/>
    <x v="1"/>
    <n v="6"/>
    <n v="15"/>
    <n v="2.5"/>
  </r>
  <r>
    <x v="24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"/>
    <x v="25"/>
    <x v="1"/>
    <n v="6"/>
    <n v="15"/>
    <n v="2.5"/>
  </r>
  <r>
    <x v="3"/>
    <x v="25"/>
    <x v="1"/>
    <n v="6"/>
    <n v="15"/>
    <n v="2.5"/>
  </r>
  <r>
    <x v="4"/>
    <x v="25"/>
    <x v="1"/>
    <n v="6"/>
    <n v="15"/>
    <n v="2.5"/>
  </r>
  <r>
    <x v="5"/>
    <x v="25"/>
    <x v="1"/>
    <n v="6"/>
    <n v="15"/>
    <n v="2.5"/>
  </r>
  <r>
    <x v="6"/>
    <x v="25"/>
    <x v="1"/>
    <n v="6"/>
    <n v="15"/>
    <n v="2.5"/>
  </r>
  <r>
    <x v="25"/>
    <x v="26"/>
    <x v="0"/>
    <n v="51"/>
    <n v="45"/>
    <n v="0.88235294099999995"/>
  </r>
  <r>
    <x v="26"/>
    <x v="26"/>
    <x v="0"/>
    <n v="51"/>
    <n v="45"/>
    <n v="0.88235294099999995"/>
  </r>
  <r>
    <x v="27"/>
    <x v="26"/>
    <x v="0"/>
    <n v="51"/>
    <n v="45"/>
    <n v="0.88235294099999995"/>
  </r>
  <r>
    <x v="28"/>
    <x v="26"/>
    <x v="0"/>
    <n v="52"/>
    <n v="45"/>
    <n v="0.86538461499999997"/>
  </r>
  <r>
    <x v="7"/>
    <x v="26"/>
    <x v="0"/>
    <n v="52"/>
    <n v="50"/>
    <n v="0.96153846200000004"/>
  </r>
  <r>
    <x v="8"/>
    <x v="26"/>
    <x v="0"/>
    <n v="52"/>
    <n v="50"/>
    <n v="0.96153846200000004"/>
  </r>
  <r>
    <x v="9"/>
    <x v="26"/>
    <x v="0"/>
    <n v="53"/>
    <n v="50"/>
    <n v="0.94339622599999995"/>
  </r>
  <r>
    <x v="25"/>
    <x v="26"/>
    <x v="1"/>
    <n v="74"/>
    <n v="178"/>
    <n v="2.4054054100000002"/>
  </r>
  <r>
    <x v="26"/>
    <x v="26"/>
    <x v="1"/>
    <n v="73"/>
    <n v="172"/>
    <n v="2.3561643800000001"/>
  </r>
  <r>
    <x v="27"/>
    <x v="26"/>
    <x v="1"/>
    <n v="73"/>
    <n v="172"/>
    <n v="2.3561643800000001"/>
  </r>
  <r>
    <x v="28"/>
    <x v="26"/>
    <x v="1"/>
    <n v="76"/>
    <n v="175"/>
    <n v="2.3026315799999999"/>
  </r>
  <r>
    <x v="7"/>
    <x v="26"/>
    <x v="1"/>
    <n v="75"/>
    <n v="175"/>
    <n v="2.3333333299999999"/>
  </r>
  <r>
    <x v="8"/>
    <x v="26"/>
    <x v="1"/>
    <n v="77"/>
    <n v="172"/>
    <n v="2.2337662300000001"/>
  </r>
  <r>
    <x v="9"/>
    <x v="26"/>
    <x v="1"/>
    <n v="78"/>
    <n v="172"/>
    <n v="2.2051282099999998"/>
  </r>
  <r>
    <x v="25"/>
    <x v="27"/>
    <x v="0"/>
    <n v="47"/>
    <n v="25"/>
    <n v="0.53191489400000003"/>
  </r>
  <r>
    <x v="26"/>
    <x v="27"/>
    <x v="0"/>
    <n v="48"/>
    <n v="25"/>
    <n v="0.52083333300000001"/>
  </r>
  <r>
    <x v="27"/>
    <x v="27"/>
    <x v="0"/>
    <n v="48"/>
    <n v="25"/>
    <n v="0.52083333300000001"/>
  </r>
  <r>
    <x v="28"/>
    <x v="27"/>
    <x v="0"/>
    <n v="47"/>
    <n v="25"/>
    <n v="0.53191489400000003"/>
  </r>
  <r>
    <x v="7"/>
    <x v="27"/>
    <x v="0"/>
    <n v="46"/>
    <n v="25"/>
    <n v="0.54347826099999996"/>
  </r>
  <r>
    <x v="8"/>
    <x v="27"/>
    <x v="0"/>
    <n v="47"/>
    <n v="25"/>
    <n v="0.53191489400000003"/>
  </r>
  <r>
    <x v="9"/>
    <x v="27"/>
    <x v="0"/>
    <n v="47"/>
    <n v="25"/>
    <n v="0.53191489400000003"/>
  </r>
  <r>
    <x v="10"/>
    <x v="27"/>
    <x v="0"/>
    <n v="47"/>
    <n v="25"/>
    <n v="0.53191489400000003"/>
  </r>
  <r>
    <x v="11"/>
    <x v="27"/>
    <x v="0"/>
    <n v="47"/>
    <n v="25"/>
    <n v="0.53191489400000003"/>
  </r>
  <r>
    <x v="12"/>
    <x v="27"/>
    <x v="0"/>
    <n v="48"/>
    <n v="30"/>
    <n v="0.625"/>
  </r>
  <r>
    <x v="13"/>
    <x v="27"/>
    <x v="0"/>
    <n v="48"/>
    <n v="30"/>
    <n v="0.625"/>
  </r>
  <r>
    <x v="14"/>
    <x v="27"/>
    <x v="0"/>
    <n v="48"/>
    <n v="30"/>
    <n v="0.625"/>
  </r>
  <r>
    <x v="15"/>
    <x v="27"/>
    <x v="0"/>
    <n v="48"/>
    <n v="30"/>
    <n v="0.625"/>
  </r>
  <r>
    <x v="16"/>
    <x v="27"/>
    <x v="0"/>
    <n v="48"/>
    <n v="30"/>
    <n v="0.625"/>
  </r>
  <r>
    <x v="17"/>
    <x v="27"/>
    <x v="0"/>
    <n v="48"/>
    <n v="30"/>
    <n v="0.625"/>
  </r>
  <r>
    <x v="18"/>
    <x v="27"/>
    <x v="0"/>
    <n v="46"/>
    <n v="30"/>
    <n v="0.65217391300000005"/>
  </r>
  <r>
    <x v="19"/>
    <x v="27"/>
    <x v="0"/>
    <n v="46"/>
    <n v="30"/>
    <n v="0.65217391300000005"/>
  </r>
  <r>
    <x v="20"/>
    <x v="27"/>
    <x v="0"/>
    <n v="46"/>
    <n v="30"/>
    <n v="0.65217391300000005"/>
  </r>
  <r>
    <x v="21"/>
    <x v="27"/>
    <x v="0"/>
    <n v="46"/>
    <n v="30"/>
    <n v="0.65217391300000005"/>
  </r>
  <r>
    <x v="22"/>
    <x v="27"/>
    <x v="0"/>
    <n v="46"/>
    <n v="30"/>
    <n v="0.65217391300000005"/>
  </r>
  <r>
    <x v="23"/>
    <x v="27"/>
    <x v="0"/>
    <n v="46"/>
    <n v="30"/>
    <n v="0.65217391300000005"/>
  </r>
  <r>
    <x v="24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"/>
    <x v="27"/>
    <x v="0"/>
    <n v="45"/>
    <n v="35"/>
    <n v="0.77777777800000003"/>
  </r>
  <r>
    <x v="3"/>
    <x v="27"/>
    <x v="0"/>
    <n v="45"/>
    <n v="35"/>
    <n v="0.77777777800000003"/>
  </r>
  <r>
    <x v="4"/>
    <x v="27"/>
    <x v="0"/>
    <n v="45"/>
    <n v="35"/>
    <n v="0.77777777800000003"/>
  </r>
  <r>
    <x v="5"/>
    <x v="27"/>
    <x v="0"/>
    <n v="45"/>
    <n v="35"/>
    <n v="0.77777777800000003"/>
  </r>
  <r>
    <x v="6"/>
    <x v="27"/>
    <x v="0"/>
    <n v="45"/>
    <n v="35"/>
    <n v="0.77777777800000003"/>
  </r>
  <r>
    <x v="25"/>
    <x v="27"/>
    <x v="1"/>
    <n v="209"/>
    <n v="297"/>
    <n v="1.4210526299999999"/>
  </r>
  <r>
    <x v="26"/>
    <x v="27"/>
    <x v="1"/>
    <n v="209"/>
    <n v="310"/>
    <n v="1.4832535899999999"/>
  </r>
  <r>
    <x v="27"/>
    <x v="27"/>
    <x v="1"/>
    <n v="211"/>
    <n v="317"/>
    <n v="1.50236967"/>
  </r>
  <r>
    <x v="28"/>
    <x v="27"/>
    <x v="1"/>
    <n v="210"/>
    <n v="347"/>
    <n v="1.65238095"/>
  </r>
  <r>
    <x v="7"/>
    <x v="27"/>
    <x v="1"/>
    <n v="213"/>
    <n v="369"/>
    <n v="1.73239437"/>
  </r>
  <r>
    <x v="8"/>
    <x v="27"/>
    <x v="1"/>
    <n v="166"/>
    <n v="212"/>
    <n v="1.27710843"/>
  </r>
  <r>
    <x v="9"/>
    <x v="27"/>
    <x v="1"/>
    <n v="178"/>
    <n v="264"/>
    <n v="1.4831460700000001"/>
  </r>
  <r>
    <x v="10"/>
    <x v="27"/>
    <x v="1"/>
    <n v="179"/>
    <n v="264"/>
    <n v="1.47486034"/>
  </r>
  <r>
    <x v="11"/>
    <x v="27"/>
    <x v="1"/>
    <n v="179"/>
    <n v="264"/>
    <n v="1.47486034"/>
  </r>
  <r>
    <x v="12"/>
    <x v="27"/>
    <x v="1"/>
    <n v="184"/>
    <n v="264"/>
    <n v="1.4347826100000001"/>
  </r>
  <r>
    <x v="13"/>
    <x v="27"/>
    <x v="1"/>
    <n v="185"/>
    <n v="264"/>
    <n v="1.4270270300000001"/>
  </r>
  <r>
    <x v="14"/>
    <x v="27"/>
    <x v="1"/>
    <n v="185"/>
    <n v="276"/>
    <n v="1.49189189"/>
  </r>
  <r>
    <x v="15"/>
    <x v="27"/>
    <x v="1"/>
    <n v="177"/>
    <n v="276"/>
    <n v="1.5593220299999999"/>
  </r>
  <r>
    <x v="16"/>
    <x v="27"/>
    <x v="1"/>
    <n v="177"/>
    <n v="276"/>
    <n v="1.5593220299999999"/>
  </r>
  <r>
    <x v="17"/>
    <x v="27"/>
    <x v="1"/>
    <n v="177"/>
    <n v="276"/>
    <n v="1.5593220299999999"/>
  </r>
  <r>
    <x v="18"/>
    <x v="27"/>
    <x v="1"/>
    <n v="176"/>
    <n v="280"/>
    <n v="1.59090909"/>
  </r>
  <r>
    <x v="19"/>
    <x v="27"/>
    <x v="1"/>
    <n v="176"/>
    <n v="280"/>
    <n v="1.59090909"/>
  </r>
  <r>
    <x v="20"/>
    <x v="27"/>
    <x v="1"/>
    <n v="178"/>
    <n v="280"/>
    <n v="1.57303371"/>
  </r>
  <r>
    <x v="21"/>
    <x v="27"/>
    <x v="1"/>
    <n v="180"/>
    <n v="301"/>
    <n v="1.6722222200000001"/>
  </r>
  <r>
    <x v="22"/>
    <x v="27"/>
    <x v="1"/>
    <n v="182"/>
    <n v="301"/>
    <n v="1.6538461499999999"/>
  </r>
  <r>
    <x v="23"/>
    <x v="27"/>
    <x v="1"/>
    <n v="182"/>
    <n v="301"/>
    <n v="1.6538461499999999"/>
  </r>
  <r>
    <x v="24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"/>
    <x v="27"/>
    <x v="1"/>
    <n v="183"/>
    <n v="308"/>
    <n v="1.68306011"/>
  </r>
  <r>
    <x v="3"/>
    <x v="27"/>
    <x v="1"/>
    <n v="183"/>
    <n v="308"/>
    <n v="1.68306011"/>
  </r>
  <r>
    <x v="4"/>
    <x v="27"/>
    <x v="1"/>
    <n v="183"/>
    <n v="308"/>
    <n v="1.68306011"/>
  </r>
  <r>
    <x v="5"/>
    <x v="27"/>
    <x v="1"/>
    <n v="180"/>
    <n v="315"/>
    <n v="1.75"/>
  </r>
  <r>
    <x v="6"/>
    <x v="27"/>
    <x v="1"/>
    <n v="181"/>
    <n v="308"/>
    <n v="1.7016574600000001"/>
  </r>
  <r>
    <x v="25"/>
    <x v="28"/>
    <x v="0"/>
    <n v="34"/>
    <n v="25"/>
    <n v="0.735294118"/>
  </r>
  <r>
    <x v="26"/>
    <x v="28"/>
    <x v="0"/>
    <n v="33"/>
    <n v="25"/>
    <n v="0.75757575799999999"/>
  </r>
  <r>
    <x v="27"/>
    <x v="28"/>
    <x v="0"/>
    <n v="33"/>
    <n v="25"/>
    <n v="0.75757575799999999"/>
  </r>
  <r>
    <x v="28"/>
    <x v="28"/>
    <x v="0"/>
    <n v="32"/>
    <n v="25"/>
    <n v="0.78125"/>
  </r>
  <r>
    <x v="7"/>
    <x v="28"/>
    <x v="0"/>
    <n v="32"/>
    <n v="25"/>
    <n v="0.78125"/>
  </r>
  <r>
    <x v="8"/>
    <x v="28"/>
    <x v="0"/>
    <n v="32"/>
    <n v="25"/>
    <n v="0.78125"/>
  </r>
  <r>
    <x v="9"/>
    <x v="28"/>
    <x v="0"/>
    <n v="32"/>
    <n v="25"/>
    <n v="0.78125"/>
  </r>
  <r>
    <x v="10"/>
    <x v="28"/>
    <x v="0"/>
    <n v="32"/>
    <n v="25"/>
    <n v="0.78125"/>
  </r>
  <r>
    <x v="11"/>
    <x v="28"/>
    <x v="0"/>
    <n v="32"/>
    <n v="25"/>
    <n v="0.78125"/>
  </r>
  <r>
    <x v="12"/>
    <x v="28"/>
    <x v="0"/>
    <n v="33"/>
    <n v="30"/>
    <n v="0.909090909"/>
  </r>
  <r>
    <x v="13"/>
    <x v="28"/>
    <x v="0"/>
    <n v="33"/>
    <n v="30"/>
    <n v="0.909090909"/>
  </r>
  <r>
    <x v="14"/>
    <x v="28"/>
    <x v="0"/>
    <n v="33"/>
    <n v="30"/>
    <n v="0.909090909"/>
  </r>
  <r>
    <x v="15"/>
    <x v="28"/>
    <x v="0"/>
    <n v="33"/>
    <n v="30"/>
    <n v="0.909090909"/>
  </r>
  <r>
    <x v="16"/>
    <x v="28"/>
    <x v="0"/>
    <n v="33"/>
    <n v="30"/>
    <n v="0.909090909"/>
  </r>
  <r>
    <x v="17"/>
    <x v="28"/>
    <x v="0"/>
    <n v="33"/>
    <n v="30"/>
    <n v="0.909090909"/>
  </r>
  <r>
    <x v="18"/>
    <x v="28"/>
    <x v="0"/>
    <n v="32"/>
    <n v="30"/>
    <n v="0.9375"/>
  </r>
  <r>
    <x v="19"/>
    <x v="28"/>
    <x v="0"/>
    <n v="32"/>
    <n v="30"/>
    <n v="0.9375"/>
  </r>
  <r>
    <x v="20"/>
    <x v="28"/>
    <x v="0"/>
    <n v="32"/>
    <n v="30"/>
    <n v="0.9375"/>
  </r>
  <r>
    <x v="21"/>
    <x v="28"/>
    <x v="0"/>
    <n v="34"/>
    <n v="30"/>
    <n v="0.88235294099999995"/>
  </r>
  <r>
    <x v="22"/>
    <x v="28"/>
    <x v="0"/>
    <n v="34"/>
    <n v="30"/>
    <n v="0.88235294099999995"/>
  </r>
  <r>
    <x v="23"/>
    <x v="28"/>
    <x v="0"/>
    <n v="34"/>
    <n v="30"/>
    <n v="0.88235294099999995"/>
  </r>
  <r>
    <x v="24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"/>
    <x v="28"/>
    <x v="0"/>
    <n v="34"/>
    <n v="35"/>
    <n v="1.0294117599999999"/>
  </r>
  <r>
    <x v="3"/>
    <x v="28"/>
    <x v="0"/>
    <n v="34"/>
    <n v="35"/>
    <n v="1.0294117599999999"/>
  </r>
  <r>
    <x v="4"/>
    <x v="28"/>
    <x v="0"/>
    <n v="34"/>
    <n v="35"/>
    <n v="1.0294117599999999"/>
  </r>
  <r>
    <x v="5"/>
    <x v="28"/>
    <x v="0"/>
    <n v="34"/>
    <n v="35"/>
    <n v="1.0294117599999999"/>
  </r>
  <r>
    <x v="6"/>
    <x v="28"/>
    <x v="0"/>
    <n v="34"/>
    <n v="35"/>
    <n v="1.0294117599999999"/>
  </r>
  <r>
    <x v="25"/>
    <x v="28"/>
    <x v="1"/>
    <n v="213"/>
    <n v="292"/>
    <n v="1.3708920200000001"/>
  </r>
  <r>
    <x v="26"/>
    <x v="28"/>
    <x v="1"/>
    <n v="215"/>
    <n v="305"/>
    <n v="1.41860465"/>
  </r>
  <r>
    <x v="27"/>
    <x v="28"/>
    <x v="1"/>
    <n v="217"/>
    <n v="312"/>
    <n v="1.4377880199999999"/>
  </r>
  <r>
    <x v="28"/>
    <x v="28"/>
    <x v="1"/>
    <n v="216"/>
    <n v="347"/>
    <n v="1.60648148"/>
  </r>
  <r>
    <x v="7"/>
    <x v="28"/>
    <x v="1"/>
    <n v="219"/>
    <n v="369"/>
    <n v="1.68493151"/>
  </r>
  <r>
    <x v="8"/>
    <x v="28"/>
    <x v="1"/>
    <n v="170"/>
    <n v="212"/>
    <n v="1.2470588199999999"/>
  </r>
  <r>
    <x v="9"/>
    <x v="28"/>
    <x v="1"/>
    <n v="182"/>
    <n v="264"/>
    <n v="1.45054945"/>
  </r>
  <r>
    <x v="10"/>
    <x v="28"/>
    <x v="1"/>
    <n v="170"/>
    <n v="264"/>
    <n v="1.5529411799999999"/>
  </r>
  <r>
    <x v="11"/>
    <x v="28"/>
    <x v="1"/>
    <n v="183"/>
    <n v="264"/>
    <n v="1.4426229500000001"/>
  </r>
  <r>
    <x v="12"/>
    <x v="28"/>
    <x v="1"/>
    <n v="189"/>
    <n v="264"/>
    <n v="1.3968254"/>
  </r>
  <r>
    <x v="13"/>
    <x v="28"/>
    <x v="1"/>
    <n v="190"/>
    <n v="264"/>
    <n v="1.38947368"/>
  </r>
  <r>
    <x v="14"/>
    <x v="28"/>
    <x v="1"/>
    <n v="190"/>
    <n v="276"/>
    <n v="1.45263158"/>
  </r>
  <r>
    <x v="15"/>
    <x v="28"/>
    <x v="1"/>
    <n v="180"/>
    <n v="276"/>
    <n v="1.53333333"/>
  </r>
  <r>
    <x v="16"/>
    <x v="28"/>
    <x v="1"/>
    <n v="180"/>
    <n v="276"/>
    <n v="1.53333333"/>
  </r>
  <r>
    <x v="17"/>
    <x v="28"/>
    <x v="1"/>
    <n v="179"/>
    <n v="276"/>
    <n v="1.5418994399999999"/>
  </r>
  <r>
    <x v="18"/>
    <x v="28"/>
    <x v="1"/>
    <n v="179"/>
    <n v="280"/>
    <n v="1.5642458100000001"/>
  </r>
  <r>
    <x v="19"/>
    <x v="28"/>
    <x v="1"/>
    <n v="179"/>
    <n v="280"/>
    <n v="1.5642458100000001"/>
  </r>
  <r>
    <x v="20"/>
    <x v="28"/>
    <x v="1"/>
    <n v="181"/>
    <n v="280"/>
    <n v="1.54696133"/>
  </r>
  <r>
    <x v="21"/>
    <x v="28"/>
    <x v="1"/>
    <n v="179"/>
    <n v="301"/>
    <n v="1.6815642500000001"/>
  </r>
  <r>
    <x v="22"/>
    <x v="28"/>
    <x v="1"/>
    <n v="180"/>
    <n v="301"/>
    <n v="1.6722222200000001"/>
  </r>
  <r>
    <x v="23"/>
    <x v="28"/>
    <x v="1"/>
    <n v="180"/>
    <n v="301"/>
    <n v="1.6722222200000001"/>
  </r>
  <r>
    <x v="24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2"/>
    <x v="28"/>
    <x v="1"/>
    <n v="181"/>
    <n v="308"/>
    <n v="1.7016574600000001"/>
  </r>
  <r>
    <x v="3"/>
    <x v="28"/>
    <x v="1"/>
    <n v="179"/>
    <n v="308"/>
    <n v="1.72067039"/>
  </r>
  <r>
    <x v="4"/>
    <x v="28"/>
    <x v="1"/>
    <n v="179"/>
    <n v="308"/>
    <n v="1.72067039"/>
  </r>
  <r>
    <x v="5"/>
    <x v="28"/>
    <x v="1"/>
    <n v="175"/>
    <n v="309"/>
    <n v="1.76571429"/>
  </r>
  <r>
    <x v="6"/>
    <x v="28"/>
    <x v="1"/>
    <n v="181"/>
    <n v="315"/>
    <n v="1.74033149"/>
  </r>
  <r>
    <x v="15"/>
    <x v="29"/>
    <x v="0"/>
    <n v="54"/>
    <n v="45"/>
    <n v="0.83333333300000001"/>
  </r>
  <r>
    <x v="16"/>
    <x v="29"/>
    <x v="0"/>
    <n v="54"/>
    <n v="45"/>
    <n v="0.83333333300000001"/>
  </r>
  <r>
    <x v="17"/>
    <x v="29"/>
    <x v="0"/>
    <n v="54"/>
    <n v="45"/>
    <n v="0.83333333300000001"/>
  </r>
  <r>
    <x v="18"/>
    <x v="29"/>
    <x v="0"/>
    <n v="52"/>
    <n v="45"/>
    <n v="0.86538461499999997"/>
  </r>
  <r>
    <x v="19"/>
    <x v="29"/>
    <x v="0"/>
    <n v="52"/>
    <n v="45"/>
    <n v="0.86538461499999997"/>
  </r>
  <r>
    <x v="20"/>
    <x v="29"/>
    <x v="0"/>
    <n v="52"/>
    <n v="45"/>
    <n v="0.86538461499999997"/>
  </r>
  <r>
    <x v="21"/>
    <x v="29"/>
    <x v="0"/>
    <n v="52"/>
    <n v="45"/>
    <n v="0.86538461499999997"/>
  </r>
  <r>
    <x v="22"/>
    <x v="29"/>
    <x v="0"/>
    <n v="52"/>
    <n v="45"/>
    <n v="0.86538461499999997"/>
  </r>
  <r>
    <x v="23"/>
    <x v="29"/>
    <x v="0"/>
    <n v="52"/>
    <n v="45"/>
    <n v="0.86538461499999997"/>
  </r>
  <r>
    <x v="24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2"/>
    <x v="29"/>
    <x v="0"/>
    <n v="49"/>
    <n v="50"/>
    <n v="1.0204081599999999"/>
  </r>
  <r>
    <x v="3"/>
    <x v="29"/>
    <x v="0"/>
    <n v="49"/>
    <n v="50"/>
    <n v="1.0204081599999999"/>
  </r>
  <r>
    <x v="4"/>
    <x v="29"/>
    <x v="0"/>
    <n v="49"/>
    <n v="50"/>
    <n v="1.0204081599999999"/>
  </r>
  <r>
    <x v="5"/>
    <x v="29"/>
    <x v="0"/>
    <n v="49"/>
    <n v="50"/>
    <n v="1.0204081599999999"/>
  </r>
  <r>
    <x v="6"/>
    <x v="29"/>
    <x v="0"/>
    <n v="49"/>
    <n v="50"/>
    <n v="1.0204081599999999"/>
  </r>
  <r>
    <x v="15"/>
    <x v="29"/>
    <x v="1"/>
    <n v="187"/>
    <n v="281"/>
    <n v="1.5026737999999999"/>
  </r>
  <r>
    <x v="16"/>
    <x v="29"/>
    <x v="1"/>
    <n v="187"/>
    <n v="281"/>
    <n v="1.5026737999999999"/>
  </r>
  <r>
    <x v="17"/>
    <x v="29"/>
    <x v="1"/>
    <n v="186"/>
    <n v="281"/>
    <n v="1.5107526899999999"/>
  </r>
  <r>
    <x v="18"/>
    <x v="29"/>
    <x v="1"/>
    <n v="185"/>
    <n v="285"/>
    <n v="1.5405405400000001"/>
  </r>
  <r>
    <x v="19"/>
    <x v="29"/>
    <x v="1"/>
    <n v="185"/>
    <n v="285"/>
    <n v="1.5405405400000001"/>
  </r>
  <r>
    <x v="20"/>
    <x v="29"/>
    <x v="1"/>
    <n v="187"/>
    <n v="285"/>
    <n v="1.5240641699999999"/>
  </r>
  <r>
    <x v="21"/>
    <x v="29"/>
    <x v="1"/>
    <n v="189"/>
    <n v="306"/>
    <n v="1.6190476199999999"/>
  </r>
  <r>
    <x v="22"/>
    <x v="29"/>
    <x v="1"/>
    <n v="191"/>
    <n v="306"/>
    <n v="1.60209424"/>
  </r>
  <r>
    <x v="23"/>
    <x v="29"/>
    <x v="1"/>
    <n v="191"/>
    <n v="306"/>
    <n v="1.60209424"/>
  </r>
  <r>
    <x v="24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"/>
    <x v="29"/>
    <x v="1"/>
    <n v="194"/>
    <n v="308"/>
    <n v="1.5876288700000001"/>
  </r>
  <r>
    <x v="3"/>
    <x v="29"/>
    <x v="1"/>
    <n v="192"/>
    <n v="308"/>
    <n v="1.6041666699999999"/>
  </r>
  <r>
    <x v="4"/>
    <x v="29"/>
    <x v="1"/>
    <n v="192"/>
    <n v="308"/>
    <n v="1.6041666699999999"/>
  </r>
  <r>
    <x v="5"/>
    <x v="29"/>
    <x v="1"/>
    <n v="193"/>
    <n v="315"/>
    <n v="1.63212435"/>
  </r>
  <r>
    <x v="6"/>
    <x v="29"/>
    <x v="1"/>
    <n v="194"/>
    <n v="315"/>
    <n v="1.6237113400000001"/>
  </r>
  <r>
    <x v="28"/>
    <x v="30"/>
    <x v="0"/>
    <n v="94"/>
    <n v="15"/>
    <n v="0.159574468"/>
  </r>
  <r>
    <x v="7"/>
    <x v="30"/>
    <x v="0"/>
    <n v="94"/>
    <n v="15"/>
    <n v="0.159574468"/>
  </r>
  <r>
    <x v="8"/>
    <x v="30"/>
    <x v="0"/>
    <n v="90"/>
    <n v="15"/>
    <n v="0.16666666699999999"/>
  </r>
  <r>
    <x v="9"/>
    <x v="30"/>
    <x v="0"/>
    <n v="89"/>
    <n v="15"/>
    <n v="0.16853932599999999"/>
  </r>
  <r>
    <x v="10"/>
    <x v="30"/>
    <x v="0"/>
    <n v="90"/>
    <n v="15"/>
    <n v="0.16666666699999999"/>
  </r>
  <r>
    <x v="11"/>
    <x v="30"/>
    <x v="0"/>
    <n v="89"/>
    <n v="15"/>
    <n v="0.16853932599999999"/>
  </r>
  <r>
    <x v="12"/>
    <x v="30"/>
    <x v="0"/>
    <n v="60"/>
    <n v="15"/>
    <n v="0.25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20"/>
    <x v="30"/>
    <x v="0"/>
    <n v="60"/>
    <n v="15"/>
    <n v="0.25"/>
  </r>
  <r>
    <x v="21"/>
    <x v="30"/>
    <x v="0"/>
    <n v="60"/>
    <n v="15"/>
    <n v="0.25"/>
  </r>
  <r>
    <x v="22"/>
    <x v="30"/>
    <x v="0"/>
    <n v="60"/>
    <n v="15"/>
    <n v="0.25"/>
  </r>
  <r>
    <x v="23"/>
    <x v="30"/>
    <x v="0"/>
    <n v="60"/>
    <n v="15"/>
    <n v="0.25"/>
  </r>
  <r>
    <x v="24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2"/>
    <x v="30"/>
    <x v="0"/>
    <n v="62"/>
    <n v="20"/>
    <n v="0.322580645"/>
  </r>
  <r>
    <x v="3"/>
    <x v="30"/>
    <x v="0"/>
    <n v="62"/>
    <n v="20"/>
    <n v="0.322580645"/>
  </r>
  <r>
    <x v="4"/>
    <x v="30"/>
    <x v="0"/>
    <n v="62"/>
    <n v="20"/>
    <n v="0.322580645"/>
  </r>
  <r>
    <x v="5"/>
    <x v="30"/>
    <x v="0"/>
    <n v="62"/>
    <n v="20"/>
    <n v="0.322580645"/>
  </r>
  <r>
    <x v="6"/>
    <x v="30"/>
    <x v="0"/>
    <n v="62"/>
    <n v="20"/>
    <n v="0.322580645"/>
  </r>
  <r>
    <x v="8"/>
    <x v="30"/>
    <x v="1"/>
    <n v="5"/>
    <n v="95"/>
    <n v="19"/>
  </r>
  <r>
    <x v="9"/>
    <x v="30"/>
    <x v="1"/>
    <n v="9"/>
    <n v="116.6666"/>
    <n v="12.962955600000001"/>
  </r>
  <r>
    <x v="10"/>
    <x v="30"/>
    <x v="1"/>
    <n v="9"/>
    <n v="116.6666"/>
    <n v="12.962955600000001"/>
  </r>
  <r>
    <x v="11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2"/>
    <x v="30"/>
    <x v="1"/>
    <n v="2"/>
    <n v="15"/>
    <n v="7.5"/>
  </r>
  <r>
    <x v="3"/>
    <x v="30"/>
    <x v="1"/>
    <n v="2"/>
    <n v="15"/>
    <n v="7.5"/>
  </r>
  <r>
    <x v="4"/>
    <x v="30"/>
    <x v="1"/>
    <n v="2"/>
    <n v="15"/>
    <n v="7.5"/>
  </r>
  <r>
    <x v="5"/>
    <x v="30"/>
    <x v="1"/>
    <n v="2"/>
    <n v="15"/>
    <n v="7.5"/>
  </r>
  <r>
    <x v="6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2"/>
    <x v="31"/>
    <x v="0"/>
    <n v="67"/>
    <n v="40"/>
    <n v="0.59701492499999997"/>
  </r>
  <r>
    <x v="0"/>
    <x v="31"/>
    <x v="1"/>
    <n v="26"/>
    <n v="26"/>
    <n v="1"/>
  </r>
  <r>
    <x v="1"/>
    <x v="31"/>
    <x v="1"/>
    <n v="26"/>
    <n v="26"/>
    <n v="1"/>
  </r>
  <r>
    <x v="2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2"/>
    <x v="32"/>
    <x v="0"/>
    <n v="88"/>
    <n v="50"/>
    <n v="0.56818181800000001"/>
  </r>
  <r>
    <x v="0"/>
    <x v="32"/>
    <x v="1"/>
    <n v="26"/>
    <n v="26"/>
    <n v="1"/>
  </r>
  <r>
    <x v="1"/>
    <x v="32"/>
    <x v="1"/>
    <n v="26"/>
    <n v="26"/>
    <n v="1"/>
  </r>
  <r>
    <x v="2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2"/>
    <x v="33"/>
    <x v="0"/>
    <n v="101"/>
    <n v="60"/>
    <n v="0.59405940599999996"/>
  </r>
  <r>
    <x v="0"/>
    <x v="33"/>
    <x v="1"/>
    <n v="26"/>
    <n v="26"/>
    <n v="1"/>
  </r>
  <r>
    <x v="1"/>
    <x v="33"/>
    <x v="1"/>
    <n v="26"/>
    <n v="26"/>
    <n v="1"/>
  </r>
  <r>
    <x v="2"/>
    <x v="33"/>
    <x v="1"/>
    <n v="26"/>
    <n v="26"/>
    <n v="1"/>
  </r>
  <r>
    <x v="2"/>
    <x v="34"/>
    <x v="0"/>
    <n v="32"/>
    <n v="10"/>
    <n v="0.3125"/>
  </r>
  <r>
    <x v="0"/>
    <x v="34"/>
    <x v="1"/>
    <n v="27"/>
    <n v="31"/>
    <n v="1.1481481499999999"/>
  </r>
  <r>
    <x v="1"/>
    <x v="34"/>
    <x v="1"/>
    <n v="27"/>
    <n v="31"/>
    <n v="1.1481481499999999"/>
  </r>
  <r>
    <x v="2"/>
    <x v="34"/>
    <x v="1"/>
    <n v="27"/>
    <n v="31"/>
    <n v="1.1481481499999999"/>
  </r>
  <r>
    <x v="9"/>
    <x v="35"/>
    <x v="0"/>
    <n v="47"/>
    <n v="15"/>
    <n v="0.31914893599999999"/>
  </r>
  <r>
    <x v="10"/>
    <x v="35"/>
    <x v="0"/>
    <n v="47"/>
    <n v="15"/>
    <n v="0.31914893599999999"/>
  </r>
  <r>
    <x v="11"/>
    <x v="35"/>
    <x v="0"/>
    <n v="45"/>
    <n v="15"/>
    <n v="0.33333333300000001"/>
  </r>
  <r>
    <x v="12"/>
    <x v="35"/>
    <x v="0"/>
    <n v="67"/>
    <n v="40"/>
    <n v="0.59701492499999997"/>
  </r>
  <r>
    <x v="13"/>
    <x v="35"/>
    <x v="0"/>
    <n v="67"/>
    <n v="40"/>
    <n v="0.59701492499999997"/>
  </r>
  <r>
    <x v="14"/>
    <x v="35"/>
    <x v="0"/>
    <n v="67"/>
    <n v="40"/>
    <n v="0.59701492499999997"/>
  </r>
  <r>
    <x v="15"/>
    <x v="35"/>
    <x v="0"/>
    <n v="67"/>
    <n v="40"/>
    <n v="0.59701492499999997"/>
  </r>
  <r>
    <x v="16"/>
    <x v="35"/>
    <x v="0"/>
    <n v="68"/>
    <n v="40"/>
    <n v="0.58823529399999996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68"/>
    <n v="40"/>
    <n v="0.58823529399999996"/>
  </r>
  <r>
    <x v="20"/>
    <x v="35"/>
    <x v="0"/>
    <n v="68"/>
    <n v="40"/>
    <n v="0.58823529399999996"/>
  </r>
  <r>
    <x v="21"/>
    <x v="35"/>
    <x v="0"/>
    <n v="68"/>
    <n v="40"/>
    <n v="0.58823529399999996"/>
  </r>
  <r>
    <x v="22"/>
    <x v="35"/>
    <x v="0"/>
    <n v="68"/>
    <n v="40"/>
    <n v="0.58823529399999996"/>
  </r>
  <r>
    <x v="23"/>
    <x v="35"/>
    <x v="0"/>
    <n v="68"/>
    <n v="40"/>
    <n v="0.58823529399999996"/>
  </r>
  <r>
    <x v="24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2"/>
    <x v="35"/>
    <x v="0"/>
    <n v="119"/>
    <n v="55"/>
    <n v="0.46218487400000002"/>
  </r>
  <r>
    <x v="3"/>
    <x v="35"/>
    <x v="0"/>
    <n v="121"/>
    <n v="55"/>
    <n v="0.45454545499999999"/>
  </r>
  <r>
    <x v="4"/>
    <x v="35"/>
    <x v="0"/>
    <n v="121"/>
    <n v="55"/>
    <n v="0.45454545499999999"/>
  </r>
  <r>
    <x v="5"/>
    <x v="35"/>
    <x v="0"/>
    <n v="121"/>
    <n v="55"/>
    <n v="0.45454545499999999"/>
  </r>
  <r>
    <x v="6"/>
    <x v="35"/>
    <x v="0"/>
    <n v="122"/>
    <n v="65"/>
    <n v="0.53278688500000004"/>
  </r>
  <r>
    <x v="12"/>
    <x v="35"/>
    <x v="1"/>
    <n v="16"/>
    <n v="10"/>
    <n v="0.625"/>
  </r>
  <r>
    <x v="13"/>
    <x v="35"/>
    <x v="1"/>
    <n v="16"/>
    <n v="10"/>
    <n v="0.625"/>
  </r>
  <r>
    <x v="14"/>
    <x v="35"/>
    <x v="1"/>
    <n v="16"/>
    <n v="10"/>
    <n v="0.625"/>
  </r>
  <r>
    <x v="15"/>
    <x v="35"/>
    <x v="1"/>
    <n v="16"/>
    <n v="10"/>
    <n v="0.625"/>
  </r>
  <r>
    <x v="16"/>
    <x v="35"/>
    <x v="1"/>
    <n v="21"/>
    <n v="10"/>
    <n v="0.47619047599999997"/>
  </r>
  <r>
    <x v="17"/>
    <x v="35"/>
    <x v="1"/>
    <n v="21"/>
    <n v="10"/>
    <n v="0.47619047599999997"/>
  </r>
  <r>
    <x v="18"/>
    <x v="35"/>
    <x v="1"/>
    <n v="21"/>
    <n v="10"/>
    <n v="0.47619047599999997"/>
  </r>
  <r>
    <x v="19"/>
    <x v="35"/>
    <x v="1"/>
    <n v="21"/>
    <n v="10"/>
    <n v="0.47619047599999997"/>
  </r>
  <r>
    <x v="20"/>
    <x v="35"/>
    <x v="1"/>
    <n v="19"/>
    <n v="10"/>
    <n v="0.52631578899999998"/>
  </r>
  <r>
    <x v="21"/>
    <x v="35"/>
    <x v="1"/>
    <n v="19"/>
    <n v="10"/>
    <n v="0.52631578899999998"/>
  </r>
  <r>
    <x v="22"/>
    <x v="35"/>
    <x v="1"/>
    <n v="19"/>
    <n v="10"/>
    <n v="0.52631578899999998"/>
  </r>
  <r>
    <x v="23"/>
    <x v="35"/>
    <x v="1"/>
    <n v="19"/>
    <n v="10"/>
    <n v="0.52631578899999998"/>
  </r>
  <r>
    <x v="9"/>
    <x v="36"/>
    <x v="0"/>
    <n v="20"/>
    <n v="15"/>
    <n v="0.75"/>
  </r>
  <r>
    <x v="10"/>
    <x v="36"/>
    <x v="0"/>
    <n v="23"/>
    <n v="15"/>
    <n v="0.65217391300000005"/>
  </r>
  <r>
    <x v="11"/>
    <x v="36"/>
    <x v="0"/>
    <n v="22"/>
    <n v="15"/>
    <n v="0.68181818199999999"/>
  </r>
  <r>
    <x v="12"/>
    <x v="36"/>
    <x v="0"/>
    <n v="24"/>
    <n v="15"/>
    <n v="0.625"/>
  </r>
  <r>
    <x v="13"/>
    <x v="36"/>
    <x v="0"/>
    <n v="24"/>
    <n v="15"/>
    <n v="0.625"/>
  </r>
  <r>
    <x v="14"/>
    <x v="36"/>
    <x v="0"/>
    <n v="24"/>
    <n v="15"/>
    <n v="0.625"/>
  </r>
  <r>
    <x v="15"/>
    <x v="36"/>
    <x v="0"/>
    <n v="24"/>
    <n v="15"/>
    <n v="0.625"/>
  </r>
  <r>
    <x v="16"/>
    <x v="36"/>
    <x v="0"/>
    <n v="28"/>
    <n v="15"/>
    <n v="0.53571428600000004"/>
  </r>
  <r>
    <x v="17"/>
    <x v="36"/>
    <x v="0"/>
    <n v="15"/>
    <n v="15"/>
    <n v="1"/>
  </r>
  <r>
    <x v="18"/>
    <x v="36"/>
    <x v="0"/>
    <n v="15"/>
    <n v="15"/>
    <n v="1"/>
  </r>
  <r>
    <x v="19"/>
    <x v="36"/>
    <x v="0"/>
    <n v="15"/>
    <n v="15"/>
    <n v="1"/>
  </r>
  <r>
    <x v="20"/>
    <x v="36"/>
    <x v="0"/>
    <n v="13"/>
    <n v="15"/>
    <n v="1.1538461499999999"/>
  </r>
  <r>
    <x v="21"/>
    <x v="36"/>
    <x v="0"/>
    <n v="13"/>
    <n v="15"/>
    <n v="1.1538461499999999"/>
  </r>
  <r>
    <x v="22"/>
    <x v="36"/>
    <x v="0"/>
    <n v="14"/>
    <n v="15"/>
    <n v="1.0714285699999999"/>
  </r>
  <r>
    <x v="23"/>
    <x v="36"/>
    <x v="0"/>
    <n v="14"/>
    <n v="15"/>
    <n v="1.0714285699999999"/>
  </r>
  <r>
    <x v="9"/>
    <x v="36"/>
    <x v="1"/>
    <n v="3"/>
    <n v="10"/>
    <n v="3.3333333299999999"/>
  </r>
  <r>
    <x v="10"/>
    <x v="36"/>
    <x v="1"/>
    <n v="2"/>
    <n v="10"/>
    <n v="5"/>
  </r>
  <r>
    <x v="11"/>
    <x v="36"/>
    <x v="1"/>
    <n v="3"/>
    <n v="10"/>
    <n v="3.3333333299999999"/>
  </r>
  <r>
    <x v="12"/>
    <x v="36"/>
    <x v="1"/>
    <n v="3"/>
    <n v="10"/>
    <n v="3.3333333299999999"/>
  </r>
  <r>
    <x v="13"/>
    <x v="36"/>
    <x v="1"/>
    <n v="3"/>
    <n v="10"/>
    <n v="3.3333333299999999"/>
  </r>
  <r>
    <x v="14"/>
    <x v="36"/>
    <x v="1"/>
    <n v="2"/>
    <n v="10"/>
    <n v="5"/>
  </r>
  <r>
    <x v="15"/>
    <x v="36"/>
    <x v="1"/>
    <n v="2"/>
    <n v="10"/>
    <n v="5"/>
  </r>
  <r>
    <x v="16"/>
    <x v="36"/>
    <x v="1"/>
    <n v="2"/>
    <n v="10"/>
    <n v="5"/>
  </r>
  <r>
    <x v="17"/>
    <x v="36"/>
    <x v="1"/>
    <n v="16"/>
    <n v="10"/>
    <n v="0.625"/>
  </r>
  <r>
    <x v="18"/>
    <x v="36"/>
    <x v="1"/>
    <n v="16"/>
    <n v="10"/>
    <n v="0.625"/>
  </r>
  <r>
    <x v="19"/>
    <x v="36"/>
    <x v="1"/>
    <n v="16"/>
    <n v="10"/>
    <n v="0.625"/>
  </r>
  <r>
    <x v="20"/>
    <x v="36"/>
    <x v="1"/>
    <n v="15"/>
    <n v="10"/>
    <n v="0.66666666699999999"/>
  </r>
  <r>
    <x v="21"/>
    <x v="36"/>
    <x v="1"/>
    <n v="15"/>
    <n v="10"/>
    <n v="0.66666666699999999"/>
  </r>
  <r>
    <x v="22"/>
    <x v="36"/>
    <x v="1"/>
    <n v="15"/>
    <n v="10"/>
    <n v="0.66666666699999999"/>
  </r>
  <r>
    <x v="23"/>
    <x v="36"/>
    <x v="1"/>
    <n v="15"/>
    <n v="10"/>
    <n v="0.66666666699999999"/>
  </r>
  <r>
    <x v="25"/>
    <x v="37"/>
    <x v="0"/>
    <n v="72"/>
    <n v="40"/>
    <n v="0.55555555599999995"/>
  </r>
  <r>
    <x v="26"/>
    <x v="37"/>
    <x v="0"/>
    <n v="82"/>
    <n v="50"/>
    <n v="0.60975609799999997"/>
  </r>
  <r>
    <x v="27"/>
    <x v="37"/>
    <x v="0"/>
    <n v="83"/>
    <n v="50"/>
    <n v="0.602409639"/>
  </r>
  <r>
    <x v="28"/>
    <x v="37"/>
    <x v="0"/>
    <n v="84"/>
    <n v="50"/>
    <n v="0.59523809500000002"/>
  </r>
  <r>
    <x v="7"/>
    <x v="37"/>
    <x v="0"/>
    <n v="85"/>
    <n v="50"/>
    <n v="0.58823529399999996"/>
  </r>
  <r>
    <x v="8"/>
    <x v="37"/>
    <x v="0"/>
    <n v="87"/>
    <n v="50"/>
    <n v="0.57471264399999999"/>
  </r>
  <r>
    <x v="9"/>
    <x v="37"/>
    <x v="0"/>
    <n v="88"/>
    <n v="50"/>
    <n v="0.56818181800000001"/>
  </r>
  <r>
    <x v="10"/>
    <x v="37"/>
    <x v="0"/>
    <n v="88"/>
    <n v="50"/>
    <n v="0.56818181800000001"/>
  </r>
  <r>
    <x v="11"/>
    <x v="37"/>
    <x v="0"/>
    <n v="87"/>
    <n v="50"/>
    <n v="0.57471264399999999"/>
  </r>
  <r>
    <x v="12"/>
    <x v="37"/>
    <x v="0"/>
    <n v="89"/>
    <n v="50"/>
    <n v="0.56179775300000001"/>
  </r>
  <r>
    <x v="13"/>
    <x v="37"/>
    <x v="0"/>
    <n v="89"/>
    <n v="50"/>
    <n v="0.56179775300000001"/>
  </r>
  <r>
    <x v="14"/>
    <x v="37"/>
    <x v="0"/>
    <n v="88"/>
    <n v="50"/>
    <n v="0.56818181800000001"/>
  </r>
  <r>
    <x v="15"/>
    <x v="37"/>
    <x v="0"/>
    <n v="92"/>
    <n v="50"/>
    <n v="0.54347826099999996"/>
  </r>
  <r>
    <x v="16"/>
    <x v="37"/>
    <x v="0"/>
    <n v="93"/>
    <n v="50"/>
    <n v="0.53763440900000004"/>
  </r>
  <r>
    <x v="17"/>
    <x v="37"/>
    <x v="0"/>
    <n v="90"/>
    <n v="50"/>
    <n v="0.55555555599999995"/>
  </r>
  <r>
    <x v="18"/>
    <x v="37"/>
    <x v="0"/>
    <n v="90"/>
    <n v="50"/>
    <n v="0.55555555599999995"/>
  </r>
  <r>
    <x v="19"/>
    <x v="37"/>
    <x v="0"/>
    <n v="98"/>
    <n v="65"/>
    <n v="0.663265306"/>
  </r>
  <r>
    <x v="20"/>
    <x v="37"/>
    <x v="0"/>
    <n v="98"/>
    <n v="65"/>
    <n v="0.663265306"/>
  </r>
  <r>
    <x v="21"/>
    <x v="37"/>
    <x v="0"/>
    <n v="101"/>
    <n v="65"/>
    <n v="0.64356435599999995"/>
  </r>
  <r>
    <x v="22"/>
    <x v="37"/>
    <x v="0"/>
    <n v="100"/>
    <n v="65"/>
    <n v="0.65"/>
  </r>
  <r>
    <x v="23"/>
    <x v="37"/>
    <x v="0"/>
    <n v="99"/>
    <n v="65"/>
    <n v="0.65656565700000002"/>
  </r>
  <r>
    <x v="24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"/>
    <x v="37"/>
    <x v="0"/>
    <n v="107"/>
    <n v="65"/>
    <n v="0.60747663600000001"/>
  </r>
  <r>
    <x v="3"/>
    <x v="37"/>
    <x v="0"/>
    <n v="107"/>
    <n v="65"/>
    <n v="0.60747663600000001"/>
  </r>
  <r>
    <x v="4"/>
    <x v="37"/>
    <x v="0"/>
    <n v="107"/>
    <n v="65"/>
    <n v="0.60747663600000001"/>
  </r>
  <r>
    <x v="5"/>
    <x v="37"/>
    <x v="0"/>
    <n v="107"/>
    <n v="65"/>
    <n v="0.60747663600000001"/>
  </r>
  <r>
    <x v="6"/>
    <x v="37"/>
    <x v="0"/>
    <n v="107"/>
    <n v="65"/>
    <n v="0.60747663600000001"/>
  </r>
  <r>
    <x v="25"/>
    <x v="37"/>
    <x v="1"/>
    <n v="8"/>
    <n v="91"/>
    <n v="11.375"/>
  </r>
  <r>
    <x v="26"/>
    <x v="37"/>
    <x v="1"/>
    <n v="9"/>
    <n v="97"/>
    <n v="10.777777800000001"/>
  </r>
  <r>
    <x v="27"/>
    <x v="37"/>
    <x v="1"/>
    <n v="9"/>
    <n v="97"/>
    <n v="10.777777800000001"/>
  </r>
  <r>
    <x v="28"/>
    <x v="37"/>
    <x v="1"/>
    <n v="9"/>
    <n v="97"/>
    <n v="10.777777800000001"/>
  </r>
  <r>
    <x v="7"/>
    <x v="37"/>
    <x v="1"/>
    <n v="9"/>
    <n v="98"/>
    <n v="10.8888889"/>
  </r>
  <r>
    <x v="8"/>
    <x v="37"/>
    <x v="1"/>
    <n v="11"/>
    <n v="109"/>
    <n v="9.9090909099999998"/>
  </r>
  <r>
    <x v="9"/>
    <x v="37"/>
    <x v="1"/>
    <n v="11"/>
    <n v="109"/>
    <n v="9.9090909099999998"/>
  </r>
  <r>
    <x v="10"/>
    <x v="37"/>
    <x v="1"/>
    <n v="11"/>
    <n v="109"/>
    <n v="9.9090909099999998"/>
  </r>
  <r>
    <x v="11"/>
    <x v="37"/>
    <x v="1"/>
    <n v="11"/>
    <n v="113"/>
    <n v="10.2727273"/>
  </r>
  <r>
    <x v="12"/>
    <x v="37"/>
    <x v="1"/>
    <n v="11"/>
    <n v="113"/>
    <n v="10.2727273"/>
  </r>
  <r>
    <x v="13"/>
    <x v="37"/>
    <x v="1"/>
    <n v="11"/>
    <n v="113"/>
    <n v="10.2727273"/>
  </r>
  <r>
    <x v="14"/>
    <x v="37"/>
    <x v="1"/>
    <n v="11"/>
    <n v="113"/>
    <n v="10.2727273"/>
  </r>
  <r>
    <x v="15"/>
    <x v="37"/>
    <x v="1"/>
    <n v="11"/>
    <n v="113"/>
    <n v="10.2727273"/>
  </r>
  <r>
    <x v="16"/>
    <x v="37"/>
    <x v="1"/>
    <n v="11"/>
    <n v="113"/>
    <n v="10.2727273"/>
  </r>
  <r>
    <x v="17"/>
    <x v="37"/>
    <x v="1"/>
    <n v="11"/>
    <n v="113"/>
    <n v="10.2727273"/>
  </r>
  <r>
    <x v="18"/>
    <x v="37"/>
    <x v="1"/>
    <n v="14"/>
    <n v="153"/>
    <n v="10.928571399999999"/>
  </r>
  <r>
    <x v="19"/>
    <x v="37"/>
    <x v="1"/>
    <n v="14"/>
    <n v="153"/>
    <n v="10.928571399999999"/>
  </r>
  <r>
    <x v="20"/>
    <x v="37"/>
    <x v="1"/>
    <n v="14"/>
    <n v="153"/>
    <n v="10.928571399999999"/>
  </r>
  <r>
    <x v="21"/>
    <x v="37"/>
    <x v="1"/>
    <n v="20"/>
    <n v="149"/>
    <n v="7.45"/>
  </r>
  <r>
    <x v="22"/>
    <x v="37"/>
    <x v="1"/>
    <n v="20"/>
    <n v="149"/>
    <n v="7.45"/>
  </r>
  <r>
    <x v="23"/>
    <x v="37"/>
    <x v="1"/>
    <n v="21"/>
    <n v="155"/>
    <n v="7.3809523800000001"/>
  </r>
  <r>
    <x v="24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  <r>
    <x v="2"/>
    <x v="37"/>
    <x v="1"/>
    <n v="23"/>
    <n v="210"/>
    <n v="9.1304347799999999"/>
  </r>
  <r>
    <x v="3"/>
    <x v="37"/>
    <x v="1"/>
    <n v="25"/>
    <n v="224"/>
    <n v="8.9600000000000009"/>
  </r>
  <r>
    <x v="4"/>
    <x v="37"/>
    <x v="1"/>
    <n v="25"/>
    <n v="224"/>
    <n v="8.9600000000000009"/>
  </r>
  <r>
    <x v="5"/>
    <x v="37"/>
    <x v="1"/>
    <n v="25"/>
    <n v="224"/>
    <n v="8.9600000000000009"/>
  </r>
  <r>
    <x v="6"/>
    <x v="37"/>
    <x v="1"/>
    <n v="38"/>
    <n v="224"/>
    <n v="5.89473684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9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  <r>
    <x v="24"/>
    <d v="2021-05-01T00:00:00"/>
    <s v="AMC Premiere"/>
    <x v="10"/>
    <s v="AMC+"/>
    <s v="AMC+. AMC +"/>
    <x v="6"/>
    <n v="0"/>
    <n v="0"/>
  </r>
  <r>
    <x v="24"/>
    <d v="2021-05-01T00:00:00"/>
    <s v="AMC Premiere"/>
    <x v="14"/>
    <s v=""/>
    <s v="AMC +"/>
    <x v="0"/>
    <n v="0"/>
    <n v="1"/>
  </r>
  <r>
    <x v="24"/>
    <d v="2021-05-01T00:00:00"/>
    <s v="AMC Premiere"/>
    <x v="30"/>
    <s v=""/>
    <s v="AMC +"/>
    <x v="0"/>
    <n v="0"/>
    <n v="1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8"/>
    <s v="Lifestyle"/>
    <s v=""/>
    <x v="3"/>
    <n v="0"/>
    <n v="0"/>
  </r>
  <r>
    <x v="24"/>
    <d v="2021-05-01T00:00:00"/>
    <s v="AWE Encore"/>
    <x v="17"/>
    <s v="Yes"/>
    <s v=""/>
    <x v="7"/>
    <n v="-1"/>
    <n v="0"/>
  </r>
  <r>
    <x v="24"/>
    <d v="2021-05-01T00:00:00"/>
    <s v="BabyTV"/>
    <x v="14"/>
    <s v="Kids Extra"/>
    <s v=""/>
    <x v="4"/>
    <n v="0"/>
    <n v="-1"/>
  </r>
  <r>
    <x v="24"/>
    <d v="2021-05-01T00:00:00"/>
    <s v="BET"/>
    <x v="18"/>
    <s v=""/>
    <s v="Yes"/>
    <x v="5"/>
    <n v="1"/>
    <n v="0"/>
  </r>
  <r>
    <x v="24"/>
    <d v="2021-05-01T00:00:00"/>
    <s v="BET Her"/>
    <x v="18"/>
    <s v=""/>
    <s v="Entertainment"/>
    <x v="0"/>
    <n v="0"/>
    <n v="1"/>
  </r>
  <r>
    <x v="24"/>
    <d v="2021-05-01T00:00:00"/>
    <s v="Boomerang"/>
    <x v="14"/>
    <s v="Kids Extra"/>
    <s v=""/>
    <x v="4"/>
    <n v="0"/>
    <n v="-1"/>
  </r>
  <r>
    <x v="24"/>
    <d v="2021-05-01T00:00:00"/>
    <s v="Cinemoi"/>
    <x v="14"/>
    <s v="Hollywood Extra"/>
    <s v="CineMoi"/>
    <x v="1"/>
    <n v="0"/>
    <n v="-1"/>
  </r>
  <r>
    <x v="24"/>
    <d v="2021-05-01T00:00:00"/>
    <s v="Cinemoi"/>
    <x v="15"/>
    <s v="Hollywood Extra"/>
    <s v="CineMoi"/>
    <x v="1"/>
    <n v="0"/>
    <n v="-1"/>
  </r>
  <r>
    <x v="24"/>
    <d v="2021-05-01T00:00:00"/>
    <s v="Cinemoi"/>
    <x v="30"/>
    <s v="Hollywood Extra"/>
    <s v="CineMoi"/>
    <x v="1"/>
    <n v="0"/>
    <n v="-1"/>
  </r>
  <r>
    <x v="24"/>
    <d v="2021-05-01T00:00:00"/>
    <s v="CMT"/>
    <x v="18"/>
    <s v=""/>
    <s v="Yes"/>
    <x v="5"/>
    <n v="1"/>
    <n v="0"/>
  </r>
  <r>
    <x v="24"/>
    <d v="2021-05-01T00:00:00"/>
    <s v="Comedy Central"/>
    <x v="18"/>
    <s v=""/>
    <s v="Yes"/>
    <x v="5"/>
    <n v="1"/>
    <n v="0"/>
  </r>
  <r>
    <x v="24"/>
    <d v="2021-05-01T00:00:00"/>
    <s v="DuckTV"/>
    <x v="14"/>
    <s v="Kids Extra"/>
    <s v=""/>
    <x v="4"/>
    <n v="0"/>
    <n v="-1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8"/>
    <s v="Sports"/>
    <s v=""/>
    <x v="3"/>
    <n v="0"/>
    <n v="0"/>
  </r>
  <r>
    <x v="24"/>
    <d v="2021-05-01T00:00:00"/>
    <s v="Echoboom Sports"/>
    <x v="14"/>
    <s v="Echoboom Sports"/>
    <s v=""/>
    <x v="4"/>
    <n v="0"/>
    <n v="-1"/>
  </r>
  <r>
    <x v="24"/>
    <d v="2021-05-01T00:00:00"/>
    <s v="Echoboom Sports"/>
    <x v="15"/>
    <s v="Echoboom Sports"/>
    <s v=""/>
    <x v="4"/>
    <n v="0"/>
    <n v="-1"/>
  </r>
  <r>
    <x v="24"/>
    <d v="2021-05-01T00:00:00"/>
    <s v="Echoboom Sports"/>
    <x v="30"/>
    <s v="Echoboom Sports"/>
    <s v=""/>
    <x v="4"/>
    <n v="0"/>
    <n v="-1"/>
  </r>
  <r>
    <x v="24"/>
    <d v="2021-05-01T00:00:00"/>
    <s v="Eleven Sports"/>
    <x v="6"/>
    <s v="International Sports Plus"/>
    <s v="CONMEBOL &amp; More"/>
    <x v="1"/>
    <n v="0"/>
    <n v="-1"/>
  </r>
  <r>
    <x v="24"/>
    <d v="2021-05-01T00:00:00"/>
    <s v="Fox Soccer Plus"/>
    <x v="6"/>
    <s v="International Sports Plus"/>
    <s v="CONMEBOL &amp; More"/>
    <x v="1"/>
    <n v="0"/>
    <n v="-1"/>
  </r>
  <r>
    <x v="24"/>
    <d v="2021-05-01T00:00:00"/>
    <s v="IFC Films Unlimited"/>
    <x v="14"/>
    <s v=""/>
    <s v="AMC +"/>
    <x v="0"/>
    <n v="0"/>
    <n v="1"/>
  </r>
  <r>
    <x v="24"/>
    <d v="2021-05-01T00:00:00"/>
    <s v="IFC Films Unlimited"/>
    <x v="30"/>
    <s v=""/>
    <s v="AMC +"/>
    <x v="0"/>
    <n v="0"/>
    <n v="1"/>
  </r>
  <r>
    <x v="24"/>
    <d v="2021-05-01T00:00:00"/>
    <s v="MTV"/>
    <x v="18"/>
    <s v=""/>
    <s v="Yes"/>
    <x v="5"/>
    <n v="1"/>
    <n v="0"/>
  </r>
  <r>
    <x v="24"/>
    <d v="2021-05-01T00:00:00"/>
    <s v="MTV Classic"/>
    <x v="18"/>
    <s v=""/>
    <s v="Entertainment"/>
    <x v="0"/>
    <n v="0"/>
    <n v="1"/>
  </r>
  <r>
    <x v="24"/>
    <d v="2021-05-01T00:00:00"/>
    <s v="MTV2"/>
    <x v="18"/>
    <s v=""/>
    <s v="Entertainment"/>
    <x v="0"/>
    <n v="0"/>
    <n v="1"/>
  </r>
  <r>
    <x v="24"/>
    <d v="2021-05-01T00:00:00"/>
    <s v="Nick Jr."/>
    <x v="18"/>
    <s v=""/>
    <s v="Yes"/>
    <x v="5"/>
    <n v="1"/>
    <n v="0"/>
  </r>
  <r>
    <x v="24"/>
    <d v="2021-05-01T00:00:00"/>
    <s v="Nickelodeon"/>
    <x v="10"/>
    <s v="Nickelodeon/Nick At Nite"/>
    <s v="Nickelodeon/Nick At Nite. Nick@Nite"/>
    <x v="6"/>
    <n v="0"/>
    <n v="0"/>
  </r>
  <r>
    <x v="24"/>
    <d v="2021-05-01T00:00:00"/>
    <s v="Nickelodeon"/>
    <x v="18"/>
    <s v=""/>
    <s v="Yes"/>
    <x v="5"/>
    <n v="1"/>
    <n v="0"/>
  </r>
  <r>
    <x v="24"/>
    <d v="2021-05-01T00:00:00"/>
    <s v="Nicktoons"/>
    <x v="14"/>
    <s v="Kids Extra"/>
    <s v=""/>
    <x v="4"/>
    <n v="0"/>
    <n v="-1"/>
  </r>
  <r>
    <x v="24"/>
    <d v="2021-05-01T00:00:00"/>
    <s v="Nicktoons"/>
    <x v="18"/>
    <s v=""/>
    <s v="Entertainment"/>
    <x v="0"/>
    <n v="0"/>
    <n v="1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8"/>
    <s v="Lifestyle"/>
    <s v=""/>
    <x v="3"/>
    <n v="0"/>
    <n v="0"/>
  </r>
  <r>
    <x v="24"/>
    <d v="2021-05-01T00:00:00"/>
    <s v="OAN Encore"/>
    <x v="17"/>
    <s v="Yes"/>
    <s v=""/>
    <x v="7"/>
    <n v="-1"/>
    <n v="0"/>
  </r>
  <r>
    <x v="24"/>
    <d v="2021-05-01T00:00:00"/>
    <s v="Paramount Network"/>
    <x v="18"/>
    <s v=""/>
    <s v="Yes"/>
    <x v="5"/>
    <n v="1"/>
    <n v="0"/>
  </r>
  <r>
    <x v="24"/>
    <d v="2021-05-01T00:00:00"/>
    <s v="Shudder"/>
    <x v="14"/>
    <s v=""/>
    <s v="AMC +"/>
    <x v="0"/>
    <n v="0"/>
    <n v="1"/>
  </r>
  <r>
    <x v="24"/>
    <d v="2021-05-01T00:00:00"/>
    <s v="Shudder"/>
    <x v="30"/>
    <s v=""/>
    <s v="AMC +"/>
    <x v="0"/>
    <n v="0"/>
    <n v="1"/>
  </r>
  <r>
    <x v="24"/>
    <d v="2021-05-01T00:00:00"/>
    <s v="Sundance Now"/>
    <x v="14"/>
    <s v=""/>
    <s v="AMC +"/>
    <x v="0"/>
    <n v="0"/>
    <n v="1"/>
  </r>
  <r>
    <x v="24"/>
    <d v="2021-05-01T00:00:00"/>
    <s v="Sundance Now"/>
    <x v="30"/>
    <s v=""/>
    <s v="AMC +"/>
    <x v="0"/>
    <n v="0"/>
    <n v="1"/>
  </r>
  <r>
    <x v="24"/>
    <d v="2021-05-01T00:00:00"/>
    <s v="Teen Nick"/>
    <x v="14"/>
    <s v="Kids Extra"/>
    <s v=""/>
    <x v="4"/>
    <n v="0"/>
    <n v="-1"/>
  </r>
  <r>
    <x v="24"/>
    <d v="2021-05-01T00:00:00"/>
    <s v="Teen Nick"/>
    <x v="18"/>
    <s v=""/>
    <s v="Entertainment"/>
    <x v="0"/>
    <n v="0"/>
    <n v="1"/>
  </r>
  <r>
    <x v="24"/>
    <d v="2021-05-01T00:00:00"/>
    <s v="TV Land"/>
    <x v="18"/>
    <s v=""/>
    <s v="Yes"/>
    <x v="5"/>
    <n v="1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8"/>
    <s v="International"/>
    <s v=""/>
    <x v="3"/>
    <n v="0"/>
    <n v="0"/>
  </r>
  <r>
    <x v="24"/>
    <d v="2021-05-01T00:00:00"/>
    <s v="TV5 Monde free Preview"/>
    <x v="6"/>
    <s v="Yes"/>
    <s v=""/>
    <x v="7"/>
    <n v="-1"/>
    <n v="0"/>
  </r>
  <r>
    <x v="24"/>
    <d v="2021-05-01T00:00:00"/>
    <s v="VH1"/>
    <x v="18"/>
    <s v=""/>
    <s v="Yes"/>
    <x v="5"/>
    <n v="1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8"/>
    <s v="Entertainment"/>
    <s v=""/>
    <x v="3"/>
    <n v="0"/>
    <n v="0"/>
  </r>
  <r>
    <x v="24"/>
    <d v="2021-05-01T00:00:00"/>
    <s v="Watch It Scream!"/>
    <x v="14"/>
    <s v="Watch It Scream!"/>
    <s v=""/>
    <x v="4"/>
    <n v="0"/>
    <n v="-1"/>
  </r>
  <r>
    <x v="24"/>
    <d v="2021-05-01T00:00:00"/>
    <s v="Watch It Scream!"/>
    <x v="15"/>
    <s v="Watch It Scream!"/>
    <s v=""/>
    <x v="4"/>
    <n v="0"/>
    <n v="-1"/>
  </r>
  <r>
    <x v="24"/>
    <d v="2021-05-01T00:00:00"/>
    <s v="Watch It Scream!"/>
    <x v="30"/>
    <s v="Watch It Scream!"/>
    <s v=""/>
    <x v="4"/>
    <n v="0"/>
    <n v="-1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8"/>
    <s v="Lifestyle"/>
    <s v=""/>
    <x v="3"/>
    <n v="0"/>
    <n v="0"/>
  </r>
  <r>
    <x v="24"/>
    <d v="2021-05-01T00:00:00"/>
    <s v="Z Living Hd"/>
    <x v="14"/>
    <s v="Lifestyle Extra"/>
    <s v=""/>
    <x v="4"/>
    <n v="0"/>
    <n v="-1"/>
  </r>
  <r>
    <x v="24"/>
    <d v="2021-05-01T00:00:00"/>
    <s v="Z Living Hd"/>
    <x v="15"/>
    <s v="Lifestyle Extra"/>
    <s v=""/>
    <x v="4"/>
    <n v="0"/>
    <n v="-1"/>
  </r>
  <r>
    <x v="24"/>
    <d v="2021-05-01T00:00:00"/>
    <s v="Z Living Hd"/>
    <x v="30"/>
    <s v="Lifestyle Extra"/>
    <s v=""/>
    <x v="4"/>
    <n v="0"/>
    <n v="-1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8"/>
    <s v="Spanish"/>
    <s v=""/>
    <x v="3"/>
    <n v="0"/>
    <n v="0"/>
  </r>
  <r>
    <x v="24"/>
    <d v="2021-05-01T00:00:00"/>
    <s v="Zee Familia"/>
    <x v="14"/>
    <s v="Best of Spanish TV"/>
    <s v=""/>
    <x v="4"/>
    <n v="0"/>
    <n v="-1"/>
  </r>
  <r>
    <x v="24"/>
    <d v="2021-05-01T00:00:00"/>
    <s v="Zee Familia"/>
    <x v="15"/>
    <s v="Best of Spanish TV"/>
    <s v=""/>
    <x v="4"/>
    <n v="0"/>
    <n v="-1"/>
  </r>
  <r>
    <x v="24"/>
    <d v="2021-05-01T00:00:00"/>
    <s v="Zee Familia"/>
    <x v="30"/>
    <s v="Best of Spanish TV"/>
    <s v=""/>
    <x v="4"/>
    <n v="0"/>
    <n v="-1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8"/>
    <s v="Spanish"/>
    <s v=""/>
    <x v="3"/>
    <n v="0"/>
    <n v="0"/>
  </r>
  <r>
    <x v="24"/>
    <d v="2021-05-01T00:00:00"/>
    <s v="Zee Mundo"/>
    <x v="14"/>
    <s v="Best of Spanish TV"/>
    <s v=""/>
    <x v="4"/>
    <n v="0"/>
    <n v="-1"/>
  </r>
  <r>
    <x v="24"/>
    <d v="2021-05-01T00:00:00"/>
    <s v="Zee Mundo"/>
    <x v="15"/>
    <s v="Best of Spanish TV"/>
    <s v=""/>
    <x v="4"/>
    <n v="0"/>
    <n v="-1"/>
  </r>
  <r>
    <x v="24"/>
    <d v="2021-05-01T00:00:00"/>
    <s v="Zee Mundo"/>
    <x v="30"/>
    <s v="Best of Spanish TV"/>
    <s v=""/>
    <x v="4"/>
    <n v="0"/>
    <n v="-1"/>
  </r>
  <r>
    <x v="24"/>
    <d v="2021-05-01T00:00:00"/>
    <s v="ABC Localish"/>
    <x v="7"/>
    <s v=""/>
    <s v="ABC Localish"/>
    <x v="8"/>
    <n v="0"/>
    <n v="0"/>
  </r>
  <r>
    <x v="24"/>
    <d v="2021-05-01T00:00:00"/>
    <s v="ABC Localish"/>
    <x v="10"/>
    <s v=""/>
    <s v="Localish"/>
    <x v="6"/>
    <n v="0"/>
    <n v="0"/>
  </r>
  <r>
    <x v="24"/>
    <d v="2021-05-01T00:00:00"/>
    <s v="ABC Localish"/>
    <x v="8"/>
    <s v=""/>
    <s v="Lifestyle"/>
    <x v="3"/>
    <n v="0"/>
    <n v="0"/>
  </r>
  <r>
    <x v="24"/>
    <d v="2021-05-01T00:00:00"/>
    <s v="ABC Localish"/>
    <x v="18"/>
    <s v=""/>
    <s v="Yes"/>
    <x v="5"/>
    <n v="1"/>
    <n v="0"/>
  </r>
  <r>
    <x v="24"/>
    <d v="2021-05-01T00:00:00"/>
    <s v="AWE Plus"/>
    <x v="7"/>
    <s v=""/>
    <s v="AWE Plus"/>
    <x v="8"/>
    <n v="0"/>
    <n v="0"/>
  </r>
  <r>
    <x v="24"/>
    <d v="2021-05-01T00:00:00"/>
    <s v="AWE Plus"/>
    <x v="8"/>
    <s v=""/>
    <s v="Lifestyle"/>
    <x v="3"/>
    <n v="0"/>
    <n v="0"/>
  </r>
  <r>
    <x v="24"/>
    <d v="2021-05-01T00:00:00"/>
    <s v="AWE Plus"/>
    <x v="17"/>
    <s v=""/>
    <s v="Yes"/>
    <x v="5"/>
    <n v="1"/>
    <n v="0"/>
  </r>
  <r>
    <x v="24"/>
    <d v="2021-05-01T00:00:00"/>
    <s v="Circle"/>
    <x v="7"/>
    <s v=""/>
    <s v="Circle"/>
    <x v="8"/>
    <n v="0"/>
    <n v="0"/>
  </r>
  <r>
    <x v="24"/>
    <d v="2021-05-01T00:00:00"/>
    <s v="Circle"/>
    <x v="8"/>
    <s v=""/>
    <s v="Entertainment"/>
    <x v="3"/>
    <n v="0"/>
    <n v="0"/>
  </r>
  <r>
    <x v="24"/>
    <d v="2021-05-01T00:00:00"/>
    <s v="Circle"/>
    <x v="17"/>
    <s v=""/>
    <s v="Yes"/>
    <x v="5"/>
    <n v="1"/>
    <n v="0"/>
  </r>
  <r>
    <x v="24"/>
    <d v="2021-05-01T00:00:00"/>
    <s v="Feva TV"/>
    <x v="7"/>
    <s v=""/>
    <s v="Feva TV"/>
    <x v="8"/>
    <n v="0"/>
    <n v="0"/>
  </r>
  <r>
    <x v="24"/>
    <d v="2021-05-01T00:00:00"/>
    <s v="Feva TV"/>
    <x v="8"/>
    <s v=""/>
    <s v="Entertainment"/>
    <x v="3"/>
    <n v="0"/>
    <n v="0"/>
  </r>
  <r>
    <x v="24"/>
    <d v="2021-05-01T00:00:00"/>
    <s v="Feva TV"/>
    <x v="17"/>
    <s v=""/>
    <s v="Yes"/>
    <x v="5"/>
    <n v="1"/>
    <n v="0"/>
  </r>
  <r>
    <x v="24"/>
    <d v="2021-05-01T00:00:00"/>
    <s v="Gametoon"/>
    <x v="7"/>
    <s v=""/>
    <s v="Gametoon"/>
    <x v="8"/>
    <n v="0"/>
    <n v="0"/>
  </r>
  <r>
    <x v="24"/>
    <d v="2021-05-01T00:00:00"/>
    <s v="Gametoon"/>
    <x v="8"/>
    <s v=""/>
    <s v="Entertainment"/>
    <x v="3"/>
    <n v="0"/>
    <n v="0"/>
  </r>
  <r>
    <x v="24"/>
    <d v="2021-05-01T00:00:00"/>
    <s v="Gametoon"/>
    <x v="17"/>
    <s v=""/>
    <s v="Yes"/>
    <x v="5"/>
    <n v="1"/>
    <n v="0"/>
  </r>
  <r>
    <x v="24"/>
    <d v="2021-05-01T00:00:00"/>
    <s v="Horror Machine"/>
    <x v="7"/>
    <s v=""/>
    <s v="Horror Machine"/>
    <x v="8"/>
    <n v="0"/>
    <n v="0"/>
  </r>
  <r>
    <x v="24"/>
    <d v="2021-05-01T00:00:00"/>
    <s v="Horror Machine"/>
    <x v="8"/>
    <s v=""/>
    <s v="Entertainment"/>
    <x v="3"/>
    <n v="0"/>
    <n v="0"/>
  </r>
  <r>
    <x v="24"/>
    <d v="2021-05-01T00:00:00"/>
    <s v="Horror Machine"/>
    <x v="17"/>
    <s v=""/>
    <s v="Premium"/>
    <x v="0"/>
    <n v="0"/>
    <n v="1"/>
  </r>
  <r>
    <x v="24"/>
    <d v="2021-05-01T00:00:00"/>
    <s v="OAN Plus"/>
    <x v="7"/>
    <s v=""/>
    <s v="OAN Plus"/>
    <x v="8"/>
    <n v="0"/>
    <n v="0"/>
  </r>
  <r>
    <x v="24"/>
    <d v="2021-05-01T00:00:00"/>
    <s v="OAN Plus"/>
    <x v="8"/>
    <s v=""/>
    <s v="Lifestyle"/>
    <x v="3"/>
    <n v="0"/>
    <n v="0"/>
  </r>
  <r>
    <x v="24"/>
    <d v="2021-05-01T00:00:00"/>
    <s v="OAN Plus"/>
    <x v="17"/>
    <s v=""/>
    <s v="Yes"/>
    <x v="5"/>
    <n v="1"/>
    <n v="0"/>
  </r>
  <r>
    <x v="24"/>
    <d v="2021-05-01T00:00:00"/>
    <s v="Quietude"/>
    <x v="7"/>
    <s v=""/>
    <s v="Quietude"/>
    <x v="8"/>
    <n v="0"/>
    <n v="0"/>
  </r>
  <r>
    <x v="24"/>
    <d v="2021-05-01T00:00:00"/>
    <s v="Quietude"/>
    <x v="8"/>
    <s v=""/>
    <s v="Entertainment"/>
    <x v="3"/>
    <n v="0"/>
    <n v="0"/>
  </r>
  <r>
    <x v="24"/>
    <d v="2021-05-01T00:00:00"/>
    <s v="Quietude"/>
    <x v="17"/>
    <s v=""/>
    <s v="Yes"/>
    <x v="5"/>
    <n v="1"/>
    <n v="0"/>
  </r>
  <r>
    <x v="24"/>
    <d v="2021-05-01T00:00:00"/>
    <s v="ScreamFlix"/>
    <x v="7"/>
    <s v=""/>
    <s v="ScreamFlix"/>
    <x v="8"/>
    <n v="0"/>
    <n v="0"/>
  </r>
  <r>
    <x v="24"/>
    <d v="2021-05-01T00:00:00"/>
    <s v="ScreamFlix"/>
    <x v="8"/>
    <s v=""/>
    <s v="Movies"/>
    <x v="3"/>
    <n v="0"/>
    <n v="0"/>
  </r>
  <r>
    <x v="24"/>
    <d v="2021-05-01T00:00:00"/>
    <s v="ScreamFlix"/>
    <x v="14"/>
    <s v=""/>
    <s v="ScreamFlix"/>
    <x v="0"/>
    <n v="0"/>
    <n v="1"/>
  </r>
  <r>
    <x v="24"/>
    <d v="2021-05-01T00:00:00"/>
    <s v="ScreamFlix"/>
    <x v="15"/>
    <s v=""/>
    <s v="ScreamFlix"/>
    <x v="0"/>
    <n v="0"/>
    <n v="1"/>
  </r>
  <r>
    <x v="24"/>
    <d v="2021-05-01T00:00:00"/>
    <s v="ScreamFlix"/>
    <x v="30"/>
    <s v=""/>
    <s v="ScreamFlix"/>
    <x v="0"/>
    <n v="0"/>
    <n v="1"/>
  </r>
  <r>
    <x v="24"/>
    <d v="2021-05-01T00:00:00"/>
    <s v="Sightline"/>
    <x v="7"/>
    <s v=""/>
    <s v="Sightline"/>
    <x v="8"/>
    <n v="0"/>
    <n v="0"/>
  </r>
  <r>
    <x v="24"/>
    <d v="2021-05-01T00:00:00"/>
    <s v="Sightline"/>
    <x v="8"/>
    <s v=""/>
    <s v="Entertainment"/>
    <x v="3"/>
    <n v="0"/>
    <n v="0"/>
  </r>
  <r>
    <x v="24"/>
    <d v="2021-05-01T00:00:00"/>
    <s v="Sightline"/>
    <x v="17"/>
    <s v=""/>
    <s v="Yes"/>
    <x v="5"/>
    <n v="1"/>
    <n v="0"/>
  </r>
  <r>
    <x v="24"/>
    <d v="2021-05-01T00:00:00"/>
    <s v="Sling: Echoboom Sports"/>
    <x v="7"/>
    <s v=""/>
    <s v="Sling: Echoboom Sports"/>
    <x v="11"/>
    <n v="0"/>
    <n v="0"/>
  </r>
  <r>
    <x v="24"/>
    <d v="2021-05-01T00:00:00"/>
    <s v="Sling: Echoboom Sports"/>
    <x v="8"/>
    <s v=""/>
    <s v="Addon"/>
    <x v="3"/>
    <n v="0"/>
    <n v="0"/>
  </r>
  <r>
    <x v="24"/>
    <d v="2021-05-01T00:00:00"/>
    <s v="Sling: Echoboom Sports"/>
    <x v="14"/>
    <s v=""/>
    <s v="Echoboom Sports"/>
    <x v="0"/>
    <n v="0"/>
    <n v="1"/>
  </r>
  <r>
    <x v="24"/>
    <d v="2021-05-01T00:00:00"/>
    <s v="Sling: Echoboom Sports"/>
    <x v="15"/>
    <s v=""/>
    <s v="Echoboom Sports"/>
    <x v="0"/>
    <n v="0"/>
    <n v="1"/>
  </r>
  <r>
    <x v="24"/>
    <d v="2021-05-01T00:00:00"/>
    <s v="Sling: Echoboom Sports"/>
    <x v="30"/>
    <s v=""/>
    <s v="Echoboom Sports"/>
    <x v="0"/>
    <n v="0"/>
    <n v="1"/>
  </r>
  <r>
    <x v="24"/>
    <d v="2021-05-01T00:00:00"/>
    <s v="So Real"/>
    <x v="7"/>
    <s v=""/>
    <s v="So Real"/>
    <x v="8"/>
    <n v="0"/>
    <n v="0"/>
  </r>
  <r>
    <x v="24"/>
    <d v="2021-05-01T00:00:00"/>
    <s v="So Real"/>
    <x v="8"/>
    <s v=""/>
    <s v="Entertainment"/>
    <x v="3"/>
    <n v="0"/>
    <n v="0"/>
  </r>
  <r>
    <x v="24"/>
    <d v="2021-05-01T00:00:00"/>
    <s v="So Real"/>
    <x v="17"/>
    <s v=""/>
    <s v="Yes"/>
    <x v="5"/>
    <n v="1"/>
    <n v="0"/>
  </r>
  <r>
    <x v="25"/>
    <d v="2021-06-01T00:00:00"/>
    <s v="BabyTV"/>
    <x v="14"/>
    <s v=""/>
    <s v="Kids Extra"/>
    <x v="0"/>
    <n v="0"/>
    <n v="1"/>
  </r>
  <r>
    <x v="25"/>
    <d v="2021-06-01T00:00:00"/>
    <s v="Bein Laliga"/>
    <x v="27"/>
    <s v="Yes"/>
    <s v=""/>
    <x v="7"/>
    <n v="-1"/>
    <n v="0"/>
  </r>
  <r>
    <x v="25"/>
    <d v="2021-06-01T00:00:00"/>
    <s v="Bein Sports Espanol"/>
    <x v="27"/>
    <s v="Yes"/>
    <s v=""/>
    <x v="7"/>
    <n v="-1"/>
    <n v="0"/>
  </r>
  <r>
    <x v="25"/>
    <d v="2021-06-01T00:00:00"/>
    <s v="Bloomberg TV"/>
    <x v="27"/>
    <s v=""/>
    <s v="Yes"/>
    <x v="5"/>
    <n v="1"/>
    <n v="0"/>
  </r>
  <r>
    <x v="25"/>
    <d v="2021-06-01T00:00:00"/>
    <s v="Boomerang"/>
    <x v="14"/>
    <s v=""/>
    <s v="Kids Extra"/>
    <x v="0"/>
    <n v="0"/>
    <n v="1"/>
  </r>
  <r>
    <x v="25"/>
    <d v="2021-06-01T00:00:00"/>
    <s v="Cinemax Actionmax"/>
    <x v="11"/>
    <s v=""/>
    <s v="Cinemax"/>
    <x v="0"/>
    <n v="0"/>
    <n v="1"/>
  </r>
  <r>
    <x v="25"/>
    <d v="2021-06-01T00:00:00"/>
    <s v="Classic Reruns TV"/>
    <x v="10"/>
    <s v=""/>
    <s v="CRTV"/>
    <x v="6"/>
    <n v="0"/>
    <n v="0"/>
  </r>
  <r>
    <x v="25"/>
    <d v="2021-06-01T00:00:00"/>
    <s v="Classic Reruns TV"/>
    <x v="27"/>
    <s v=""/>
    <s v="Yes"/>
    <x v="5"/>
    <n v="1"/>
    <n v="0"/>
  </r>
  <r>
    <x v="25"/>
    <d v="2021-06-01T00:00:00"/>
    <s v="Dove Channel"/>
    <x v="10"/>
    <s v=""/>
    <s v="Dove"/>
    <x v="6"/>
    <n v="0"/>
    <n v="0"/>
  </r>
  <r>
    <x v="25"/>
    <d v="2021-06-01T00:00:00"/>
    <s v="Dove Channel"/>
    <x v="29"/>
    <s v=""/>
    <s v="Yes"/>
    <x v="5"/>
    <n v="1"/>
    <n v="0"/>
  </r>
  <r>
    <x v="25"/>
    <d v="2021-06-01T00:00:00"/>
    <s v="DuckTV"/>
    <x v="14"/>
    <s v=""/>
    <s v="Kids Extra"/>
    <x v="0"/>
    <n v="0"/>
    <n v="1"/>
  </r>
  <r>
    <x v="25"/>
    <d v="2021-06-01T00:00:00"/>
    <s v="Eleven Sports"/>
    <x v="6"/>
    <s v="CONMEBOL &amp; More"/>
    <s v="International Sports Plus"/>
    <x v="1"/>
    <n v="0"/>
    <n v="-1"/>
  </r>
  <r>
    <x v="25"/>
    <d v="2021-06-01T00:00:00"/>
    <s v="Epix 2"/>
    <x v="6"/>
    <s v="&gt;Showtime + Starz + Epix"/>
    <s v="(Showtime + Starz + Epix)"/>
    <x v="1"/>
    <n v="0"/>
    <n v="-1"/>
  </r>
  <r>
    <x v="25"/>
    <d v="2021-06-01T00:00:00"/>
    <s v="Epix Hits"/>
    <x v="6"/>
    <s v="&gt;Showtime + Starz + Epix"/>
    <s v="(Showtime + Starz + Epix)"/>
    <x v="1"/>
    <n v="0"/>
    <n v="-1"/>
  </r>
  <r>
    <x v="25"/>
    <d v="2021-06-01T00:00:00"/>
    <s v="Fox Soccer Plus"/>
    <x v="6"/>
    <s v="CONMEBOL &amp; More"/>
    <s v="International Sports Plus"/>
    <x v="1"/>
    <n v="0"/>
    <n v="-1"/>
  </r>
  <r>
    <x v="25"/>
    <d v="2021-06-01T00:00:00"/>
    <s v="Fubo TV: Showtime + Starz + Epix"/>
    <x v="6"/>
    <s v="&gt;Showtime + Starz + Epix"/>
    <s v="(Showtime + Starz + Epix)"/>
    <x v="1"/>
    <n v="0"/>
    <n v="-1"/>
  </r>
  <r>
    <x v="25"/>
    <d v="2021-06-01T00:00:00"/>
    <s v="GolTV"/>
    <x v="6"/>
    <s v="Sports Plus with NFL RedZone"/>
    <s v="International Sports Plus"/>
    <x v="1"/>
    <n v="0"/>
    <n v="-1"/>
  </r>
  <r>
    <x v="25"/>
    <d v="2021-06-01T00:00:00"/>
    <s v="GolTV Spanish"/>
    <x v="6"/>
    <s v="Sports Plus with NFL RedZone"/>
    <s v="International Sports Plus"/>
    <x v="1"/>
    <n v="0"/>
    <n v="-1"/>
  </r>
  <r>
    <x v="25"/>
    <d v="2021-06-01T00:00:00"/>
    <s v="GustoTV"/>
    <x v="10"/>
    <s v=""/>
    <s v="Gusto"/>
    <x v="6"/>
    <n v="0"/>
    <n v="0"/>
  </r>
  <r>
    <x v="25"/>
    <d v="2021-06-01T00:00:00"/>
    <s v="GustoTV"/>
    <x v="6"/>
    <s v=""/>
    <s v="Yes"/>
    <x v="5"/>
    <n v="1"/>
    <n v="0"/>
  </r>
  <r>
    <x v="25"/>
    <d v="2021-06-01T00:00:00"/>
    <s v="HBO Family"/>
    <x v="11"/>
    <s v=""/>
    <s v="HBO"/>
    <x v="0"/>
    <n v="0"/>
    <n v="1"/>
  </r>
  <r>
    <x v="25"/>
    <d v="2021-06-01T00:00:00"/>
    <s v="HBO Latino"/>
    <x v="11"/>
    <s v=""/>
    <s v="HBO"/>
    <x v="0"/>
    <n v="0"/>
    <n v="1"/>
  </r>
  <r>
    <x v="25"/>
    <d v="2021-06-01T00:00:00"/>
    <s v="HBO2"/>
    <x v="11"/>
    <s v=""/>
    <s v="HBO"/>
    <x v="0"/>
    <n v="0"/>
    <n v="1"/>
  </r>
  <r>
    <x v="25"/>
    <d v="2021-06-01T00:00:00"/>
    <s v="Insp"/>
    <x v="14"/>
    <s v=""/>
    <s v="Heartland Extra"/>
    <x v="0"/>
    <n v="0"/>
    <n v="1"/>
  </r>
  <r>
    <x v="25"/>
    <d v="2021-06-01T00:00:00"/>
    <s v="Insp"/>
    <x v="15"/>
    <s v=""/>
    <s v="Heartland Extra"/>
    <x v="0"/>
    <n v="0"/>
    <n v="1"/>
  </r>
  <r>
    <x v="25"/>
    <d v="2021-06-01T00:00:00"/>
    <s v="Insp"/>
    <x v="30"/>
    <s v=""/>
    <s v="Heartland Extra"/>
    <x v="0"/>
    <n v="0"/>
    <n v="1"/>
  </r>
  <r>
    <x v="25"/>
    <d v="2021-06-01T00:00:00"/>
    <s v="Newsy"/>
    <x v="26"/>
    <s v="Yes"/>
    <s v=""/>
    <x v="7"/>
    <n v="-1"/>
    <n v="0"/>
  </r>
  <r>
    <x v="25"/>
    <d v="2021-06-01T00:00:00"/>
    <s v="Nicktoons"/>
    <x v="14"/>
    <s v=""/>
    <s v="Kids Extra"/>
    <x v="0"/>
    <n v="0"/>
    <n v="1"/>
  </r>
  <r>
    <x v="25"/>
    <d v="2021-06-01T00:00:00"/>
    <s v="Science"/>
    <x v="27"/>
    <s v="Yes"/>
    <s v=""/>
    <x v="7"/>
    <n v="-1"/>
    <n v="0"/>
  </r>
  <r>
    <x v="25"/>
    <d v="2021-06-01T00:00:00"/>
    <s v="Showtime BET"/>
    <x v="10"/>
    <s v=""/>
    <s v="SHOXBET"/>
    <x v="6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8"/>
    <s v="Premium movies"/>
    <s v=""/>
    <x v="3"/>
    <n v="0"/>
    <n v="0"/>
  </r>
  <r>
    <x v="25"/>
    <d v="2021-06-01T00:00:00"/>
    <s v="Starz Comedy"/>
    <x v="6"/>
    <s v="&gt;Showtime + Starz + Epix"/>
    <s v="(Showtime + Starz + Epix)"/>
    <x v="1"/>
    <n v="0"/>
    <n v="-1"/>
  </r>
  <r>
    <x v="25"/>
    <d v="2021-06-01T00:00:00"/>
    <s v="Starz Edge"/>
    <x v="6"/>
    <s v="&gt;Showtime + Starz + Epix"/>
    <s v="(Showtime + Starz + Epix)"/>
    <x v="1"/>
    <n v="0"/>
    <n v="-1"/>
  </r>
  <r>
    <x v="25"/>
    <d v="2021-06-01T00:00:00"/>
    <s v="Starz Encore"/>
    <x v="6"/>
    <s v="&gt;Showtime + Starz + Epix"/>
    <s v="(Showtime + Starz + Epix)"/>
    <x v="1"/>
    <n v="0"/>
    <n v="-1"/>
  </r>
  <r>
    <x v="25"/>
    <d v="2021-06-01T00:00:00"/>
    <s v="Starz Encore Español"/>
    <x v="6"/>
    <s v="&gt;Showtime + Starz + Epix"/>
    <s v="(Showtime + Starz + Epix)"/>
    <x v="1"/>
    <n v="0"/>
    <n v="-1"/>
  </r>
  <r>
    <x v="25"/>
    <d v="2021-06-01T00:00:00"/>
    <s v="Starz in Black"/>
    <x v="6"/>
    <s v="&gt;Showtime + Starz + Epix"/>
    <s v="(Showtime + Starz + Epix)"/>
    <x v="1"/>
    <n v="0"/>
    <n v="-1"/>
  </r>
  <r>
    <x v="25"/>
    <d v="2021-06-01T00:00:00"/>
    <s v="Starz Kids &amp; Family"/>
    <x v="6"/>
    <s v="&gt;Showtime + Starz + Epix"/>
    <s v="(Showtime + Starz + Epix)"/>
    <x v="1"/>
    <n v="0"/>
    <n v="-1"/>
  </r>
  <r>
    <x v="25"/>
    <d v="2021-06-01T00:00:00"/>
    <s v="Teen Nick"/>
    <x v="14"/>
    <s v=""/>
    <s v="Kids Extra"/>
    <x v="0"/>
    <n v="0"/>
    <n v="1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8"/>
    <s v="Addon"/>
    <s v=""/>
    <x v="3"/>
    <n v="0"/>
    <n v="0"/>
  </r>
  <r>
    <x v="25"/>
    <d v="2021-06-01T00:00:00"/>
    <s v="Ty C TV"/>
    <x v="6"/>
    <s v="Sports Plus with NFL RedZone"/>
    <s v="International Sports Plus"/>
    <x v="1"/>
    <n v="0"/>
    <n v="-1"/>
  </r>
  <r>
    <x v="25"/>
    <d v="2021-06-01T00:00:00"/>
    <s v="5StarMax"/>
    <x v="7"/>
    <s v=""/>
    <s v="5StarMax"/>
    <x v="8"/>
    <n v="0"/>
    <n v="0"/>
  </r>
  <r>
    <x v="25"/>
    <d v="2021-06-01T00:00:00"/>
    <s v="5StarMax"/>
    <x v="8"/>
    <s v=""/>
    <s v="Premium movies"/>
    <x v="3"/>
    <n v="0"/>
    <n v="0"/>
  </r>
  <r>
    <x v="25"/>
    <d v="2021-06-01T00:00:00"/>
    <s v="5StarMax"/>
    <x v="11"/>
    <s v=""/>
    <s v="Cinemax"/>
    <x v="0"/>
    <n v="0"/>
    <n v="1"/>
  </r>
  <r>
    <x v="25"/>
    <d v="2021-06-01T00:00:00"/>
    <s v="Cinemax Latino"/>
    <x v="7"/>
    <s v=""/>
    <s v="Cinemax Latino"/>
    <x v="8"/>
    <n v="0"/>
    <n v="0"/>
  </r>
  <r>
    <x v="25"/>
    <d v="2021-06-01T00:00:00"/>
    <s v="Cinemax Latino"/>
    <x v="8"/>
    <s v=""/>
    <s v="Premium movies"/>
    <x v="3"/>
    <n v="0"/>
    <n v="0"/>
  </r>
  <r>
    <x v="25"/>
    <d v="2021-06-01T00:00:00"/>
    <s v="Cinemax Latino"/>
    <x v="11"/>
    <s v=""/>
    <s v="Cinemax"/>
    <x v="0"/>
    <n v="0"/>
    <n v="1"/>
  </r>
  <r>
    <x v="25"/>
    <d v="2021-06-01T00:00:00"/>
    <s v="CONMEBOL y Mas"/>
    <x v="7"/>
    <s v=""/>
    <s v="CONMEBOL y Mas"/>
    <x v="8"/>
    <n v="0"/>
    <n v="0"/>
  </r>
  <r>
    <x v="25"/>
    <d v="2021-06-01T00:00:00"/>
    <s v="CONMEBOL y Mas"/>
    <x v="10"/>
    <s v=""/>
    <s v="CONMEBOL. CONMEBOL &amp; More"/>
    <x v="6"/>
    <n v="0"/>
    <n v="0"/>
  </r>
  <r>
    <x v="25"/>
    <d v="2021-06-01T00:00:00"/>
    <s v="CONMEBOL y Mas"/>
    <x v="8"/>
    <s v=""/>
    <s v="Spanish"/>
    <x v="3"/>
    <n v="0"/>
    <n v="0"/>
  </r>
  <r>
    <x v="25"/>
    <d v="2021-06-01T00:00:00"/>
    <s v="CONMEBOL y Mas"/>
    <x v="6"/>
    <s v=""/>
    <s v="CONMEBOL &amp; More"/>
    <x v="0"/>
    <n v="0"/>
    <n v="1"/>
  </r>
  <r>
    <x v="25"/>
    <d v="2021-06-01T00:00:00"/>
    <s v="HBO Comedy"/>
    <x v="7"/>
    <s v=""/>
    <s v="HBO Comedy"/>
    <x v="8"/>
    <n v="0"/>
    <n v="0"/>
  </r>
  <r>
    <x v="25"/>
    <d v="2021-06-01T00:00:00"/>
    <s v="HBO Comedy"/>
    <x v="8"/>
    <s v=""/>
    <s v="Premium movies"/>
    <x v="3"/>
    <n v="0"/>
    <n v="0"/>
  </r>
  <r>
    <x v="25"/>
    <d v="2021-06-01T00:00:00"/>
    <s v="HBO Comedy"/>
    <x v="11"/>
    <s v=""/>
    <s v="HBO"/>
    <x v="0"/>
    <n v="0"/>
    <n v="1"/>
  </r>
  <r>
    <x v="25"/>
    <d v="2021-06-01T00:00:00"/>
    <s v="HBO Signature"/>
    <x v="7"/>
    <s v=""/>
    <s v="HBO Signature"/>
    <x v="8"/>
    <n v="0"/>
    <n v="0"/>
  </r>
  <r>
    <x v="25"/>
    <d v="2021-06-01T00:00:00"/>
    <s v="HBO Signature"/>
    <x v="8"/>
    <s v=""/>
    <s v="Premium movies"/>
    <x v="3"/>
    <n v="0"/>
    <n v="0"/>
  </r>
  <r>
    <x v="25"/>
    <d v="2021-06-01T00:00:00"/>
    <s v="HBO Signature"/>
    <x v="11"/>
    <s v=""/>
    <s v="HBO"/>
    <x v="0"/>
    <n v="0"/>
    <n v="1"/>
  </r>
  <r>
    <x v="25"/>
    <d v="2021-06-01T00:00:00"/>
    <s v="HBO Zone"/>
    <x v="7"/>
    <s v=""/>
    <s v="HBO Zone"/>
    <x v="8"/>
    <n v="0"/>
    <n v="0"/>
  </r>
  <r>
    <x v="25"/>
    <d v="2021-06-01T00:00:00"/>
    <s v="HBO Zone"/>
    <x v="8"/>
    <s v=""/>
    <s v="Premium movies"/>
    <x v="3"/>
    <n v="0"/>
    <n v="0"/>
  </r>
  <r>
    <x v="25"/>
    <d v="2021-06-01T00:00:00"/>
    <s v="HBO Zone"/>
    <x v="11"/>
    <s v=""/>
    <s v="HBO"/>
    <x v="0"/>
    <n v="0"/>
    <n v="1"/>
  </r>
  <r>
    <x v="25"/>
    <d v="2021-06-01T00:00:00"/>
    <s v="MoreMax"/>
    <x v="7"/>
    <s v=""/>
    <s v="MoreMax"/>
    <x v="8"/>
    <n v="0"/>
    <n v="0"/>
  </r>
  <r>
    <x v="25"/>
    <d v="2021-06-01T00:00:00"/>
    <s v="MoreMax"/>
    <x v="8"/>
    <s v=""/>
    <s v="Premium movies"/>
    <x v="3"/>
    <n v="0"/>
    <n v="0"/>
  </r>
  <r>
    <x v="25"/>
    <d v="2021-06-01T00:00:00"/>
    <s v="MoreMax"/>
    <x v="11"/>
    <s v=""/>
    <s v="Cinemax"/>
    <x v="0"/>
    <n v="0"/>
    <n v="1"/>
  </r>
  <r>
    <x v="25"/>
    <d v="2021-06-01T00:00:00"/>
    <s v="MovieMax"/>
    <x v="7"/>
    <s v=""/>
    <s v="MovieMax"/>
    <x v="8"/>
    <n v="0"/>
    <n v="0"/>
  </r>
  <r>
    <x v="25"/>
    <d v="2021-06-01T00:00:00"/>
    <s v="MovieMax"/>
    <x v="8"/>
    <s v=""/>
    <s v="Premium movies"/>
    <x v="3"/>
    <n v="0"/>
    <n v="0"/>
  </r>
  <r>
    <x v="25"/>
    <d v="2021-06-01T00:00:00"/>
    <s v="MovieMax"/>
    <x v="11"/>
    <s v=""/>
    <s v="Cinemax"/>
    <x v="0"/>
    <n v="0"/>
    <n v="1"/>
  </r>
  <r>
    <x v="25"/>
    <d v="2021-06-01T00:00:00"/>
    <s v="OuterMax"/>
    <x v="7"/>
    <s v=""/>
    <s v="OuterMax"/>
    <x v="8"/>
    <n v="0"/>
    <n v="0"/>
  </r>
  <r>
    <x v="25"/>
    <d v="2021-06-01T00:00:00"/>
    <s v="OuterMax"/>
    <x v="8"/>
    <s v=""/>
    <s v="Premium movies"/>
    <x v="3"/>
    <n v="0"/>
    <n v="0"/>
  </r>
  <r>
    <x v="25"/>
    <d v="2021-06-01T00:00:00"/>
    <s v="OuterMax"/>
    <x v="11"/>
    <s v=""/>
    <s v="Cinemax"/>
    <x v="0"/>
    <n v="0"/>
    <n v="1"/>
  </r>
  <r>
    <x v="25"/>
    <d v="2021-06-01T00:00:00"/>
    <s v="Recipe.TV"/>
    <x v="7"/>
    <s v=""/>
    <s v="Recipe.TV"/>
    <x v="8"/>
    <n v="0"/>
    <n v="0"/>
  </r>
  <r>
    <x v="25"/>
    <d v="2021-06-01T00:00:00"/>
    <s v="Recipe.TV"/>
    <x v="10"/>
    <s v=""/>
    <s v="Recipe TV"/>
    <x v="6"/>
    <n v="0"/>
    <n v="0"/>
  </r>
  <r>
    <x v="25"/>
    <d v="2021-06-01T00:00:00"/>
    <s v="Recipe.TV"/>
    <x v="8"/>
    <s v=""/>
    <s v="Lifestyle"/>
    <x v="3"/>
    <n v="0"/>
    <n v="0"/>
  </r>
  <r>
    <x v="25"/>
    <d v="2021-06-01T00:00:00"/>
    <s v="Recipe.TV"/>
    <x v="29"/>
    <s v=""/>
    <s v="Yes"/>
    <x v="5"/>
    <n v="1"/>
    <n v="0"/>
  </r>
  <r>
    <x v="25"/>
    <d v="2021-06-01T00:00:00"/>
    <s v="Teleformula"/>
    <x v="7"/>
    <s v=""/>
    <s v="Teleformula"/>
    <x v="8"/>
    <n v="0"/>
    <n v="0"/>
  </r>
  <r>
    <x v="25"/>
    <d v="2021-06-01T00:00:00"/>
    <s v="Teleformula"/>
    <x v="8"/>
    <s v=""/>
    <s v="Spanish"/>
    <x v="3"/>
    <n v="0"/>
    <n v="0"/>
  </r>
  <r>
    <x v="25"/>
    <d v="2021-06-01T00:00:00"/>
    <s v="Teleformula"/>
    <x v="27"/>
    <s v=""/>
    <s v="Yes"/>
    <x v="5"/>
    <n v="1"/>
    <n v="0"/>
  </r>
  <r>
    <x v="25"/>
    <d v="2021-06-01T00:00:00"/>
    <s v="ThrillerMax"/>
    <x v="7"/>
    <s v=""/>
    <s v="ThrillerMax"/>
    <x v="8"/>
    <n v="0"/>
    <n v="0"/>
  </r>
  <r>
    <x v="25"/>
    <d v="2021-06-01T00:00:00"/>
    <s v="ThrillerMax"/>
    <x v="8"/>
    <s v=""/>
    <s v="Premium movies"/>
    <x v="3"/>
    <n v="0"/>
    <n v="0"/>
  </r>
  <r>
    <x v="25"/>
    <d v="2021-06-01T00:00:00"/>
    <s v="ThrillerMax"/>
    <x v="11"/>
    <s v=""/>
    <s v="Cinemax"/>
    <x v="0"/>
    <n v="0"/>
    <n v="1"/>
  </r>
  <r>
    <x v="25"/>
    <d v="2021-06-01T00:00:00"/>
    <s v="VRTUO Sports"/>
    <x v="7"/>
    <s v=""/>
    <s v="VRTUO Sports"/>
    <x v="8"/>
    <n v="0"/>
    <n v="0"/>
  </r>
  <r>
    <x v="25"/>
    <d v="2021-06-01T00:00:00"/>
    <s v="VRTUO Sports"/>
    <x v="8"/>
    <s v=""/>
    <s v="Sports"/>
    <x v="3"/>
    <n v="0"/>
    <n v="0"/>
  </r>
  <r>
    <x v="25"/>
    <d v="2021-06-01T00:00:00"/>
    <s v="VRTUO Sports"/>
    <x v="27"/>
    <s v=""/>
    <s v="Yes"/>
    <x v="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D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75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6"/>
    </i>
    <i r="1">
      <x v="37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7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D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D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2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D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D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1" hier="-1"/>
  </pageFields>
  <dataFields count="1">
    <dataField name="Sum of Networks" fld="3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4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D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9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8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D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9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D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9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1016" tableType="queryTable" totalsRowShown="0">
  <autoFilter ref="A1:F1016" xr:uid="{A4208163-AABB-41A0-B016-6E7F9E886879}"/>
  <sortState xmlns:xlrd2="http://schemas.microsoft.com/office/spreadsheetml/2017/richdata2" ref="A2:F1016">
    <sortCondition ref="B2:B1016"/>
    <sortCondition descending="1" ref="C2:C1016"/>
    <sortCondition ref="A2:A1016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4540" tableType="queryTable" totalsRowShown="0">
  <autoFilter ref="A1:I4540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M134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5" width="4.36328125" style="5" customWidth="1"/>
    <col min="66" max="16384" width="9.26953125" style="5"/>
  </cols>
  <sheetData>
    <row r="1" spans="1:65" x14ac:dyDescent="0.35">
      <c r="A1" s="4" t="s">
        <v>2</v>
      </c>
      <c r="B1" s="5" t="s">
        <v>7</v>
      </c>
    </row>
    <row r="2" spans="1:65" x14ac:dyDescent="0.35">
      <c r="AL2" s="23" t="s">
        <v>1013</v>
      </c>
    </row>
    <row r="3" spans="1:65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  <c r="BJ3" s="27"/>
    </row>
    <row r="4" spans="1:65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</row>
    <row r="5" spans="1:65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7"/>
      <c r="AF5" s="7"/>
      <c r="AG5" s="7"/>
      <c r="AH5" s="7"/>
      <c r="AI5" s="7"/>
      <c r="AL5" s="12"/>
    </row>
    <row r="6" spans="1:65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M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si="1"/>
        <v/>
      </c>
      <c r="BK6" s="10" t="str">
        <f t="shared" si="1"/>
        <v/>
      </c>
      <c r="BL6" s="10" t="str">
        <f t="shared" si="1"/>
        <v/>
      </c>
      <c r="BM6" s="10" t="str">
        <f t="shared" si="1"/>
        <v/>
      </c>
    </row>
    <row r="7" spans="1:65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1"/>
        <v/>
      </c>
      <c r="BK7" s="10" t="str">
        <f t="shared" si="1"/>
        <v/>
      </c>
      <c r="BL7" s="10" t="str">
        <f t="shared" si="1"/>
        <v/>
      </c>
      <c r="BM7" s="10" t="str">
        <f t="shared" si="1"/>
        <v/>
      </c>
    </row>
    <row r="8" spans="1:65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  <c r="BK8" s="10" t="str">
        <f t="shared" si="1"/>
        <v/>
      </c>
      <c r="BL8" s="10" t="str">
        <f t="shared" si="1"/>
        <v/>
      </c>
      <c r="BM8" s="10" t="str">
        <f t="shared" si="1"/>
        <v/>
      </c>
    </row>
    <row r="9" spans="1:65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1"/>
        <v/>
      </c>
      <c r="BK9" s="10" t="str">
        <f t="shared" si="1"/>
        <v/>
      </c>
      <c r="BL9" s="10" t="str">
        <f t="shared" si="1"/>
        <v/>
      </c>
      <c r="BM9" s="10" t="str">
        <f t="shared" si="1"/>
        <v/>
      </c>
    </row>
    <row r="10" spans="1:65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1"/>
        <v/>
      </c>
      <c r="BK10" s="10" t="str">
        <f t="shared" si="1"/>
        <v/>
      </c>
      <c r="BL10" s="10" t="str">
        <f t="shared" si="1"/>
        <v/>
      </c>
      <c r="BM10" s="10" t="str">
        <f t="shared" si="1"/>
        <v/>
      </c>
    </row>
    <row r="11" spans="1:65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  <c r="BJ11" s="10" t="str">
        <f t="shared" si="1"/>
        <v/>
      </c>
      <c r="BK11" s="10" t="str">
        <f t="shared" si="1"/>
        <v/>
      </c>
      <c r="BL11" s="10" t="str">
        <f t="shared" si="1"/>
        <v/>
      </c>
      <c r="BM11" s="10" t="str">
        <f t="shared" si="1"/>
        <v/>
      </c>
    </row>
    <row r="12" spans="1:65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  <c r="BJ12" s="10" t="str">
        <f t="shared" si="1"/>
        <v/>
      </c>
      <c r="BK12" s="10" t="str">
        <f t="shared" si="1"/>
        <v/>
      </c>
      <c r="BL12" s="10" t="str">
        <f t="shared" si="1"/>
        <v/>
      </c>
      <c r="BM12" s="10" t="str">
        <f t="shared" si="1"/>
        <v/>
      </c>
    </row>
    <row r="13" spans="1:65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  <c r="BJ13" s="10" t="str">
        <f t="shared" si="1"/>
        <v/>
      </c>
      <c r="BK13" s="10" t="str">
        <f t="shared" si="1"/>
        <v/>
      </c>
      <c r="BL13" s="10" t="str">
        <f t="shared" si="1"/>
        <v/>
      </c>
      <c r="BM13" s="10" t="str">
        <f t="shared" si="1"/>
        <v/>
      </c>
    </row>
    <row r="14" spans="1:65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  <c r="BJ14" s="10" t="str">
        <f t="shared" si="1"/>
        <v/>
      </c>
      <c r="BK14" s="10" t="str">
        <f t="shared" si="1"/>
        <v/>
      </c>
      <c r="BL14" s="10" t="str">
        <f t="shared" si="1"/>
        <v/>
      </c>
      <c r="BM14" s="10" t="str">
        <f t="shared" si="1"/>
        <v/>
      </c>
    </row>
    <row r="15" spans="1:65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  <c r="BJ15" s="10" t="str">
        <f t="shared" si="1"/>
        <v/>
      </c>
      <c r="BK15" s="10" t="str">
        <f t="shared" si="1"/>
        <v/>
      </c>
      <c r="BL15" s="10" t="str">
        <f t="shared" si="1"/>
        <v/>
      </c>
      <c r="BM15" s="10" t="str">
        <f t="shared" si="1"/>
        <v/>
      </c>
    </row>
    <row r="16" spans="1:65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  <c r="BJ16" s="10" t="str">
        <f t="shared" si="1"/>
        <v/>
      </c>
      <c r="BK16" s="10" t="str">
        <f t="shared" si="1"/>
        <v/>
      </c>
      <c r="BL16" s="10" t="str">
        <f t="shared" si="1"/>
        <v/>
      </c>
      <c r="BM16" s="10" t="str">
        <f t="shared" si="1"/>
        <v/>
      </c>
    </row>
    <row r="17" spans="1:65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>
        <v>148</v>
      </c>
      <c r="AA17" s="7">
        <v>148</v>
      </c>
      <c r="AB17" s="7">
        <v>148</v>
      </c>
      <c r="AC17" s="7">
        <v>148</v>
      </c>
      <c r="AD17" s="7">
        <v>148</v>
      </c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  <c r="BJ17" s="10">
        <f t="shared" si="1"/>
        <v>148</v>
      </c>
      <c r="BK17" s="10">
        <f t="shared" si="1"/>
        <v>148</v>
      </c>
      <c r="BL17" s="10">
        <f t="shared" si="1"/>
        <v>148</v>
      </c>
      <c r="BM17" s="10">
        <f t="shared" si="1"/>
        <v>148</v>
      </c>
    </row>
    <row r="18" spans="1:65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>
        <v>81</v>
      </c>
      <c r="AA18" s="7">
        <v>81</v>
      </c>
      <c r="AB18" s="7">
        <v>81</v>
      </c>
      <c r="AC18" s="7">
        <v>81</v>
      </c>
      <c r="AD18" s="7">
        <v>81</v>
      </c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  <c r="BJ18" s="10">
        <f t="shared" si="1"/>
        <v>81</v>
      </c>
      <c r="BK18" s="10">
        <f t="shared" si="1"/>
        <v>81</v>
      </c>
      <c r="BL18" s="10">
        <f t="shared" si="1"/>
        <v>81</v>
      </c>
      <c r="BM18" s="10">
        <f t="shared" si="1"/>
        <v>81</v>
      </c>
    </row>
    <row r="19" spans="1:65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Z19" s="7">
        <v>196</v>
      </c>
      <c r="AA19" s="7">
        <v>196</v>
      </c>
      <c r="AB19" s="7">
        <v>196</v>
      </c>
      <c r="AC19" s="7">
        <v>196</v>
      </c>
      <c r="AD19" s="7">
        <v>196</v>
      </c>
      <c r="AL19" s="12" t="str">
        <f t="shared" si="2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  <c r="BJ19" s="10">
        <f t="shared" si="1"/>
        <v>196</v>
      </c>
      <c r="BK19" s="10">
        <f t="shared" si="1"/>
        <v>196</v>
      </c>
      <c r="BL19" s="10">
        <f t="shared" si="1"/>
        <v>196</v>
      </c>
      <c r="BM19" s="10">
        <f t="shared" si="1"/>
        <v>196</v>
      </c>
    </row>
    <row r="20" spans="1:65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Z20" s="7">
        <v>184</v>
      </c>
      <c r="AA20" s="7">
        <v>184</v>
      </c>
      <c r="AB20" s="7">
        <v>184</v>
      </c>
      <c r="AC20" s="7">
        <v>184</v>
      </c>
      <c r="AD20" s="7">
        <v>184</v>
      </c>
      <c r="AL20" s="12" t="str">
        <f t="shared" si="2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  <c r="BJ20" s="10">
        <f t="shared" si="1"/>
        <v>184</v>
      </c>
      <c r="BK20" s="10">
        <f t="shared" si="1"/>
        <v>184</v>
      </c>
      <c r="BL20" s="10">
        <f t="shared" si="1"/>
        <v>184</v>
      </c>
      <c r="BM20" s="10">
        <f t="shared" si="1"/>
        <v>184</v>
      </c>
    </row>
    <row r="21" spans="1:65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Z21" s="7">
        <v>15</v>
      </c>
      <c r="AA21" s="7">
        <v>15</v>
      </c>
      <c r="AB21" s="7">
        <v>15</v>
      </c>
      <c r="AC21" s="7">
        <v>15</v>
      </c>
      <c r="AD21" s="7">
        <v>17</v>
      </c>
      <c r="AL21" s="12" t="str">
        <f t="shared" si="2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M35" si="3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  <c r="BJ21" s="10">
        <f t="shared" si="1"/>
        <v>15</v>
      </c>
      <c r="BK21" s="10">
        <f t="shared" si="1"/>
        <v>15</v>
      </c>
      <c r="BL21" s="10">
        <f t="shared" si="1"/>
        <v>15</v>
      </c>
      <c r="BM21" s="10">
        <f t="shared" si="1"/>
        <v>15</v>
      </c>
    </row>
    <row r="22" spans="1:65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Z22" s="7">
        <v>99</v>
      </c>
      <c r="AA22" s="7">
        <v>99</v>
      </c>
      <c r="AB22" s="7">
        <v>99</v>
      </c>
      <c r="AC22" s="7">
        <v>98</v>
      </c>
      <c r="AD22" s="7">
        <v>99</v>
      </c>
      <c r="AL22" s="12" t="str">
        <f t="shared" si="2"/>
        <v>Fubo TV</v>
      </c>
      <c r="AM22" s="10">
        <f t="shared" ref="AM22:BA35" si="4">IF(C22="","",C22)</f>
        <v>77</v>
      </c>
      <c r="AN22" s="10">
        <f t="shared" si="4"/>
        <v>88</v>
      </c>
      <c r="AO22" s="10">
        <f t="shared" si="4"/>
        <v>88</v>
      </c>
      <c r="AP22" s="10">
        <f t="shared" si="4"/>
        <v>94</v>
      </c>
      <c r="AQ22" s="10">
        <f t="shared" si="4"/>
        <v>95</v>
      </c>
      <c r="AR22" s="10">
        <f t="shared" si="4"/>
        <v>103</v>
      </c>
      <c r="AS22" s="10">
        <f t="shared" si="4"/>
        <v>76</v>
      </c>
      <c r="AT22" s="10">
        <f t="shared" si="4"/>
        <v>104</v>
      </c>
      <c r="AU22" s="10">
        <f t="shared" si="4"/>
        <v>104</v>
      </c>
      <c r="AV22" s="10">
        <f t="shared" si="4"/>
        <v>97</v>
      </c>
      <c r="AW22" s="10">
        <f t="shared" si="4"/>
        <v>97</v>
      </c>
      <c r="AX22" s="10">
        <f t="shared" si="4"/>
        <v>97</v>
      </c>
      <c r="AY22" s="10">
        <f t="shared" si="4"/>
        <v>96</v>
      </c>
      <c r="AZ22" s="10">
        <f t="shared" si="4"/>
        <v>96</v>
      </c>
      <c r="BA22" s="10">
        <f t="shared" si="4"/>
        <v>99</v>
      </c>
      <c r="BB22" s="10">
        <f t="shared" si="3"/>
        <v>91</v>
      </c>
      <c r="BC22" s="10">
        <f t="shared" si="3"/>
        <v>105</v>
      </c>
      <c r="BD22" s="10">
        <f t="shared" si="3"/>
        <v>106</v>
      </c>
      <c r="BE22" s="10">
        <f t="shared" si="3"/>
        <v>106</v>
      </c>
      <c r="BF22" s="10">
        <f t="shared" si="3"/>
        <v>108</v>
      </c>
      <c r="BG22" s="10">
        <f t="shared" si="3"/>
        <v>109</v>
      </c>
      <c r="BH22" s="10">
        <f t="shared" si="3"/>
        <v>111</v>
      </c>
      <c r="BI22" s="10">
        <f t="shared" si="3"/>
        <v>111</v>
      </c>
      <c r="BJ22" s="10">
        <f t="shared" si="3"/>
        <v>99</v>
      </c>
      <c r="BK22" s="10">
        <f t="shared" si="3"/>
        <v>99</v>
      </c>
      <c r="BL22" s="10">
        <f t="shared" si="3"/>
        <v>99</v>
      </c>
      <c r="BM22" s="10">
        <f t="shared" si="3"/>
        <v>98</v>
      </c>
    </row>
    <row r="23" spans="1:65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Z23" s="7">
        <v>75</v>
      </c>
      <c r="AA23" s="7">
        <v>75</v>
      </c>
      <c r="AB23" s="7">
        <v>75</v>
      </c>
      <c r="AC23" s="7">
        <v>85</v>
      </c>
      <c r="AD23" s="7">
        <v>85</v>
      </c>
      <c r="AL23" s="12" t="str">
        <f t="shared" si="2"/>
        <v>Hulu with Live TV</v>
      </c>
      <c r="AM23" s="10">
        <f t="shared" si="4"/>
        <v>66</v>
      </c>
      <c r="AN23" s="10">
        <f t="shared" si="4"/>
        <v>66</v>
      </c>
      <c r="AO23" s="10">
        <f t="shared" si="4"/>
        <v>66</v>
      </c>
      <c r="AP23" s="10">
        <f t="shared" si="4"/>
        <v>67</v>
      </c>
      <c r="AQ23" s="10">
        <f t="shared" si="4"/>
        <v>68</v>
      </c>
      <c r="AR23" s="10">
        <f t="shared" si="4"/>
        <v>69</v>
      </c>
      <c r="AS23" s="10">
        <f t="shared" si="4"/>
        <v>69</v>
      </c>
      <c r="AT23" s="10">
        <f t="shared" si="4"/>
        <v>69</v>
      </c>
      <c r="AU23" s="10">
        <f t="shared" si="4"/>
        <v>69</v>
      </c>
      <c r="AV23" s="10">
        <f t="shared" si="4"/>
        <v>69</v>
      </c>
      <c r="AW23" s="10">
        <f t="shared" si="4"/>
        <v>69</v>
      </c>
      <c r="AX23" s="10">
        <f t="shared" si="4"/>
        <v>69</v>
      </c>
      <c r="AY23" s="10">
        <f t="shared" si="4"/>
        <v>69</v>
      </c>
      <c r="AZ23" s="10">
        <f t="shared" si="4"/>
        <v>69</v>
      </c>
      <c r="BA23" s="10">
        <f t="shared" si="4"/>
        <v>69</v>
      </c>
      <c r="BB23" s="10">
        <f t="shared" si="3"/>
        <v>69</v>
      </c>
      <c r="BC23" s="10">
        <f t="shared" si="3"/>
        <v>69</v>
      </c>
      <c r="BD23" s="10">
        <f t="shared" si="3"/>
        <v>69</v>
      </c>
      <c r="BE23" s="10">
        <f t="shared" si="3"/>
        <v>69</v>
      </c>
      <c r="BF23" s="10">
        <f t="shared" si="3"/>
        <v>69</v>
      </c>
      <c r="BG23" s="10">
        <f t="shared" si="3"/>
        <v>70</v>
      </c>
      <c r="BH23" s="10">
        <f t="shared" si="3"/>
        <v>70</v>
      </c>
      <c r="BI23" s="10">
        <f t="shared" si="3"/>
        <v>73</v>
      </c>
      <c r="BJ23" s="10">
        <f t="shared" si="3"/>
        <v>75</v>
      </c>
      <c r="BK23" s="10">
        <f t="shared" si="3"/>
        <v>75</v>
      </c>
      <c r="BL23" s="10">
        <f t="shared" si="3"/>
        <v>75</v>
      </c>
      <c r="BM23" s="10">
        <f t="shared" si="3"/>
        <v>85</v>
      </c>
    </row>
    <row r="24" spans="1:65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Z24" s="7">
        <v>33</v>
      </c>
      <c r="AA24" s="7">
        <v>42</v>
      </c>
      <c r="AB24" s="7">
        <v>42</v>
      </c>
      <c r="AC24" s="7">
        <v>48</v>
      </c>
      <c r="AD24" s="7">
        <v>48</v>
      </c>
      <c r="AL24" s="12" t="str">
        <f t="shared" si="2"/>
        <v>KlowdTV</v>
      </c>
      <c r="AM24" s="10">
        <f t="shared" si="4"/>
        <v>7</v>
      </c>
      <c r="AN24" s="10">
        <f t="shared" si="4"/>
        <v>7</v>
      </c>
      <c r="AO24" s="10">
        <f t="shared" si="4"/>
        <v>7</v>
      </c>
      <c r="AP24" s="10">
        <f t="shared" si="4"/>
        <v>6</v>
      </c>
      <c r="AQ24" s="10">
        <f t="shared" si="4"/>
        <v>6</v>
      </c>
      <c r="AR24" s="10">
        <f t="shared" si="4"/>
        <v>6</v>
      </c>
      <c r="AS24" s="10">
        <f t="shared" si="4"/>
        <v>6</v>
      </c>
      <c r="AT24" s="10">
        <f t="shared" si="4"/>
        <v>7</v>
      </c>
      <c r="AU24" s="10">
        <f t="shared" si="4"/>
        <v>7</v>
      </c>
      <c r="AV24" s="10">
        <f t="shared" si="4"/>
        <v>7</v>
      </c>
      <c r="AW24" s="10">
        <f t="shared" si="4"/>
        <v>7</v>
      </c>
      <c r="AX24" s="10">
        <f t="shared" si="4"/>
        <v>7</v>
      </c>
      <c r="AY24" s="10">
        <f t="shared" si="4"/>
        <v>8</v>
      </c>
      <c r="AZ24" s="10">
        <f t="shared" si="4"/>
        <v>8</v>
      </c>
      <c r="BA24" s="10">
        <f t="shared" si="4"/>
        <v>8</v>
      </c>
      <c r="BB24" s="10">
        <f t="shared" si="3"/>
        <v>8</v>
      </c>
      <c r="BC24" s="10">
        <f t="shared" si="3"/>
        <v>8</v>
      </c>
      <c r="BD24" s="10">
        <f t="shared" si="3"/>
        <v>9</v>
      </c>
      <c r="BE24" s="10">
        <f t="shared" si="3"/>
        <v>7</v>
      </c>
      <c r="BF24" s="10">
        <f t="shared" si="3"/>
        <v>7</v>
      </c>
      <c r="BG24" s="10">
        <f t="shared" si="3"/>
        <v>20</v>
      </c>
      <c r="BH24" s="10">
        <f t="shared" si="3"/>
        <v>23</v>
      </c>
      <c r="BI24" s="10">
        <f t="shared" si="3"/>
        <v>25</v>
      </c>
      <c r="BJ24" s="10">
        <f t="shared" si="3"/>
        <v>33</v>
      </c>
      <c r="BK24" s="10">
        <f t="shared" si="3"/>
        <v>42</v>
      </c>
      <c r="BL24" s="10">
        <f t="shared" si="3"/>
        <v>42</v>
      </c>
      <c r="BM24" s="10">
        <f t="shared" si="3"/>
        <v>48</v>
      </c>
    </row>
    <row r="25" spans="1:65" x14ac:dyDescent="0.35">
      <c r="A25" s="6" t="s">
        <v>6</v>
      </c>
      <c r="B25" s="7"/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Z25" s="7">
        <v>65</v>
      </c>
      <c r="AA25" s="7">
        <v>68</v>
      </c>
      <c r="AB25" s="7">
        <v>68</v>
      </c>
      <c r="AC25" s="7">
        <v>68</v>
      </c>
      <c r="AD25" s="7">
        <v>67</v>
      </c>
      <c r="AL25" s="12" t="str">
        <f t="shared" si="2"/>
        <v>Philo</v>
      </c>
      <c r="AM25" s="10">
        <f t="shared" si="4"/>
        <v>58</v>
      </c>
      <c r="AN25" s="10">
        <f t="shared" si="4"/>
        <v>58</v>
      </c>
      <c r="AO25" s="10">
        <f t="shared" si="4"/>
        <v>58</v>
      </c>
      <c r="AP25" s="10">
        <f t="shared" si="4"/>
        <v>58</v>
      </c>
      <c r="AQ25" s="10">
        <f t="shared" si="4"/>
        <v>58</v>
      </c>
      <c r="AR25" s="10">
        <f t="shared" si="4"/>
        <v>59</v>
      </c>
      <c r="AS25" s="10">
        <f t="shared" si="4"/>
        <v>59</v>
      </c>
      <c r="AT25" s="10">
        <f t="shared" si="4"/>
        <v>59</v>
      </c>
      <c r="AU25" s="10">
        <f t="shared" si="4"/>
        <v>59</v>
      </c>
      <c r="AV25" s="10">
        <f t="shared" si="4"/>
        <v>60</v>
      </c>
      <c r="AW25" s="10">
        <f t="shared" si="4"/>
        <v>60</v>
      </c>
      <c r="AX25" s="10">
        <f t="shared" si="4"/>
        <v>60</v>
      </c>
      <c r="AY25" s="10">
        <f t="shared" si="4"/>
        <v>60</v>
      </c>
      <c r="AZ25" s="10">
        <f t="shared" si="4"/>
        <v>60</v>
      </c>
      <c r="BA25" s="10">
        <f t="shared" si="4"/>
        <v>59</v>
      </c>
      <c r="BB25" s="10">
        <f t="shared" si="3"/>
        <v>62</v>
      </c>
      <c r="BC25" s="10">
        <f t="shared" si="3"/>
        <v>62</v>
      </c>
      <c r="BD25" s="10">
        <f t="shared" si="3"/>
        <v>62</v>
      </c>
      <c r="BE25" s="10">
        <f t="shared" si="3"/>
        <v>64</v>
      </c>
      <c r="BF25" s="10">
        <f t="shared" si="3"/>
        <v>64</v>
      </c>
      <c r="BG25" s="10">
        <f t="shared" si="3"/>
        <v>64</v>
      </c>
      <c r="BH25" s="10">
        <f t="shared" si="3"/>
        <v>65</v>
      </c>
      <c r="BI25" s="10">
        <f t="shared" si="3"/>
        <v>65</v>
      </c>
      <c r="BJ25" s="10">
        <f t="shared" si="3"/>
        <v>65</v>
      </c>
      <c r="BK25" s="10">
        <f t="shared" si="3"/>
        <v>68</v>
      </c>
      <c r="BL25" s="10">
        <f t="shared" si="3"/>
        <v>68</v>
      </c>
      <c r="BM25" s="10">
        <f t="shared" si="3"/>
        <v>68</v>
      </c>
    </row>
    <row r="26" spans="1:65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Z26" s="7">
        <v>45</v>
      </c>
      <c r="AA26" s="7">
        <v>45</v>
      </c>
      <c r="AB26" s="7">
        <v>45</v>
      </c>
      <c r="AC26" s="7">
        <v>45</v>
      </c>
      <c r="AD26" s="7">
        <v>45</v>
      </c>
      <c r="AL26" s="12" t="str">
        <f t="shared" si="2"/>
        <v>Sling Blue</v>
      </c>
      <c r="AM26" s="10">
        <f t="shared" si="4"/>
        <v>48</v>
      </c>
      <c r="AN26" s="10">
        <f t="shared" si="4"/>
        <v>48</v>
      </c>
      <c r="AO26" s="10">
        <f t="shared" si="4"/>
        <v>47</v>
      </c>
      <c r="AP26" s="10">
        <f t="shared" si="4"/>
        <v>46</v>
      </c>
      <c r="AQ26" s="10">
        <f t="shared" si="4"/>
        <v>47</v>
      </c>
      <c r="AR26" s="10">
        <f t="shared" si="4"/>
        <v>47</v>
      </c>
      <c r="AS26" s="10">
        <f t="shared" si="4"/>
        <v>47</v>
      </c>
      <c r="AT26" s="10">
        <f t="shared" si="4"/>
        <v>47</v>
      </c>
      <c r="AU26" s="10">
        <f t="shared" si="4"/>
        <v>48</v>
      </c>
      <c r="AV26" s="10">
        <f t="shared" si="4"/>
        <v>48</v>
      </c>
      <c r="AW26" s="10">
        <f t="shared" si="4"/>
        <v>48</v>
      </c>
      <c r="AX26" s="10">
        <f t="shared" si="4"/>
        <v>48</v>
      </c>
      <c r="AY26" s="10">
        <f t="shared" si="4"/>
        <v>48</v>
      </c>
      <c r="AZ26" s="10">
        <f t="shared" si="4"/>
        <v>48</v>
      </c>
      <c r="BA26" s="10">
        <f t="shared" si="4"/>
        <v>46</v>
      </c>
      <c r="BB26" s="10">
        <f t="shared" si="3"/>
        <v>46</v>
      </c>
      <c r="BC26" s="10">
        <f t="shared" si="3"/>
        <v>46</v>
      </c>
      <c r="BD26" s="10">
        <f t="shared" si="3"/>
        <v>46</v>
      </c>
      <c r="BE26" s="10">
        <f t="shared" si="3"/>
        <v>46</v>
      </c>
      <c r="BF26" s="10">
        <f t="shared" si="3"/>
        <v>46</v>
      </c>
      <c r="BG26" s="10">
        <f t="shared" si="3"/>
        <v>46</v>
      </c>
      <c r="BH26" s="10">
        <f t="shared" si="3"/>
        <v>46</v>
      </c>
      <c r="BI26" s="10">
        <f t="shared" si="3"/>
        <v>45</v>
      </c>
      <c r="BJ26" s="10">
        <f t="shared" si="3"/>
        <v>45</v>
      </c>
      <c r="BK26" s="10">
        <f t="shared" si="3"/>
        <v>45</v>
      </c>
      <c r="BL26" s="10">
        <f t="shared" si="3"/>
        <v>45</v>
      </c>
      <c r="BM26" s="10">
        <f t="shared" si="3"/>
        <v>45</v>
      </c>
    </row>
    <row r="27" spans="1:65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Z27" s="7">
        <v>34</v>
      </c>
      <c r="AA27" s="7">
        <v>34</v>
      </c>
      <c r="AB27" s="7">
        <v>34</v>
      </c>
      <c r="AC27" s="7">
        <v>34</v>
      </c>
      <c r="AD27" s="7">
        <v>34</v>
      </c>
      <c r="AL27" s="12" t="str">
        <f t="shared" si="2"/>
        <v>Sling Orange</v>
      </c>
      <c r="AM27" s="10">
        <f t="shared" si="4"/>
        <v>33</v>
      </c>
      <c r="AN27" s="10">
        <f t="shared" si="4"/>
        <v>33</v>
      </c>
      <c r="AO27" s="10">
        <f t="shared" si="4"/>
        <v>32</v>
      </c>
      <c r="AP27" s="10">
        <f t="shared" si="4"/>
        <v>32</v>
      </c>
      <c r="AQ27" s="10">
        <f t="shared" si="4"/>
        <v>32</v>
      </c>
      <c r="AR27" s="10">
        <f t="shared" si="4"/>
        <v>32</v>
      </c>
      <c r="AS27" s="10">
        <f t="shared" si="4"/>
        <v>32</v>
      </c>
      <c r="AT27" s="10">
        <f t="shared" si="4"/>
        <v>32</v>
      </c>
      <c r="AU27" s="10">
        <f t="shared" si="4"/>
        <v>33</v>
      </c>
      <c r="AV27" s="10">
        <f t="shared" si="4"/>
        <v>33</v>
      </c>
      <c r="AW27" s="10">
        <f t="shared" si="4"/>
        <v>33</v>
      </c>
      <c r="AX27" s="10">
        <f t="shared" si="4"/>
        <v>33</v>
      </c>
      <c r="AY27" s="10">
        <f t="shared" si="4"/>
        <v>33</v>
      </c>
      <c r="AZ27" s="10">
        <f t="shared" si="4"/>
        <v>33</v>
      </c>
      <c r="BA27" s="10">
        <f t="shared" si="4"/>
        <v>32</v>
      </c>
      <c r="BB27" s="10">
        <f t="shared" si="3"/>
        <v>32</v>
      </c>
      <c r="BC27" s="10">
        <f t="shared" si="3"/>
        <v>32</v>
      </c>
      <c r="BD27" s="10">
        <f t="shared" si="3"/>
        <v>34</v>
      </c>
      <c r="BE27" s="10">
        <f t="shared" si="3"/>
        <v>34</v>
      </c>
      <c r="BF27" s="10">
        <f t="shared" si="3"/>
        <v>34</v>
      </c>
      <c r="BG27" s="10">
        <f t="shared" si="3"/>
        <v>34</v>
      </c>
      <c r="BH27" s="10">
        <f t="shared" si="3"/>
        <v>34</v>
      </c>
      <c r="BI27" s="10">
        <f t="shared" si="3"/>
        <v>34</v>
      </c>
      <c r="BJ27" s="10">
        <f t="shared" si="3"/>
        <v>34</v>
      </c>
      <c r="BK27" s="10">
        <f t="shared" si="3"/>
        <v>34</v>
      </c>
      <c r="BL27" s="10">
        <f t="shared" si="3"/>
        <v>34</v>
      </c>
      <c r="BM27" s="10">
        <f t="shared" si="3"/>
        <v>34</v>
      </c>
    </row>
    <row r="28" spans="1:65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Z28" s="7">
        <v>49</v>
      </c>
      <c r="AA28" s="7">
        <v>49</v>
      </c>
      <c r="AB28" s="7">
        <v>49</v>
      </c>
      <c r="AC28" s="7">
        <v>49</v>
      </c>
      <c r="AD28" s="7">
        <v>49</v>
      </c>
      <c r="AL28" s="12" t="str">
        <f t="shared" si="2"/>
        <v>Sling Orange + Blue</v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10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10" t="str">
        <f t="shared" si="4"/>
        <v/>
      </c>
      <c r="AU28" s="10" t="str">
        <f t="shared" si="4"/>
        <v/>
      </c>
      <c r="AV28" s="10" t="str">
        <f t="shared" si="4"/>
        <v/>
      </c>
      <c r="AW28" s="10" t="str">
        <f t="shared" si="4"/>
        <v/>
      </c>
      <c r="AX28" s="10">
        <f t="shared" si="4"/>
        <v>54</v>
      </c>
      <c r="AY28" s="10">
        <f t="shared" si="4"/>
        <v>54</v>
      </c>
      <c r="AZ28" s="10">
        <f t="shared" si="4"/>
        <v>54</v>
      </c>
      <c r="BA28" s="10">
        <f t="shared" si="4"/>
        <v>52</v>
      </c>
      <c r="BB28" s="10">
        <f t="shared" si="3"/>
        <v>52</v>
      </c>
      <c r="BC28" s="10">
        <f t="shared" si="3"/>
        <v>52</v>
      </c>
      <c r="BD28" s="10">
        <f t="shared" si="3"/>
        <v>52</v>
      </c>
      <c r="BE28" s="10">
        <f t="shared" si="3"/>
        <v>52</v>
      </c>
      <c r="BF28" s="10">
        <f t="shared" si="3"/>
        <v>52</v>
      </c>
      <c r="BG28" s="10">
        <f t="shared" si="3"/>
        <v>52</v>
      </c>
      <c r="BH28" s="10">
        <f t="shared" si="3"/>
        <v>52</v>
      </c>
      <c r="BI28" s="10">
        <f t="shared" si="3"/>
        <v>49</v>
      </c>
      <c r="BJ28" s="10">
        <f t="shared" si="3"/>
        <v>49</v>
      </c>
      <c r="BK28" s="10">
        <f t="shared" si="3"/>
        <v>49</v>
      </c>
      <c r="BL28" s="10">
        <f t="shared" si="3"/>
        <v>49</v>
      </c>
      <c r="BM28" s="10">
        <f t="shared" si="3"/>
        <v>49</v>
      </c>
    </row>
    <row r="29" spans="1:65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Z29" s="7">
        <v>62</v>
      </c>
      <c r="AA29" s="7">
        <v>62</v>
      </c>
      <c r="AB29" s="7">
        <v>62</v>
      </c>
      <c r="AC29" s="7">
        <v>62</v>
      </c>
      <c r="AD29" s="7">
        <v>62</v>
      </c>
      <c r="AL29" s="12" t="str">
        <f t="shared" si="2"/>
        <v>Spectrum TV Essentials</v>
      </c>
      <c r="AM29" s="10" t="str">
        <f t="shared" si="4"/>
        <v/>
      </c>
      <c r="AN29" s="10" t="str">
        <f t="shared" si="4"/>
        <v/>
      </c>
      <c r="AO29" s="10">
        <f t="shared" si="4"/>
        <v>94</v>
      </c>
      <c r="AP29" s="10">
        <f t="shared" si="4"/>
        <v>94</v>
      </c>
      <c r="AQ29" s="10">
        <f t="shared" si="4"/>
        <v>90</v>
      </c>
      <c r="AR29" s="10">
        <f t="shared" si="4"/>
        <v>89</v>
      </c>
      <c r="AS29" s="10">
        <f t="shared" si="4"/>
        <v>90</v>
      </c>
      <c r="AT29" s="10">
        <f t="shared" si="4"/>
        <v>89</v>
      </c>
      <c r="AU29" s="10">
        <f t="shared" si="4"/>
        <v>60</v>
      </c>
      <c r="AV29" s="10">
        <f t="shared" si="4"/>
        <v>60</v>
      </c>
      <c r="AW29" s="10">
        <f t="shared" si="4"/>
        <v>60</v>
      </c>
      <c r="AX29" s="10">
        <f t="shared" si="4"/>
        <v>60</v>
      </c>
      <c r="AY29" s="10">
        <f t="shared" si="4"/>
        <v>60</v>
      </c>
      <c r="AZ29" s="10">
        <f t="shared" si="4"/>
        <v>60</v>
      </c>
      <c r="BA29" s="10">
        <f t="shared" si="4"/>
        <v>60</v>
      </c>
      <c r="BB29" s="10">
        <f t="shared" si="3"/>
        <v>60</v>
      </c>
      <c r="BC29" s="10">
        <f t="shared" si="3"/>
        <v>60</v>
      </c>
      <c r="BD29" s="10">
        <f t="shared" si="3"/>
        <v>60</v>
      </c>
      <c r="BE29" s="10">
        <f t="shared" si="3"/>
        <v>60</v>
      </c>
      <c r="BF29" s="10">
        <f t="shared" si="3"/>
        <v>60</v>
      </c>
      <c r="BG29" s="10">
        <f t="shared" si="3"/>
        <v>60</v>
      </c>
      <c r="BH29" s="10">
        <f t="shared" si="3"/>
        <v>62</v>
      </c>
      <c r="BI29" s="10">
        <f t="shared" si="3"/>
        <v>62</v>
      </c>
      <c r="BJ29" s="10">
        <f t="shared" si="3"/>
        <v>62</v>
      </c>
      <c r="BK29" s="10">
        <f t="shared" si="3"/>
        <v>62</v>
      </c>
      <c r="BL29" s="10">
        <f t="shared" si="3"/>
        <v>62</v>
      </c>
      <c r="BM29" s="10">
        <f t="shared" si="3"/>
        <v>62</v>
      </c>
    </row>
    <row r="30" spans="1:65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Z30" s="7">
        <v>67</v>
      </c>
      <c r="AA30" s="7"/>
      <c r="AB30" s="7"/>
      <c r="AC30" s="7"/>
      <c r="AD30" s="7"/>
      <c r="AL30" s="12" t="str">
        <f t="shared" si="2"/>
        <v>Tvision Live TV</v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10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10" t="str">
        <f t="shared" si="4"/>
        <v/>
      </c>
      <c r="AU30" s="10" t="str">
        <f t="shared" si="4"/>
        <v/>
      </c>
      <c r="AV30" s="10" t="str">
        <f t="shared" si="4"/>
        <v/>
      </c>
      <c r="AW30" s="10" t="str">
        <f t="shared" si="4"/>
        <v/>
      </c>
      <c r="AX30" s="10" t="str">
        <f t="shared" si="4"/>
        <v/>
      </c>
      <c r="AY30" s="10" t="str">
        <f t="shared" si="4"/>
        <v/>
      </c>
      <c r="AZ30" s="10" t="str">
        <f t="shared" si="4"/>
        <v/>
      </c>
      <c r="BA30" s="10" t="str">
        <f t="shared" si="4"/>
        <v/>
      </c>
      <c r="BB30" s="10" t="str">
        <f t="shared" si="3"/>
        <v/>
      </c>
      <c r="BC30" s="10" t="str">
        <f t="shared" si="3"/>
        <v/>
      </c>
      <c r="BD30" s="10" t="str">
        <f t="shared" si="3"/>
        <v/>
      </c>
      <c r="BE30" s="10" t="str">
        <f t="shared" si="3"/>
        <v/>
      </c>
      <c r="BF30" s="10" t="str">
        <f t="shared" si="3"/>
        <v/>
      </c>
      <c r="BG30" s="10" t="str">
        <f t="shared" si="3"/>
        <v/>
      </c>
      <c r="BH30" s="10">
        <f t="shared" si="3"/>
        <v>35</v>
      </c>
      <c r="BI30" s="10">
        <f t="shared" si="3"/>
        <v>35</v>
      </c>
      <c r="BJ30" s="10">
        <f t="shared" si="3"/>
        <v>67</v>
      </c>
      <c r="BK30" s="10" t="str">
        <f t="shared" si="3"/>
        <v/>
      </c>
      <c r="BL30" s="10" t="str">
        <f t="shared" si="3"/>
        <v/>
      </c>
      <c r="BM30" s="10" t="str">
        <f t="shared" si="3"/>
        <v/>
      </c>
    </row>
    <row r="31" spans="1:65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Z31" s="7">
        <v>88</v>
      </c>
      <c r="AA31" s="7"/>
      <c r="AB31" s="7"/>
      <c r="AC31" s="7"/>
      <c r="AD31" s="7"/>
      <c r="AL31" s="12" t="str">
        <f t="shared" si="2"/>
        <v>Tvision Live TV+</v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10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10" t="str">
        <f t="shared" si="4"/>
        <v/>
      </c>
      <c r="AU31" s="10" t="str">
        <f t="shared" si="4"/>
        <v/>
      </c>
      <c r="AV31" s="10" t="str">
        <f t="shared" si="4"/>
        <v/>
      </c>
      <c r="AW31" s="10" t="str">
        <f t="shared" si="4"/>
        <v/>
      </c>
      <c r="AX31" s="10" t="str">
        <f t="shared" si="4"/>
        <v/>
      </c>
      <c r="AY31" s="10" t="str">
        <f t="shared" si="4"/>
        <v/>
      </c>
      <c r="AZ31" s="10" t="str">
        <f t="shared" si="4"/>
        <v/>
      </c>
      <c r="BA31" s="10" t="str">
        <f t="shared" si="4"/>
        <v/>
      </c>
      <c r="BB31" s="10" t="str">
        <f t="shared" si="3"/>
        <v/>
      </c>
      <c r="BC31" s="10" t="str">
        <f t="shared" si="3"/>
        <v/>
      </c>
      <c r="BD31" s="10" t="str">
        <f t="shared" si="3"/>
        <v/>
      </c>
      <c r="BE31" s="10" t="str">
        <f t="shared" si="3"/>
        <v/>
      </c>
      <c r="BF31" s="10" t="str">
        <f t="shared" si="3"/>
        <v/>
      </c>
      <c r="BG31" s="10" t="str">
        <f t="shared" si="3"/>
        <v/>
      </c>
      <c r="BH31" s="10">
        <f t="shared" si="3"/>
        <v>56</v>
      </c>
      <c r="BI31" s="10">
        <f t="shared" si="3"/>
        <v>56</v>
      </c>
      <c r="BJ31" s="10">
        <f t="shared" si="3"/>
        <v>88</v>
      </c>
      <c r="BK31" s="10" t="str">
        <f t="shared" si="3"/>
        <v/>
      </c>
      <c r="BL31" s="10" t="str">
        <f t="shared" si="3"/>
        <v/>
      </c>
      <c r="BM31" s="10" t="str">
        <f t="shared" si="3"/>
        <v/>
      </c>
    </row>
    <row r="32" spans="1:65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Z32" s="7">
        <v>101</v>
      </c>
      <c r="AA32" s="7"/>
      <c r="AB32" s="7"/>
      <c r="AC32" s="7"/>
      <c r="AD32" s="7"/>
      <c r="AL32" s="12" t="str">
        <f t="shared" si="2"/>
        <v>Tvision Live Zone</v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10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10" t="str">
        <f t="shared" si="4"/>
        <v/>
      </c>
      <c r="AU32" s="10" t="str">
        <f t="shared" si="4"/>
        <v/>
      </c>
      <c r="AV32" s="10" t="str">
        <f t="shared" si="4"/>
        <v/>
      </c>
      <c r="AW32" s="10" t="str">
        <f t="shared" si="4"/>
        <v/>
      </c>
      <c r="AX32" s="10" t="str">
        <f t="shared" si="4"/>
        <v/>
      </c>
      <c r="AY32" s="10" t="str">
        <f t="shared" si="4"/>
        <v/>
      </c>
      <c r="AZ32" s="10" t="str">
        <f t="shared" si="4"/>
        <v/>
      </c>
      <c r="BA32" s="10" t="str">
        <f t="shared" si="4"/>
        <v/>
      </c>
      <c r="BB32" s="10" t="str">
        <f t="shared" si="3"/>
        <v/>
      </c>
      <c r="BC32" s="10" t="str">
        <f t="shared" si="3"/>
        <v/>
      </c>
      <c r="BD32" s="10" t="str">
        <f t="shared" si="3"/>
        <v/>
      </c>
      <c r="BE32" s="10" t="str">
        <f t="shared" si="3"/>
        <v/>
      </c>
      <c r="BF32" s="10" t="str">
        <f t="shared" si="3"/>
        <v/>
      </c>
      <c r="BG32" s="10" t="str">
        <f t="shared" si="3"/>
        <v/>
      </c>
      <c r="BH32" s="10">
        <f t="shared" si="3"/>
        <v>69</v>
      </c>
      <c r="BI32" s="10">
        <f t="shared" si="3"/>
        <v>69</v>
      </c>
      <c r="BJ32" s="10">
        <f t="shared" si="3"/>
        <v>101</v>
      </c>
      <c r="BK32" s="10" t="str">
        <f t="shared" si="3"/>
        <v/>
      </c>
      <c r="BL32" s="10" t="str">
        <f t="shared" si="3"/>
        <v/>
      </c>
      <c r="BM32" s="10" t="str">
        <f t="shared" si="3"/>
        <v/>
      </c>
    </row>
    <row r="33" spans="1:65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32</v>
      </c>
      <c r="AA33" s="7"/>
      <c r="AB33" s="7"/>
      <c r="AC33" s="7"/>
      <c r="AD33" s="7"/>
      <c r="AL33" s="12" t="str">
        <f t="shared" si="2"/>
        <v>Tvision Vibe</v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10" t="str">
        <f t="shared" si="4"/>
        <v/>
      </c>
      <c r="AQ33" s="10" t="str">
        <f t="shared" si="4"/>
        <v/>
      </c>
      <c r="AR33" s="10" t="str">
        <f t="shared" si="4"/>
        <v/>
      </c>
      <c r="AS33" s="10" t="str">
        <f t="shared" si="4"/>
        <v/>
      </c>
      <c r="AT33" s="10" t="str">
        <f t="shared" si="4"/>
        <v/>
      </c>
      <c r="AU33" s="10" t="str">
        <f t="shared" si="4"/>
        <v/>
      </c>
      <c r="AV33" s="10" t="str">
        <f t="shared" si="4"/>
        <v/>
      </c>
      <c r="AW33" s="10" t="str">
        <f t="shared" si="4"/>
        <v/>
      </c>
      <c r="AX33" s="10" t="str">
        <f t="shared" si="4"/>
        <v/>
      </c>
      <c r="AY33" s="10" t="str">
        <f t="shared" si="4"/>
        <v/>
      </c>
      <c r="AZ33" s="10" t="str">
        <f t="shared" si="4"/>
        <v/>
      </c>
      <c r="BA33" s="10" t="str">
        <f t="shared" si="4"/>
        <v/>
      </c>
      <c r="BB33" s="10" t="str">
        <f t="shared" si="3"/>
        <v/>
      </c>
      <c r="BC33" s="10" t="str">
        <f t="shared" si="3"/>
        <v/>
      </c>
      <c r="BD33" s="10" t="str">
        <f t="shared" si="3"/>
        <v/>
      </c>
      <c r="BE33" s="10" t="str">
        <f t="shared" si="3"/>
        <v/>
      </c>
      <c r="BF33" s="10" t="str">
        <f t="shared" si="3"/>
        <v/>
      </c>
      <c r="BG33" s="10" t="str">
        <f t="shared" si="3"/>
        <v/>
      </c>
      <c r="BH33" s="10" t="str">
        <f t="shared" si="3"/>
        <v/>
      </c>
      <c r="BI33" s="10" t="str">
        <f t="shared" si="3"/>
        <v/>
      </c>
      <c r="BJ33" s="10">
        <f t="shared" si="3"/>
        <v>32</v>
      </c>
      <c r="BK33" s="10" t="str">
        <f t="shared" si="3"/>
        <v/>
      </c>
      <c r="BL33" s="10" t="str">
        <f t="shared" si="3"/>
        <v/>
      </c>
      <c r="BM33" s="10" t="str">
        <f t="shared" si="3"/>
        <v/>
      </c>
    </row>
    <row r="34" spans="1:65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116</v>
      </c>
      <c r="Z34" s="7">
        <v>119</v>
      </c>
      <c r="AA34" s="7">
        <v>121</v>
      </c>
      <c r="AB34" s="7">
        <v>121</v>
      </c>
      <c r="AC34" s="7">
        <v>121</v>
      </c>
      <c r="AD34" s="7">
        <v>122</v>
      </c>
      <c r="AL34" s="12" t="str">
        <f t="shared" si="2"/>
        <v>Vidgo</v>
      </c>
      <c r="AM34" s="10" t="str">
        <f t="shared" si="4"/>
        <v/>
      </c>
      <c r="AN34" s="10" t="str">
        <f t="shared" si="4"/>
        <v/>
      </c>
      <c r="AO34" s="10" t="str">
        <f t="shared" si="4"/>
        <v/>
      </c>
      <c r="AP34" s="10" t="str">
        <f t="shared" si="4"/>
        <v/>
      </c>
      <c r="AQ34" s="10" t="str">
        <f t="shared" si="4"/>
        <v/>
      </c>
      <c r="AR34" s="10">
        <f t="shared" si="4"/>
        <v>47</v>
      </c>
      <c r="AS34" s="10">
        <f t="shared" si="4"/>
        <v>47</v>
      </c>
      <c r="AT34" s="10">
        <f t="shared" si="4"/>
        <v>45</v>
      </c>
      <c r="AU34" s="10">
        <f t="shared" si="4"/>
        <v>67</v>
      </c>
      <c r="AV34" s="10">
        <f t="shared" si="4"/>
        <v>67</v>
      </c>
      <c r="AW34" s="10">
        <f t="shared" si="4"/>
        <v>67</v>
      </c>
      <c r="AX34" s="10">
        <f t="shared" si="4"/>
        <v>67</v>
      </c>
      <c r="AY34" s="10">
        <f t="shared" si="4"/>
        <v>68</v>
      </c>
      <c r="AZ34" s="10">
        <f t="shared" si="4"/>
        <v>68</v>
      </c>
      <c r="BA34" s="10">
        <f t="shared" si="4"/>
        <v>68</v>
      </c>
      <c r="BB34" s="10">
        <f t="shared" si="3"/>
        <v>68</v>
      </c>
      <c r="BC34" s="10">
        <f t="shared" si="3"/>
        <v>68</v>
      </c>
      <c r="BD34" s="10">
        <f t="shared" si="3"/>
        <v>68</v>
      </c>
      <c r="BE34" s="10">
        <f t="shared" si="3"/>
        <v>68</v>
      </c>
      <c r="BF34" s="10">
        <f t="shared" si="3"/>
        <v>68</v>
      </c>
      <c r="BG34" s="10">
        <f t="shared" si="3"/>
        <v>113</v>
      </c>
      <c r="BH34" s="10">
        <f t="shared" si="3"/>
        <v>114</v>
      </c>
      <c r="BI34" s="10">
        <f t="shared" si="3"/>
        <v>116</v>
      </c>
      <c r="BJ34" s="10">
        <f t="shared" si="3"/>
        <v>119</v>
      </c>
      <c r="BK34" s="10">
        <f t="shared" si="3"/>
        <v>121</v>
      </c>
      <c r="BL34" s="10">
        <f t="shared" si="3"/>
        <v>121</v>
      </c>
      <c r="BM34" s="10">
        <f t="shared" si="3"/>
        <v>121</v>
      </c>
    </row>
    <row r="35" spans="1:65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Z35" s="7">
        <v>107</v>
      </c>
      <c r="AA35" s="7">
        <v>107</v>
      </c>
      <c r="AB35" s="7">
        <v>107</v>
      </c>
      <c r="AC35" s="7">
        <v>107</v>
      </c>
      <c r="AD35" s="7">
        <v>107</v>
      </c>
      <c r="AL35" s="12" t="str">
        <f t="shared" si="2"/>
        <v>YouTube TV</v>
      </c>
      <c r="AM35" s="10">
        <f t="shared" si="4"/>
        <v>82</v>
      </c>
      <c r="AN35" s="10">
        <f t="shared" si="4"/>
        <v>83</v>
      </c>
      <c r="AO35" s="10">
        <f t="shared" si="4"/>
        <v>84</v>
      </c>
      <c r="AP35" s="10">
        <f t="shared" si="4"/>
        <v>85</v>
      </c>
      <c r="AQ35" s="10">
        <f t="shared" si="4"/>
        <v>87</v>
      </c>
      <c r="AR35" s="10">
        <f t="shared" si="4"/>
        <v>88</v>
      </c>
      <c r="AS35" s="10">
        <f t="shared" si="4"/>
        <v>88</v>
      </c>
      <c r="AT35" s="10">
        <f t="shared" si="4"/>
        <v>87</v>
      </c>
      <c r="AU35" s="10">
        <f t="shared" si="4"/>
        <v>89</v>
      </c>
      <c r="AV35" s="10">
        <f t="shared" si="4"/>
        <v>89</v>
      </c>
      <c r="AW35" s="10">
        <f t="shared" si="4"/>
        <v>88</v>
      </c>
      <c r="AX35" s="10">
        <f t="shared" si="4"/>
        <v>92</v>
      </c>
      <c r="AY35" s="10">
        <f t="shared" si="4"/>
        <v>93</v>
      </c>
      <c r="AZ35" s="10">
        <f t="shared" si="4"/>
        <v>90</v>
      </c>
      <c r="BA35" s="10">
        <f t="shared" si="4"/>
        <v>90</v>
      </c>
      <c r="BB35" s="10">
        <f t="shared" si="3"/>
        <v>98</v>
      </c>
      <c r="BC35" s="10">
        <f t="shared" si="3"/>
        <v>98</v>
      </c>
      <c r="BD35" s="10">
        <f t="shared" si="3"/>
        <v>101</v>
      </c>
      <c r="BE35" s="10">
        <f t="shared" si="3"/>
        <v>100</v>
      </c>
      <c r="BF35" s="10">
        <f t="shared" si="3"/>
        <v>99</v>
      </c>
      <c r="BG35" s="10">
        <f t="shared" si="3"/>
        <v>98</v>
      </c>
      <c r="BH35" s="10">
        <f t="shared" si="3"/>
        <v>100</v>
      </c>
      <c r="BI35" s="10">
        <f t="shared" si="3"/>
        <v>100</v>
      </c>
      <c r="BJ35" s="10">
        <f t="shared" si="3"/>
        <v>107</v>
      </c>
      <c r="BK35" s="10">
        <f t="shared" si="3"/>
        <v>107</v>
      </c>
      <c r="BL35" s="10">
        <f t="shared" si="3"/>
        <v>107</v>
      </c>
      <c r="BM35" s="10">
        <f t="shared" si="3"/>
        <v>107</v>
      </c>
    </row>
    <row r="36" spans="1:65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5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5" x14ac:dyDescent="0.35">
      <c r="A50" s="4" t="s">
        <v>2</v>
      </c>
      <c r="B50" s="5" t="s">
        <v>7</v>
      </c>
    </row>
    <row r="51" spans="1:65" x14ac:dyDescent="0.35">
      <c r="AL51" s="23" t="s">
        <v>1014</v>
      </c>
    </row>
    <row r="52" spans="1:65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  <c r="BJ52" s="27"/>
    </row>
    <row r="53" spans="1:65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33</v>
      </c>
      <c r="BK53" s="11" t="s">
        <v>34</v>
      </c>
      <c r="BL53" s="11" t="s">
        <v>35</v>
      </c>
      <c r="BM53" s="11" t="s">
        <v>36</v>
      </c>
    </row>
    <row r="54" spans="1:65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F54" s="7"/>
      <c r="AH54" s="7"/>
      <c r="AL54" s="12"/>
    </row>
    <row r="55" spans="1:65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F55" s="7"/>
      <c r="AH55" s="7"/>
      <c r="AL55" s="12" t="str">
        <f>IF(A55="","",A55)</f>
        <v>DirecTV Now Plus</v>
      </c>
      <c r="AM55" s="25">
        <f t="shared" ref="AM55:BB70" si="5">IF(C55="","",C55)</f>
        <v>50</v>
      </c>
      <c r="AN55" s="25">
        <f t="shared" si="5"/>
        <v>50</v>
      </c>
      <c r="AO55" s="25">
        <f t="shared" si="5"/>
        <v>50</v>
      </c>
      <c r="AP55" s="25" t="str">
        <f t="shared" si="5"/>
        <v/>
      </c>
      <c r="AQ55" s="25" t="str">
        <f t="shared" si="5"/>
        <v/>
      </c>
      <c r="AR55" s="25" t="str">
        <f t="shared" si="5"/>
        <v/>
      </c>
      <c r="AS55" s="25" t="str">
        <f t="shared" si="5"/>
        <v/>
      </c>
      <c r="AT55" s="25" t="str">
        <f t="shared" si="5"/>
        <v/>
      </c>
      <c r="AU55" s="25" t="str">
        <f t="shared" si="5"/>
        <v/>
      </c>
      <c r="AV55" s="25" t="str">
        <f t="shared" si="5"/>
        <v/>
      </c>
      <c r="AW55" s="25" t="str">
        <f t="shared" si="5"/>
        <v/>
      </c>
      <c r="AX55" s="25" t="str">
        <f t="shared" si="5"/>
        <v/>
      </c>
      <c r="AY55" s="25" t="str">
        <f t="shared" si="5"/>
        <v/>
      </c>
      <c r="AZ55" s="25" t="str">
        <f t="shared" si="5"/>
        <v/>
      </c>
      <c r="BA55" s="25" t="str">
        <f t="shared" si="5"/>
        <v/>
      </c>
      <c r="BB55" s="25" t="str">
        <f t="shared" si="5"/>
        <v/>
      </c>
      <c r="BC55" s="25" t="str">
        <f t="shared" ref="BC55:BK84" si="6">IF(S55="","",S55)</f>
        <v/>
      </c>
      <c r="BD55" s="25" t="str">
        <f t="shared" si="6"/>
        <v/>
      </c>
      <c r="BE55" s="25" t="str">
        <f t="shared" si="6"/>
        <v/>
      </c>
      <c r="BF55" s="25" t="str">
        <f t="shared" si="6"/>
        <v/>
      </c>
      <c r="BG55" s="25" t="str">
        <f t="shared" si="6"/>
        <v/>
      </c>
      <c r="BH55" s="25" t="str">
        <f t="shared" si="6"/>
        <v/>
      </c>
      <c r="BI55" s="25" t="str">
        <f t="shared" si="6"/>
        <v/>
      </c>
      <c r="BJ55" s="25" t="str">
        <f t="shared" si="6"/>
        <v/>
      </c>
      <c r="BK55" s="25" t="str">
        <f t="shared" si="6"/>
        <v/>
      </c>
      <c r="BL55" s="25" t="str">
        <f t="shared" ref="BL55:BM69" si="7">IF(AB55="","",AB55)</f>
        <v/>
      </c>
      <c r="BM55" s="25" t="str">
        <f t="shared" si="7"/>
        <v/>
      </c>
    </row>
    <row r="56" spans="1:65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F56" s="7"/>
      <c r="AH56" s="7"/>
      <c r="AL56" s="12" t="str">
        <f t="shared" ref="AL56:AL84" si="8">IF(A56="","",A56)</f>
        <v>DirecTV Now Max</v>
      </c>
      <c r="AM56" s="25">
        <f t="shared" si="5"/>
        <v>70</v>
      </c>
      <c r="AN56" s="25">
        <f t="shared" si="5"/>
        <v>70</v>
      </c>
      <c r="AO56" s="25">
        <f t="shared" si="5"/>
        <v>70</v>
      </c>
      <c r="AP56" s="25" t="str">
        <f t="shared" si="5"/>
        <v/>
      </c>
      <c r="AQ56" s="25" t="str">
        <f t="shared" si="5"/>
        <v/>
      </c>
      <c r="AR56" s="25" t="str">
        <f t="shared" si="5"/>
        <v/>
      </c>
      <c r="AS56" s="25" t="str">
        <f t="shared" si="5"/>
        <v/>
      </c>
      <c r="AT56" s="25" t="str">
        <f t="shared" si="5"/>
        <v/>
      </c>
      <c r="AU56" s="25" t="str">
        <f t="shared" si="5"/>
        <v/>
      </c>
      <c r="AV56" s="25" t="str">
        <f t="shared" si="5"/>
        <v/>
      </c>
      <c r="AW56" s="25" t="str">
        <f t="shared" si="5"/>
        <v/>
      </c>
      <c r="AX56" s="25" t="str">
        <f t="shared" si="5"/>
        <v/>
      </c>
      <c r="AY56" s="25" t="str">
        <f t="shared" si="5"/>
        <v/>
      </c>
      <c r="AZ56" s="25" t="str">
        <f t="shared" si="5"/>
        <v/>
      </c>
      <c r="BA56" s="25" t="str">
        <f t="shared" si="5"/>
        <v/>
      </c>
      <c r="BB56" s="25" t="str">
        <f t="shared" si="5"/>
        <v/>
      </c>
      <c r="BC56" s="25" t="str">
        <f t="shared" si="6"/>
        <v/>
      </c>
      <c r="BD56" s="25" t="str">
        <f t="shared" si="6"/>
        <v/>
      </c>
      <c r="BE56" s="25" t="str">
        <f t="shared" si="6"/>
        <v/>
      </c>
      <c r="BF56" s="25" t="str">
        <f t="shared" si="6"/>
        <v/>
      </c>
      <c r="BG56" s="25" t="str">
        <f t="shared" si="6"/>
        <v/>
      </c>
      <c r="BH56" s="25" t="str">
        <f t="shared" si="6"/>
        <v/>
      </c>
      <c r="BI56" s="25" t="str">
        <f t="shared" si="6"/>
        <v/>
      </c>
      <c r="BJ56" s="25" t="str">
        <f t="shared" si="6"/>
        <v/>
      </c>
      <c r="BK56" s="25" t="str">
        <f t="shared" si="6"/>
        <v/>
      </c>
      <c r="BL56" s="25" t="str">
        <f t="shared" si="7"/>
        <v/>
      </c>
      <c r="BM56" s="25" t="str">
        <f t="shared" si="7"/>
        <v/>
      </c>
    </row>
    <row r="57" spans="1:65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F57" s="7"/>
      <c r="AH57" s="7"/>
      <c r="AL57" s="12" t="str">
        <f t="shared" si="8"/>
        <v>DirecTV Now Choice</v>
      </c>
      <c r="AM57" s="25">
        <f t="shared" si="5"/>
        <v>110</v>
      </c>
      <c r="AN57" s="25">
        <f t="shared" si="5"/>
        <v>110</v>
      </c>
      <c r="AO57" s="25">
        <f t="shared" si="5"/>
        <v>110</v>
      </c>
      <c r="AP57" s="25" t="str">
        <f t="shared" si="5"/>
        <v/>
      </c>
      <c r="AQ57" s="25" t="str">
        <f t="shared" si="5"/>
        <v/>
      </c>
      <c r="AR57" s="25" t="str">
        <f t="shared" si="5"/>
        <v/>
      </c>
      <c r="AS57" s="25" t="str">
        <f t="shared" si="5"/>
        <v/>
      </c>
      <c r="AT57" s="25" t="str">
        <f t="shared" si="5"/>
        <v/>
      </c>
      <c r="AU57" s="25" t="str">
        <f t="shared" si="5"/>
        <v/>
      </c>
      <c r="AV57" s="25" t="str">
        <f t="shared" si="5"/>
        <v/>
      </c>
      <c r="AW57" s="25" t="str">
        <f t="shared" si="5"/>
        <v/>
      </c>
      <c r="AX57" s="25" t="str">
        <f t="shared" si="5"/>
        <v/>
      </c>
      <c r="AY57" s="25" t="str">
        <f t="shared" si="5"/>
        <v/>
      </c>
      <c r="AZ57" s="25" t="str">
        <f t="shared" si="5"/>
        <v/>
      </c>
      <c r="BA57" s="25" t="str">
        <f t="shared" si="5"/>
        <v/>
      </c>
      <c r="BB57" s="25" t="str">
        <f t="shared" si="5"/>
        <v/>
      </c>
      <c r="BC57" s="25" t="str">
        <f t="shared" si="6"/>
        <v/>
      </c>
      <c r="BD57" s="25" t="str">
        <f t="shared" si="6"/>
        <v/>
      </c>
      <c r="BE57" s="25" t="str">
        <f t="shared" si="6"/>
        <v/>
      </c>
      <c r="BF57" s="25" t="str">
        <f t="shared" si="6"/>
        <v/>
      </c>
      <c r="BG57" s="25" t="str">
        <f t="shared" si="6"/>
        <v/>
      </c>
      <c r="BH57" s="25" t="str">
        <f t="shared" si="6"/>
        <v/>
      </c>
      <c r="BI57" s="25" t="str">
        <f t="shared" si="6"/>
        <v/>
      </c>
      <c r="BJ57" s="25" t="str">
        <f t="shared" si="6"/>
        <v/>
      </c>
      <c r="BK57" s="25" t="str">
        <f t="shared" si="6"/>
        <v/>
      </c>
      <c r="BL57" s="25" t="str">
        <f t="shared" si="7"/>
        <v/>
      </c>
      <c r="BM57" s="25" t="str">
        <f t="shared" si="7"/>
        <v/>
      </c>
    </row>
    <row r="58" spans="1:65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F58" s="7"/>
      <c r="AH58" s="7"/>
      <c r="AL58" s="12" t="str">
        <f t="shared" si="8"/>
        <v>DirecTV Now Entertainment</v>
      </c>
      <c r="AM58" s="25">
        <f t="shared" si="5"/>
        <v>93</v>
      </c>
      <c r="AN58" s="25">
        <f t="shared" si="5"/>
        <v>93</v>
      </c>
      <c r="AO58" s="25">
        <f t="shared" si="5"/>
        <v>93</v>
      </c>
      <c r="AP58" s="25" t="str">
        <f t="shared" si="5"/>
        <v/>
      </c>
      <c r="AQ58" s="25" t="str">
        <f t="shared" si="5"/>
        <v/>
      </c>
      <c r="AR58" s="25" t="str">
        <f t="shared" si="5"/>
        <v/>
      </c>
      <c r="AS58" s="25" t="str">
        <f t="shared" si="5"/>
        <v/>
      </c>
      <c r="AT58" s="25" t="str">
        <f t="shared" si="5"/>
        <v/>
      </c>
      <c r="AU58" s="25" t="str">
        <f t="shared" si="5"/>
        <v/>
      </c>
      <c r="AV58" s="25" t="str">
        <f t="shared" si="5"/>
        <v/>
      </c>
      <c r="AW58" s="25" t="str">
        <f t="shared" si="5"/>
        <v/>
      </c>
      <c r="AX58" s="25" t="str">
        <f t="shared" si="5"/>
        <v/>
      </c>
      <c r="AY58" s="25" t="str">
        <f t="shared" si="5"/>
        <v/>
      </c>
      <c r="AZ58" s="25" t="str">
        <f t="shared" si="5"/>
        <v/>
      </c>
      <c r="BA58" s="25" t="str">
        <f t="shared" si="5"/>
        <v/>
      </c>
      <c r="BB58" s="25" t="str">
        <f t="shared" si="5"/>
        <v/>
      </c>
      <c r="BC58" s="25" t="str">
        <f t="shared" si="6"/>
        <v/>
      </c>
      <c r="BD58" s="25" t="str">
        <f t="shared" si="6"/>
        <v/>
      </c>
      <c r="BE58" s="25" t="str">
        <f t="shared" si="6"/>
        <v/>
      </c>
      <c r="BF58" s="25" t="str">
        <f t="shared" si="6"/>
        <v/>
      </c>
      <c r="BG58" s="25" t="str">
        <f t="shared" si="6"/>
        <v/>
      </c>
      <c r="BH58" s="25" t="str">
        <f t="shared" si="6"/>
        <v/>
      </c>
      <c r="BI58" s="25" t="str">
        <f t="shared" si="6"/>
        <v/>
      </c>
      <c r="BJ58" s="25" t="str">
        <f t="shared" si="6"/>
        <v/>
      </c>
      <c r="BK58" s="25" t="str">
        <f t="shared" si="6"/>
        <v/>
      </c>
      <c r="BL58" s="25" t="str">
        <f t="shared" si="7"/>
        <v/>
      </c>
      <c r="BM58" s="25" t="str">
        <f t="shared" si="7"/>
        <v/>
      </c>
    </row>
    <row r="59" spans="1:65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F59" s="7"/>
      <c r="AH59" s="7"/>
      <c r="AL59" s="12" t="str">
        <f t="shared" si="8"/>
        <v>DirecTV Now Ultimate</v>
      </c>
      <c r="AM59" s="25">
        <f t="shared" si="5"/>
        <v>135</v>
      </c>
      <c r="AN59" s="25">
        <f t="shared" si="5"/>
        <v>135</v>
      </c>
      <c r="AO59" s="25">
        <f t="shared" si="5"/>
        <v>135</v>
      </c>
      <c r="AP59" s="25" t="str">
        <f t="shared" si="5"/>
        <v/>
      </c>
      <c r="AQ59" s="25" t="str">
        <f t="shared" si="5"/>
        <v/>
      </c>
      <c r="AR59" s="25" t="str">
        <f t="shared" si="5"/>
        <v/>
      </c>
      <c r="AS59" s="25" t="str">
        <f t="shared" si="5"/>
        <v/>
      </c>
      <c r="AT59" s="25" t="str">
        <f t="shared" si="5"/>
        <v/>
      </c>
      <c r="AU59" s="25" t="str">
        <f t="shared" si="5"/>
        <v/>
      </c>
      <c r="AV59" s="25" t="str">
        <f t="shared" si="5"/>
        <v/>
      </c>
      <c r="AW59" s="25" t="str">
        <f t="shared" si="5"/>
        <v/>
      </c>
      <c r="AX59" s="25" t="str">
        <f t="shared" si="5"/>
        <v/>
      </c>
      <c r="AY59" s="25" t="str">
        <f t="shared" si="5"/>
        <v/>
      </c>
      <c r="AZ59" s="25" t="str">
        <f t="shared" si="5"/>
        <v/>
      </c>
      <c r="BA59" s="25" t="str">
        <f t="shared" si="5"/>
        <v/>
      </c>
      <c r="BB59" s="25" t="str">
        <f t="shared" si="5"/>
        <v/>
      </c>
      <c r="BC59" s="25" t="str">
        <f t="shared" si="6"/>
        <v/>
      </c>
      <c r="BD59" s="25" t="str">
        <f t="shared" si="6"/>
        <v/>
      </c>
      <c r="BE59" s="25" t="str">
        <f t="shared" si="6"/>
        <v/>
      </c>
      <c r="BF59" s="25" t="str">
        <f t="shared" si="6"/>
        <v/>
      </c>
      <c r="BG59" s="25" t="str">
        <f t="shared" si="6"/>
        <v/>
      </c>
      <c r="BH59" s="25" t="str">
        <f t="shared" si="6"/>
        <v/>
      </c>
      <c r="BI59" s="25" t="str">
        <f t="shared" si="6"/>
        <v/>
      </c>
      <c r="BJ59" s="25" t="str">
        <f t="shared" si="6"/>
        <v/>
      </c>
      <c r="BK59" s="25" t="str">
        <f t="shared" si="6"/>
        <v/>
      </c>
      <c r="BL59" s="25" t="str">
        <f t="shared" si="7"/>
        <v/>
      </c>
      <c r="BM59" s="25" t="str">
        <f t="shared" si="7"/>
        <v/>
      </c>
    </row>
    <row r="60" spans="1:65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8"/>
      <c r="AA60" s="8"/>
      <c r="AB60" s="8"/>
      <c r="AC60" s="8"/>
      <c r="AD60" s="8"/>
      <c r="AF60" s="7"/>
      <c r="AH60" s="7"/>
      <c r="AL60" s="12" t="str">
        <f t="shared" si="8"/>
        <v>AT&amp;T TV Now Plus</v>
      </c>
      <c r="AM60" s="25" t="str">
        <f t="shared" si="5"/>
        <v/>
      </c>
      <c r="AN60" s="25" t="str">
        <f t="shared" si="5"/>
        <v/>
      </c>
      <c r="AO60" s="25" t="str">
        <f t="shared" si="5"/>
        <v/>
      </c>
      <c r="AP60" s="25">
        <f t="shared" si="5"/>
        <v>50</v>
      </c>
      <c r="AQ60" s="25">
        <f t="shared" si="5"/>
        <v>50</v>
      </c>
      <c r="AR60" s="25">
        <f t="shared" si="5"/>
        <v>50</v>
      </c>
      <c r="AS60" s="25">
        <f t="shared" si="5"/>
        <v>50</v>
      </c>
      <c r="AT60" s="25">
        <f t="shared" si="5"/>
        <v>65</v>
      </c>
      <c r="AU60" s="25">
        <f t="shared" si="5"/>
        <v>65</v>
      </c>
      <c r="AV60" s="25">
        <f t="shared" si="5"/>
        <v>65</v>
      </c>
      <c r="AW60" s="25">
        <f t="shared" si="5"/>
        <v>65</v>
      </c>
      <c r="AX60" s="25">
        <f t="shared" si="5"/>
        <v>65</v>
      </c>
      <c r="AY60" s="25">
        <f t="shared" si="5"/>
        <v>55</v>
      </c>
      <c r="AZ60" s="25">
        <f t="shared" si="5"/>
        <v>55</v>
      </c>
      <c r="BA60" s="25">
        <f t="shared" si="5"/>
        <v>55</v>
      </c>
      <c r="BB60" s="25">
        <f t="shared" si="5"/>
        <v>55</v>
      </c>
      <c r="BC60" s="25">
        <f t="shared" si="6"/>
        <v>55</v>
      </c>
      <c r="BD60" s="25">
        <f t="shared" si="6"/>
        <v>55</v>
      </c>
      <c r="BE60" s="25">
        <f t="shared" si="6"/>
        <v>55</v>
      </c>
      <c r="BF60" s="25">
        <f t="shared" si="6"/>
        <v>55</v>
      </c>
      <c r="BG60" s="25">
        <f t="shared" si="6"/>
        <v>55</v>
      </c>
      <c r="BH60" s="25" t="str">
        <f t="shared" si="6"/>
        <v/>
      </c>
      <c r="BI60" s="25" t="str">
        <f t="shared" si="6"/>
        <v/>
      </c>
      <c r="BJ60" s="25" t="str">
        <f t="shared" si="6"/>
        <v/>
      </c>
      <c r="BK60" s="25" t="str">
        <f t="shared" si="6"/>
        <v/>
      </c>
      <c r="BL60" s="25" t="str">
        <f t="shared" si="7"/>
        <v/>
      </c>
      <c r="BM60" s="25" t="str">
        <f t="shared" si="7"/>
        <v/>
      </c>
    </row>
    <row r="61" spans="1:65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8"/>
      <c r="AA61" s="8"/>
      <c r="AB61" s="8"/>
      <c r="AC61" s="8"/>
      <c r="AD61" s="8"/>
      <c r="AF61" s="7"/>
      <c r="AH61" s="7"/>
      <c r="AL61" s="12" t="str">
        <f t="shared" si="8"/>
        <v>AT&amp;T TV Now Max</v>
      </c>
      <c r="AM61" s="25" t="str">
        <f t="shared" si="5"/>
        <v/>
      </c>
      <c r="AN61" s="25" t="str">
        <f t="shared" si="5"/>
        <v/>
      </c>
      <c r="AO61" s="25" t="str">
        <f t="shared" si="5"/>
        <v/>
      </c>
      <c r="AP61" s="25">
        <f t="shared" si="5"/>
        <v>70</v>
      </c>
      <c r="AQ61" s="25">
        <f t="shared" si="5"/>
        <v>70</v>
      </c>
      <c r="AR61" s="25">
        <f t="shared" si="5"/>
        <v>70</v>
      </c>
      <c r="AS61" s="25">
        <f t="shared" si="5"/>
        <v>70</v>
      </c>
      <c r="AT61" s="25">
        <f t="shared" si="5"/>
        <v>80</v>
      </c>
      <c r="AU61" s="25">
        <f t="shared" si="5"/>
        <v>80</v>
      </c>
      <c r="AV61" s="25">
        <f t="shared" si="5"/>
        <v>80</v>
      </c>
      <c r="AW61" s="25">
        <f t="shared" si="5"/>
        <v>80</v>
      </c>
      <c r="AX61" s="25">
        <f t="shared" si="5"/>
        <v>80</v>
      </c>
      <c r="AY61" s="25">
        <f t="shared" si="5"/>
        <v>80</v>
      </c>
      <c r="AZ61" s="25">
        <f t="shared" si="5"/>
        <v>80</v>
      </c>
      <c r="BA61" s="25">
        <f t="shared" si="5"/>
        <v>80</v>
      </c>
      <c r="BB61" s="25">
        <f t="shared" si="5"/>
        <v>80</v>
      </c>
      <c r="BC61" s="25">
        <f t="shared" si="6"/>
        <v>80</v>
      </c>
      <c r="BD61" s="25">
        <f t="shared" si="6"/>
        <v>80</v>
      </c>
      <c r="BE61" s="25">
        <f t="shared" si="6"/>
        <v>80</v>
      </c>
      <c r="BF61" s="25">
        <f t="shared" si="6"/>
        <v>80</v>
      </c>
      <c r="BG61" s="25">
        <f t="shared" si="6"/>
        <v>80</v>
      </c>
      <c r="BH61" s="25" t="str">
        <f t="shared" si="6"/>
        <v/>
      </c>
      <c r="BI61" s="25" t="str">
        <f t="shared" si="6"/>
        <v/>
      </c>
      <c r="BJ61" s="25" t="str">
        <f t="shared" si="6"/>
        <v/>
      </c>
      <c r="BK61" s="25" t="str">
        <f t="shared" si="6"/>
        <v/>
      </c>
      <c r="BL61" s="25" t="str">
        <f t="shared" si="7"/>
        <v/>
      </c>
      <c r="BM61" s="25" t="str">
        <f t="shared" si="7"/>
        <v/>
      </c>
    </row>
    <row r="62" spans="1:65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8"/>
      <c r="AA62" s="8"/>
      <c r="AB62" s="8"/>
      <c r="AC62" s="8"/>
      <c r="AD62" s="8"/>
      <c r="AF62" s="7"/>
      <c r="AH62" s="7"/>
      <c r="AL62" s="12" t="str">
        <f t="shared" si="8"/>
        <v>AT&amp;T TV Now Choice</v>
      </c>
      <c r="AM62" s="25" t="str">
        <f t="shared" si="5"/>
        <v/>
      </c>
      <c r="AN62" s="25" t="str">
        <f t="shared" si="5"/>
        <v/>
      </c>
      <c r="AO62" s="25" t="str">
        <f t="shared" si="5"/>
        <v/>
      </c>
      <c r="AP62" s="25">
        <f t="shared" si="5"/>
        <v>110</v>
      </c>
      <c r="AQ62" s="25">
        <f t="shared" si="5"/>
        <v>110</v>
      </c>
      <c r="AR62" s="25">
        <f t="shared" si="5"/>
        <v>110</v>
      </c>
      <c r="AS62" s="25">
        <f t="shared" si="5"/>
        <v>110</v>
      </c>
      <c r="AT62" s="25">
        <f t="shared" si="5"/>
        <v>110</v>
      </c>
      <c r="AU62" s="25">
        <f t="shared" si="5"/>
        <v>110</v>
      </c>
      <c r="AV62" s="25">
        <f t="shared" si="5"/>
        <v>110</v>
      </c>
      <c r="AW62" s="25">
        <f t="shared" si="5"/>
        <v>110</v>
      </c>
      <c r="AX62" s="25">
        <f t="shared" si="5"/>
        <v>110</v>
      </c>
      <c r="AY62" s="25">
        <f t="shared" si="5"/>
        <v>110</v>
      </c>
      <c r="AZ62" s="25">
        <f t="shared" si="5"/>
        <v>110</v>
      </c>
      <c r="BA62" s="25">
        <f t="shared" si="5"/>
        <v>110</v>
      </c>
      <c r="BB62" s="25">
        <f t="shared" si="5"/>
        <v>110</v>
      </c>
      <c r="BC62" s="25">
        <f t="shared" si="6"/>
        <v>110</v>
      </c>
      <c r="BD62" s="25">
        <f t="shared" si="6"/>
        <v>110</v>
      </c>
      <c r="BE62" s="25">
        <f t="shared" si="6"/>
        <v>110</v>
      </c>
      <c r="BF62" s="25">
        <f t="shared" si="6"/>
        <v>110</v>
      </c>
      <c r="BG62" s="25">
        <f t="shared" si="6"/>
        <v>110</v>
      </c>
      <c r="BH62" s="25" t="str">
        <f t="shared" si="6"/>
        <v/>
      </c>
      <c r="BI62" s="25" t="str">
        <f t="shared" si="6"/>
        <v/>
      </c>
      <c r="BJ62" s="25" t="str">
        <f t="shared" si="6"/>
        <v/>
      </c>
      <c r="BK62" s="25" t="str">
        <f t="shared" si="6"/>
        <v/>
      </c>
      <c r="BL62" s="25" t="str">
        <f t="shared" si="7"/>
        <v/>
      </c>
      <c r="BM62" s="25" t="str">
        <f t="shared" si="7"/>
        <v/>
      </c>
    </row>
    <row r="63" spans="1:65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8"/>
      <c r="AA63" s="8"/>
      <c r="AB63" s="8"/>
      <c r="AC63" s="8"/>
      <c r="AD63" s="8"/>
      <c r="AF63" s="7"/>
      <c r="AH63" s="7"/>
      <c r="AL63" s="12" t="str">
        <f t="shared" si="8"/>
        <v>AT&amp;T TV Now Entertainment</v>
      </c>
      <c r="AM63" s="25" t="str">
        <f t="shared" si="5"/>
        <v/>
      </c>
      <c r="AN63" s="25" t="str">
        <f t="shared" si="5"/>
        <v/>
      </c>
      <c r="AO63" s="25" t="str">
        <f t="shared" si="5"/>
        <v/>
      </c>
      <c r="AP63" s="25">
        <f t="shared" si="5"/>
        <v>93</v>
      </c>
      <c r="AQ63" s="25">
        <f t="shared" si="5"/>
        <v>93</v>
      </c>
      <c r="AR63" s="25">
        <f t="shared" si="5"/>
        <v>93</v>
      </c>
      <c r="AS63" s="25">
        <f t="shared" si="5"/>
        <v>93</v>
      </c>
      <c r="AT63" s="25">
        <f t="shared" si="5"/>
        <v>93</v>
      </c>
      <c r="AU63" s="25">
        <f t="shared" si="5"/>
        <v>93</v>
      </c>
      <c r="AV63" s="25">
        <f t="shared" si="5"/>
        <v>93</v>
      </c>
      <c r="AW63" s="25">
        <f t="shared" si="5"/>
        <v>93</v>
      </c>
      <c r="AX63" s="25">
        <f t="shared" si="5"/>
        <v>93</v>
      </c>
      <c r="AY63" s="25">
        <f t="shared" si="5"/>
        <v>93</v>
      </c>
      <c r="AZ63" s="25">
        <f t="shared" si="5"/>
        <v>93</v>
      </c>
      <c r="BA63" s="25">
        <f t="shared" si="5"/>
        <v>93</v>
      </c>
      <c r="BB63" s="25">
        <f t="shared" si="5"/>
        <v>93</v>
      </c>
      <c r="BC63" s="25">
        <f t="shared" si="6"/>
        <v>93</v>
      </c>
      <c r="BD63" s="25">
        <f t="shared" si="6"/>
        <v>93</v>
      </c>
      <c r="BE63" s="25">
        <f t="shared" si="6"/>
        <v>93</v>
      </c>
      <c r="BF63" s="25">
        <f t="shared" si="6"/>
        <v>93</v>
      </c>
      <c r="BG63" s="25">
        <f t="shared" si="6"/>
        <v>93</v>
      </c>
      <c r="BH63" s="25" t="str">
        <f t="shared" si="6"/>
        <v/>
      </c>
      <c r="BI63" s="25" t="str">
        <f t="shared" si="6"/>
        <v/>
      </c>
      <c r="BJ63" s="25" t="str">
        <f t="shared" si="6"/>
        <v/>
      </c>
      <c r="BK63" s="25" t="str">
        <f t="shared" si="6"/>
        <v/>
      </c>
      <c r="BL63" s="25" t="str">
        <f t="shared" si="7"/>
        <v/>
      </c>
      <c r="BM63" s="25" t="str">
        <f t="shared" si="7"/>
        <v/>
      </c>
    </row>
    <row r="64" spans="1:65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8"/>
      <c r="AA64" s="8"/>
      <c r="AB64" s="8"/>
      <c r="AC64" s="8"/>
      <c r="AD64" s="8"/>
      <c r="AF64" s="7"/>
      <c r="AH64" s="7"/>
      <c r="AL64" s="12" t="str">
        <f t="shared" si="8"/>
        <v>AT&amp;T TV Now Premier</v>
      </c>
      <c r="AM64" s="25" t="str">
        <f t="shared" si="5"/>
        <v/>
      </c>
      <c r="AN64" s="25" t="str">
        <f t="shared" si="5"/>
        <v/>
      </c>
      <c r="AO64" s="25" t="str">
        <f t="shared" si="5"/>
        <v/>
      </c>
      <c r="AP64" s="25" t="str">
        <f t="shared" si="5"/>
        <v/>
      </c>
      <c r="AQ64" s="25" t="str">
        <f t="shared" si="5"/>
        <v/>
      </c>
      <c r="AR64" s="25" t="str">
        <f t="shared" si="5"/>
        <v/>
      </c>
      <c r="AS64" s="25" t="str">
        <f t="shared" si="5"/>
        <v/>
      </c>
      <c r="AT64" s="25" t="str">
        <f t="shared" si="5"/>
        <v/>
      </c>
      <c r="AU64" s="25" t="str">
        <f t="shared" si="5"/>
        <v/>
      </c>
      <c r="AV64" s="25" t="str">
        <f t="shared" si="5"/>
        <v/>
      </c>
      <c r="AW64" s="25" t="str">
        <f t="shared" si="5"/>
        <v/>
      </c>
      <c r="AX64" s="25" t="str">
        <f t="shared" si="5"/>
        <v/>
      </c>
      <c r="AY64" s="25" t="str">
        <f t="shared" si="5"/>
        <v/>
      </c>
      <c r="AZ64" s="25" t="str">
        <f t="shared" si="5"/>
        <v/>
      </c>
      <c r="BA64" s="25" t="str">
        <f t="shared" si="5"/>
        <v/>
      </c>
      <c r="BB64" s="25" t="str">
        <f t="shared" si="5"/>
        <v/>
      </c>
      <c r="BC64" s="25">
        <f t="shared" si="6"/>
        <v>183</v>
      </c>
      <c r="BD64" s="25">
        <f t="shared" si="6"/>
        <v>183</v>
      </c>
      <c r="BE64" s="25">
        <f t="shared" si="6"/>
        <v>183</v>
      </c>
      <c r="BF64" s="25">
        <f t="shared" si="6"/>
        <v>183</v>
      </c>
      <c r="BG64" s="25">
        <f t="shared" si="6"/>
        <v>183</v>
      </c>
      <c r="BH64" s="25" t="str">
        <f t="shared" si="6"/>
        <v/>
      </c>
      <c r="BI64" s="25" t="str">
        <f t="shared" si="6"/>
        <v/>
      </c>
      <c r="BJ64" s="25" t="str">
        <f t="shared" si="6"/>
        <v/>
      </c>
      <c r="BK64" s="25" t="str">
        <f t="shared" si="6"/>
        <v/>
      </c>
      <c r="BL64" s="25" t="str">
        <f t="shared" si="7"/>
        <v/>
      </c>
      <c r="BM64" s="25" t="str">
        <f t="shared" si="7"/>
        <v/>
      </c>
    </row>
    <row r="65" spans="1:65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8"/>
      <c r="AA65" s="8"/>
      <c r="AB65" s="8"/>
      <c r="AC65" s="8"/>
      <c r="AD65" s="8"/>
      <c r="AF65" s="7"/>
      <c r="AH65" s="7"/>
      <c r="AL65" s="12" t="str">
        <f t="shared" si="8"/>
        <v>AT&amp;T TV Now Ultimate</v>
      </c>
      <c r="AM65" s="25" t="str">
        <f t="shared" si="5"/>
        <v/>
      </c>
      <c r="AN65" s="25" t="str">
        <f t="shared" si="5"/>
        <v/>
      </c>
      <c r="AO65" s="25" t="str">
        <f t="shared" si="5"/>
        <v/>
      </c>
      <c r="AP65" s="25">
        <f t="shared" si="5"/>
        <v>135</v>
      </c>
      <c r="AQ65" s="25">
        <f t="shared" si="5"/>
        <v>135</v>
      </c>
      <c r="AR65" s="25">
        <f t="shared" si="5"/>
        <v>135</v>
      </c>
      <c r="AS65" s="25">
        <f t="shared" si="5"/>
        <v>135</v>
      </c>
      <c r="AT65" s="25">
        <f t="shared" si="5"/>
        <v>135</v>
      </c>
      <c r="AU65" s="25">
        <f t="shared" si="5"/>
        <v>135</v>
      </c>
      <c r="AV65" s="25">
        <f t="shared" si="5"/>
        <v>135</v>
      </c>
      <c r="AW65" s="25">
        <f t="shared" si="5"/>
        <v>135</v>
      </c>
      <c r="AX65" s="25">
        <f t="shared" si="5"/>
        <v>135</v>
      </c>
      <c r="AY65" s="25">
        <f t="shared" si="5"/>
        <v>135</v>
      </c>
      <c r="AZ65" s="25">
        <f t="shared" si="5"/>
        <v>135</v>
      </c>
      <c r="BA65" s="25">
        <f t="shared" si="5"/>
        <v>135</v>
      </c>
      <c r="BB65" s="25">
        <f t="shared" si="5"/>
        <v>135</v>
      </c>
      <c r="BC65" s="25">
        <f t="shared" si="6"/>
        <v>135</v>
      </c>
      <c r="BD65" s="25">
        <f t="shared" si="6"/>
        <v>135</v>
      </c>
      <c r="BE65" s="25">
        <f t="shared" si="6"/>
        <v>135</v>
      </c>
      <c r="BF65" s="25">
        <f t="shared" si="6"/>
        <v>135</v>
      </c>
      <c r="BG65" s="25">
        <f t="shared" si="6"/>
        <v>135</v>
      </c>
      <c r="BH65" s="25" t="str">
        <f t="shared" si="6"/>
        <v/>
      </c>
      <c r="BI65" s="25" t="str">
        <f t="shared" si="6"/>
        <v/>
      </c>
      <c r="BJ65" s="25" t="str">
        <f t="shared" si="6"/>
        <v/>
      </c>
      <c r="BK65" s="25" t="str">
        <f t="shared" si="6"/>
        <v/>
      </c>
      <c r="BL65" s="25" t="str">
        <f t="shared" si="7"/>
        <v/>
      </c>
      <c r="BM65" s="25" t="str">
        <f t="shared" si="7"/>
        <v/>
      </c>
    </row>
    <row r="66" spans="1:65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8">
        <v>85</v>
      </c>
      <c r="AA66" s="8">
        <v>85</v>
      </c>
      <c r="AB66" s="8">
        <v>85</v>
      </c>
      <c r="AC66" s="8">
        <v>85</v>
      </c>
      <c r="AD66" s="8">
        <v>85</v>
      </c>
      <c r="AF66" s="7"/>
      <c r="AH66" s="7"/>
      <c r="AL66" s="12" t="str">
        <f t="shared" si="8"/>
        <v>AT&amp;T TV Choice</v>
      </c>
      <c r="AM66" s="25" t="str">
        <f t="shared" si="5"/>
        <v/>
      </c>
      <c r="AN66" s="25" t="str">
        <f t="shared" si="5"/>
        <v/>
      </c>
      <c r="AO66" s="25" t="str">
        <f t="shared" si="5"/>
        <v/>
      </c>
      <c r="AP66" s="25" t="str">
        <f t="shared" si="5"/>
        <v/>
      </c>
      <c r="AQ66" s="25" t="str">
        <f t="shared" si="5"/>
        <v/>
      </c>
      <c r="AR66" s="25" t="str">
        <f t="shared" si="5"/>
        <v/>
      </c>
      <c r="AS66" s="25" t="str">
        <f t="shared" si="5"/>
        <v/>
      </c>
      <c r="AT66" s="25" t="str">
        <f t="shared" si="5"/>
        <v/>
      </c>
      <c r="AU66" s="25" t="str">
        <f t="shared" si="5"/>
        <v/>
      </c>
      <c r="AV66" s="25" t="str">
        <f t="shared" si="5"/>
        <v/>
      </c>
      <c r="AW66" s="25" t="str">
        <f t="shared" si="5"/>
        <v/>
      </c>
      <c r="AX66" s="25" t="str">
        <f t="shared" si="5"/>
        <v/>
      </c>
      <c r="AY66" s="25" t="str">
        <f t="shared" si="5"/>
        <v/>
      </c>
      <c r="AZ66" s="25" t="str">
        <f t="shared" si="5"/>
        <v/>
      </c>
      <c r="BA66" s="25" t="str">
        <f t="shared" si="5"/>
        <v/>
      </c>
      <c r="BB66" s="25" t="str">
        <f t="shared" si="5"/>
        <v/>
      </c>
      <c r="BC66" s="25" t="str">
        <f t="shared" si="6"/>
        <v/>
      </c>
      <c r="BD66" s="25" t="str">
        <f t="shared" si="6"/>
        <v/>
      </c>
      <c r="BE66" s="25" t="str">
        <f t="shared" si="6"/>
        <v/>
      </c>
      <c r="BF66" s="25" t="str">
        <f t="shared" si="6"/>
        <v/>
      </c>
      <c r="BG66" s="25" t="str">
        <f t="shared" si="6"/>
        <v/>
      </c>
      <c r="BH66" s="25">
        <f t="shared" si="6"/>
        <v>85</v>
      </c>
      <c r="BI66" s="25">
        <f t="shared" si="6"/>
        <v>85</v>
      </c>
      <c r="BJ66" s="25">
        <f t="shared" si="6"/>
        <v>85</v>
      </c>
      <c r="BK66" s="25">
        <f t="shared" si="6"/>
        <v>85</v>
      </c>
      <c r="BL66" s="25">
        <f t="shared" si="7"/>
        <v>85</v>
      </c>
      <c r="BM66" s="25">
        <f t="shared" si="7"/>
        <v>85</v>
      </c>
    </row>
    <row r="67" spans="1:65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8">
        <v>70</v>
      </c>
      <c r="AA67" s="8">
        <v>70</v>
      </c>
      <c r="AB67" s="8">
        <v>70</v>
      </c>
      <c r="AC67" s="8">
        <v>70</v>
      </c>
      <c r="AD67" s="8">
        <v>70</v>
      </c>
      <c r="AF67" s="7"/>
      <c r="AH67" s="7"/>
      <c r="AL67" s="12" t="str">
        <f t="shared" si="8"/>
        <v>AT&amp;T TV Entertainment</v>
      </c>
      <c r="AM67" s="25" t="str">
        <f t="shared" si="5"/>
        <v/>
      </c>
      <c r="AN67" s="25" t="str">
        <f t="shared" si="5"/>
        <v/>
      </c>
      <c r="AO67" s="25" t="str">
        <f t="shared" si="5"/>
        <v/>
      </c>
      <c r="AP67" s="25" t="str">
        <f t="shared" si="5"/>
        <v/>
      </c>
      <c r="AQ67" s="25" t="str">
        <f t="shared" si="5"/>
        <v/>
      </c>
      <c r="AR67" s="25" t="str">
        <f t="shared" si="5"/>
        <v/>
      </c>
      <c r="AS67" s="25" t="str">
        <f t="shared" si="5"/>
        <v/>
      </c>
      <c r="AT67" s="25" t="str">
        <f t="shared" si="5"/>
        <v/>
      </c>
      <c r="AU67" s="25" t="str">
        <f t="shared" si="5"/>
        <v/>
      </c>
      <c r="AV67" s="25" t="str">
        <f t="shared" si="5"/>
        <v/>
      </c>
      <c r="AW67" s="25" t="str">
        <f t="shared" si="5"/>
        <v/>
      </c>
      <c r="AX67" s="25" t="str">
        <f t="shared" si="5"/>
        <v/>
      </c>
      <c r="AY67" s="25" t="str">
        <f t="shared" si="5"/>
        <v/>
      </c>
      <c r="AZ67" s="25" t="str">
        <f t="shared" si="5"/>
        <v/>
      </c>
      <c r="BA67" s="25" t="str">
        <f t="shared" si="5"/>
        <v/>
      </c>
      <c r="BB67" s="25" t="str">
        <f t="shared" si="5"/>
        <v/>
      </c>
      <c r="BC67" s="25" t="str">
        <f t="shared" si="6"/>
        <v/>
      </c>
      <c r="BD67" s="25" t="str">
        <f t="shared" si="6"/>
        <v/>
      </c>
      <c r="BE67" s="25" t="str">
        <f t="shared" si="6"/>
        <v/>
      </c>
      <c r="BF67" s="25" t="str">
        <f t="shared" si="6"/>
        <v/>
      </c>
      <c r="BG67" s="25" t="str">
        <f t="shared" si="6"/>
        <v/>
      </c>
      <c r="BH67" s="25">
        <f t="shared" si="6"/>
        <v>70</v>
      </c>
      <c r="BI67" s="25">
        <f t="shared" si="6"/>
        <v>70</v>
      </c>
      <c r="BJ67" s="25">
        <f t="shared" si="6"/>
        <v>70</v>
      </c>
      <c r="BK67" s="25">
        <f t="shared" si="6"/>
        <v>70</v>
      </c>
      <c r="BL67" s="25">
        <f t="shared" si="7"/>
        <v>70</v>
      </c>
      <c r="BM67" s="25">
        <f t="shared" si="7"/>
        <v>70</v>
      </c>
    </row>
    <row r="68" spans="1:65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Z68" s="8">
        <v>140</v>
      </c>
      <c r="AA68" s="8">
        <v>140</v>
      </c>
      <c r="AB68" s="8">
        <v>140</v>
      </c>
      <c r="AC68" s="8">
        <v>140</v>
      </c>
      <c r="AD68" s="8">
        <v>140</v>
      </c>
      <c r="AL68" s="12" t="str">
        <f t="shared" si="8"/>
        <v>AT&amp;T TV Premier</v>
      </c>
      <c r="AM68" s="25" t="str">
        <f t="shared" si="5"/>
        <v/>
      </c>
      <c r="AN68" s="25" t="str">
        <f t="shared" si="5"/>
        <v/>
      </c>
      <c r="AO68" s="25" t="str">
        <f t="shared" si="5"/>
        <v/>
      </c>
      <c r="AP68" s="25" t="str">
        <f t="shared" si="5"/>
        <v/>
      </c>
      <c r="AQ68" s="25" t="str">
        <f t="shared" si="5"/>
        <v/>
      </c>
      <c r="AR68" s="25" t="str">
        <f t="shared" si="5"/>
        <v/>
      </c>
      <c r="AS68" s="25" t="str">
        <f t="shared" si="5"/>
        <v/>
      </c>
      <c r="AT68" s="25" t="str">
        <f t="shared" si="5"/>
        <v/>
      </c>
      <c r="AU68" s="25" t="str">
        <f t="shared" si="5"/>
        <v/>
      </c>
      <c r="AV68" s="25" t="str">
        <f t="shared" si="5"/>
        <v/>
      </c>
      <c r="AW68" s="25" t="str">
        <f t="shared" si="5"/>
        <v/>
      </c>
      <c r="AX68" s="25" t="str">
        <f t="shared" si="5"/>
        <v/>
      </c>
      <c r="AY68" s="25" t="str">
        <f t="shared" si="5"/>
        <v/>
      </c>
      <c r="AZ68" s="25" t="str">
        <f t="shared" si="5"/>
        <v/>
      </c>
      <c r="BA68" s="25" t="str">
        <f t="shared" si="5"/>
        <v/>
      </c>
      <c r="BB68" s="25" t="str">
        <f t="shared" si="5"/>
        <v/>
      </c>
      <c r="BC68" s="25" t="str">
        <f t="shared" si="6"/>
        <v/>
      </c>
      <c r="BD68" s="25" t="str">
        <f t="shared" si="6"/>
        <v/>
      </c>
      <c r="BE68" s="25" t="str">
        <f t="shared" si="6"/>
        <v/>
      </c>
      <c r="BF68" s="25" t="str">
        <f t="shared" si="6"/>
        <v/>
      </c>
      <c r="BG68" s="25" t="str">
        <f t="shared" si="6"/>
        <v/>
      </c>
      <c r="BH68" s="25">
        <f t="shared" si="6"/>
        <v>140</v>
      </c>
      <c r="BI68" s="25">
        <f t="shared" si="6"/>
        <v>140</v>
      </c>
      <c r="BJ68" s="25">
        <f t="shared" si="6"/>
        <v>140</v>
      </c>
      <c r="BK68" s="25">
        <f t="shared" si="6"/>
        <v>140</v>
      </c>
      <c r="BL68" s="25">
        <f t="shared" si="7"/>
        <v>140</v>
      </c>
      <c r="BM68" s="25">
        <f t="shared" si="7"/>
        <v>140</v>
      </c>
    </row>
    <row r="69" spans="1:65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Z69" s="8">
        <v>95</v>
      </c>
      <c r="AA69" s="8">
        <v>95</v>
      </c>
      <c r="AB69" s="8">
        <v>95</v>
      </c>
      <c r="AC69" s="8">
        <v>95</v>
      </c>
      <c r="AD69" s="8">
        <v>95</v>
      </c>
      <c r="AL69" s="12" t="str">
        <f t="shared" si="8"/>
        <v>AT&amp;T TV Ultimate</v>
      </c>
      <c r="AM69" s="25" t="str">
        <f t="shared" si="5"/>
        <v/>
      </c>
      <c r="AN69" s="25" t="str">
        <f t="shared" si="5"/>
        <v/>
      </c>
      <c r="AO69" s="25" t="str">
        <f t="shared" si="5"/>
        <v/>
      </c>
      <c r="AP69" s="25" t="str">
        <f t="shared" si="5"/>
        <v/>
      </c>
      <c r="AQ69" s="25" t="str">
        <f t="shared" si="5"/>
        <v/>
      </c>
      <c r="AR69" s="25" t="str">
        <f t="shared" si="5"/>
        <v/>
      </c>
      <c r="AS69" s="25" t="str">
        <f t="shared" si="5"/>
        <v/>
      </c>
      <c r="AT69" s="25" t="str">
        <f t="shared" si="5"/>
        <v/>
      </c>
      <c r="AU69" s="25" t="str">
        <f t="shared" si="5"/>
        <v/>
      </c>
      <c r="AV69" s="25" t="str">
        <f t="shared" si="5"/>
        <v/>
      </c>
      <c r="AW69" s="25" t="str">
        <f t="shared" si="5"/>
        <v/>
      </c>
      <c r="AX69" s="25" t="str">
        <f t="shared" si="5"/>
        <v/>
      </c>
      <c r="AY69" s="25" t="str">
        <f t="shared" si="5"/>
        <v/>
      </c>
      <c r="AZ69" s="25" t="str">
        <f t="shared" si="5"/>
        <v/>
      </c>
      <c r="BA69" s="25" t="str">
        <f t="shared" si="5"/>
        <v/>
      </c>
      <c r="BB69" s="25" t="str">
        <f t="shared" si="5"/>
        <v/>
      </c>
      <c r="BC69" s="25" t="str">
        <f t="shared" si="6"/>
        <v/>
      </c>
      <c r="BD69" s="25" t="str">
        <f t="shared" si="6"/>
        <v/>
      </c>
      <c r="BE69" s="25" t="str">
        <f t="shared" si="6"/>
        <v/>
      </c>
      <c r="BF69" s="25" t="str">
        <f t="shared" si="6"/>
        <v/>
      </c>
      <c r="BG69" s="25" t="str">
        <f t="shared" si="6"/>
        <v/>
      </c>
      <c r="BH69" s="25">
        <f t="shared" si="6"/>
        <v>95</v>
      </c>
      <c r="BI69" s="25">
        <f t="shared" si="6"/>
        <v>95</v>
      </c>
      <c r="BJ69" s="25">
        <f t="shared" si="6"/>
        <v>95</v>
      </c>
      <c r="BK69" s="25">
        <f t="shared" si="6"/>
        <v>95</v>
      </c>
      <c r="BL69" s="25">
        <f t="shared" si="7"/>
        <v>95</v>
      </c>
      <c r="BM69" s="25">
        <f t="shared" si="7"/>
        <v>95</v>
      </c>
    </row>
    <row r="70" spans="1:65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L70" s="12" t="str">
        <f t="shared" si="8"/>
        <v>Frndly TV</v>
      </c>
      <c r="AM70" s="25" t="str">
        <f t="shared" si="5"/>
        <v/>
      </c>
      <c r="AN70" s="25" t="str">
        <f t="shared" si="5"/>
        <v/>
      </c>
      <c r="AO70" s="25" t="str">
        <f t="shared" si="5"/>
        <v/>
      </c>
      <c r="AP70" s="25" t="str">
        <f t="shared" si="5"/>
        <v/>
      </c>
      <c r="AQ70" s="25" t="str">
        <f t="shared" si="5"/>
        <v/>
      </c>
      <c r="AR70" s="25">
        <f t="shared" si="5"/>
        <v>6</v>
      </c>
      <c r="AS70" s="25">
        <f t="shared" si="5"/>
        <v>6</v>
      </c>
      <c r="AT70" s="25">
        <f t="shared" si="5"/>
        <v>6</v>
      </c>
      <c r="AU70" s="25">
        <f t="shared" si="5"/>
        <v>6</v>
      </c>
      <c r="AV70" s="25">
        <f t="shared" si="5"/>
        <v>6</v>
      </c>
      <c r="AW70" s="25">
        <f t="shared" si="5"/>
        <v>6</v>
      </c>
      <c r="AX70" s="25">
        <f t="shared" si="5"/>
        <v>6</v>
      </c>
      <c r="AY70" s="25">
        <f t="shared" si="5"/>
        <v>6</v>
      </c>
      <c r="AZ70" s="25">
        <f t="shared" si="5"/>
        <v>6</v>
      </c>
      <c r="BA70" s="25">
        <f t="shared" si="5"/>
        <v>6</v>
      </c>
      <c r="BB70" s="25">
        <f t="shared" ref="BB70:BB84" si="9">IF(R70="","",R70)</f>
        <v>6</v>
      </c>
      <c r="BC70" s="25">
        <f t="shared" si="6"/>
        <v>6</v>
      </c>
      <c r="BD70" s="25">
        <f t="shared" si="6"/>
        <v>6</v>
      </c>
      <c r="BE70" s="25">
        <f t="shared" si="6"/>
        <v>6</v>
      </c>
      <c r="BF70" s="25">
        <f t="shared" si="6"/>
        <v>6</v>
      </c>
      <c r="BG70" s="25">
        <f t="shared" si="6"/>
        <v>6</v>
      </c>
      <c r="BH70" s="25">
        <f t="shared" si="6"/>
        <v>6</v>
      </c>
      <c r="BI70" s="25">
        <f t="shared" si="6"/>
        <v>6</v>
      </c>
      <c r="BJ70" s="25">
        <f t="shared" si="6"/>
        <v>6</v>
      </c>
      <c r="BK70" s="25">
        <f t="shared" ref="BK70:BM84" si="10">IF(AA70="","",AA70)</f>
        <v>6</v>
      </c>
      <c r="BL70" s="25">
        <f t="shared" si="10"/>
        <v>6</v>
      </c>
      <c r="BM70" s="25">
        <f t="shared" si="10"/>
        <v>6</v>
      </c>
    </row>
    <row r="71" spans="1:65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Z71" s="8">
        <v>65</v>
      </c>
      <c r="AA71" s="8">
        <v>65</v>
      </c>
      <c r="AB71" s="8">
        <v>65</v>
      </c>
      <c r="AC71" s="8">
        <v>65</v>
      </c>
      <c r="AD71" s="8">
        <v>65</v>
      </c>
      <c r="AL71" s="12" t="str">
        <f t="shared" si="8"/>
        <v>Fubo TV</v>
      </c>
      <c r="AM71" s="25">
        <f t="shared" ref="AM71:AM84" si="11">IF(C71="","",C71)</f>
        <v>55</v>
      </c>
      <c r="AN71" s="25">
        <f t="shared" ref="AN71:BA84" si="12">IF(D71="","",D71)</f>
        <v>55</v>
      </c>
      <c r="AO71" s="25">
        <f t="shared" si="12"/>
        <v>55</v>
      </c>
      <c r="AP71" s="25">
        <f t="shared" si="12"/>
        <v>55</v>
      </c>
      <c r="AQ71" s="25">
        <f t="shared" si="12"/>
        <v>55</v>
      </c>
      <c r="AR71" s="25">
        <f t="shared" si="12"/>
        <v>55</v>
      </c>
      <c r="AS71" s="25">
        <f t="shared" si="12"/>
        <v>55</v>
      </c>
      <c r="AT71" s="25">
        <f t="shared" si="12"/>
        <v>55</v>
      </c>
      <c r="AU71" s="25">
        <f t="shared" si="12"/>
        <v>55</v>
      </c>
      <c r="AV71" s="25">
        <f t="shared" si="12"/>
        <v>55</v>
      </c>
      <c r="AW71" s="25">
        <f t="shared" si="12"/>
        <v>55</v>
      </c>
      <c r="AX71" s="25">
        <f t="shared" si="12"/>
        <v>55</v>
      </c>
      <c r="AY71" s="25">
        <f t="shared" si="12"/>
        <v>55</v>
      </c>
      <c r="AZ71" s="25">
        <f t="shared" si="12"/>
        <v>55</v>
      </c>
      <c r="BA71" s="25">
        <f t="shared" si="12"/>
        <v>55</v>
      </c>
      <c r="BB71" s="25">
        <f t="shared" si="9"/>
        <v>55</v>
      </c>
      <c r="BC71" s="25">
        <f t="shared" si="6"/>
        <v>60</v>
      </c>
      <c r="BD71" s="25">
        <f t="shared" si="6"/>
        <v>60</v>
      </c>
      <c r="BE71" s="25">
        <f t="shared" si="6"/>
        <v>60</v>
      </c>
      <c r="BF71" s="25">
        <f t="shared" si="6"/>
        <v>60</v>
      </c>
      <c r="BG71" s="25">
        <f t="shared" si="6"/>
        <v>60</v>
      </c>
      <c r="BH71" s="25">
        <f t="shared" si="6"/>
        <v>65</v>
      </c>
      <c r="BI71" s="25">
        <f t="shared" si="6"/>
        <v>65</v>
      </c>
      <c r="BJ71" s="25">
        <f t="shared" si="6"/>
        <v>65</v>
      </c>
      <c r="BK71" s="25">
        <f t="shared" si="10"/>
        <v>65</v>
      </c>
      <c r="BL71" s="25">
        <f t="shared" si="10"/>
        <v>65</v>
      </c>
      <c r="BM71" s="25">
        <f t="shared" si="10"/>
        <v>65</v>
      </c>
    </row>
    <row r="72" spans="1:65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Z72" s="8">
        <v>65</v>
      </c>
      <c r="AA72" s="8">
        <v>65</v>
      </c>
      <c r="AB72" s="8">
        <v>65</v>
      </c>
      <c r="AC72" s="8">
        <v>65</v>
      </c>
      <c r="AD72" s="8">
        <v>65</v>
      </c>
      <c r="AL72" s="12" t="str">
        <f t="shared" si="8"/>
        <v>Hulu with Live TV</v>
      </c>
      <c r="AM72" s="25">
        <f t="shared" si="11"/>
        <v>45</v>
      </c>
      <c r="AN72" s="25">
        <f t="shared" si="12"/>
        <v>45</v>
      </c>
      <c r="AO72" s="25">
        <f t="shared" si="12"/>
        <v>45</v>
      </c>
      <c r="AP72" s="25">
        <f t="shared" si="12"/>
        <v>45</v>
      </c>
      <c r="AQ72" s="25">
        <f t="shared" si="12"/>
        <v>45</v>
      </c>
      <c r="AR72" s="25">
        <f t="shared" si="12"/>
        <v>45</v>
      </c>
      <c r="AS72" s="25">
        <f t="shared" si="12"/>
        <v>45</v>
      </c>
      <c r="AT72" s="25">
        <f t="shared" si="12"/>
        <v>55</v>
      </c>
      <c r="AU72" s="25">
        <f t="shared" si="12"/>
        <v>55</v>
      </c>
      <c r="AV72" s="25">
        <f t="shared" si="12"/>
        <v>55</v>
      </c>
      <c r="AW72" s="25">
        <f t="shared" si="12"/>
        <v>55</v>
      </c>
      <c r="AX72" s="25">
        <f t="shared" si="12"/>
        <v>55</v>
      </c>
      <c r="AY72" s="25">
        <f t="shared" si="12"/>
        <v>55</v>
      </c>
      <c r="AZ72" s="25">
        <f t="shared" si="12"/>
        <v>55</v>
      </c>
      <c r="BA72" s="25">
        <f t="shared" si="12"/>
        <v>55</v>
      </c>
      <c r="BB72" s="25">
        <f t="shared" si="9"/>
        <v>55</v>
      </c>
      <c r="BC72" s="25">
        <f t="shared" si="6"/>
        <v>55</v>
      </c>
      <c r="BD72" s="25">
        <f t="shared" si="6"/>
        <v>55</v>
      </c>
      <c r="BE72" s="25">
        <f t="shared" si="6"/>
        <v>55</v>
      </c>
      <c r="BF72" s="25">
        <f t="shared" si="6"/>
        <v>55</v>
      </c>
      <c r="BG72" s="25">
        <f t="shared" si="6"/>
        <v>65</v>
      </c>
      <c r="BH72" s="25">
        <f t="shared" si="6"/>
        <v>65</v>
      </c>
      <c r="BI72" s="25">
        <f t="shared" si="6"/>
        <v>65</v>
      </c>
      <c r="BJ72" s="25">
        <f t="shared" si="6"/>
        <v>65</v>
      </c>
      <c r="BK72" s="25">
        <f t="shared" si="10"/>
        <v>65</v>
      </c>
      <c r="BL72" s="25">
        <f t="shared" si="10"/>
        <v>65</v>
      </c>
      <c r="BM72" s="25">
        <f t="shared" si="10"/>
        <v>65</v>
      </c>
    </row>
    <row r="73" spans="1:65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A73" s="8">
        <v>5</v>
      </c>
      <c r="AB73" s="8">
        <v>5</v>
      </c>
      <c r="AC73" s="8">
        <v>0</v>
      </c>
      <c r="AD73" s="8">
        <v>0</v>
      </c>
      <c r="AL73" s="12" t="str">
        <f t="shared" si="8"/>
        <v>KlowdTV</v>
      </c>
      <c r="AM73" s="25">
        <f t="shared" si="11"/>
        <v>5</v>
      </c>
      <c r="AN73" s="25">
        <f t="shared" si="12"/>
        <v>5</v>
      </c>
      <c r="AO73" s="25">
        <f t="shared" si="12"/>
        <v>5</v>
      </c>
      <c r="AP73" s="25">
        <f t="shared" si="12"/>
        <v>5</v>
      </c>
      <c r="AQ73" s="25">
        <f t="shared" si="12"/>
        <v>5</v>
      </c>
      <c r="AR73" s="25">
        <f t="shared" si="12"/>
        <v>5</v>
      </c>
      <c r="AS73" s="25">
        <f t="shared" si="12"/>
        <v>5</v>
      </c>
      <c r="AT73" s="25">
        <f t="shared" si="12"/>
        <v>5</v>
      </c>
      <c r="AU73" s="25">
        <f t="shared" si="12"/>
        <v>5</v>
      </c>
      <c r="AV73" s="25">
        <f t="shared" si="12"/>
        <v>5</v>
      </c>
      <c r="AW73" s="25">
        <f t="shared" si="12"/>
        <v>5</v>
      </c>
      <c r="AX73" s="25">
        <f t="shared" si="12"/>
        <v>5</v>
      </c>
      <c r="AY73" s="25">
        <f t="shared" si="12"/>
        <v>5</v>
      </c>
      <c r="AZ73" s="25">
        <f t="shared" si="12"/>
        <v>5</v>
      </c>
      <c r="BA73" s="25">
        <f t="shared" si="12"/>
        <v>5</v>
      </c>
      <c r="BB73" s="25">
        <f t="shared" si="9"/>
        <v>5</v>
      </c>
      <c r="BC73" s="25">
        <f t="shared" si="6"/>
        <v>5</v>
      </c>
      <c r="BD73" s="25">
        <f t="shared" si="6"/>
        <v>5</v>
      </c>
      <c r="BE73" s="25">
        <f t="shared" si="6"/>
        <v>5</v>
      </c>
      <c r="BF73" s="25">
        <f t="shared" si="6"/>
        <v>5</v>
      </c>
      <c r="BG73" s="25">
        <f t="shared" si="6"/>
        <v>5</v>
      </c>
      <c r="BH73" s="25">
        <f t="shared" si="6"/>
        <v>5</v>
      </c>
      <c r="BI73" s="25">
        <f t="shared" si="6"/>
        <v>5</v>
      </c>
      <c r="BJ73" s="25">
        <f t="shared" si="6"/>
        <v>5</v>
      </c>
      <c r="BK73" s="25">
        <f t="shared" si="10"/>
        <v>5</v>
      </c>
      <c r="BL73" s="25">
        <f t="shared" si="10"/>
        <v>5</v>
      </c>
      <c r="BM73" s="25">
        <f t="shared" si="10"/>
        <v>0</v>
      </c>
    </row>
    <row r="74" spans="1:65" x14ac:dyDescent="0.35">
      <c r="A74" s="6" t="s">
        <v>6</v>
      </c>
      <c r="B74" s="8"/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Z74" s="8">
        <v>20</v>
      </c>
      <c r="AA74" s="8">
        <v>20</v>
      </c>
      <c r="AB74" s="8">
        <v>20</v>
      </c>
      <c r="AC74" s="8">
        <v>25</v>
      </c>
      <c r="AD74" s="8">
        <v>25</v>
      </c>
      <c r="AL74" s="12" t="str">
        <f t="shared" si="8"/>
        <v>Philo</v>
      </c>
      <c r="AM74" s="25">
        <f t="shared" si="11"/>
        <v>20</v>
      </c>
      <c r="AN74" s="25">
        <f t="shared" si="12"/>
        <v>20</v>
      </c>
      <c r="AO74" s="25">
        <f t="shared" si="12"/>
        <v>20</v>
      </c>
      <c r="AP74" s="25">
        <f t="shared" si="12"/>
        <v>20</v>
      </c>
      <c r="AQ74" s="25">
        <f t="shared" si="12"/>
        <v>20</v>
      </c>
      <c r="AR74" s="25">
        <f t="shared" si="12"/>
        <v>20</v>
      </c>
      <c r="AS74" s="25">
        <f t="shared" si="12"/>
        <v>20</v>
      </c>
      <c r="AT74" s="25">
        <f t="shared" si="12"/>
        <v>20</v>
      </c>
      <c r="AU74" s="25">
        <f t="shared" si="12"/>
        <v>20</v>
      </c>
      <c r="AV74" s="25">
        <f t="shared" si="12"/>
        <v>20</v>
      </c>
      <c r="AW74" s="25">
        <f t="shared" si="12"/>
        <v>20</v>
      </c>
      <c r="AX74" s="25">
        <f t="shared" si="12"/>
        <v>20</v>
      </c>
      <c r="AY74" s="25">
        <f t="shared" si="12"/>
        <v>20</v>
      </c>
      <c r="AZ74" s="25">
        <f t="shared" si="12"/>
        <v>20</v>
      </c>
      <c r="BA74" s="25">
        <f t="shared" si="12"/>
        <v>20</v>
      </c>
      <c r="BB74" s="25">
        <f t="shared" si="9"/>
        <v>20</v>
      </c>
      <c r="BC74" s="25">
        <f t="shared" si="6"/>
        <v>20</v>
      </c>
      <c r="BD74" s="25">
        <f t="shared" si="6"/>
        <v>20</v>
      </c>
      <c r="BE74" s="25">
        <f t="shared" si="6"/>
        <v>20</v>
      </c>
      <c r="BF74" s="25">
        <f t="shared" si="6"/>
        <v>20</v>
      </c>
      <c r="BG74" s="25">
        <f t="shared" si="6"/>
        <v>20</v>
      </c>
      <c r="BH74" s="25">
        <f t="shared" si="6"/>
        <v>20</v>
      </c>
      <c r="BI74" s="25">
        <f t="shared" si="6"/>
        <v>20</v>
      </c>
      <c r="BJ74" s="25">
        <f t="shared" si="6"/>
        <v>20</v>
      </c>
      <c r="BK74" s="25">
        <f t="shared" si="10"/>
        <v>20</v>
      </c>
      <c r="BL74" s="25">
        <f t="shared" si="10"/>
        <v>20</v>
      </c>
      <c r="BM74" s="25">
        <f t="shared" si="10"/>
        <v>25</v>
      </c>
    </row>
    <row r="75" spans="1:65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Z75" s="8">
        <v>35</v>
      </c>
      <c r="AA75" s="8">
        <v>35</v>
      </c>
      <c r="AB75" s="8">
        <v>35</v>
      </c>
      <c r="AC75" s="8">
        <v>35</v>
      </c>
      <c r="AD75" s="8">
        <v>35</v>
      </c>
      <c r="AL75" s="12" t="str">
        <f t="shared" si="8"/>
        <v>Sling Blue</v>
      </c>
      <c r="AM75" s="25">
        <f t="shared" si="11"/>
        <v>25</v>
      </c>
      <c r="AN75" s="25">
        <f t="shared" si="12"/>
        <v>25</v>
      </c>
      <c r="AO75" s="25">
        <f t="shared" si="12"/>
        <v>25</v>
      </c>
      <c r="AP75" s="25">
        <f t="shared" si="12"/>
        <v>25</v>
      </c>
      <c r="AQ75" s="25">
        <f t="shared" si="12"/>
        <v>25</v>
      </c>
      <c r="AR75" s="25">
        <f t="shared" si="12"/>
        <v>25</v>
      </c>
      <c r="AS75" s="25">
        <f t="shared" si="12"/>
        <v>25</v>
      </c>
      <c r="AT75" s="25">
        <f t="shared" si="12"/>
        <v>25</v>
      </c>
      <c r="AU75" s="25">
        <f t="shared" si="12"/>
        <v>30</v>
      </c>
      <c r="AV75" s="25">
        <f t="shared" si="12"/>
        <v>30</v>
      </c>
      <c r="AW75" s="25">
        <f t="shared" si="12"/>
        <v>30</v>
      </c>
      <c r="AX75" s="25">
        <f t="shared" si="12"/>
        <v>30</v>
      </c>
      <c r="AY75" s="25">
        <f t="shared" si="12"/>
        <v>30</v>
      </c>
      <c r="AZ75" s="25">
        <f t="shared" si="12"/>
        <v>30</v>
      </c>
      <c r="BA75" s="25">
        <f t="shared" si="12"/>
        <v>30</v>
      </c>
      <c r="BB75" s="25">
        <f t="shared" si="9"/>
        <v>30</v>
      </c>
      <c r="BC75" s="25">
        <f t="shared" si="6"/>
        <v>30</v>
      </c>
      <c r="BD75" s="25">
        <f t="shared" si="6"/>
        <v>30</v>
      </c>
      <c r="BE75" s="25">
        <f t="shared" si="6"/>
        <v>30</v>
      </c>
      <c r="BF75" s="25">
        <f t="shared" si="6"/>
        <v>30</v>
      </c>
      <c r="BG75" s="25">
        <f t="shared" si="6"/>
        <v>30</v>
      </c>
      <c r="BH75" s="25">
        <f t="shared" si="6"/>
        <v>35</v>
      </c>
      <c r="BI75" s="25">
        <f t="shared" si="6"/>
        <v>35</v>
      </c>
      <c r="BJ75" s="25">
        <f t="shared" si="6"/>
        <v>35</v>
      </c>
      <c r="BK75" s="25">
        <f t="shared" si="10"/>
        <v>35</v>
      </c>
      <c r="BL75" s="25">
        <f t="shared" si="10"/>
        <v>35</v>
      </c>
      <c r="BM75" s="25">
        <f t="shared" si="10"/>
        <v>35</v>
      </c>
    </row>
    <row r="76" spans="1:65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Z76" s="8">
        <v>35</v>
      </c>
      <c r="AA76" s="8">
        <v>35</v>
      </c>
      <c r="AB76" s="8">
        <v>35</v>
      </c>
      <c r="AC76" s="8">
        <v>35</v>
      </c>
      <c r="AD76" s="8">
        <v>35</v>
      </c>
      <c r="AL76" s="12" t="str">
        <f t="shared" si="8"/>
        <v>Sling Orange</v>
      </c>
      <c r="AM76" s="25">
        <f t="shared" si="11"/>
        <v>25</v>
      </c>
      <c r="AN76" s="25">
        <f t="shared" si="12"/>
        <v>25</v>
      </c>
      <c r="AO76" s="25">
        <f t="shared" si="12"/>
        <v>25</v>
      </c>
      <c r="AP76" s="25">
        <f t="shared" si="12"/>
        <v>25</v>
      </c>
      <c r="AQ76" s="25">
        <f t="shared" si="12"/>
        <v>25</v>
      </c>
      <c r="AR76" s="25">
        <f t="shared" si="12"/>
        <v>25</v>
      </c>
      <c r="AS76" s="25">
        <f t="shared" si="12"/>
        <v>25</v>
      </c>
      <c r="AT76" s="25">
        <f t="shared" si="12"/>
        <v>25</v>
      </c>
      <c r="AU76" s="25">
        <f t="shared" si="12"/>
        <v>30</v>
      </c>
      <c r="AV76" s="25">
        <f t="shared" si="12"/>
        <v>30</v>
      </c>
      <c r="AW76" s="25">
        <f t="shared" si="12"/>
        <v>30</v>
      </c>
      <c r="AX76" s="25">
        <f t="shared" si="12"/>
        <v>30</v>
      </c>
      <c r="AY76" s="25">
        <f t="shared" si="12"/>
        <v>30</v>
      </c>
      <c r="AZ76" s="25">
        <f t="shared" si="12"/>
        <v>30</v>
      </c>
      <c r="BA76" s="25">
        <f t="shared" si="12"/>
        <v>30</v>
      </c>
      <c r="BB76" s="25">
        <f t="shared" si="9"/>
        <v>30</v>
      </c>
      <c r="BC76" s="25">
        <f t="shared" si="6"/>
        <v>30</v>
      </c>
      <c r="BD76" s="25">
        <f t="shared" si="6"/>
        <v>30</v>
      </c>
      <c r="BE76" s="25">
        <f t="shared" si="6"/>
        <v>30</v>
      </c>
      <c r="BF76" s="25">
        <f t="shared" si="6"/>
        <v>30</v>
      </c>
      <c r="BG76" s="25">
        <f t="shared" si="6"/>
        <v>30</v>
      </c>
      <c r="BH76" s="25">
        <f t="shared" si="6"/>
        <v>35</v>
      </c>
      <c r="BI76" s="25">
        <f t="shared" si="6"/>
        <v>35</v>
      </c>
      <c r="BJ76" s="25">
        <f t="shared" si="6"/>
        <v>35</v>
      </c>
      <c r="BK76" s="25">
        <f t="shared" si="10"/>
        <v>35</v>
      </c>
      <c r="BL76" s="25">
        <f t="shared" si="10"/>
        <v>35</v>
      </c>
      <c r="BM76" s="25">
        <f t="shared" si="10"/>
        <v>35</v>
      </c>
    </row>
    <row r="77" spans="1:65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Z77" s="8">
        <v>50</v>
      </c>
      <c r="AA77" s="8">
        <v>50</v>
      </c>
      <c r="AB77" s="8">
        <v>50</v>
      </c>
      <c r="AC77" s="8">
        <v>50</v>
      </c>
      <c r="AD77" s="8">
        <v>50</v>
      </c>
      <c r="AL77" s="12" t="str">
        <f t="shared" si="8"/>
        <v>Sling Orange + Blue</v>
      </c>
      <c r="AM77" s="25" t="str">
        <f t="shared" si="11"/>
        <v/>
      </c>
      <c r="AN77" s="25" t="str">
        <f t="shared" si="12"/>
        <v/>
      </c>
      <c r="AO77" s="25" t="str">
        <f t="shared" si="12"/>
        <v/>
      </c>
      <c r="AP77" s="25" t="str">
        <f t="shared" si="12"/>
        <v/>
      </c>
      <c r="AQ77" s="25" t="str">
        <f t="shared" si="12"/>
        <v/>
      </c>
      <c r="AR77" s="25" t="str">
        <f t="shared" si="12"/>
        <v/>
      </c>
      <c r="AS77" s="25" t="str">
        <f t="shared" si="12"/>
        <v/>
      </c>
      <c r="AT77" s="25" t="str">
        <f t="shared" si="12"/>
        <v/>
      </c>
      <c r="AU77" s="25" t="str">
        <f t="shared" si="12"/>
        <v/>
      </c>
      <c r="AV77" s="25" t="str">
        <f t="shared" si="12"/>
        <v/>
      </c>
      <c r="AW77" s="25" t="str">
        <f t="shared" si="12"/>
        <v/>
      </c>
      <c r="AX77" s="25">
        <f t="shared" si="12"/>
        <v>45</v>
      </c>
      <c r="AY77" s="25">
        <f t="shared" si="12"/>
        <v>45</v>
      </c>
      <c r="AZ77" s="25">
        <f t="shared" si="12"/>
        <v>45</v>
      </c>
      <c r="BA77" s="25">
        <f t="shared" si="12"/>
        <v>45</v>
      </c>
      <c r="BB77" s="25">
        <f t="shared" si="9"/>
        <v>45</v>
      </c>
      <c r="BC77" s="25">
        <f t="shared" si="6"/>
        <v>45</v>
      </c>
      <c r="BD77" s="25">
        <f t="shared" si="6"/>
        <v>45</v>
      </c>
      <c r="BE77" s="25">
        <f t="shared" si="6"/>
        <v>45</v>
      </c>
      <c r="BF77" s="25">
        <f t="shared" si="6"/>
        <v>45</v>
      </c>
      <c r="BG77" s="25">
        <f t="shared" si="6"/>
        <v>45</v>
      </c>
      <c r="BH77" s="25">
        <f t="shared" si="6"/>
        <v>50</v>
      </c>
      <c r="BI77" s="25">
        <f t="shared" si="6"/>
        <v>50</v>
      </c>
      <c r="BJ77" s="25">
        <f t="shared" si="6"/>
        <v>50</v>
      </c>
      <c r="BK77" s="25">
        <f t="shared" si="10"/>
        <v>50</v>
      </c>
      <c r="BL77" s="25">
        <f t="shared" si="10"/>
        <v>50</v>
      </c>
      <c r="BM77" s="25">
        <f t="shared" si="10"/>
        <v>50</v>
      </c>
    </row>
    <row r="78" spans="1:65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Z78" s="8">
        <v>20</v>
      </c>
      <c r="AA78" s="8">
        <v>20</v>
      </c>
      <c r="AB78" s="8">
        <v>20</v>
      </c>
      <c r="AC78" s="8">
        <v>20</v>
      </c>
      <c r="AD78" s="8">
        <v>20</v>
      </c>
      <c r="AL78" s="12" t="str">
        <f t="shared" si="8"/>
        <v>Spectrum TV Essentials</v>
      </c>
      <c r="AM78" s="25" t="str">
        <f t="shared" si="11"/>
        <v/>
      </c>
      <c r="AN78" s="25" t="str">
        <f t="shared" si="12"/>
        <v/>
      </c>
      <c r="AO78" s="25">
        <f t="shared" si="12"/>
        <v>15</v>
      </c>
      <c r="AP78" s="25">
        <f t="shared" si="12"/>
        <v>15</v>
      </c>
      <c r="AQ78" s="25">
        <f t="shared" si="12"/>
        <v>15</v>
      </c>
      <c r="AR78" s="25">
        <f t="shared" si="12"/>
        <v>15</v>
      </c>
      <c r="AS78" s="25">
        <f t="shared" si="12"/>
        <v>15</v>
      </c>
      <c r="AT78" s="25">
        <f t="shared" si="12"/>
        <v>15</v>
      </c>
      <c r="AU78" s="25">
        <f t="shared" si="12"/>
        <v>15</v>
      </c>
      <c r="AV78" s="25">
        <f t="shared" si="12"/>
        <v>15</v>
      </c>
      <c r="AW78" s="25">
        <f t="shared" si="12"/>
        <v>15</v>
      </c>
      <c r="AX78" s="25">
        <f t="shared" si="12"/>
        <v>15</v>
      </c>
      <c r="AY78" s="25">
        <f t="shared" si="12"/>
        <v>15</v>
      </c>
      <c r="AZ78" s="25">
        <f t="shared" si="12"/>
        <v>15</v>
      </c>
      <c r="BA78" s="25">
        <f t="shared" si="12"/>
        <v>15</v>
      </c>
      <c r="BB78" s="25">
        <f t="shared" si="9"/>
        <v>15</v>
      </c>
      <c r="BC78" s="25">
        <f t="shared" si="6"/>
        <v>15</v>
      </c>
      <c r="BD78" s="25">
        <f t="shared" si="6"/>
        <v>15</v>
      </c>
      <c r="BE78" s="25">
        <f t="shared" si="6"/>
        <v>15</v>
      </c>
      <c r="BF78" s="25">
        <f t="shared" si="6"/>
        <v>15</v>
      </c>
      <c r="BG78" s="25">
        <f t="shared" si="6"/>
        <v>15</v>
      </c>
      <c r="BH78" s="25">
        <f t="shared" si="6"/>
        <v>20</v>
      </c>
      <c r="BI78" s="25">
        <f t="shared" si="6"/>
        <v>20</v>
      </c>
      <c r="BJ78" s="25">
        <f t="shared" si="6"/>
        <v>20</v>
      </c>
      <c r="BK78" s="25">
        <f t="shared" si="10"/>
        <v>20</v>
      </c>
      <c r="BL78" s="25">
        <f t="shared" si="10"/>
        <v>20</v>
      </c>
      <c r="BM78" s="25">
        <f t="shared" si="10"/>
        <v>20</v>
      </c>
    </row>
    <row r="79" spans="1:65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Z79" s="8">
        <v>40</v>
      </c>
      <c r="AA79" s="8"/>
      <c r="AB79" s="8"/>
      <c r="AC79" s="8"/>
      <c r="AD79" s="8"/>
      <c r="AL79" s="12" t="str">
        <f t="shared" si="8"/>
        <v>Tvision Live TV</v>
      </c>
      <c r="AM79" s="25" t="str">
        <f t="shared" si="11"/>
        <v/>
      </c>
      <c r="AN79" s="25" t="str">
        <f t="shared" si="12"/>
        <v/>
      </c>
      <c r="AO79" s="25" t="str">
        <f t="shared" si="12"/>
        <v/>
      </c>
      <c r="AP79" s="25" t="str">
        <f t="shared" si="12"/>
        <v/>
      </c>
      <c r="AQ79" s="25" t="str">
        <f t="shared" si="12"/>
        <v/>
      </c>
      <c r="AR79" s="25" t="str">
        <f t="shared" si="12"/>
        <v/>
      </c>
      <c r="AS79" s="25" t="str">
        <f t="shared" si="12"/>
        <v/>
      </c>
      <c r="AT79" s="25" t="str">
        <f t="shared" si="12"/>
        <v/>
      </c>
      <c r="AU79" s="25" t="str">
        <f t="shared" si="12"/>
        <v/>
      </c>
      <c r="AV79" s="25" t="str">
        <f t="shared" si="12"/>
        <v/>
      </c>
      <c r="AW79" s="25" t="str">
        <f t="shared" si="12"/>
        <v/>
      </c>
      <c r="AX79" s="25" t="str">
        <f t="shared" si="12"/>
        <v/>
      </c>
      <c r="AY79" s="25" t="str">
        <f t="shared" si="12"/>
        <v/>
      </c>
      <c r="AZ79" s="25" t="str">
        <f t="shared" si="12"/>
        <v/>
      </c>
      <c r="BA79" s="25" t="str">
        <f t="shared" si="12"/>
        <v/>
      </c>
      <c r="BB79" s="25" t="str">
        <f t="shared" si="9"/>
        <v/>
      </c>
      <c r="BC79" s="25" t="str">
        <f t="shared" si="6"/>
        <v/>
      </c>
      <c r="BD79" s="25" t="str">
        <f t="shared" si="6"/>
        <v/>
      </c>
      <c r="BE79" s="25" t="str">
        <f t="shared" si="6"/>
        <v/>
      </c>
      <c r="BF79" s="25" t="str">
        <f t="shared" si="6"/>
        <v/>
      </c>
      <c r="BG79" s="25" t="str">
        <f t="shared" si="6"/>
        <v/>
      </c>
      <c r="BH79" s="25">
        <f t="shared" si="6"/>
        <v>40</v>
      </c>
      <c r="BI79" s="25">
        <f t="shared" si="6"/>
        <v>40</v>
      </c>
      <c r="BJ79" s="25">
        <f t="shared" si="6"/>
        <v>40</v>
      </c>
      <c r="BK79" s="25" t="str">
        <f t="shared" si="10"/>
        <v/>
      </c>
      <c r="BL79" s="25" t="str">
        <f t="shared" si="10"/>
        <v/>
      </c>
      <c r="BM79" s="25" t="str">
        <f t="shared" si="10"/>
        <v/>
      </c>
    </row>
    <row r="80" spans="1:65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Z80" s="8">
        <v>50</v>
      </c>
      <c r="AA80" s="8"/>
      <c r="AB80" s="8"/>
      <c r="AC80" s="8"/>
      <c r="AD80" s="8"/>
      <c r="AL80" s="12" t="str">
        <f t="shared" si="8"/>
        <v>Tvision Live TV+</v>
      </c>
      <c r="AM80" s="25" t="str">
        <f t="shared" si="11"/>
        <v/>
      </c>
      <c r="AN80" s="25" t="str">
        <f t="shared" si="12"/>
        <v/>
      </c>
      <c r="AO80" s="25" t="str">
        <f t="shared" si="12"/>
        <v/>
      </c>
      <c r="AP80" s="25" t="str">
        <f t="shared" si="12"/>
        <v/>
      </c>
      <c r="AQ80" s="25" t="str">
        <f t="shared" si="12"/>
        <v/>
      </c>
      <c r="AR80" s="25" t="str">
        <f t="shared" si="12"/>
        <v/>
      </c>
      <c r="AS80" s="25" t="str">
        <f t="shared" si="12"/>
        <v/>
      </c>
      <c r="AT80" s="25" t="str">
        <f t="shared" si="12"/>
        <v/>
      </c>
      <c r="AU80" s="25" t="str">
        <f t="shared" si="12"/>
        <v/>
      </c>
      <c r="AV80" s="25" t="str">
        <f t="shared" si="12"/>
        <v/>
      </c>
      <c r="AW80" s="25" t="str">
        <f t="shared" si="12"/>
        <v/>
      </c>
      <c r="AX80" s="25" t="str">
        <f t="shared" si="12"/>
        <v/>
      </c>
      <c r="AY80" s="25" t="str">
        <f t="shared" si="12"/>
        <v/>
      </c>
      <c r="AZ80" s="25" t="str">
        <f t="shared" si="12"/>
        <v/>
      </c>
      <c r="BA80" s="25" t="str">
        <f t="shared" si="12"/>
        <v/>
      </c>
      <c r="BB80" s="25" t="str">
        <f t="shared" si="9"/>
        <v/>
      </c>
      <c r="BC80" s="25" t="str">
        <f t="shared" si="6"/>
        <v/>
      </c>
      <c r="BD80" s="25" t="str">
        <f t="shared" si="6"/>
        <v/>
      </c>
      <c r="BE80" s="25" t="str">
        <f t="shared" si="6"/>
        <v/>
      </c>
      <c r="BF80" s="25" t="str">
        <f t="shared" si="6"/>
        <v/>
      </c>
      <c r="BG80" s="25" t="str">
        <f t="shared" si="6"/>
        <v/>
      </c>
      <c r="BH80" s="25">
        <f t="shared" si="6"/>
        <v>50</v>
      </c>
      <c r="BI80" s="25">
        <f t="shared" si="6"/>
        <v>50</v>
      </c>
      <c r="BJ80" s="25">
        <f t="shared" si="6"/>
        <v>50</v>
      </c>
      <c r="BK80" s="25" t="str">
        <f t="shared" si="10"/>
        <v/>
      </c>
      <c r="BL80" s="25" t="str">
        <f t="shared" si="10"/>
        <v/>
      </c>
      <c r="BM80" s="25" t="str">
        <f t="shared" si="10"/>
        <v/>
      </c>
    </row>
    <row r="81" spans="1:65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Z81" s="8">
        <v>60</v>
      </c>
      <c r="AA81" s="8"/>
      <c r="AB81" s="8"/>
      <c r="AC81" s="8"/>
      <c r="AD81" s="8"/>
      <c r="AL81" s="12" t="str">
        <f t="shared" si="8"/>
        <v>Tvision Live Zone</v>
      </c>
      <c r="AM81" s="25" t="str">
        <f t="shared" si="11"/>
        <v/>
      </c>
      <c r="AN81" s="25" t="str">
        <f t="shared" si="12"/>
        <v/>
      </c>
      <c r="AO81" s="25" t="str">
        <f t="shared" si="12"/>
        <v/>
      </c>
      <c r="AP81" s="25" t="str">
        <f t="shared" si="12"/>
        <v/>
      </c>
      <c r="AQ81" s="25" t="str">
        <f t="shared" si="12"/>
        <v/>
      </c>
      <c r="AR81" s="25" t="str">
        <f t="shared" si="12"/>
        <v/>
      </c>
      <c r="AS81" s="25" t="str">
        <f t="shared" si="12"/>
        <v/>
      </c>
      <c r="AT81" s="25" t="str">
        <f t="shared" si="12"/>
        <v/>
      </c>
      <c r="AU81" s="25" t="str">
        <f t="shared" si="12"/>
        <v/>
      </c>
      <c r="AV81" s="25" t="str">
        <f t="shared" si="12"/>
        <v/>
      </c>
      <c r="AW81" s="25" t="str">
        <f t="shared" si="12"/>
        <v/>
      </c>
      <c r="AX81" s="25" t="str">
        <f t="shared" si="12"/>
        <v/>
      </c>
      <c r="AY81" s="25" t="str">
        <f t="shared" si="12"/>
        <v/>
      </c>
      <c r="AZ81" s="25" t="str">
        <f t="shared" si="12"/>
        <v/>
      </c>
      <c r="BA81" s="25" t="str">
        <f t="shared" si="12"/>
        <v/>
      </c>
      <c r="BB81" s="25" t="str">
        <f t="shared" si="9"/>
        <v/>
      </c>
      <c r="BC81" s="25" t="str">
        <f t="shared" si="6"/>
        <v/>
      </c>
      <c r="BD81" s="25" t="str">
        <f t="shared" si="6"/>
        <v/>
      </c>
      <c r="BE81" s="25" t="str">
        <f t="shared" si="6"/>
        <v/>
      </c>
      <c r="BF81" s="25" t="str">
        <f t="shared" si="6"/>
        <v/>
      </c>
      <c r="BG81" s="25" t="str">
        <f t="shared" si="6"/>
        <v/>
      </c>
      <c r="BH81" s="25">
        <f t="shared" si="6"/>
        <v>60</v>
      </c>
      <c r="BI81" s="25">
        <f t="shared" si="6"/>
        <v>60</v>
      </c>
      <c r="BJ81" s="25">
        <f t="shared" si="6"/>
        <v>60</v>
      </c>
      <c r="BK81" s="25" t="str">
        <f t="shared" si="10"/>
        <v/>
      </c>
      <c r="BL81" s="25" t="str">
        <f t="shared" si="10"/>
        <v/>
      </c>
      <c r="BM81" s="25" t="str">
        <f t="shared" si="10"/>
        <v/>
      </c>
    </row>
    <row r="82" spans="1:65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10</v>
      </c>
      <c r="AA82" s="8"/>
      <c r="AB82" s="8"/>
      <c r="AC82" s="8"/>
      <c r="AD82" s="8"/>
      <c r="AL82" s="12" t="str">
        <f t="shared" si="8"/>
        <v>Tvision Vibe</v>
      </c>
      <c r="AM82" s="25" t="str">
        <f t="shared" si="11"/>
        <v/>
      </c>
      <c r="AN82" s="25" t="str">
        <f t="shared" si="12"/>
        <v/>
      </c>
      <c r="AO82" s="25" t="str">
        <f t="shared" si="12"/>
        <v/>
      </c>
      <c r="AP82" s="25" t="str">
        <f t="shared" si="12"/>
        <v/>
      </c>
      <c r="AQ82" s="25" t="str">
        <f t="shared" si="12"/>
        <v/>
      </c>
      <c r="AR82" s="25" t="str">
        <f t="shared" si="12"/>
        <v/>
      </c>
      <c r="AS82" s="25" t="str">
        <f t="shared" si="12"/>
        <v/>
      </c>
      <c r="AT82" s="25" t="str">
        <f t="shared" si="12"/>
        <v/>
      </c>
      <c r="AU82" s="25" t="str">
        <f t="shared" si="12"/>
        <v/>
      </c>
      <c r="AV82" s="25" t="str">
        <f t="shared" si="12"/>
        <v/>
      </c>
      <c r="AW82" s="25" t="str">
        <f t="shared" si="12"/>
        <v/>
      </c>
      <c r="AX82" s="25" t="str">
        <f t="shared" si="12"/>
        <v/>
      </c>
      <c r="AY82" s="25" t="str">
        <f t="shared" si="12"/>
        <v/>
      </c>
      <c r="AZ82" s="25" t="str">
        <f t="shared" si="12"/>
        <v/>
      </c>
      <c r="BA82" s="25" t="str">
        <f t="shared" si="12"/>
        <v/>
      </c>
      <c r="BB82" s="25" t="str">
        <f t="shared" si="9"/>
        <v/>
      </c>
      <c r="BC82" s="25" t="str">
        <f t="shared" si="6"/>
        <v/>
      </c>
      <c r="BD82" s="25" t="str">
        <f t="shared" si="6"/>
        <v/>
      </c>
      <c r="BE82" s="25" t="str">
        <f t="shared" si="6"/>
        <v/>
      </c>
      <c r="BF82" s="25" t="str">
        <f t="shared" si="6"/>
        <v/>
      </c>
      <c r="BG82" s="25" t="str">
        <f t="shared" si="6"/>
        <v/>
      </c>
      <c r="BH82" s="25" t="str">
        <f t="shared" si="6"/>
        <v/>
      </c>
      <c r="BI82" s="25" t="str">
        <f t="shared" si="6"/>
        <v/>
      </c>
      <c r="BJ82" s="25">
        <f t="shared" si="6"/>
        <v>10</v>
      </c>
      <c r="BK82" s="25" t="str">
        <f t="shared" si="10"/>
        <v/>
      </c>
      <c r="BL82" s="25" t="str">
        <f t="shared" si="10"/>
        <v/>
      </c>
      <c r="BM82" s="25" t="str">
        <f t="shared" si="10"/>
        <v/>
      </c>
    </row>
    <row r="83" spans="1:65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Z83" s="8">
        <v>55</v>
      </c>
      <c r="AA83" s="8">
        <v>55</v>
      </c>
      <c r="AB83" s="8">
        <v>55</v>
      </c>
      <c r="AC83" s="8">
        <v>55</v>
      </c>
      <c r="AD83" s="8">
        <v>65</v>
      </c>
      <c r="AL83" s="12" t="str">
        <f t="shared" si="8"/>
        <v>Vidgo</v>
      </c>
      <c r="AM83" s="25" t="str">
        <f t="shared" si="11"/>
        <v/>
      </c>
      <c r="AN83" s="25" t="str">
        <f t="shared" si="12"/>
        <v/>
      </c>
      <c r="AO83" s="25" t="str">
        <f t="shared" si="12"/>
        <v/>
      </c>
      <c r="AP83" s="25" t="str">
        <f t="shared" si="12"/>
        <v/>
      </c>
      <c r="AQ83" s="25" t="str">
        <f t="shared" si="12"/>
        <v/>
      </c>
      <c r="AR83" s="25">
        <f t="shared" si="12"/>
        <v>15</v>
      </c>
      <c r="AS83" s="25">
        <f t="shared" si="12"/>
        <v>15</v>
      </c>
      <c r="AT83" s="25">
        <f t="shared" si="12"/>
        <v>15</v>
      </c>
      <c r="AU83" s="25">
        <f t="shared" si="12"/>
        <v>40</v>
      </c>
      <c r="AV83" s="25">
        <f t="shared" si="12"/>
        <v>40</v>
      </c>
      <c r="AW83" s="25">
        <f t="shared" si="12"/>
        <v>40</v>
      </c>
      <c r="AX83" s="25">
        <f t="shared" si="12"/>
        <v>40</v>
      </c>
      <c r="AY83" s="25">
        <f t="shared" si="12"/>
        <v>40</v>
      </c>
      <c r="AZ83" s="25">
        <f t="shared" si="12"/>
        <v>40</v>
      </c>
      <c r="BA83" s="25">
        <f t="shared" si="12"/>
        <v>40</v>
      </c>
      <c r="BB83" s="25">
        <f t="shared" si="9"/>
        <v>40</v>
      </c>
      <c r="BC83" s="25">
        <f t="shared" si="6"/>
        <v>40</v>
      </c>
      <c r="BD83" s="25">
        <f t="shared" si="6"/>
        <v>40</v>
      </c>
      <c r="BE83" s="25">
        <f t="shared" si="6"/>
        <v>40</v>
      </c>
      <c r="BF83" s="25">
        <f t="shared" si="6"/>
        <v>40</v>
      </c>
      <c r="BG83" s="25">
        <f t="shared" si="6"/>
        <v>55</v>
      </c>
      <c r="BH83" s="25">
        <f t="shared" si="6"/>
        <v>55</v>
      </c>
      <c r="BI83" s="25">
        <f t="shared" si="6"/>
        <v>55</v>
      </c>
      <c r="BJ83" s="25">
        <f t="shared" si="6"/>
        <v>55</v>
      </c>
      <c r="BK83" s="25">
        <f t="shared" si="10"/>
        <v>55</v>
      </c>
      <c r="BL83" s="25">
        <f t="shared" si="10"/>
        <v>55</v>
      </c>
      <c r="BM83" s="25">
        <f t="shared" si="10"/>
        <v>55</v>
      </c>
    </row>
    <row r="84" spans="1:65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Z84" s="8">
        <v>65</v>
      </c>
      <c r="AA84" s="8">
        <v>65</v>
      </c>
      <c r="AB84" s="8">
        <v>65</v>
      </c>
      <c r="AC84" s="8">
        <v>65</v>
      </c>
      <c r="AD84" s="8">
        <v>65</v>
      </c>
      <c r="AL84" s="12" t="str">
        <f t="shared" si="8"/>
        <v>YouTube TV</v>
      </c>
      <c r="AM84" s="25">
        <f t="shared" si="11"/>
        <v>50</v>
      </c>
      <c r="AN84" s="25">
        <f t="shared" si="12"/>
        <v>50</v>
      </c>
      <c r="AO84" s="25">
        <f t="shared" si="12"/>
        <v>50</v>
      </c>
      <c r="AP84" s="25">
        <f t="shared" si="12"/>
        <v>50</v>
      </c>
      <c r="AQ84" s="25">
        <f t="shared" si="12"/>
        <v>50</v>
      </c>
      <c r="AR84" s="25">
        <f t="shared" si="12"/>
        <v>50</v>
      </c>
      <c r="AS84" s="25">
        <f t="shared" si="12"/>
        <v>50</v>
      </c>
      <c r="AT84" s="25">
        <f t="shared" si="12"/>
        <v>50</v>
      </c>
      <c r="AU84" s="25">
        <f t="shared" si="12"/>
        <v>50</v>
      </c>
      <c r="AV84" s="25">
        <f t="shared" si="12"/>
        <v>50</v>
      </c>
      <c r="AW84" s="25">
        <f t="shared" si="12"/>
        <v>50</v>
      </c>
      <c r="AX84" s="25">
        <f t="shared" si="12"/>
        <v>50</v>
      </c>
      <c r="AY84" s="25">
        <f t="shared" si="12"/>
        <v>50</v>
      </c>
      <c r="AZ84" s="25">
        <f t="shared" si="12"/>
        <v>50</v>
      </c>
      <c r="BA84" s="25">
        <f t="shared" si="12"/>
        <v>50</v>
      </c>
      <c r="BB84" s="25">
        <f t="shared" si="9"/>
        <v>65</v>
      </c>
      <c r="BC84" s="25">
        <f t="shared" si="6"/>
        <v>65</v>
      </c>
      <c r="BD84" s="25">
        <f t="shared" si="6"/>
        <v>65</v>
      </c>
      <c r="BE84" s="25">
        <f t="shared" si="6"/>
        <v>65</v>
      </c>
      <c r="BF84" s="25">
        <f t="shared" si="6"/>
        <v>65</v>
      </c>
      <c r="BG84" s="25">
        <f t="shared" si="6"/>
        <v>65</v>
      </c>
      <c r="BH84" s="25">
        <f t="shared" si="6"/>
        <v>65</v>
      </c>
      <c r="BI84" s="25">
        <f t="shared" si="6"/>
        <v>65</v>
      </c>
      <c r="BJ84" s="25">
        <f t="shared" si="6"/>
        <v>65</v>
      </c>
      <c r="BK84" s="25">
        <f t="shared" si="10"/>
        <v>65</v>
      </c>
      <c r="BL84" s="25">
        <f t="shared" si="10"/>
        <v>65</v>
      </c>
      <c r="BM84" s="25">
        <f t="shared" si="10"/>
        <v>65</v>
      </c>
    </row>
    <row r="100" spans="1:65" x14ac:dyDescent="0.35">
      <c r="A100" s="4" t="s">
        <v>2</v>
      </c>
      <c r="B100" s="5" t="s">
        <v>7</v>
      </c>
    </row>
    <row r="101" spans="1:65" x14ac:dyDescent="0.35">
      <c r="AL101" s="23" t="s">
        <v>1015</v>
      </c>
    </row>
    <row r="102" spans="1:65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  <c r="BJ102" s="27"/>
    </row>
    <row r="103" spans="1:65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  <c r="BK103" s="11" t="s">
        <v>34</v>
      </c>
      <c r="BL103" s="11" t="s">
        <v>35</v>
      </c>
      <c r="BM103" s="11" t="s">
        <v>36</v>
      </c>
    </row>
    <row r="104" spans="1:65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F104" s="7"/>
      <c r="AH104" s="7"/>
      <c r="AL104" s="12"/>
    </row>
    <row r="105" spans="1:65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F105" s="7"/>
      <c r="AH105" s="7"/>
      <c r="AL105" s="12" t="str">
        <f>IF(A105="","",A105)</f>
        <v>DirecTV Now Plus</v>
      </c>
      <c r="AM105" s="24">
        <f t="shared" ref="AM105:AM120" si="13">IF(C105="","",C105)</f>
        <v>0.909090909</v>
      </c>
      <c r="AN105" s="24">
        <f t="shared" ref="AN105:BC120" si="14">IF(D105="","",D105)</f>
        <v>0.909090909</v>
      </c>
      <c r="AO105" s="24">
        <f t="shared" si="14"/>
        <v>0.909090909</v>
      </c>
      <c r="AP105" s="24" t="str">
        <f t="shared" si="14"/>
        <v/>
      </c>
      <c r="AQ105" s="24" t="str">
        <f t="shared" si="14"/>
        <v/>
      </c>
      <c r="AR105" s="24" t="str">
        <f t="shared" si="14"/>
        <v/>
      </c>
      <c r="AS105" s="24" t="str">
        <f t="shared" si="14"/>
        <v/>
      </c>
      <c r="AT105" s="24" t="str">
        <f t="shared" si="14"/>
        <v/>
      </c>
      <c r="AU105" s="24" t="str">
        <f t="shared" si="14"/>
        <v/>
      </c>
      <c r="AV105" s="24" t="str">
        <f t="shared" si="14"/>
        <v/>
      </c>
      <c r="AW105" s="24" t="str">
        <f t="shared" si="14"/>
        <v/>
      </c>
      <c r="AX105" s="24" t="str">
        <f t="shared" si="14"/>
        <v/>
      </c>
      <c r="AY105" s="24" t="str">
        <f t="shared" si="14"/>
        <v/>
      </c>
      <c r="AZ105" s="24" t="str">
        <f t="shared" si="14"/>
        <v/>
      </c>
      <c r="BA105" s="24" t="str">
        <f t="shared" si="14"/>
        <v/>
      </c>
      <c r="BB105" s="24" t="str">
        <f t="shared" si="14"/>
        <v/>
      </c>
      <c r="BC105" s="24" t="str">
        <f t="shared" si="14"/>
        <v/>
      </c>
      <c r="BD105" s="24" t="str">
        <f t="shared" ref="BD105:BL134" si="15">IF(T105="","",T105)</f>
        <v/>
      </c>
      <c r="BE105" s="24" t="str">
        <f t="shared" si="15"/>
        <v/>
      </c>
      <c r="BF105" s="24" t="str">
        <f t="shared" si="15"/>
        <v/>
      </c>
      <c r="BG105" s="24" t="str">
        <f t="shared" si="15"/>
        <v/>
      </c>
      <c r="BH105" s="24" t="str">
        <f t="shared" si="15"/>
        <v/>
      </c>
      <c r="BI105" s="24" t="str">
        <f t="shared" si="15"/>
        <v/>
      </c>
      <c r="BJ105" s="24" t="str">
        <f t="shared" si="15"/>
        <v/>
      </c>
      <c r="BK105" s="24" t="str">
        <f t="shared" si="15"/>
        <v/>
      </c>
      <c r="BL105" s="24" t="str">
        <f t="shared" si="15"/>
        <v/>
      </c>
      <c r="BM105" s="24" t="str">
        <f t="shared" ref="BM105:BM134" si="16">IF(AC105="","",AC105)</f>
        <v/>
      </c>
    </row>
    <row r="106" spans="1:65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F106" s="7"/>
      <c r="AH106" s="7"/>
      <c r="AL106" s="12" t="str">
        <f t="shared" ref="AL106:AL134" si="17">IF(A106="","",A106)</f>
        <v>DirecTV Now Max</v>
      </c>
      <c r="AM106" s="24">
        <f t="shared" si="13"/>
        <v>0.98591549300000003</v>
      </c>
      <c r="AN106" s="24">
        <f t="shared" si="14"/>
        <v>0.98591549300000003</v>
      </c>
      <c r="AO106" s="24">
        <f t="shared" si="14"/>
        <v>0.98591549300000003</v>
      </c>
      <c r="AP106" s="24" t="str">
        <f t="shared" si="14"/>
        <v/>
      </c>
      <c r="AQ106" s="24" t="str">
        <f t="shared" si="14"/>
        <v/>
      </c>
      <c r="AR106" s="24" t="str">
        <f t="shared" si="14"/>
        <v/>
      </c>
      <c r="AS106" s="24" t="str">
        <f t="shared" si="14"/>
        <v/>
      </c>
      <c r="AT106" s="24" t="str">
        <f t="shared" si="14"/>
        <v/>
      </c>
      <c r="AU106" s="24" t="str">
        <f t="shared" si="14"/>
        <v/>
      </c>
      <c r="AV106" s="24" t="str">
        <f t="shared" si="14"/>
        <v/>
      </c>
      <c r="AW106" s="24" t="str">
        <f t="shared" si="14"/>
        <v/>
      </c>
      <c r="AX106" s="24" t="str">
        <f t="shared" si="14"/>
        <v/>
      </c>
      <c r="AY106" s="24" t="str">
        <f t="shared" si="14"/>
        <v/>
      </c>
      <c r="AZ106" s="24" t="str">
        <f t="shared" si="14"/>
        <v/>
      </c>
      <c r="BA106" s="24" t="str">
        <f t="shared" si="14"/>
        <v/>
      </c>
      <c r="BB106" s="24" t="str">
        <f t="shared" si="14"/>
        <v/>
      </c>
      <c r="BC106" s="24" t="str">
        <f t="shared" si="14"/>
        <v/>
      </c>
      <c r="BD106" s="24" t="str">
        <f t="shared" si="15"/>
        <v/>
      </c>
      <c r="BE106" s="24" t="str">
        <f t="shared" si="15"/>
        <v/>
      </c>
      <c r="BF106" s="24" t="str">
        <f t="shared" si="15"/>
        <v/>
      </c>
      <c r="BG106" s="24" t="str">
        <f t="shared" si="15"/>
        <v/>
      </c>
      <c r="BH106" s="24" t="str">
        <f t="shared" si="15"/>
        <v/>
      </c>
      <c r="BI106" s="24" t="str">
        <f t="shared" si="15"/>
        <v/>
      </c>
      <c r="BJ106" s="24" t="str">
        <f t="shared" si="15"/>
        <v/>
      </c>
      <c r="BK106" s="24" t="str">
        <f t="shared" si="15"/>
        <v/>
      </c>
      <c r="BL106" s="24" t="str">
        <f t="shared" si="15"/>
        <v/>
      </c>
      <c r="BM106" s="24" t="str">
        <f t="shared" si="16"/>
        <v/>
      </c>
    </row>
    <row r="107" spans="1:65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F107" s="7"/>
      <c r="AH107" s="7"/>
      <c r="AL107" s="12" t="str">
        <f t="shared" si="17"/>
        <v>DirecTV Now Choice</v>
      </c>
      <c r="AM107" s="24">
        <f t="shared" si="13"/>
        <v>1.13402062</v>
      </c>
      <c r="AN107" s="24">
        <f t="shared" si="14"/>
        <v>1.13402062</v>
      </c>
      <c r="AO107" s="24">
        <f t="shared" si="14"/>
        <v>1.13402062</v>
      </c>
      <c r="AP107" s="24" t="str">
        <f t="shared" si="14"/>
        <v/>
      </c>
      <c r="AQ107" s="24" t="str">
        <f t="shared" si="14"/>
        <v/>
      </c>
      <c r="AR107" s="24" t="str">
        <f t="shared" si="14"/>
        <v/>
      </c>
      <c r="AS107" s="24" t="str">
        <f t="shared" si="14"/>
        <v/>
      </c>
      <c r="AT107" s="24" t="str">
        <f t="shared" si="14"/>
        <v/>
      </c>
      <c r="AU107" s="24" t="str">
        <f t="shared" si="14"/>
        <v/>
      </c>
      <c r="AV107" s="24" t="str">
        <f t="shared" si="14"/>
        <v/>
      </c>
      <c r="AW107" s="24" t="str">
        <f t="shared" si="14"/>
        <v/>
      </c>
      <c r="AX107" s="24" t="str">
        <f t="shared" si="14"/>
        <v/>
      </c>
      <c r="AY107" s="24" t="str">
        <f t="shared" si="14"/>
        <v/>
      </c>
      <c r="AZ107" s="24" t="str">
        <f t="shared" si="14"/>
        <v/>
      </c>
      <c r="BA107" s="24" t="str">
        <f t="shared" si="14"/>
        <v/>
      </c>
      <c r="BB107" s="24" t="str">
        <f t="shared" si="14"/>
        <v/>
      </c>
      <c r="BC107" s="24" t="str">
        <f t="shared" si="14"/>
        <v/>
      </c>
      <c r="BD107" s="24" t="str">
        <f t="shared" si="15"/>
        <v/>
      </c>
      <c r="BE107" s="24" t="str">
        <f t="shared" si="15"/>
        <v/>
      </c>
      <c r="BF107" s="24" t="str">
        <f t="shared" si="15"/>
        <v/>
      </c>
      <c r="BG107" s="24" t="str">
        <f t="shared" si="15"/>
        <v/>
      </c>
      <c r="BH107" s="24" t="str">
        <f t="shared" si="15"/>
        <v/>
      </c>
      <c r="BI107" s="24" t="str">
        <f t="shared" si="15"/>
        <v/>
      </c>
      <c r="BJ107" s="24" t="str">
        <f t="shared" si="15"/>
        <v/>
      </c>
      <c r="BK107" s="24" t="str">
        <f t="shared" si="15"/>
        <v/>
      </c>
      <c r="BL107" s="24" t="str">
        <f t="shared" si="15"/>
        <v/>
      </c>
      <c r="BM107" s="24" t="str">
        <f t="shared" si="16"/>
        <v/>
      </c>
    </row>
    <row r="108" spans="1:65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F108" s="7"/>
      <c r="AH108" s="7"/>
      <c r="AL108" s="12" t="str">
        <f t="shared" si="17"/>
        <v>DirecTV Now Entertainment</v>
      </c>
      <c r="AM108" s="24">
        <f t="shared" si="13"/>
        <v>1.2916666699999999</v>
      </c>
      <c r="AN108" s="24">
        <f t="shared" si="14"/>
        <v>1.2916666699999999</v>
      </c>
      <c r="AO108" s="24">
        <f t="shared" si="14"/>
        <v>1.2916666699999999</v>
      </c>
      <c r="AP108" s="24" t="str">
        <f t="shared" si="14"/>
        <v/>
      </c>
      <c r="AQ108" s="24" t="str">
        <f t="shared" si="14"/>
        <v/>
      </c>
      <c r="AR108" s="24" t="str">
        <f t="shared" si="14"/>
        <v/>
      </c>
      <c r="AS108" s="24" t="str">
        <f t="shared" si="14"/>
        <v/>
      </c>
      <c r="AT108" s="24" t="str">
        <f t="shared" si="14"/>
        <v/>
      </c>
      <c r="AU108" s="24" t="str">
        <f t="shared" si="14"/>
        <v/>
      </c>
      <c r="AV108" s="24" t="str">
        <f t="shared" si="14"/>
        <v/>
      </c>
      <c r="AW108" s="24" t="str">
        <f t="shared" si="14"/>
        <v/>
      </c>
      <c r="AX108" s="24" t="str">
        <f t="shared" si="14"/>
        <v/>
      </c>
      <c r="AY108" s="24" t="str">
        <f t="shared" si="14"/>
        <v/>
      </c>
      <c r="AZ108" s="24" t="str">
        <f t="shared" si="14"/>
        <v/>
      </c>
      <c r="BA108" s="24" t="str">
        <f t="shared" si="14"/>
        <v/>
      </c>
      <c r="BB108" s="24" t="str">
        <f t="shared" si="14"/>
        <v/>
      </c>
      <c r="BC108" s="24" t="str">
        <f t="shared" si="14"/>
        <v/>
      </c>
      <c r="BD108" s="24" t="str">
        <f t="shared" si="15"/>
        <v/>
      </c>
      <c r="BE108" s="24" t="str">
        <f t="shared" si="15"/>
        <v/>
      </c>
      <c r="BF108" s="24" t="str">
        <f t="shared" si="15"/>
        <v/>
      </c>
      <c r="BG108" s="24" t="str">
        <f t="shared" si="15"/>
        <v/>
      </c>
      <c r="BH108" s="24" t="str">
        <f t="shared" si="15"/>
        <v/>
      </c>
      <c r="BI108" s="24" t="str">
        <f t="shared" si="15"/>
        <v/>
      </c>
      <c r="BJ108" s="24" t="str">
        <f t="shared" si="15"/>
        <v/>
      </c>
      <c r="BK108" s="24" t="str">
        <f t="shared" si="15"/>
        <v/>
      </c>
      <c r="BL108" s="24" t="str">
        <f t="shared" si="15"/>
        <v/>
      </c>
      <c r="BM108" s="24" t="str">
        <f t="shared" si="16"/>
        <v/>
      </c>
    </row>
    <row r="109" spans="1:65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F109" s="7"/>
      <c r="AH109" s="7"/>
      <c r="AL109" s="12" t="str">
        <f t="shared" si="17"/>
        <v>DirecTV Now Ultimate</v>
      </c>
      <c r="AM109" s="24">
        <f t="shared" si="13"/>
        <v>0.99264705900000005</v>
      </c>
      <c r="AN109" s="24">
        <f t="shared" si="14"/>
        <v>0.99264705900000005</v>
      </c>
      <c r="AO109" s="24">
        <f t="shared" si="14"/>
        <v>0.99264705900000005</v>
      </c>
      <c r="AP109" s="24" t="str">
        <f t="shared" si="14"/>
        <v/>
      </c>
      <c r="AQ109" s="24" t="str">
        <f t="shared" si="14"/>
        <v/>
      </c>
      <c r="AR109" s="24" t="str">
        <f t="shared" si="14"/>
        <v/>
      </c>
      <c r="AS109" s="24" t="str">
        <f t="shared" si="14"/>
        <v/>
      </c>
      <c r="AT109" s="24" t="str">
        <f t="shared" si="14"/>
        <v/>
      </c>
      <c r="AU109" s="24" t="str">
        <f t="shared" si="14"/>
        <v/>
      </c>
      <c r="AV109" s="24" t="str">
        <f t="shared" si="14"/>
        <v/>
      </c>
      <c r="AW109" s="24" t="str">
        <f t="shared" si="14"/>
        <v/>
      </c>
      <c r="AX109" s="24" t="str">
        <f t="shared" si="14"/>
        <v/>
      </c>
      <c r="AY109" s="24" t="str">
        <f t="shared" si="14"/>
        <v/>
      </c>
      <c r="AZ109" s="24" t="str">
        <f t="shared" si="14"/>
        <v/>
      </c>
      <c r="BA109" s="24" t="str">
        <f t="shared" si="14"/>
        <v/>
      </c>
      <c r="BB109" s="24" t="str">
        <f t="shared" si="14"/>
        <v/>
      </c>
      <c r="BC109" s="24" t="str">
        <f t="shared" si="14"/>
        <v/>
      </c>
      <c r="BD109" s="24" t="str">
        <f t="shared" si="15"/>
        <v/>
      </c>
      <c r="BE109" s="24" t="str">
        <f t="shared" si="15"/>
        <v/>
      </c>
      <c r="BF109" s="24" t="str">
        <f t="shared" si="15"/>
        <v/>
      </c>
      <c r="BG109" s="24" t="str">
        <f t="shared" si="15"/>
        <v/>
      </c>
      <c r="BH109" s="24" t="str">
        <f t="shared" si="15"/>
        <v/>
      </c>
      <c r="BI109" s="24" t="str">
        <f t="shared" si="15"/>
        <v/>
      </c>
      <c r="BJ109" s="24" t="str">
        <f t="shared" si="15"/>
        <v/>
      </c>
      <c r="BK109" s="24" t="str">
        <f t="shared" si="15"/>
        <v/>
      </c>
      <c r="BL109" s="24" t="str">
        <f t="shared" si="15"/>
        <v/>
      </c>
      <c r="BM109" s="24" t="str">
        <f t="shared" si="16"/>
        <v/>
      </c>
    </row>
    <row r="110" spans="1:65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9"/>
      <c r="AA110" s="9"/>
      <c r="AB110" s="9"/>
      <c r="AC110" s="9"/>
      <c r="AD110" s="9"/>
      <c r="AF110" s="7"/>
      <c r="AH110" s="7"/>
      <c r="AL110" s="12" t="str">
        <f t="shared" si="17"/>
        <v>AT&amp;T TV Now Plus</v>
      </c>
      <c r="AM110" s="24" t="str">
        <f t="shared" si="13"/>
        <v/>
      </c>
      <c r="AN110" s="24" t="str">
        <f t="shared" si="14"/>
        <v/>
      </c>
      <c r="AO110" s="24" t="str">
        <f t="shared" si="14"/>
        <v/>
      </c>
      <c r="AP110" s="24">
        <f t="shared" si="14"/>
        <v>0.909090909</v>
      </c>
      <c r="AQ110" s="24">
        <f t="shared" si="14"/>
        <v>0.909090909</v>
      </c>
      <c r="AR110" s="24">
        <f t="shared" si="14"/>
        <v>0.89285714299999996</v>
      </c>
      <c r="AS110" s="24">
        <f t="shared" si="14"/>
        <v>0.89285714299999996</v>
      </c>
      <c r="AT110" s="24">
        <f t="shared" si="14"/>
        <v>1.16071429</v>
      </c>
      <c r="AU110" s="24">
        <f t="shared" si="14"/>
        <v>1.12068966</v>
      </c>
      <c r="AV110" s="24">
        <f t="shared" si="14"/>
        <v>1.1016949199999999</v>
      </c>
      <c r="AW110" s="24">
        <f t="shared" si="14"/>
        <v>1.12068966</v>
      </c>
      <c r="AX110" s="24">
        <f t="shared" si="14"/>
        <v>1.12068966</v>
      </c>
      <c r="AY110" s="24">
        <f t="shared" si="14"/>
        <v>1.01851852</v>
      </c>
      <c r="AZ110" s="24">
        <f t="shared" si="14"/>
        <v>1.01851852</v>
      </c>
      <c r="BA110" s="24">
        <f t="shared" si="14"/>
        <v>1.01851852</v>
      </c>
      <c r="BB110" s="24">
        <f t="shared" si="14"/>
        <v>1.01851852</v>
      </c>
      <c r="BC110" s="24">
        <f t="shared" si="14"/>
        <v>1</v>
      </c>
      <c r="BD110" s="24">
        <f t="shared" si="15"/>
        <v>1</v>
      </c>
      <c r="BE110" s="24">
        <f t="shared" si="15"/>
        <v>1</v>
      </c>
      <c r="BF110" s="24">
        <f t="shared" si="15"/>
        <v>1</v>
      </c>
      <c r="BG110" s="24">
        <f t="shared" si="15"/>
        <v>1</v>
      </c>
      <c r="BH110" s="24" t="str">
        <f t="shared" si="15"/>
        <v/>
      </c>
      <c r="BI110" s="24" t="str">
        <f t="shared" si="15"/>
        <v/>
      </c>
      <c r="BJ110" s="24" t="str">
        <f t="shared" si="15"/>
        <v/>
      </c>
      <c r="BK110" s="24" t="str">
        <f t="shared" si="15"/>
        <v/>
      </c>
      <c r="BL110" s="24" t="str">
        <f t="shared" si="15"/>
        <v/>
      </c>
      <c r="BM110" s="24" t="str">
        <f t="shared" si="16"/>
        <v/>
      </c>
    </row>
    <row r="111" spans="1:65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9"/>
      <c r="AA111" s="9"/>
      <c r="AB111" s="9"/>
      <c r="AC111" s="9"/>
      <c r="AD111" s="9"/>
      <c r="AF111" s="7"/>
      <c r="AH111" s="7"/>
      <c r="AL111" s="12" t="str">
        <f t="shared" si="17"/>
        <v>AT&amp;T TV Now Max</v>
      </c>
      <c r="AM111" s="24" t="str">
        <f t="shared" si="13"/>
        <v/>
      </c>
      <c r="AN111" s="24" t="str">
        <f t="shared" si="14"/>
        <v/>
      </c>
      <c r="AO111" s="24" t="str">
        <f t="shared" si="14"/>
        <v/>
      </c>
      <c r="AP111" s="24">
        <f t="shared" si="14"/>
        <v>0.98591549300000003</v>
      </c>
      <c r="AQ111" s="24">
        <f t="shared" si="14"/>
        <v>0.98591549300000003</v>
      </c>
      <c r="AR111" s="24">
        <f t="shared" si="14"/>
        <v>0.97222222199999997</v>
      </c>
      <c r="AS111" s="24">
        <f t="shared" si="14"/>
        <v>0.97222222199999997</v>
      </c>
      <c r="AT111" s="24">
        <f t="shared" si="14"/>
        <v>1.11111111</v>
      </c>
      <c r="AU111" s="24">
        <f t="shared" si="14"/>
        <v>1.06666667</v>
      </c>
      <c r="AV111" s="24">
        <f t="shared" si="14"/>
        <v>1.03896104</v>
      </c>
      <c r="AW111" s="24">
        <f t="shared" si="14"/>
        <v>1.0526315799999999</v>
      </c>
      <c r="AX111" s="24">
        <f t="shared" si="14"/>
        <v>1.0526315799999999</v>
      </c>
      <c r="AY111" s="24">
        <f t="shared" si="14"/>
        <v>1.0256410300000001</v>
      </c>
      <c r="AZ111" s="24">
        <f t="shared" si="14"/>
        <v>1.0256410300000001</v>
      </c>
      <c r="BA111" s="24">
        <f t="shared" si="14"/>
        <v>1.0256410300000001</v>
      </c>
      <c r="BB111" s="24">
        <f t="shared" si="14"/>
        <v>1.01265823</v>
      </c>
      <c r="BC111" s="24">
        <f t="shared" si="14"/>
        <v>1</v>
      </c>
      <c r="BD111" s="24">
        <f t="shared" si="15"/>
        <v>1</v>
      </c>
      <c r="BE111" s="24">
        <f t="shared" si="15"/>
        <v>1</v>
      </c>
      <c r="BF111" s="24">
        <f t="shared" si="15"/>
        <v>1</v>
      </c>
      <c r="BG111" s="24">
        <f t="shared" si="15"/>
        <v>1</v>
      </c>
      <c r="BH111" s="24" t="str">
        <f t="shared" si="15"/>
        <v/>
      </c>
      <c r="BI111" s="24" t="str">
        <f t="shared" si="15"/>
        <v/>
      </c>
      <c r="BJ111" s="24" t="str">
        <f t="shared" si="15"/>
        <v/>
      </c>
      <c r="BK111" s="24" t="str">
        <f t="shared" si="15"/>
        <v/>
      </c>
      <c r="BL111" s="24" t="str">
        <f t="shared" si="15"/>
        <v/>
      </c>
      <c r="BM111" s="24" t="str">
        <f t="shared" si="16"/>
        <v/>
      </c>
    </row>
    <row r="112" spans="1:65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9"/>
      <c r="AA112" s="9"/>
      <c r="AB112" s="9"/>
      <c r="AC112" s="9"/>
      <c r="AD112" s="9"/>
      <c r="AF112" s="7"/>
      <c r="AH112" s="7"/>
      <c r="AL112" s="12" t="str">
        <f t="shared" si="17"/>
        <v>AT&amp;T TV Now Choice</v>
      </c>
      <c r="AM112" s="24" t="str">
        <f t="shared" si="13"/>
        <v/>
      </c>
      <c r="AN112" s="24" t="str">
        <f t="shared" si="14"/>
        <v/>
      </c>
      <c r="AO112" s="24" t="str">
        <f t="shared" si="14"/>
        <v/>
      </c>
      <c r="AP112" s="24">
        <f t="shared" si="14"/>
        <v>1.13402062</v>
      </c>
      <c r="AQ112" s="24">
        <f t="shared" si="14"/>
        <v>1.13402062</v>
      </c>
      <c r="AR112" s="24">
        <f t="shared" si="14"/>
        <v>1.1224489799999999</v>
      </c>
      <c r="AS112" s="24">
        <f t="shared" si="14"/>
        <v>1.11111111</v>
      </c>
      <c r="AT112" s="24">
        <f t="shared" si="14"/>
        <v>1.11111111</v>
      </c>
      <c r="AU112" s="24">
        <f t="shared" si="14"/>
        <v>1.11111111</v>
      </c>
      <c r="AV112" s="24">
        <f t="shared" si="14"/>
        <v>1.11111111</v>
      </c>
      <c r="AW112" s="24">
        <f t="shared" si="14"/>
        <v>1.1000000000000001</v>
      </c>
      <c r="AX112" s="24">
        <f t="shared" si="14"/>
        <v>1.1000000000000001</v>
      </c>
      <c r="AY112" s="24">
        <f t="shared" si="14"/>
        <v>1.0784313699999999</v>
      </c>
      <c r="AZ112" s="24">
        <f t="shared" si="14"/>
        <v>1.0784313699999999</v>
      </c>
      <c r="BA112" s="24">
        <f t="shared" si="14"/>
        <v>1.0784313699999999</v>
      </c>
      <c r="BB112" s="24">
        <f t="shared" si="14"/>
        <v>1.0784313699999999</v>
      </c>
      <c r="BC112" s="24">
        <f t="shared" si="14"/>
        <v>1.04761905</v>
      </c>
      <c r="BD112" s="24">
        <f t="shared" si="15"/>
        <v>1.04761905</v>
      </c>
      <c r="BE112" s="24">
        <f t="shared" si="15"/>
        <v>1.04761905</v>
      </c>
      <c r="BF112" s="24">
        <f t="shared" si="15"/>
        <v>1.04761905</v>
      </c>
      <c r="BG112" s="24">
        <f t="shared" si="15"/>
        <v>1.04761905</v>
      </c>
      <c r="BH112" s="24" t="str">
        <f t="shared" si="15"/>
        <v/>
      </c>
      <c r="BI112" s="24" t="str">
        <f t="shared" si="15"/>
        <v/>
      </c>
      <c r="BJ112" s="24" t="str">
        <f t="shared" si="15"/>
        <v/>
      </c>
      <c r="BK112" s="24" t="str">
        <f t="shared" si="15"/>
        <v/>
      </c>
      <c r="BL112" s="24" t="str">
        <f t="shared" si="15"/>
        <v/>
      </c>
      <c r="BM112" s="24" t="str">
        <f t="shared" si="16"/>
        <v/>
      </c>
    </row>
    <row r="113" spans="1:65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9"/>
      <c r="AA113" s="9"/>
      <c r="AB113" s="9"/>
      <c r="AC113" s="9"/>
      <c r="AD113" s="9"/>
      <c r="AF113" s="7"/>
      <c r="AH113" s="7"/>
      <c r="AL113" s="12" t="str">
        <f t="shared" si="17"/>
        <v>AT&amp;T TV Now Entertainment</v>
      </c>
      <c r="AM113" s="24" t="str">
        <f t="shared" si="13"/>
        <v/>
      </c>
      <c r="AN113" s="24" t="str">
        <f t="shared" si="14"/>
        <v/>
      </c>
      <c r="AO113" s="24" t="str">
        <f t="shared" si="14"/>
        <v/>
      </c>
      <c r="AP113" s="24">
        <f t="shared" si="14"/>
        <v>1.2916666699999999</v>
      </c>
      <c r="AQ113" s="24">
        <f t="shared" si="14"/>
        <v>1.2916666699999999</v>
      </c>
      <c r="AR113" s="24">
        <f t="shared" si="14"/>
        <v>1.2739726</v>
      </c>
      <c r="AS113" s="24">
        <f t="shared" si="14"/>
        <v>1.2739726</v>
      </c>
      <c r="AT113" s="24">
        <f t="shared" si="14"/>
        <v>1.2739726</v>
      </c>
      <c r="AU113" s="24">
        <f t="shared" si="14"/>
        <v>1.24</v>
      </c>
      <c r="AV113" s="24">
        <f t="shared" si="14"/>
        <v>1.24</v>
      </c>
      <c r="AW113" s="24">
        <f t="shared" si="14"/>
        <v>1.22368421</v>
      </c>
      <c r="AX113" s="24">
        <f t="shared" si="14"/>
        <v>1.22368421</v>
      </c>
      <c r="AY113" s="24">
        <f t="shared" si="14"/>
        <v>1.22368421</v>
      </c>
      <c r="AZ113" s="24">
        <f t="shared" si="14"/>
        <v>1.24</v>
      </c>
      <c r="BA113" s="24">
        <f t="shared" si="14"/>
        <v>1.24</v>
      </c>
      <c r="BB113" s="24">
        <f t="shared" si="14"/>
        <v>1.24</v>
      </c>
      <c r="BC113" s="24">
        <f t="shared" si="14"/>
        <v>1.25675676</v>
      </c>
      <c r="BD113" s="24">
        <f t="shared" si="15"/>
        <v>1.25675676</v>
      </c>
      <c r="BE113" s="24">
        <f t="shared" si="15"/>
        <v>1.25675676</v>
      </c>
      <c r="BF113" s="24">
        <f t="shared" si="15"/>
        <v>1.25675676</v>
      </c>
      <c r="BG113" s="24">
        <f t="shared" si="15"/>
        <v>1.25675676</v>
      </c>
      <c r="BH113" s="24" t="str">
        <f t="shared" si="15"/>
        <v/>
      </c>
      <c r="BI113" s="24" t="str">
        <f t="shared" si="15"/>
        <v/>
      </c>
      <c r="BJ113" s="24" t="str">
        <f t="shared" si="15"/>
        <v/>
      </c>
      <c r="BK113" s="24" t="str">
        <f t="shared" si="15"/>
        <v/>
      </c>
      <c r="BL113" s="24" t="str">
        <f t="shared" si="15"/>
        <v/>
      </c>
      <c r="BM113" s="24" t="str">
        <f t="shared" si="16"/>
        <v/>
      </c>
    </row>
    <row r="114" spans="1:65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9"/>
      <c r="AA114" s="9"/>
      <c r="AB114" s="9"/>
      <c r="AC114" s="9"/>
      <c r="AD114" s="9"/>
      <c r="AF114" s="7"/>
      <c r="AH114" s="7"/>
      <c r="AL114" s="12" t="str">
        <f t="shared" si="17"/>
        <v>AT&amp;T TV Now Premier</v>
      </c>
      <c r="AM114" s="24" t="str">
        <f t="shared" si="13"/>
        <v/>
      </c>
      <c r="AN114" s="24" t="str">
        <f t="shared" si="14"/>
        <v/>
      </c>
      <c r="AO114" s="24" t="str">
        <f t="shared" si="14"/>
        <v/>
      </c>
      <c r="AP114" s="24" t="str">
        <f t="shared" si="14"/>
        <v/>
      </c>
      <c r="AQ114" s="24" t="str">
        <f t="shared" si="14"/>
        <v/>
      </c>
      <c r="AR114" s="24" t="str">
        <f t="shared" si="14"/>
        <v/>
      </c>
      <c r="AS114" s="24" t="str">
        <f t="shared" si="14"/>
        <v/>
      </c>
      <c r="AT114" s="24" t="str">
        <f t="shared" si="14"/>
        <v/>
      </c>
      <c r="AU114" s="24" t="str">
        <f t="shared" si="14"/>
        <v/>
      </c>
      <c r="AV114" s="24" t="str">
        <f t="shared" si="14"/>
        <v/>
      </c>
      <c r="AW114" s="24" t="str">
        <f t="shared" si="14"/>
        <v/>
      </c>
      <c r="AX114" s="24" t="str">
        <f t="shared" si="14"/>
        <v/>
      </c>
      <c r="AY114" s="24" t="str">
        <f t="shared" si="14"/>
        <v/>
      </c>
      <c r="AZ114" s="24" t="str">
        <f t="shared" si="14"/>
        <v/>
      </c>
      <c r="BA114" s="24" t="str">
        <f t="shared" si="14"/>
        <v/>
      </c>
      <c r="BB114" s="24" t="str">
        <f t="shared" si="14"/>
        <v/>
      </c>
      <c r="BC114" s="24">
        <f t="shared" si="14"/>
        <v>1.14375</v>
      </c>
      <c r="BD114" s="24">
        <f t="shared" si="15"/>
        <v>1.14375</v>
      </c>
      <c r="BE114" s="24">
        <f t="shared" si="15"/>
        <v>1.14375</v>
      </c>
      <c r="BF114" s="24">
        <f t="shared" si="15"/>
        <v>1.14375</v>
      </c>
      <c r="BG114" s="24">
        <f t="shared" si="15"/>
        <v>1.14375</v>
      </c>
      <c r="BH114" s="24" t="str">
        <f t="shared" si="15"/>
        <v/>
      </c>
      <c r="BI114" s="24" t="str">
        <f t="shared" si="15"/>
        <v/>
      </c>
      <c r="BJ114" s="24" t="str">
        <f t="shared" si="15"/>
        <v/>
      </c>
      <c r="BK114" s="24" t="str">
        <f t="shared" si="15"/>
        <v/>
      </c>
      <c r="BL114" s="24" t="str">
        <f t="shared" si="15"/>
        <v/>
      </c>
      <c r="BM114" s="24" t="str">
        <f t="shared" si="16"/>
        <v/>
      </c>
    </row>
    <row r="115" spans="1:65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9"/>
      <c r="AA115" s="9"/>
      <c r="AB115" s="9"/>
      <c r="AC115" s="9"/>
      <c r="AD115" s="9"/>
      <c r="AF115" s="7"/>
      <c r="AH115" s="7"/>
      <c r="AL115" s="12" t="str">
        <f t="shared" si="17"/>
        <v>AT&amp;T TV Now Ultimate</v>
      </c>
      <c r="AM115" s="24" t="str">
        <f t="shared" si="13"/>
        <v/>
      </c>
      <c r="AN115" s="24" t="str">
        <f t="shared" si="14"/>
        <v/>
      </c>
      <c r="AO115" s="24" t="str">
        <f t="shared" si="14"/>
        <v/>
      </c>
      <c r="AP115" s="24">
        <f t="shared" si="14"/>
        <v>0.99264705900000005</v>
      </c>
      <c r="AQ115" s="24">
        <f t="shared" si="14"/>
        <v>0.99264705900000005</v>
      </c>
      <c r="AR115" s="24">
        <f t="shared" si="14"/>
        <v>0.98540145999999995</v>
      </c>
      <c r="AS115" s="24">
        <f t="shared" si="14"/>
        <v>0.97826086999999995</v>
      </c>
      <c r="AT115" s="24">
        <f t="shared" si="14"/>
        <v>0.98540145999999995</v>
      </c>
      <c r="AU115" s="24">
        <f t="shared" si="14"/>
        <v>0.97826086999999995</v>
      </c>
      <c r="AV115" s="24">
        <f t="shared" si="14"/>
        <v>0.97826086999999995</v>
      </c>
      <c r="AW115" s="24">
        <f t="shared" si="14"/>
        <v>0.97122302199999999</v>
      </c>
      <c r="AX115" s="24">
        <f t="shared" si="14"/>
        <v>0.97122302199999999</v>
      </c>
      <c r="AY115" s="24">
        <f t="shared" si="14"/>
        <v>0.95744680900000001</v>
      </c>
      <c r="AZ115" s="24">
        <f t="shared" si="14"/>
        <v>0.95744680900000001</v>
      </c>
      <c r="BA115" s="24">
        <f t="shared" si="14"/>
        <v>0.95070422499999996</v>
      </c>
      <c r="BB115" s="24">
        <f t="shared" si="14"/>
        <v>0.95070422499999996</v>
      </c>
      <c r="BC115" s="24">
        <f t="shared" si="14"/>
        <v>0.92465753399999995</v>
      </c>
      <c r="BD115" s="24">
        <f t="shared" si="15"/>
        <v>0.92465753399999995</v>
      </c>
      <c r="BE115" s="24">
        <f t="shared" si="15"/>
        <v>0.92465753399999995</v>
      </c>
      <c r="BF115" s="24">
        <f t="shared" si="15"/>
        <v>0.92465753399999995</v>
      </c>
      <c r="BG115" s="24">
        <f t="shared" si="15"/>
        <v>0.92465753399999995</v>
      </c>
      <c r="BH115" s="24" t="str">
        <f t="shared" si="15"/>
        <v/>
      </c>
      <c r="BI115" s="24" t="str">
        <f t="shared" si="15"/>
        <v/>
      </c>
      <c r="BJ115" s="24" t="str">
        <f t="shared" si="15"/>
        <v/>
      </c>
      <c r="BK115" s="24" t="str">
        <f t="shared" si="15"/>
        <v/>
      </c>
      <c r="BL115" s="24" t="str">
        <f t="shared" si="15"/>
        <v/>
      </c>
      <c r="BM115" s="24" t="str">
        <f t="shared" si="16"/>
        <v/>
      </c>
    </row>
    <row r="116" spans="1:65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9">
        <v>0.574324324</v>
      </c>
      <c r="AA116" s="9">
        <v>0.574324324</v>
      </c>
      <c r="AB116" s="9">
        <v>0.574324324</v>
      </c>
      <c r="AC116" s="9">
        <v>0.574324324</v>
      </c>
      <c r="AD116" s="9">
        <v>0.574324324</v>
      </c>
      <c r="AF116" s="7"/>
      <c r="AH116" s="7"/>
      <c r="AL116" s="12" t="str">
        <f t="shared" si="17"/>
        <v>AT&amp;T TV Choice</v>
      </c>
      <c r="AM116" s="24" t="str">
        <f t="shared" si="13"/>
        <v/>
      </c>
      <c r="AN116" s="24" t="str">
        <f t="shared" si="14"/>
        <v/>
      </c>
      <c r="AO116" s="24" t="str">
        <f t="shared" si="14"/>
        <v/>
      </c>
      <c r="AP116" s="24" t="str">
        <f t="shared" si="14"/>
        <v/>
      </c>
      <c r="AQ116" s="24" t="str">
        <f t="shared" si="14"/>
        <v/>
      </c>
      <c r="AR116" s="24" t="str">
        <f t="shared" si="14"/>
        <v/>
      </c>
      <c r="AS116" s="24" t="str">
        <f t="shared" si="14"/>
        <v/>
      </c>
      <c r="AT116" s="24" t="str">
        <f t="shared" si="14"/>
        <v/>
      </c>
      <c r="AU116" s="24" t="str">
        <f t="shared" si="14"/>
        <v/>
      </c>
      <c r="AV116" s="24" t="str">
        <f t="shared" si="14"/>
        <v/>
      </c>
      <c r="AW116" s="24" t="str">
        <f t="shared" si="14"/>
        <v/>
      </c>
      <c r="AX116" s="24" t="str">
        <f t="shared" si="14"/>
        <v/>
      </c>
      <c r="AY116" s="24" t="str">
        <f t="shared" si="14"/>
        <v/>
      </c>
      <c r="AZ116" s="24" t="str">
        <f t="shared" si="14"/>
        <v/>
      </c>
      <c r="BA116" s="24" t="str">
        <f t="shared" si="14"/>
        <v/>
      </c>
      <c r="BB116" s="24" t="str">
        <f t="shared" si="14"/>
        <v/>
      </c>
      <c r="BC116" s="24" t="str">
        <f t="shared" si="14"/>
        <v/>
      </c>
      <c r="BD116" s="24" t="str">
        <f t="shared" si="15"/>
        <v/>
      </c>
      <c r="BE116" s="24" t="str">
        <f t="shared" si="15"/>
        <v/>
      </c>
      <c r="BF116" s="24" t="str">
        <f t="shared" si="15"/>
        <v/>
      </c>
      <c r="BG116" s="24" t="str">
        <f t="shared" si="15"/>
        <v/>
      </c>
      <c r="BH116" s="24">
        <f t="shared" si="15"/>
        <v>0.56666666700000001</v>
      </c>
      <c r="BI116" s="24">
        <f t="shared" si="15"/>
        <v>0.574324324</v>
      </c>
      <c r="BJ116" s="24">
        <f t="shared" si="15"/>
        <v>0.574324324</v>
      </c>
      <c r="BK116" s="24">
        <f t="shared" si="15"/>
        <v>0.574324324</v>
      </c>
      <c r="BL116" s="24">
        <f t="shared" si="15"/>
        <v>0.574324324</v>
      </c>
      <c r="BM116" s="24">
        <f t="shared" si="16"/>
        <v>0.574324324</v>
      </c>
    </row>
    <row r="117" spans="1:65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9">
        <v>0.86419753099999996</v>
      </c>
      <c r="AA117" s="9">
        <v>0.86419753099999996</v>
      </c>
      <c r="AB117" s="9">
        <v>0.86419753099999996</v>
      </c>
      <c r="AC117" s="9">
        <v>0.86419753099999996</v>
      </c>
      <c r="AD117" s="9">
        <v>0.86419753099999996</v>
      </c>
      <c r="AF117" s="7"/>
      <c r="AH117" s="7"/>
      <c r="AL117" s="12" t="str">
        <f t="shared" si="17"/>
        <v>AT&amp;T TV Entertainment</v>
      </c>
      <c r="AM117" s="24" t="str">
        <f t="shared" si="13"/>
        <v/>
      </c>
      <c r="AN117" s="24" t="str">
        <f t="shared" si="14"/>
        <v/>
      </c>
      <c r="AO117" s="24" t="str">
        <f t="shared" si="14"/>
        <v/>
      </c>
      <c r="AP117" s="24" t="str">
        <f t="shared" si="14"/>
        <v/>
      </c>
      <c r="AQ117" s="24" t="str">
        <f t="shared" si="14"/>
        <v/>
      </c>
      <c r="AR117" s="24" t="str">
        <f t="shared" si="14"/>
        <v/>
      </c>
      <c r="AS117" s="24" t="str">
        <f t="shared" si="14"/>
        <v/>
      </c>
      <c r="AT117" s="24" t="str">
        <f t="shared" si="14"/>
        <v/>
      </c>
      <c r="AU117" s="24" t="str">
        <f t="shared" si="14"/>
        <v/>
      </c>
      <c r="AV117" s="24" t="str">
        <f t="shared" si="14"/>
        <v/>
      </c>
      <c r="AW117" s="24" t="str">
        <f t="shared" si="14"/>
        <v/>
      </c>
      <c r="AX117" s="24" t="str">
        <f t="shared" si="14"/>
        <v/>
      </c>
      <c r="AY117" s="24" t="str">
        <f t="shared" si="14"/>
        <v/>
      </c>
      <c r="AZ117" s="24" t="str">
        <f t="shared" si="14"/>
        <v/>
      </c>
      <c r="BA117" s="24" t="str">
        <f t="shared" si="14"/>
        <v/>
      </c>
      <c r="BB117" s="24" t="str">
        <f t="shared" si="14"/>
        <v/>
      </c>
      <c r="BC117" s="24" t="str">
        <f t="shared" si="14"/>
        <v/>
      </c>
      <c r="BD117" s="24" t="str">
        <f t="shared" si="15"/>
        <v/>
      </c>
      <c r="BE117" s="24" t="str">
        <f t="shared" si="15"/>
        <v/>
      </c>
      <c r="BF117" s="24" t="str">
        <f t="shared" si="15"/>
        <v/>
      </c>
      <c r="BG117" s="24" t="str">
        <f t="shared" si="15"/>
        <v/>
      </c>
      <c r="BH117" s="24">
        <f t="shared" si="15"/>
        <v>0.85365853700000005</v>
      </c>
      <c r="BI117" s="24">
        <f t="shared" si="15"/>
        <v>0.86419753099999996</v>
      </c>
      <c r="BJ117" s="24">
        <f t="shared" si="15"/>
        <v>0.86419753099999996</v>
      </c>
      <c r="BK117" s="24">
        <f t="shared" si="15"/>
        <v>0.86419753099999996</v>
      </c>
      <c r="BL117" s="24">
        <f t="shared" si="15"/>
        <v>0.86419753099999996</v>
      </c>
      <c r="BM117" s="24">
        <f t="shared" si="16"/>
        <v>0.86419753099999996</v>
      </c>
    </row>
    <row r="118" spans="1:65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Z118" s="9">
        <v>0.71428571399999996</v>
      </c>
      <c r="AA118" s="9">
        <v>0.71428571399999996</v>
      </c>
      <c r="AB118" s="9">
        <v>0.71428571399999996</v>
      </c>
      <c r="AC118" s="9">
        <v>0.71428571399999996</v>
      </c>
      <c r="AD118" s="9">
        <v>0.71428571399999996</v>
      </c>
      <c r="AL118" s="12" t="str">
        <f t="shared" si="17"/>
        <v>AT&amp;T TV Premier</v>
      </c>
      <c r="AM118" s="24" t="str">
        <f t="shared" si="13"/>
        <v/>
      </c>
      <c r="AN118" s="24" t="str">
        <f t="shared" si="14"/>
        <v/>
      </c>
      <c r="AO118" s="24" t="str">
        <f t="shared" si="14"/>
        <v/>
      </c>
      <c r="AP118" s="24" t="str">
        <f t="shared" si="14"/>
        <v/>
      </c>
      <c r="AQ118" s="24" t="str">
        <f t="shared" si="14"/>
        <v/>
      </c>
      <c r="AR118" s="24" t="str">
        <f t="shared" si="14"/>
        <v/>
      </c>
      <c r="AS118" s="24" t="str">
        <f t="shared" si="14"/>
        <v/>
      </c>
      <c r="AT118" s="24" t="str">
        <f t="shared" si="14"/>
        <v/>
      </c>
      <c r="AU118" s="24" t="str">
        <f t="shared" si="14"/>
        <v/>
      </c>
      <c r="AV118" s="24" t="str">
        <f t="shared" si="14"/>
        <v/>
      </c>
      <c r="AW118" s="24" t="str">
        <f t="shared" si="14"/>
        <v/>
      </c>
      <c r="AX118" s="24" t="str">
        <f t="shared" si="14"/>
        <v/>
      </c>
      <c r="AY118" s="24" t="str">
        <f t="shared" si="14"/>
        <v/>
      </c>
      <c r="AZ118" s="24" t="str">
        <f t="shared" si="14"/>
        <v/>
      </c>
      <c r="BA118" s="24" t="str">
        <f t="shared" si="14"/>
        <v/>
      </c>
      <c r="BB118" s="24" t="str">
        <f t="shared" si="14"/>
        <v/>
      </c>
      <c r="BC118" s="24" t="str">
        <f t="shared" si="14"/>
        <v/>
      </c>
      <c r="BD118" s="24" t="str">
        <f t="shared" si="15"/>
        <v/>
      </c>
      <c r="BE118" s="24" t="str">
        <f t="shared" si="15"/>
        <v/>
      </c>
      <c r="BF118" s="24" t="str">
        <f t="shared" si="15"/>
        <v/>
      </c>
      <c r="BG118" s="24" t="str">
        <f t="shared" si="15"/>
        <v/>
      </c>
      <c r="BH118" s="24">
        <f t="shared" si="15"/>
        <v>0.70351758799999997</v>
      </c>
      <c r="BI118" s="24">
        <f t="shared" si="15"/>
        <v>0.71428571399999996</v>
      </c>
      <c r="BJ118" s="24">
        <f t="shared" si="15"/>
        <v>0.71428571399999996</v>
      </c>
      <c r="BK118" s="24">
        <f t="shared" si="15"/>
        <v>0.71428571399999996</v>
      </c>
      <c r="BL118" s="24">
        <f t="shared" si="15"/>
        <v>0.71428571399999996</v>
      </c>
      <c r="BM118" s="24">
        <f t="shared" si="16"/>
        <v>0.71428571399999996</v>
      </c>
    </row>
    <row r="119" spans="1:65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Z119" s="9">
        <v>0.51630434800000002</v>
      </c>
      <c r="AA119" s="9">
        <v>0.51630434800000002</v>
      </c>
      <c r="AB119" s="9">
        <v>0.51630434800000002</v>
      </c>
      <c r="AC119" s="9">
        <v>0.51630434800000002</v>
      </c>
      <c r="AD119" s="9">
        <v>0.51630434800000002</v>
      </c>
      <c r="AL119" s="12" t="str">
        <f t="shared" si="17"/>
        <v>AT&amp;T TV Ultimate</v>
      </c>
      <c r="AM119" s="24" t="str">
        <f t="shared" si="13"/>
        <v/>
      </c>
      <c r="AN119" s="24" t="str">
        <f t="shared" si="14"/>
        <v/>
      </c>
      <c r="AO119" s="24" t="str">
        <f t="shared" si="14"/>
        <v/>
      </c>
      <c r="AP119" s="24" t="str">
        <f t="shared" si="14"/>
        <v/>
      </c>
      <c r="AQ119" s="24" t="str">
        <f t="shared" si="14"/>
        <v/>
      </c>
      <c r="AR119" s="24" t="str">
        <f t="shared" si="14"/>
        <v/>
      </c>
      <c r="AS119" s="24" t="str">
        <f t="shared" si="14"/>
        <v/>
      </c>
      <c r="AT119" s="24" t="str">
        <f t="shared" si="14"/>
        <v/>
      </c>
      <c r="AU119" s="24" t="str">
        <f t="shared" si="14"/>
        <v/>
      </c>
      <c r="AV119" s="24" t="str">
        <f t="shared" si="14"/>
        <v/>
      </c>
      <c r="AW119" s="24" t="str">
        <f t="shared" si="14"/>
        <v/>
      </c>
      <c r="AX119" s="24" t="str">
        <f t="shared" si="14"/>
        <v/>
      </c>
      <c r="AY119" s="24" t="str">
        <f t="shared" si="14"/>
        <v/>
      </c>
      <c r="AZ119" s="24" t="str">
        <f t="shared" si="14"/>
        <v/>
      </c>
      <c r="BA119" s="24" t="str">
        <f t="shared" si="14"/>
        <v/>
      </c>
      <c r="BB119" s="24" t="str">
        <f t="shared" si="14"/>
        <v/>
      </c>
      <c r="BC119" s="24" t="str">
        <f t="shared" si="14"/>
        <v/>
      </c>
      <c r="BD119" s="24" t="str">
        <f t="shared" si="15"/>
        <v/>
      </c>
      <c r="BE119" s="24" t="str">
        <f t="shared" si="15"/>
        <v/>
      </c>
      <c r="BF119" s="24" t="str">
        <f t="shared" si="15"/>
        <v/>
      </c>
      <c r="BG119" s="24" t="str">
        <f t="shared" si="15"/>
        <v/>
      </c>
      <c r="BH119" s="24">
        <f t="shared" si="15"/>
        <v>0.51075268799999995</v>
      </c>
      <c r="BI119" s="24">
        <f t="shared" si="15"/>
        <v>0.51630434800000002</v>
      </c>
      <c r="BJ119" s="24">
        <f t="shared" si="15"/>
        <v>0.51630434800000002</v>
      </c>
      <c r="BK119" s="24">
        <f t="shared" si="15"/>
        <v>0.51630434800000002</v>
      </c>
      <c r="BL119" s="24">
        <f t="shared" si="15"/>
        <v>0.51630434800000002</v>
      </c>
      <c r="BM119" s="24">
        <f t="shared" si="16"/>
        <v>0.51630434800000002</v>
      </c>
    </row>
    <row r="120" spans="1:65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Z120" s="9">
        <v>0.4</v>
      </c>
      <c r="AA120" s="9">
        <v>0.4</v>
      </c>
      <c r="AB120" s="9">
        <v>0.4</v>
      </c>
      <c r="AC120" s="9">
        <v>0.4</v>
      </c>
      <c r="AD120" s="9">
        <v>0.35294117600000002</v>
      </c>
      <c r="AL120" s="12" t="str">
        <f t="shared" si="17"/>
        <v>Frndly TV</v>
      </c>
      <c r="AM120" s="24" t="str">
        <f t="shared" si="13"/>
        <v/>
      </c>
      <c r="AN120" s="24" t="str">
        <f t="shared" si="14"/>
        <v/>
      </c>
      <c r="AO120" s="24" t="str">
        <f t="shared" si="14"/>
        <v/>
      </c>
      <c r="AP120" s="24" t="str">
        <f t="shared" si="14"/>
        <v/>
      </c>
      <c r="AQ120" s="24" t="str">
        <f t="shared" si="14"/>
        <v/>
      </c>
      <c r="AR120" s="24">
        <f t="shared" si="14"/>
        <v>0.5</v>
      </c>
      <c r="AS120" s="24">
        <f t="shared" si="14"/>
        <v>0.5</v>
      </c>
      <c r="AT120" s="24">
        <f t="shared" si="14"/>
        <v>0.5</v>
      </c>
      <c r="AU120" s="24">
        <f t="shared" si="14"/>
        <v>0.46153846199999998</v>
      </c>
      <c r="AV120" s="24">
        <f t="shared" si="14"/>
        <v>0.46153846199999998</v>
      </c>
      <c r="AW120" s="24">
        <f t="shared" si="14"/>
        <v>0.46153846199999998</v>
      </c>
      <c r="AX120" s="24">
        <f t="shared" si="14"/>
        <v>0.428571429</v>
      </c>
      <c r="AY120" s="24">
        <f t="shared" si="14"/>
        <v>0.4</v>
      </c>
      <c r="AZ120" s="24">
        <f t="shared" si="14"/>
        <v>0.4</v>
      </c>
      <c r="BA120" s="24">
        <f t="shared" si="14"/>
        <v>0.4</v>
      </c>
      <c r="BB120" s="24">
        <f t="shared" si="14"/>
        <v>0.4</v>
      </c>
      <c r="BC120" s="24">
        <f t="shared" ref="BC120:BC134" si="18">IF(S120="","",S120)</f>
        <v>0.4</v>
      </c>
      <c r="BD120" s="24">
        <f t="shared" si="15"/>
        <v>0.4</v>
      </c>
      <c r="BE120" s="24">
        <f t="shared" si="15"/>
        <v>0.4</v>
      </c>
      <c r="BF120" s="24">
        <f t="shared" si="15"/>
        <v>0.4</v>
      </c>
      <c r="BG120" s="24">
        <f t="shared" si="15"/>
        <v>0.4</v>
      </c>
      <c r="BH120" s="24">
        <f t="shared" si="15"/>
        <v>0.4</v>
      </c>
      <c r="BI120" s="24">
        <f t="shared" si="15"/>
        <v>0.4</v>
      </c>
      <c r="BJ120" s="24">
        <f t="shared" si="15"/>
        <v>0.4</v>
      </c>
      <c r="BK120" s="24">
        <f t="shared" si="15"/>
        <v>0.4</v>
      </c>
      <c r="BL120" s="24">
        <f t="shared" ref="BL120:BM134" si="19">IF(AB120="","",AB120)</f>
        <v>0.4</v>
      </c>
      <c r="BM120" s="24">
        <f t="shared" si="19"/>
        <v>0.4</v>
      </c>
    </row>
    <row r="121" spans="1:65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Z121" s="9">
        <v>0.65656565700000002</v>
      </c>
      <c r="AA121" s="9">
        <v>0.65656565700000002</v>
      </c>
      <c r="AB121" s="9">
        <v>0.65656565700000002</v>
      </c>
      <c r="AC121" s="9">
        <v>0.663265306</v>
      </c>
      <c r="AD121" s="9">
        <v>0.65656565700000002</v>
      </c>
      <c r="AL121" s="12" t="str">
        <f t="shared" si="17"/>
        <v>Fubo TV</v>
      </c>
      <c r="AM121" s="24">
        <f t="shared" ref="AM121:BB134" si="20">IF(C121="","",C121)</f>
        <v>0.71428571399999996</v>
      </c>
      <c r="AN121" s="24">
        <f t="shared" si="20"/>
        <v>0.625</v>
      </c>
      <c r="AO121" s="24">
        <f t="shared" si="20"/>
        <v>0.625</v>
      </c>
      <c r="AP121" s="24">
        <f t="shared" si="20"/>
        <v>0.58510638299999995</v>
      </c>
      <c r="AQ121" s="24">
        <f t="shared" si="20"/>
        <v>0.57894736800000002</v>
      </c>
      <c r="AR121" s="24">
        <f t="shared" si="20"/>
        <v>0.53398058299999995</v>
      </c>
      <c r="AS121" s="24">
        <f t="shared" si="20"/>
        <v>0.72368421100000002</v>
      </c>
      <c r="AT121" s="24">
        <f t="shared" si="20"/>
        <v>0.52884615400000001</v>
      </c>
      <c r="AU121" s="24">
        <f t="shared" si="20"/>
        <v>0.52884615400000001</v>
      </c>
      <c r="AV121" s="24">
        <f t="shared" si="20"/>
        <v>0.56701030900000005</v>
      </c>
      <c r="AW121" s="24">
        <f t="shared" si="20"/>
        <v>0.56701030900000005</v>
      </c>
      <c r="AX121" s="24">
        <f t="shared" si="20"/>
        <v>0.56701030900000005</v>
      </c>
      <c r="AY121" s="24">
        <f t="shared" si="20"/>
        <v>0.57291666699999999</v>
      </c>
      <c r="AZ121" s="24">
        <f t="shared" si="20"/>
        <v>0.57291666699999999</v>
      </c>
      <c r="BA121" s="24">
        <f t="shared" si="20"/>
        <v>0.55555555599999995</v>
      </c>
      <c r="BB121" s="24">
        <f t="shared" si="20"/>
        <v>0.60439560400000003</v>
      </c>
      <c r="BC121" s="24">
        <f t="shared" si="18"/>
        <v>0.571428571</v>
      </c>
      <c r="BD121" s="24">
        <f t="shared" si="15"/>
        <v>0.56603773599999996</v>
      </c>
      <c r="BE121" s="24">
        <f t="shared" si="15"/>
        <v>0.56603773599999996</v>
      </c>
      <c r="BF121" s="24">
        <f t="shared" si="15"/>
        <v>0.55555555599999995</v>
      </c>
      <c r="BG121" s="24">
        <f t="shared" si="15"/>
        <v>0.55045871599999996</v>
      </c>
      <c r="BH121" s="24">
        <f t="shared" si="15"/>
        <v>0.58558558599999999</v>
      </c>
      <c r="BI121" s="24">
        <f t="shared" si="15"/>
        <v>0.58558558599999999</v>
      </c>
      <c r="BJ121" s="24">
        <f t="shared" si="15"/>
        <v>0.65656565700000002</v>
      </c>
      <c r="BK121" s="24">
        <f t="shared" si="15"/>
        <v>0.65656565700000002</v>
      </c>
      <c r="BL121" s="24">
        <f t="shared" si="19"/>
        <v>0.65656565700000002</v>
      </c>
      <c r="BM121" s="24">
        <f t="shared" si="19"/>
        <v>0.663265306</v>
      </c>
    </row>
    <row r="122" spans="1:65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Z122" s="9">
        <v>0.86666666699999995</v>
      </c>
      <c r="AA122" s="9">
        <v>0.86666666699999995</v>
      </c>
      <c r="AB122" s="9">
        <v>0.86666666699999995</v>
      </c>
      <c r="AC122" s="9">
        <v>0.764705882</v>
      </c>
      <c r="AD122" s="9">
        <v>0.764705882</v>
      </c>
      <c r="AL122" s="12" t="str">
        <f t="shared" si="17"/>
        <v>Hulu with Live TV</v>
      </c>
      <c r="AM122" s="24">
        <f t="shared" si="20"/>
        <v>0.68181818199999999</v>
      </c>
      <c r="AN122" s="24">
        <f t="shared" si="20"/>
        <v>0.68181818199999999</v>
      </c>
      <c r="AO122" s="24">
        <f t="shared" si="20"/>
        <v>0.68181818199999999</v>
      </c>
      <c r="AP122" s="24">
        <f t="shared" si="20"/>
        <v>0.67164179099999999</v>
      </c>
      <c r="AQ122" s="24">
        <f t="shared" si="20"/>
        <v>0.66176470600000004</v>
      </c>
      <c r="AR122" s="24">
        <f t="shared" si="20"/>
        <v>0.65217391300000005</v>
      </c>
      <c r="AS122" s="24">
        <f t="shared" si="20"/>
        <v>0.65217391300000005</v>
      </c>
      <c r="AT122" s="24">
        <f t="shared" si="20"/>
        <v>0.79710144900000002</v>
      </c>
      <c r="AU122" s="24">
        <f t="shared" si="20"/>
        <v>0.79710144900000002</v>
      </c>
      <c r="AV122" s="24">
        <f t="shared" si="20"/>
        <v>0.79710144900000002</v>
      </c>
      <c r="AW122" s="24">
        <f t="shared" si="20"/>
        <v>0.79710144900000002</v>
      </c>
      <c r="AX122" s="24">
        <f t="shared" si="20"/>
        <v>0.79710144900000002</v>
      </c>
      <c r="AY122" s="24">
        <f t="shared" si="20"/>
        <v>0.79710144900000002</v>
      </c>
      <c r="AZ122" s="24">
        <f t="shared" si="20"/>
        <v>0.79710144900000002</v>
      </c>
      <c r="BA122" s="24">
        <f t="shared" si="20"/>
        <v>0.79710144900000002</v>
      </c>
      <c r="BB122" s="24">
        <f t="shared" si="20"/>
        <v>0.79710144900000002</v>
      </c>
      <c r="BC122" s="24">
        <f t="shared" si="18"/>
        <v>0.79710144900000002</v>
      </c>
      <c r="BD122" s="24">
        <f t="shared" si="15"/>
        <v>0.79710144900000002</v>
      </c>
      <c r="BE122" s="24">
        <f t="shared" si="15"/>
        <v>0.79710144900000002</v>
      </c>
      <c r="BF122" s="24">
        <f t="shared" si="15"/>
        <v>0.79710144900000002</v>
      </c>
      <c r="BG122" s="24">
        <f t="shared" si="15"/>
        <v>0.928571429</v>
      </c>
      <c r="BH122" s="24">
        <f t="shared" si="15"/>
        <v>0.928571429</v>
      </c>
      <c r="BI122" s="24">
        <f t="shared" si="15"/>
        <v>0.890410959</v>
      </c>
      <c r="BJ122" s="24">
        <f t="shared" si="15"/>
        <v>0.86666666699999995</v>
      </c>
      <c r="BK122" s="24">
        <f t="shared" si="15"/>
        <v>0.86666666699999995</v>
      </c>
      <c r="BL122" s="24">
        <f t="shared" si="19"/>
        <v>0.86666666699999995</v>
      </c>
      <c r="BM122" s="24">
        <f t="shared" si="19"/>
        <v>0.764705882</v>
      </c>
    </row>
    <row r="123" spans="1:65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Z123" s="9">
        <v>0.15151515199999999</v>
      </c>
      <c r="AA123" s="9">
        <v>0.11904761899999999</v>
      </c>
      <c r="AB123" s="9">
        <v>0.11904761899999999</v>
      </c>
      <c r="AC123" s="9">
        <v>0</v>
      </c>
      <c r="AD123" s="9">
        <v>0</v>
      </c>
      <c r="AL123" s="12" t="str">
        <f t="shared" si="17"/>
        <v>KlowdTV</v>
      </c>
      <c r="AM123" s="24">
        <f t="shared" si="20"/>
        <v>0.71428571399999996</v>
      </c>
      <c r="AN123" s="24">
        <f t="shared" si="20"/>
        <v>0.71428571399999996</v>
      </c>
      <c r="AO123" s="24">
        <f t="shared" si="20"/>
        <v>0.71428571399999996</v>
      </c>
      <c r="AP123" s="24">
        <f t="shared" si="20"/>
        <v>0.83333333300000001</v>
      </c>
      <c r="AQ123" s="24">
        <f t="shared" si="20"/>
        <v>0.83333333300000001</v>
      </c>
      <c r="AR123" s="24">
        <f t="shared" si="20"/>
        <v>0.83333333300000001</v>
      </c>
      <c r="AS123" s="24">
        <f t="shared" si="20"/>
        <v>0.83333333300000001</v>
      </c>
      <c r="AT123" s="24">
        <f t="shared" si="20"/>
        <v>0.71428571399999996</v>
      </c>
      <c r="AU123" s="24">
        <f t="shared" si="20"/>
        <v>0.71428571399999996</v>
      </c>
      <c r="AV123" s="24">
        <f t="shared" si="20"/>
        <v>0.71428571399999996</v>
      </c>
      <c r="AW123" s="24">
        <f t="shared" si="20"/>
        <v>0.71428571399999996</v>
      </c>
      <c r="AX123" s="24">
        <f t="shared" si="20"/>
        <v>0.71428571399999996</v>
      </c>
      <c r="AY123" s="24">
        <f t="shared" si="20"/>
        <v>0.625</v>
      </c>
      <c r="AZ123" s="24">
        <f t="shared" si="20"/>
        <v>0.625</v>
      </c>
      <c r="BA123" s="24">
        <f t="shared" si="20"/>
        <v>0.625</v>
      </c>
      <c r="BB123" s="24">
        <f t="shared" si="20"/>
        <v>0.625</v>
      </c>
      <c r="BC123" s="24">
        <f t="shared" si="18"/>
        <v>0.625</v>
      </c>
      <c r="BD123" s="24">
        <f t="shared" si="15"/>
        <v>0.55555555599999995</v>
      </c>
      <c r="BE123" s="24">
        <f t="shared" si="15"/>
        <v>0.71428571399999996</v>
      </c>
      <c r="BF123" s="24">
        <f t="shared" si="15"/>
        <v>0.71428571399999996</v>
      </c>
      <c r="BG123" s="24">
        <f t="shared" si="15"/>
        <v>0.25</v>
      </c>
      <c r="BH123" s="24">
        <f t="shared" si="15"/>
        <v>0.21739130400000001</v>
      </c>
      <c r="BI123" s="24">
        <f t="shared" si="15"/>
        <v>0.2</v>
      </c>
      <c r="BJ123" s="24">
        <f t="shared" si="15"/>
        <v>0.15151515199999999</v>
      </c>
      <c r="BK123" s="24">
        <f t="shared" si="15"/>
        <v>0.11904761899999999</v>
      </c>
      <c r="BL123" s="24">
        <f t="shared" si="19"/>
        <v>0.11904761899999999</v>
      </c>
      <c r="BM123" s="24">
        <f t="shared" si="19"/>
        <v>0</v>
      </c>
    </row>
    <row r="124" spans="1:65" x14ac:dyDescent="0.35">
      <c r="A124" s="6" t="s">
        <v>6</v>
      </c>
      <c r="B124" s="9"/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Z124" s="9">
        <v>0.30769230800000003</v>
      </c>
      <c r="AA124" s="9">
        <v>0.29411764699999998</v>
      </c>
      <c r="AB124" s="9">
        <v>0.29411764699999998</v>
      </c>
      <c r="AC124" s="9">
        <v>0.367647059</v>
      </c>
      <c r="AD124" s="9">
        <v>0.37313432800000002</v>
      </c>
      <c r="AL124" s="12" t="str">
        <f t="shared" si="17"/>
        <v>Philo</v>
      </c>
      <c r="AM124" s="24">
        <f t="shared" si="20"/>
        <v>0.34482758600000002</v>
      </c>
      <c r="AN124" s="24">
        <f t="shared" si="20"/>
        <v>0.34482758600000002</v>
      </c>
      <c r="AO124" s="24">
        <f t="shared" si="20"/>
        <v>0.34482758600000002</v>
      </c>
      <c r="AP124" s="24">
        <f t="shared" si="20"/>
        <v>0.34482758600000002</v>
      </c>
      <c r="AQ124" s="24">
        <f t="shared" si="20"/>
        <v>0.34482758600000002</v>
      </c>
      <c r="AR124" s="24">
        <f t="shared" si="20"/>
        <v>0.33898305099999998</v>
      </c>
      <c r="AS124" s="24">
        <f t="shared" si="20"/>
        <v>0.33898305099999998</v>
      </c>
      <c r="AT124" s="24">
        <f t="shared" si="20"/>
        <v>0.33898305099999998</v>
      </c>
      <c r="AU124" s="24">
        <f t="shared" si="20"/>
        <v>0.33898305099999998</v>
      </c>
      <c r="AV124" s="24">
        <f t="shared" si="20"/>
        <v>0.33333333300000001</v>
      </c>
      <c r="AW124" s="24">
        <f t="shared" si="20"/>
        <v>0.33333333300000001</v>
      </c>
      <c r="AX124" s="24">
        <f t="shared" si="20"/>
        <v>0.33333333300000001</v>
      </c>
      <c r="AY124" s="24">
        <f t="shared" si="20"/>
        <v>0.33333333300000001</v>
      </c>
      <c r="AZ124" s="24">
        <f t="shared" si="20"/>
        <v>0.33333333300000001</v>
      </c>
      <c r="BA124" s="24">
        <f t="shared" si="20"/>
        <v>0.33898305099999998</v>
      </c>
      <c r="BB124" s="24">
        <f t="shared" si="20"/>
        <v>0.322580645</v>
      </c>
      <c r="BC124" s="24">
        <f t="shared" si="18"/>
        <v>0.322580645</v>
      </c>
      <c r="BD124" s="24">
        <f t="shared" si="15"/>
        <v>0.322580645</v>
      </c>
      <c r="BE124" s="24">
        <f t="shared" si="15"/>
        <v>0.3125</v>
      </c>
      <c r="BF124" s="24">
        <f t="shared" si="15"/>
        <v>0.3125</v>
      </c>
      <c r="BG124" s="24">
        <f t="shared" si="15"/>
        <v>0.3125</v>
      </c>
      <c r="BH124" s="24">
        <f t="shared" si="15"/>
        <v>0.30769230800000003</v>
      </c>
      <c r="BI124" s="24">
        <f t="shared" si="15"/>
        <v>0.30769230800000003</v>
      </c>
      <c r="BJ124" s="24">
        <f t="shared" si="15"/>
        <v>0.30769230800000003</v>
      </c>
      <c r="BK124" s="24">
        <f t="shared" si="15"/>
        <v>0.29411764699999998</v>
      </c>
      <c r="BL124" s="24">
        <f t="shared" si="19"/>
        <v>0.29411764699999998</v>
      </c>
      <c r="BM124" s="24">
        <f t="shared" si="19"/>
        <v>0.367647059</v>
      </c>
    </row>
    <row r="125" spans="1:65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Z125" s="9">
        <v>0.77777777800000003</v>
      </c>
      <c r="AA125" s="9">
        <v>0.77777777800000003</v>
      </c>
      <c r="AB125" s="9">
        <v>0.77777777800000003</v>
      </c>
      <c r="AC125" s="9">
        <v>0.77777777800000003</v>
      </c>
      <c r="AD125" s="9">
        <v>0.77777777800000003</v>
      </c>
      <c r="AL125" s="12" t="str">
        <f t="shared" si="17"/>
        <v>Sling Blue</v>
      </c>
      <c r="AM125" s="24">
        <f t="shared" si="20"/>
        <v>0.52083333300000001</v>
      </c>
      <c r="AN125" s="24">
        <f t="shared" si="20"/>
        <v>0.52083333300000001</v>
      </c>
      <c r="AO125" s="24">
        <f t="shared" si="20"/>
        <v>0.53191489400000003</v>
      </c>
      <c r="AP125" s="24">
        <f t="shared" si="20"/>
        <v>0.54347826099999996</v>
      </c>
      <c r="AQ125" s="24">
        <f t="shared" si="20"/>
        <v>0.53191489400000003</v>
      </c>
      <c r="AR125" s="24">
        <f t="shared" si="20"/>
        <v>0.53191489400000003</v>
      </c>
      <c r="AS125" s="24">
        <f t="shared" si="20"/>
        <v>0.53191489400000003</v>
      </c>
      <c r="AT125" s="24">
        <f t="shared" si="20"/>
        <v>0.53191489400000003</v>
      </c>
      <c r="AU125" s="24">
        <f t="shared" si="20"/>
        <v>0.625</v>
      </c>
      <c r="AV125" s="24">
        <f t="shared" si="20"/>
        <v>0.625</v>
      </c>
      <c r="AW125" s="24">
        <f t="shared" si="20"/>
        <v>0.625</v>
      </c>
      <c r="AX125" s="24">
        <f t="shared" si="20"/>
        <v>0.625</v>
      </c>
      <c r="AY125" s="24">
        <f t="shared" si="20"/>
        <v>0.625</v>
      </c>
      <c r="AZ125" s="24">
        <f t="shared" si="20"/>
        <v>0.625</v>
      </c>
      <c r="BA125" s="24">
        <f t="shared" si="20"/>
        <v>0.65217391300000005</v>
      </c>
      <c r="BB125" s="24">
        <f t="shared" si="20"/>
        <v>0.65217391300000005</v>
      </c>
      <c r="BC125" s="24">
        <f t="shared" si="18"/>
        <v>0.65217391300000005</v>
      </c>
      <c r="BD125" s="24">
        <f t="shared" si="15"/>
        <v>0.65217391300000005</v>
      </c>
      <c r="BE125" s="24">
        <f t="shared" si="15"/>
        <v>0.65217391300000005</v>
      </c>
      <c r="BF125" s="24">
        <f t="shared" si="15"/>
        <v>0.65217391300000005</v>
      </c>
      <c r="BG125" s="24">
        <f t="shared" si="15"/>
        <v>0.65217391300000005</v>
      </c>
      <c r="BH125" s="24">
        <f t="shared" si="15"/>
        <v>0.76086956500000003</v>
      </c>
      <c r="BI125" s="24">
        <f t="shared" si="15"/>
        <v>0.77777777800000003</v>
      </c>
      <c r="BJ125" s="24">
        <f t="shared" si="15"/>
        <v>0.77777777800000003</v>
      </c>
      <c r="BK125" s="24">
        <f t="shared" si="15"/>
        <v>0.77777777800000003</v>
      </c>
      <c r="BL125" s="24">
        <f t="shared" si="19"/>
        <v>0.77777777800000003</v>
      </c>
      <c r="BM125" s="24">
        <f t="shared" si="19"/>
        <v>0.77777777800000003</v>
      </c>
    </row>
    <row r="126" spans="1:65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Z126" s="9">
        <v>1.0294117599999999</v>
      </c>
      <c r="AA126" s="9">
        <v>1.0294117599999999</v>
      </c>
      <c r="AB126" s="9">
        <v>1.0294117599999999</v>
      </c>
      <c r="AC126" s="9">
        <v>1.0294117599999999</v>
      </c>
      <c r="AD126" s="9">
        <v>1.0294117599999999</v>
      </c>
      <c r="AL126" s="12" t="str">
        <f t="shared" si="17"/>
        <v>Sling Orange</v>
      </c>
      <c r="AM126" s="24">
        <f t="shared" si="20"/>
        <v>0.75757575799999999</v>
      </c>
      <c r="AN126" s="24">
        <f t="shared" si="20"/>
        <v>0.75757575799999999</v>
      </c>
      <c r="AO126" s="24">
        <f t="shared" si="20"/>
        <v>0.78125</v>
      </c>
      <c r="AP126" s="24">
        <f t="shared" si="20"/>
        <v>0.78125</v>
      </c>
      <c r="AQ126" s="24">
        <f t="shared" si="20"/>
        <v>0.78125</v>
      </c>
      <c r="AR126" s="24">
        <f t="shared" si="20"/>
        <v>0.78125</v>
      </c>
      <c r="AS126" s="24">
        <f t="shared" si="20"/>
        <v>0.78125</v>
      </c>
      <c r="AT126" s="24">
        <f t="shared" si="20"/>
        <v>0.78125</v>
      </c>
      <c r="AU126" s="24">
        <f t="shared" si="20"/>
        <v>0.909090909</v>
      </c>
      <c r="AV126" s="24">
        <f t="shared" si="20"/>
        <v>0.909090909</v>
      </c>
      <c r="AW126" s="24">
        <f t="shared" si="20"/>
        <v>0.909090909</v>
      </c>
      <c r="AX126" s="24">
        <f t="shared" si="20"/>
        <v>0.909090909</v>
      </c>
      <c r="AY126" s="24">
        <f t="shared" si="20"/>
        <v>0.909090909</v>
      </c>
      <c r="AZ126" s="24">
        <f t="shared" si="20"/>
        <v>0.909090909</v>
      </c>
      <c r="BA126" s="24">
        <f t="shared" si="20"/>
        <v>0.9375</v>
      </c>
      <c r="BB126" s="24">
        <f t="shared" si="20"/>
        <v>0.9375</v>
      </c>
      <c r="BC126" s="24">
        <f t="shared" si="18"/>
        <v>0.9375</v>
      </c>
      <c r="BD126" s="24">
        <f t="shared" si="15"/>
        <v>0.88235294099999995</v>
      </c>
      <c r="BE126" s="24">
        <f t="shared" si="15"/>
        <v>0.88235294099999995</v>
      </c>
      <c r="BF126" s="24">
        <f t="shared" si="15"/>
        <v>0.88235294099999995</v>
      </c>
      <c r="BG126" s="24">
        <f t="shared" si="15"/>
        <v>0.88235294099999995</v>
      </c>
      <c r="BH126" s="24">
        <f t="shared" si="15"/>
        <v>1.0294117599999999</v>
      </c>
      <c r="BI126" s="24">
        <f t="shared" si="15"/>
        <v>1.0294117599999999</v>
      </c>
      <c r="BJ126" s="24">
        <f t="shared" si="15"/>
        <v>1.0294117599999999</v>
      </c>
      <c r="BK126" s="24">
        <f t="shared" si="15"/>
        <v>1.0294117599999999</v>
      </c>
      <c r="BL126" s="24">
        <f t="shared" si="19"/>
        <v>1.0294117599999999</v>
      </c>
      <c r="BM126" s="24">
        <f t="shared" si="19"/>
        <v>1.0294117599999999</v>
      </c>
    </row>
    <row r="127" spans="1:65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Z127" s="9">
        <v>1.0204081599999999</v>
      </c>
      <c r="AA127" s="9">
        <v>1.0204081599999999</v>
      </c>
      <c r="AB127" s="9">
        <v>1.0204081599999999</v>
      </c>
      <c r="AC127" s="9">
        <v>1.0204081599999999</v>
      </c>
      <c r="AD127" s="9">
        <v>1.0204081599999999</v>
      </c>
      <c r="AL127" s="12" t="str">
        <f t="shared" si="17"/>
        <v>Sling Orange + Blue</v>
      </c>
      <c r="AM127" s="24" t="str">
        <f t="shared" si="20"/>
        <v/>
      </c>
      <c r="AN127" s="24" t="str">
        <f t="shared" si="20"/>
        <v/>
      </c>
      <c r="AO127" s="24" t="str">
        <f t="shared" si="20"/>
        <v/>
      </c>
      <c r="AP127" s="24" t="str">
        <f t="shared" si="20"/>
        <v/>
      </c>
      <c r="AQ127" s="24" t="str">
        <f t="shared" si="20"/>
        <v/>
      </c>
      <c r="AR127" s="24" t="str">
        <f t="shared" si="20"/>
        <v/>
      </c>
      <c r="AS127" s="24" t="str">
        <f t="shared" si="20"/>
        <v/>
      </c>
      <c r="AT127" s="24" t="str">
        <f t="shared" si="20"/>
        <v/>
      </c>
      <c r="AU127" s="24" t="str">
        <f t="shared" si="20"/>
        <v/>
      </c>
      <c r="AV127" s="24" t="str">
        <f t="shared" si="20"/>
        <v/>
      </c>
      <c r="AW127" s="24" t="str">
        <f t="shared" si="20"/>
        <v/>
      </c>
      <c r="AX127" s="24">
        <f t="shared" si="20"/>
        <v>0.83333333300000001</v>
      </c>
      <c r="AY127" s="24">
        <f t="shared" si="20"/>
        <v>0.83333333300000001</v>
      </c>
      <c r="AZ127" s="24">
        <f t="shared" si="20"/>
        <v>0.83333333300000001</v>
      </c>
      <c r="BA127" s="24">
        <f t="shared" si="20"/>
        <v>0.86538461499999997</v>
      </c>
      <c r="BB127" s="24">
        <f t="shared" si="20"/>
        <v>0.86538461499999997</v>
      </c>
      <c r="BC127" s="24">
        <f t="shared" si="18"/>
        <v>0.86538461499999997</v>
      </c>
      <c r="BD127" s="24">
        <f t="shared" si="15"/>
        <v>0.86538461499999997</v>
      </c>
      <c r="BE127" s="24">
        <f t="shared" si="15"/>
        <v>0.86538461499999997</v>
      </c>
      <c r="BF127" s="24">
        <f t="shared" si="15"/>
        <v>0.86538461499999997</v>
      </c>
      <c r="BG127" s="24">
        <f t="shared" si="15"/>
        <v>0.86538461499999997</v>
      </c>
      <c r="BH127" s="24">
        <f t="shared" si="15"/>
        <v>0.96153846200000004</v>
      </c>
      <c r="BI127" s="24">
        <f t="shared" si="15"/>
        <v>1.0204081599999999</v>
      </c>
      <c r="BJ127" s="24">
        <f t="shared" si="15"/>
        <v>1.0204081599999999</v>
      </c>
      <c r="BK127" s="24">
        <f t="shared" si="15"/>
        <v>1.0204081599999999</v>
      </c>
      <c r="BL127" s="24">
        <f t="shared" si="19"/>
        <v>1.0204081599999999</v>
      </c>
      <c r="BM127" s="24">
        <f t="shared" si="19"/>
        <v>1.0204081599999999</v>
      </c>
    </row>
    <row r="128" spans="1:65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Z128" s="9">
        <v>0.322580645</v>
      </c>
      <c r="AA128" s="9">
        <v>0.322580645</v>
      </c>
      <c r="AB128" s="9">
        <v>0.322580645</v>
      </c>
      <c r="AC128" s="9">
        <v>0.322580645</v>
      </c>
      <c r="AD128" s="9">
        <v>0.322580645</v>
      </c>
      <c r="AL128" s="12" t="str">
        <f t="shared" si="17"/>
        <v>Spectrum TV Essentials</v>
      </c>
      <c r="AM128" s="24" t="str">
        <f t="shared" si="20"/>
        <v/>
      </c>
      <c r="AN128" s="24" t="str">
        <f t="shared" si="20"/>
        <v/>
      </c>
      <c r="AO128" s="24">
        <f t="shared" si="20"/>
        <v>0.159574468</v>
      </c>
      <c r="AP128" s="24">
        <f t="shared" si="20"/>
        <v>0.159574468</v>
      </c>
      <c r="AQ128" s="24">
        <f t="shared" si="20"/>
        <v>0.16666666699999999</v>
      </c>
      <c r="AR128" s="24">
        <f t="shared" si="20"/>
        <v>0.16853932599999999</v>
      </c>
      <c r="AS128" s="24">
        <f t="shared" si="20"/>
        <v>0.16666666699999999</v>
      </c>
      <c r="AT128" s="24">
        <f t="shared" si="20"/>
        <v>0.16853932599999999</v>
      </c>
      <c r="AU128" s="24">
        <f t="shared" si="20"/>
        <v>0.25</v>
      </c>
      <c r="AV128" s="24">
        <f t="shared" si="20"/>
        <v>0.25</v>
      </c>
      <c r="AW128" s="24">
        <f t="shared" si="20"/>
        <v>0.25</v>
      </c>
      <c r="AX128" s="24">
        <f t="shared" si="20"/>
        <v>0.25</v>
      </c>
      <c r="AY128" s="24">
        <f t="shared" si="20"/>
        <v>0.25</v>
      </c>
      <c r="AZ128" s="24">
        <f t="shared" si="20"/>
        <v>0.25</v>
      </c>
      <c r="BA128" s="24">
        <f t="shared" si="20"/>
        <v>0.25</v>
      </c>
      <c r="BB128" s="24">
        <f t="shared" si="20"/>
        <v>0.25</v>
      </c>
      <c r="BC128" s="24">
        <f t="shared" si="18"/>
        <v>0.25</v>
      </c>
      <c r="BD128" s="24">
        <f t="shared" si="15"/>
        <v>0.25</v>
      </c>
      <c r="BE128" s="24">
        <f t="shared" si="15"/>
        <v>0.25</v>
      </c>
      <c r="BF128" s="24">
        <f t="shared" si="15"/>
        <v>0.25</v>
      </c>
      <c r="BG128" s="24">
        <f t="shared" si="15"/>
        <v>0.25</v>
      </c>
      <c r="BH128" s="24">
        <f t="shared" si="15"/>
        <v>0.322580645</v>
      </c>
      <c r="BI128" s="24">
        <f t="shared" si="15"/>
        <v>0.322580645</v>
      </c>
      <c r="BJ128" s="24">
        <f t="shared" si="15"/>
        <v>0.322580645</v>
      </c>
      <c r="BK128" s="24">
        <f t="shared" si="15"/>
        <v>0.322580645</v>
      </c>
      <c r="BL128" s="24">
        <f t="shared" si="19"/>
        <v>0.322580645</v>
      </c>
      <c r="BM128" s="24">
        <f t="shared" si="19"/>
        <v>0.322580645</v>
      </c>
    </row>
    <row r="129" spans="1:65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Z129" s="9">
        <v>0.59701492499999997</v>
      </c>
      <c r="AA129" s="9"/>
      <c r="AB129" s="9"/>
      <c r="AC129" s="9"/>
      <c r="AD129" s="9"/>
      <c r="AL129" s="12" t="str">
        <f t="shared" si="17"/>
        <v>Tvision Live TV</v>
      </c>
      <c r="AM129" s="24" t="str">
        <f t="shared" si="20"/>
        <v/>
      </c>
      <c r="AN129" s="24" t="str">
        <f t="shared" si="20"/>
        <v/>
      </c>
      <c r="AO129" s="24" t="str">
        <f t="shared" si="20"/>
        <v/>
      </c>
      <c r="AP129" s="24" t="str">
        <f t="shared" si="20"/>
        <v/>
      </c>
      <c r="AQ129" s="24" t="str">
        <f t="shared" si="20"/>
        <v/>
      </c>
      <c r="AR129" s="24" t="str">
        <f t="shared" si="20"/>
        <v/>
      </c>
      <c r="AS129" s="24" t="str">
        <f t="shared" si="20"/>
        <v/>
      </c>
      <c r="AT129" s="24" t="str">
        <f t="shared" si="20"/>
        <v/>
      </c>
      <c r="AU129" s="24" t="str">
        <f t="shared" si="20"/>
        <v/>
      </c>
      <c r="AV129" s="24" t="str">
        <f t="shared" si="20"/>
        <v/>
      </c>
      <c r="AW129" s="24" t="str">
        <f t="shared" si="20"/>
        <v/>
      </c>
      <c r="AX129" s="24" t="str">
        <f t="shared" si="20"/>
        <v/>
      </c>
      <c r="AY129" s="24" t="str">
        <f t="shared" si="20"/>
        <v/>
      </c>
      <c r="AZ129" s="24" t="str">
        <f t="shared" si="20"/>
        <v/>
      </c>
      <c r="BA129" s="24" t="str">
        <f t="shared" si="20"/>
        <v/>
      </c>
      <c r="BB129" s="24" t="str">
        <f t="shared" si="20"/>
        <v/>
      </c>
      <c r="BC129" s="24" t="str">
        <f t="shared" si="18"/>
        <v/>
      </c>
      <c r="BD129" s="24" t="str">
        <f t="shared" si="15"/>
        <v/>
      </c>
      <c r="BE129" s="24" t="str">
        <f t="shared" si="15"/>
        <v/>
      </c>
      <c r="BF129" s="24" t="str">
        <f t="shared" si="15"/>
        <v/>
      </c>
      <c r="BG129" s="24" t="str">
        <f t="shared" si="15"/>
        <v/>
      </c>
      <c r="BH129" s="24">
        <f t="shared" si="15"/>
        <v>1.14285714</v>
      </c>
      <c r="BI129" s="24">
        <f t="shared" si="15"/>
        <v>1.14285714</v>
      </c>
      <c r="BJ129" s="24">
        <f t="shared" si="15"/>
        <v>0.59701492499999997</v>
      </c>
      <c r="BK129" s="24" t="str">
        <f t="shared" si="15"/>
        <v/>
      </c>
      <c r="BL129" s="24" t="str">
        <f t="shared" si="19"/>
        <v/>
      </c>
      <c r="BM129" s="24" t="str">
        <f t="shared" si="19"/>
        <v/>
      </c>
    </row>
    <row r="130" spans="1:65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Z130" s="9">
        <v>0.56818181800000001</v>
      </c>
      <c r="AA130" s="9"/>
      <c r="AB130" s="9"/>
      <c r="AC130" s="9"/>
      <c r="AD130" s="9"/>
      <c r="AL130" s="12" t="str">
        <f t="shared" si="17"/>
        <v>Tvision Live TV+</v>
      </c>
      <c r="AM130" s="24" t="str">
        <f t="shared" si="20"/>
        <v/>
      </c>
      <c r="AN130" s="24" t="str">
        <f t="shared" si="20"/>
        <v/>
      </c>
      <c r="AO130" s="24" t="str">
        <f t="shared" si="20"/>
        <v/>
      </c>
      <c r="AP130" s="24" t="str">
        <f t="shared" si="20"/>
        <v/>
      </c>
      <c r="AQ130" s="24" t="str">
        <f t="shared" si="20"/>
        <v/>
      </c>
      <c r="AR130" s="24" t="str">
        <f t="shared" si="20"/>
        <v/>
      </c>
      <c r="AS130" s="24" t="str">
        <f t="shared" si="20"/>
        <v/>
      </c>
      <c r="AT130" s="24" t="str">
        <f t="shared" si="20"/>
        <v/>
      </c>
      <c r="AU130" s="24" t="str">
        <f t="shared" si="20"/>
        <v/>
      </c>
      <c r="AV130" s="24" t="str">
        <f t="shared" si="20"/>
        <v/>
      </c>
      <c r="AW130" s="24" t="str">
        <f t="shared" si="20"/>
        <v/>
      </c>
      <c r="AX130" s="24" t="str">
        <f t="shared" si="20"/>
        <v/>
      </c>
      <c r="AY130" s="24" t="str">
        <f t="shared" si="20"/>
        <v/>
      </c>
      <c r="AZ130" s="24" t="str">
        <f t="shared" si="20"/>
        <v/>
      </c>
      <c r="BA130" s="24" t="str">
        <f t="shared" si="20"/>
        <v/>
      </c>
      <c r="BB130" s="24" t="str">
        <f t="shared" si="20"/>
        <v/>
      </c>
      <c r="BC130" s="24" t="str">
        <f t="shared" si="18"/>
        <v/>
      </c>
      <c r="BD130" s="24" t="str">
        <f t="shared" si="15"/>
        <v/>
      </c>
      <c r="BE130" s="24" t="str">
        <f t="shared" si="15"/>
        <v/>
      </c>
      <c r="BF130" s="24" t="str">
        <f t="shared" si="15"/>
        <v/>
      </c>
      <c r="BG130" s="24" t="str">
        <f t="shared" si="15"/>
        <v/>
      </c>
      <c r="BH130" s="24">
        <f t="shared" si="15"/>
        <v>0.89285714299999996</v>
      </c>
      <c r="BI130" s="24">
        <f t="shared" si="15"/>
        <v>0.89285714299999996</v>
      </c>
      <c r="BJ130" s="24">
        <f t="shared" si="15"/>
        <v>0.56818181800000001</v>
      </c>
      <c r="BK130" s="24" t="str">
        <f t="shared" si="15"/>
        <v/>
      </c>
      <c r="BL130" s="24" t="str">
        <f t="shared" si="19"/>
        <v/>
      </c>
      <c r="BM130" s="24" t="str">
        <f t="shared" si="19"/>
        <v/>
      </c>
    </row>
    <row r="131" spans="1:65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Z131" s="9">
        <v>0.59405940599999996</v>
      </c>
      <c r="AA131" s="9"/>
      <c r="AB131" s="9"/>
      <c r="AC131" s="9"/>
      <c r="AD131" s="9"/>
      <c r="AL131" s="12" t="str">
        <f t="shared" si="17"/>
        <v>Tvision Live Zone</v>
      </c>
      <c r="AM131" s="24" t="str">
        <f t="shared" si="20"/>
        <v/>
      </c>
      <c r="AN131" s="24" t="str">
        <f t="shared" si="20"/>
        <v/>
      </c>
      <c r="AO131" s="24" t="str">
        <f t="shared" si="20"/>
        <v/>
      </c>
      <c r="AP131" s="24" t="str">
        <f t="shared" si="20"/>
        <v/>
      </c>
      <c r="AQ131" s="24" t="str">
        <f t="shared" si="20"/>
        <v/>
      </c>
      <c r="AR131" s="24" t="str">
        <f t="shared" si="20"/>
        <v/>
      </c>
      <c r="AS131" s="24" t="str">
        <f t="shared" si="20"/>
        <v/>
      </c>
      <c r="AT131" s="24" t="str">
        <f t="shared" si="20"/>
        <v/>
      </c>
      <c r="AU131" s="24" t="str">
        <f t="shared" si="20"/>
        <v/>
      </c>
      <c r="AV131" s="24" t="str">
        <f t="shared" si="20"/>
        <v/>
      </c>
      <c r="AW131" s="24" t="str">
        <f t="shared" si="20"/>
        <v/>
      </c>
      <c r="AX131" s="24" t="str">
        <f t="shared" si="20"/>
        <v/>
      </c>
      <c r="AY131" s="24" t="str">
        <f t="shared" si="20"/>
        <v/>
      </c>
      <c r="AZ131" s="24" t="str">
        <f t="shared" si="20"/>
        <v/>
      </c>
      <c r="BA131" s="24" t="str">
        <f t="shared" si="20"/>
        <v/>
      </c>
      <c r="BB131" s="24" t="str">
        <f t="shared" si="20"/>
        <v/>
      </c>
      <c r="BC131" s="24" t="str">
        <f t="shared" si="18"/>
        <v/>
      </c>
      <c r="BD131" s="24" t="str">
        <f t="shared" si="15"/>
        <v/>
      </c>
      <c r="BE131" s="24" t="str">
        <f t="shared" si="15"/>
        <v/>
      </c>
      <c r="BF131" s="24" t="str">
        <f t="shared" si="15"/>
        <v/>
      </c>
      <c r="BG131" s="24" t="str">
        <f t="shared" si="15"/>
        <v/>
      </c>
      <c r="BH131" s="24">
        <f t="shared" si="15"/>
        <v>0.869565217</v>
      </c>
      <c r="BI131" s="24">
        <f t="shared" si="15"/>
        <v>0.869565217</v>
      </c>
      <c r="BJ131" s="24">
        <f t="shared" si="15"/>
        <v>0.59405940599999996</v>
      </c>
      <c r="BK131" s="24" t="str">
        <f t="shared" si="15"/>
        <v/>
      </c>
      <c r="BL131" s="24" t="str">
        <f t="shared" si="19"/>
        <v/>
      </c>
      <c r="BM131" s="24" t="str">
        <f t="shared" si="19"/>
        <v/>
      </c>
    </row>
    <row r="132" spans="1:65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>
        <v>0.3125</v>
      </c>
      <c r="AA132" s="9"/>
      <c r="AB132" s="9"/>
      <c r="AC132" s="9"/>
      <c r="AD132" s="9"/>
      <c r="AL132" s="12" t="str">
        <f t="shared" si="17"/>
        <v>Tvision Vibe</v>
      </c>
      <c r="AM132" s="24" t="str">
        <f t="shared" si="20"/>
        <v/>
      </c>
      <c r="AN132" s="24" t="str">
        <f t="shared" si="20"/>
        <v/>
      </c>
      <c r="AO132" s="24" t="str">
        <f t="shared" si="20"/>
        <v/>
      </c>
      <c r="AP132" s="24" t="str">
        <f t="shared" si="20"/>
        <v/>
      </c>
      <c r="AQ132" s="24" t="str">
        <f t="shared" si="20"/>
        <v/>
      </c>
      <c r="AR132" s="24" t="str">
        <f t="shared" si="20"/>
        <v/>
      </c>
      <c r="AS132" s="24" t="str">
        <f t="shared" si="20"/>
        <v/>
      </c>
      <c r="AT132" s="24" t="str">
        <f t="shared" si="20"/>
        <v/>
      </c>
      <c r="AU132" s="24" t="str">
        <f t="shared" si="20"/>
        <v/>
      </c>
      <c r="AV132" s="24" t="str">
        <f t="shared" si="20"/>
        <v/>
      </c>
      <c r="AW132" s="24" t="str">
        <f t="shared" si="20"/>
        <v/>
      </c>
      <c r="AX132" s="24" t="str">
        <f t="shared" si="20"/>
        <v/>
      </c>
      <c r="AY132" s="24" t="str">
        <f t="shared" si="20"/>
        <v/>
      </c>
      <c r="AZ132" s="24" t="str">
        <f t="shared" si="20"/>
        <v/>
      </c>
      <c r="BA132" s="24" t="str">
        <f t="shared" si="20"/>
        <v/>
      </c>
      <c r="BB132" s="24" t="str">
        <f t="shared" si="20"/>
        <v/>
      </c>
      <c r="BC132" s="24" t="str">
        <f t="shared" si="18"/>
        <v/>
      </c>
      <c r="BD132" s="24" t="str">
        <f t="shared" si="15"/>
        <v/>
      </c>
      <c r="BE132" s="24" t="str">
        <f t="shared" si="15"/>
        <v/>
      </c>
      <c r="BF132" s="24" t="str">
        <f t="shared" si="15"/>
        <v/>
      </c>
      <c r="BG132" s="24" t="str">
        <f t="shared" si="15"/>
        <v/>
      </c>
      <c r="BH132" s="24" t="str">
        <f t="shared" si="15"/>
        <v/>
      </c>
      <c r="BI132" s="24" t="str">
        <f t="shared" si="15"/>
        <v/>
      </c>
      <c r="BJ132" s="24">
        <f t="shared" si="15"/>
        <v>0.3125</v>
      </c>
      <c r="BK132" s="24" t="str">
        <f t="shared" si="15"/>
        <v/>
      </c>
      <c r="BL132" s="24" t="str">
        <f t="shared" si="19"/>
        <v/>
      </c>
      <c r="BM132" s="24" t="str">
        <f t="shared" si="19"/>
        <v/>
      </c>
    </row>
    <row r="133" spans="1:65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0.47413793100000001</v>
      </c>
      <c r="Z133" s="9">
        <v>0.46218487400000002</v>
      </c>
      <c r="AA133" s="9">
        <v>0.45454545499999999</v>
      </c>
      <c r="AB133" s="9">
        <v>0.45454545499999999</v>
      </c>
      <c r="AC133" s="9">
        <v>0.45454545499999999</v>
      </c>
      <c r="AD133" s="9">
        <v>0.53278688500000004</v>
      </c>
      <c r="AL133" s="12" t="str">
        <f t="shared" si="17"/>
        <v>Vidgo</v>
      </c>
      <c r="AM133" s="24" t="str">
        <f t="shared" si="20"/>
        <v/>
      </c>
      <c r="AN133" s="24" t="str">
        <f t="shared" si="20"/>
        <v/>
      </c>
      <c r="AO133" s="24" t="str">
        <f t="shared" si="20"/>
        <v/>
      </c>
      <c r="AP133" s="24" t="str">
        <f t="shared" si="20"/>
        <v/>
      </c>
      <c r="AQ133" s="24" t="str">
        <f t="shared" si="20"/>
        <v/>
      </c>
      <c r="AR133" s="24">
        <f t="shared" si="20"/>
        <v>0.31914893599999999</v>
      </c>
      <c r="AS133" s="24">
        <f t="shared" si="20"/>
        <v>0.31914893599999999</v>
      </c>
      <c r="AT133" s="24">
        <f t="shared" si="20"/>
        <v>0.33333333300000001</v>
      </c>
      <c r="AU133" s="24">
        <f t="shared" si="20"/>
        <v>0.59701492499999997</v>
      </c>
      <c r="AV133" s="24">
        <f t="shared" si="20"/>
        <v>0.59701492499999997</v>
      </c>
      <c r="AW133" s="24">
        <f t="shared" si="20"/>
        <v>0.59701492499999997</v>
      </c>
      <c r="AX133" s="24">
        <f t="shared" si="20"/>
        <v>0.59701492499999997</v>
      </c>
      <c r="AY133" s="24">
        <f t="shared" si="20"/>
        <v>0.58823529399999996</v>
      </c>
      <c r="AZ133" s="24">
        <f t="shared" si="20"/>
        <v>0.58823529399999996</v>
      </c>
      <c r="BA133" s="24">
        <f t="shared" si="20"/>
        <v>0.58823529399999996</v>
      </c>
      <c r="BB133" s="24">
        <f t="shared" si="20"/>
        <v>0.58823529399999996</v>
      </c>
      <c r="BC133" s="24">
        <f t="shared" si="18"/>
        <v>0.58823529399999996</v>
      </c>
      <c r="BD133" s="24">
        <f t="shared" si="15"/>
        <v>0.58823529399999996</v>
      </c>
      <c r="BE133" s="24">
        <f t="shared" si="15"/>
        <v>0.58823529399999996</v>
      </c>
      <c r="BF133" s="24">
        <f t="shared" si="15"/>
        <v>0.58823529399999996</v>
      </c>
      <c r="BG133" s="24">
        <f t="shared" si="15"/>
        <v>0.486725664</v>
      </c>
      <c r="BH133" s="24">
        <f t="shared" si="15"/>
        <v>0.48245613999999998</v>
      </c>
      <c r="BI133" s="24">
        <f t="shared" si="15"/>
        <v>0.47413793100000001</v>
      </c>
      <c r="BJ133" s="24">
        <f t="shared" si="15"/>
        <v>0.46218487400000002</v>
      </c>
      <c r="BK133" s="24">
        <f t="shared" si="15"/>
        <v>0.45454545499999999</v>
      </c>
      <c r="BL133" s="24">
        <f t="shared" si="19"/>
        <v>0.45454545499999999</v>
      </c>
      <c r="BM133" s="24">
        <f t="shared" si="19"/>
        <v>0.45454545499999999</v>
      </c>
    </row>
    <row r="134" spans="1:65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Z134" s="9">
        <v>0.60747663600000001</v>
      </c>
      <c r="AA134" s="9">
        <v>0.60747663600000001</v>
      </c>
      <c r="AB134" s="9">
        <v>0.60747663600000001</v>
      </c>
      <c r="AC134" s="9">
        <v>0.60747663600000001</v>
      </c>
      <c r="AD134" s="9">
        <v>0.60747663600000001</v>
      </c>
      <c r="AL134" s="12" t="str">
        <f t="shared" si="17"/>
        <v>YouTube TV</v>
      </c>
      <c r="AM134" s="24">
        <f t="shared" si="20"/>
        <v>0.60975609799999997</v>
      </c>
      <c r="AN134" s="24">
        <f t="shared" si="20"/>
        <v>0.602409639</v>
      </c>
      <c r="AO134" s="24">
        <f t="shared" si="20"/>
        <v>0.59523809500000002</v>
      </c>
      <c r="AP134" s="24">
        <f t="shared" si="20"/>
        <v>0.58823529399999996</v>
      </c>
      <c r="AQ134" s="24">
        <f t="shared" si="20"/>
        <v>0.57471264399999999</v>
      </c>
      <c r="AR134" s="24">
        <f t="shared" si="20"/>
        <v>0.56818181800000001</v>
      </c>
      <c r="AS134" s="24">
        <f t="shared" si="20"/>
        <v>0.56818181800000001</v>
      </c>
      <c r="AT134" s="24">
        <f t="shared" si="20"/>
        <v>0.57471264399999999</v>
      </c>
      <c r="AU134" s="24">
        <f t="shared" si="20"/>
        <v>0.56179775300000001</v>
      </c>
      <c r="AV134" s="24">
        <f t="shared" si="20"/>
        <v>0.56179775300000001</v>
      </c>
      <c r="AW134" s="24">
        <f t="shared" si="20"/>
        <v>0.56818181800000001</v>
      </c>
      <c r="AX134" s="24">
        <f t="shared" si="20"/>
        <v>0.54347826099999996</v>
      </c>
      <c r="AY134" s="24">
        <f t="shared" si="20"/>
        <v>0.53763440900000004</v>
      </c>
      <c r="AZ134" s="24">
        <f t="shared" si="20"/>
        <v>0.55555555599999995</v>
      </c>
      <c r="BA134" s="24">
        <f t="shared" si="20"/>
        <v>0.55555555599999995</v>
      </c>
      <c r="BB134" s="24">
        <f t="shared" si="20"/>
        <v>0.663265306</v>
      </c>
      <c r="BC134" s="24">
        <f t="shared" si="18"/>
        <v>0.663265306</v>
      </c>
      <c r="BD134" s="24">
        <f t="shared" si="15"/>
        <v>0.64356435599999995</v>
      </c>
      <c r="BE134" s="24">
        <f t="shared" si="15"/>
        <v>0.65</v>
      </c>
      <c r="BF134" s="24">
        <f t="shared" si="15"/>
        <v>0.65656565700000002</v>
      </c>
      <c r="BG134" s="24">
        <f t="shared" si="15"/>
        <v>0.663265306</v>
      </c>
      <c r="BH134" s="24">
        <f t="shared" si="15"/>
        <v>0.65</v>
      </c>
      <c r="BI134" s="24">
        <f t="shared" si="15"/>
        <v>0.65</v>
      </c>
      <c r="BJ134" s="24">
        <f t="shared" si="15"/>
        <v>0.60747663600000001</v>
      </c>
      <c r="BK134" s="24">
        <f t="shared" si="15"/>
        <v>0.60747663600000001</v>
      </c>
      <c r="BL134" s="24">
        <f t="shared" si="19"/>
        <v>0.60747663600000001</v>
      </c>
      <c r="BM134" s="24">
        <f t="shared" si="19"/>
        <v>0.60747663600000001</v>
      </c>
    </row>
  </sheetData>
  <mergeCells count="9">
    <mergeCell ref="BH52:BJ52"/>
    <mergeCell ref="BH3:BJ3"/>
    <mergeCell ref="BH102:BJ102"/>
    <mergeCell ref="AM102:AU102"/>
    <mergeCell ref="AV102:BG102"/>
    <mergeCell ref="AM3:AU3"/>
    <mergeCell ref="AV3:BG3"/>
    <mergeCell ref="AM52:AU52"/>
    <mergeCell ref="AV52:BG52"/>
  </mergeCells>
  <conditionalFormatting pivot="1" sqref="B6:AD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D8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D134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M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5" width="4.36328125" style="5" customWidth="1"/>
    <col min="66" max="16384" width="9.26953125" style="5"/>
  </cols>
  <sheetData>
    <row r="1" spans="1:65" x14ac:dyDescent="0.35">
      <c r="A1" s="4" t="s">
        <v>2</v>
      </c>
      <c r="B1" s="5" t="s">
        <v>9</v>
      </c>
    </row>
    <row r="2" spans="1:65" x14ac:dyDescent="0.35">
      <c r="AL2" s="23" t="s">
        <v>1010</v>
      </c>
    </row>
    <row r="3" spans="1:65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</row>
    <row r="4" spans="1:65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</row>
    <row r="5" spans="1:65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7"/>
      <c r="AF5" s="7"/>
      <c r="AG5" s="7"/>
      <c r="AH5" s="7"/>
      <c r="AI5" s="7"/>
      <c r="AL5" s="12"/>
    </row>
    <row r="6" spans="1:65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ref="BJ6:BM16" si="2">IF(Z6="","",Z6)</f>
        <v/>
      </c>
      <c r="BK6" s="10" t="str">
        <f t="shared" si="2"/>
        <v/>
      </c>
      <c r="BL6" s="10" t="str">
        <f t="shared" si="2"/>
        <v/>
      </c>
      <c r="BM6" s="10" t="str">
        <f t="shared" si="2"/>
        <v/>
      </c>
    </row>
    <row r="7" spans="1:65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3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2"/>
        <v/>
      </c>
      <c r="BK7" s="10" t="str">
        <f t="shared" si="2"/>
        <v/>
      </c>
      <c r="BL7" s="10" t="str">
        <f t="shared" si="2"/>
        <v/>
      </c>
      <c r="BM7" s="10" t="str">
        <f t="shared" si="2"/>
        <v/>
      </c>
    </row>
    <row r="8" spans="1:65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3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2"/>
        <v/>
      </c>
      <c r="BK8" s="10" t="str">
        <f t="shared" si="2"/>
        <v/>
      </c>
      <c r="BL8" s="10" t="str">
        <f t="shared" si="2"/>
        <v/>
      </c>
      <c r="BM8" s="10" t="str">
        <f t="shared" si="2"/>
        <v/>
      </c>
    </row>
    <row r="9" spans="1:65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3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2"/>
        <v/>
      </c>
      <c r="BK9" s="10" t="str">
        <f t="shared" si="2"/>
        <v/>
      </c>
      <c r="BL9" s="10" t="str">
        <f t="shared" si="2"/>
        <v/>
      </c>
      <c r="BM9" s="10" t="str">
        <f t="shared" si="2"/>
        <v/>
      </c>
    </row>
    <row r="10" spans="1:65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3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2"/>
        <v/>
      </c>
      <c r="BK10" s="10" t="str">
        <f t="shared" si="2"/>
        <v/>
      </c>
      <c r="BL10" s="10" t="str">
        <f t="shared" si="2"/>
        <v/>
      </c>
      <c r="BM10" s="10" t="str">
        <f t="shared" si="2"/>
        <v/>
      </c>
    </row>
    <row r="11" spans="1:65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3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  <c r="BJ11" s="10" t="str">
        <f t="shared" si="2"/>
        <v/>
      </c>
      <c r="BK11" s="10" t="str">
        <f t="shared" si="2"/>
        <v/>
      </c>
      <c r="BL11" s="10" t="str">
        <f t="shared" si="2"/>
        <v/>
      </c>
      <c r="BM11" s="10" t="str">
        <f t="shared" si="2"/>
        <v/>
      </c>
    </row>
    <row r="12" spans="1:65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3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  <c r="BJ12" s="10" t="str">
        <f t="shared" si="2"/>
        <v/>
      </c>
      <c r="BK12" s="10" t="str">
        <f t="shared" si="2"/>
        <v/>
      </c>
      <c r="BL12" s="10" t="str">
        <f t="shared" si="2"/>
        <v/>
      </c>
      <c r="BM12" s="10" t="str">
        <f t="shared" si="2"/>
        <v/>
      </c>
    </row>
    <row r="13" spans="1:65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3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  <c r="BJ13" s="10" t="str">
        <f t="shared" si="2"/>
        <v/>
      </c>
      <c r="BK13" s="10" t="str">
        <f t="shared" si="2"/>
        <v/>
      </c>
      <c r="BL13" s="10" t="str">
        <f t="shared" si="2"/>
        <v/>
      </c>
      <c r="BM13" s="10" t="str">
        <f t="shared" si="2"/>
        <v/>
      </c>
    </row>
    <row r="14" spans="1:65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3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  <c r="BJ14" s="10" t="str">
        <f t="shared" si="2"/>
        <v/>
      </c>
      <c r="BK14" s="10" t="str">
        <f t="shared" si="2"/>
        <v/>
      </c>
      <c r="BL14" s="10" t="str">
        <f t="shared" si="2"/>
        <v/>
      </c>
      <c r="BM14" s="10" t="str">
        <f t="shared" si="2"/>
        <v/>
      </c>
    </row>
    <row r="15" spans="1:65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3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  <c r="BJ15" s="10" t="str">
        <f t="shared" si="2"/>
        <v/>
      </c>
      <c r="BK15" s="10" t="str">
        <f t="shared" si="2"/>
        <v/>
      </c>
      <c r="BL15" s="10" t="str">
        <f t="shared" si="2"/>
        <v/>
      </c>
      <c r="BM15" s="10" t="str">
        <f t="shared" si="2"/>
        <v/>
      </c>
    </row>
    <row r="16" spans="1:65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3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  <c r="BJ16" s="10" t="str">
        <f t="shared" si="2"/>
        <v/>
      </c>
      <c r="BK16" s="10" t="str">
        <f t="shared" si="2"/>
        <v/>
      </c>
      <c r="BL16" s="10" t="str">
        <f t="shared" si="2"/>
        <v/>
      </c>
      <c r="BM16" s="10" t="str">
        <f t="shared" si="2"/>
        <v/>
      </c>
    </row>
    <row r="17" spans="1:65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>
        <v>110</v>
      </c>
      <c r="AA17" s="7">
        <v>110</v>
      </c>
      <c r="AB17" s="7">
        <v>110</v>
      </c>
      <c r="AC17" s="7">
        <v>110</v>
      </c>
      <c r="AD17" s="7">
        <v>110</v>
      </c>
      <c r="AE17" s="7"/>
      <c r="AF17" s="7"/>
      <c r="AG17" s="7"/>
      <c r="AH17" s="7"/>
      <c r="AI17" s="7"/>
      <c r="AL17" s="12" t="str">
        <f t="shared" si="3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4">IF(Q17="","",Q17)</f>
        <v/>
      </c>
      <c r="BB17" s="10" t="str">
        <f t="shared" ref="BB17:BB35" si="5">IF(R17="","",R17)</f>
        <v/>
      </c>
      <c r="BC17" s="10" t="str">
        <f t="shared" ref="BC17:BC35" si="6">IF(S17="","",S17)</f>
        <v/>
      </c>
      <c r="BD17" s="10" t="str">
        <f t="shared" ref="BD17:BD35" si="7">IF(T17="","",T17)</f>
        <v/>
      </c>
      <c r="BE17" s="10" t="str">
        <f t="shared" ref="BE17:BE35" si="8">IF(U17="","",U17)</f>
        <v/>
      </c>
      <c r="BF17" s="10" t="str">
        <f t="shared" ref="BF17:BF35" si="9">IF(V17="","",V17)</f>
        <v/>
      </c>
      <c r="BG17" s="10" t="str">
        <f t="shared" ref="BG17:BG35" si="10">IF(W17="","",W17)</f>
        <v/>
      </c>
      <c r="BH17" s="10">
        <f t="shared" ref="BH17:BH35" si="11">IF(X17="","",X17)</f>
        <v>110</v>
      </c>
      <c r="BI17" s="10">
        <f t="shared" ref="BI17:BM35" si="12">IF(Y17="","",Y17)</f>
        <v>110</v>
      </c>
      <c r="BJ17" s="10">
        <f t="shared" si="12"/>
        <v>110</v>
      </c>
      <c r="BK17" s="10">
        <f t="shared" si="12"/>
        <v>110</v>
      </c>
      <c r="BL17" s="10">
        <f t="shared" si="12"/>
        <v>110</v>
      </c>
      <c r="BM17" s="10">
        <f t="shared" si="12"/>
        <v>110</v>
      </c>
    </row>
    <row r="18" spans="1:65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>
        <v>110</v>
      </c>
      <c r="AA18" s="7">
        <v>110</v>
      </c>
      <c r="AB18" s="7">
        <v>110</v>
      </c>
      <c r="AC18" s="7">
        <v>110</v>
      </c>
      <c r="AD18" s="7">
        <v>110</v>
      </c>
      <c r="AE18" s="7"/>
      <c r="AF18" s="7"/>
      <c r="AG18" s="7"/>
      <c r="AH18" s="7"/>
      <c r="AI18" s="7"/>
      <c r="AL18" s="12" t="str">
        <f t="shared" si="3"/>
        <v>AT&amp;T TV Entertainment</v>
      </c>
      <c r="AM18" s="10" t="str">
        <f t="shared" ref="AM18:AN35" si="13">IF(C18="","",C18)</f>
        <v/>
      </c>
      <c r="AN18" s="10" t="str">
        <f t="shared" si="13"/>
        <v/>
      </c>
      <c r="AO18" s="10" t="str">
        <f t="shared" ref="AO18:AO35" si="14">IF(E18="","",E18)</f>
        <v/>
      </c>
      <c r="AP18" s="10" t="str">
        <f t="shared" ref="AP18:AP35" si="15">IF(F18="","",F18)</f>
        <v/>
      </c>
      <c r="AQ18" s="10" t="str">
        <f t="shared" ref="AQ18:AQ35" si="16">IF(G18="","",G18)</f>
        <v/>
      </c>
      <c r="AR18" s="10" t="str">
        <f t="shared" ref="AR18:AR35" si="17">IF(H18="","",H18)</f>
        <v/>
      </c>
      <c r="AS18" s="10" t="str">
        <f t="shared" ref="AS18:AS35" si="18">IF(I18="","",I18)</f>
        <v/>
      </c>
      <c r="AT18" s="10" t="str">
        <f t="shared" ref="AT18:AT35" si="19">IF(J18="","",J18)</f>
        <v/>
      </c>
      <c r="AU18" s="10" t="str">
        <f t="shared" ref="AU18:AU35" si="20">IF(K18="","",K18)</f>
        <v/>
      </c>
      <c r="AV18" s="10" t="str">
        <f t="shared" ref="AV18:AV35" si="21">IF(L18="","",L18)</f>
        <v/>
      </c>
      <c r="AW18" s="10" t="str">
        <f t="shared" ref="AW18:AW35" si="22">IF(M18="","",M18)</f>
        <v/>
      </c>
      <c r="AX18" s="10" t="str">
        <f t="shared" ref="AX18:AX35" si="23">IF(N18="","",N18)</f>
        <v/>
      </c>
      <c r="AY18" s="10" t="str">
        <f t="shared" ref="AY18:AY35" si="24">IF(O18="","",O18)</f>
        <v/>
      </c>
      <c r="AZ18" s="10" t="str">
        <f t="shared" ref="AZ18:AZ35" si="25">IF(P18="","",P18)</f>
        <v/>
      </c>
      <c r="BA18" s="10" t="str">
        <f t="shared" si="4"/>
        <v/>
      </c>
      <c r="BB18" s="10" t="str">
        <f t="shared" si="5"/>
        <v/>
      </c>
      <c r="BC18" s="10" t="str">
        <f t="shared" si="6"/>
        <v/>
      </c>
      <c r="BD18" s="10" t="str">
        <f t="shared" si="7"/>
        <v/>
      </c>
      <c r="BE18" s="10" t="str">
        <f t="shared" si="8"/>
        <v/>
      </c>
      <c r="BF18" s="10" t="str">
        <f t="shared" si="9"/>
        <v/>
      </c>
      <c r="BG18" s="10" t="str">
        <f t="shared" si="10"/>
        <v/>
      </c>
      <c r="BH18" s="10">
        <f t="shared" si="11"/>
        <v>110</v>
      </c>
      <c r="BI18" s="10">
        <f t="shared" si="12"/>
        <v>110</v>
      </c>
      <c r="BJ18" s="10">
        <f t="shared" si="12"/>
        <v>110</v>
      </c>
      <c r="BK18" s="10">
        <f t="shared" si="12"/>
        <v>110</v>
      </c>
      <c r="BL18" s="10">
        <f t="shared" si="12"/>
        <v>110</v>
      </c>
      <c r="BM18" s="10">
        <f t="shared" si="12"/>
        <v>110</v>
      </c>
    </row>
    <row r="19" spans="1:65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Z19" s="7">
        <v>87</v>
      </c>
      <c r="AA19" s="7">
        <v>87</v>
      </c>
      <c r="AB19" s="7">
        <v>87</v>
      </c>
      <c r="AC19" s="7">
        <v>87</v>
      </c>
      <c r="AD19" s="7">
        <v>87</v>
      </c>
      <c r="AL19" s="12" t="str">
        <f t="shared" si="3"/>
        <v>AT&amp;T TV Premier</v>
      </c>
      <c r="AM19" s="10" t="str">
        <f t="shared" si="13"/>
        <v/>
      </c>
      <c r="AN19" s="10" t="str">
        <f t="shared" si="13"/>
        <v/>
      </c>
      <c r="AO19" s="10" t="str">
        <f t="shared" si="14"/>
        <v/>
      </c>
      <c r="AP19" s="10" t="str">
        <f t="shared" si="15"/>
        <v/>
      </c>
      <c r="AQ19" s="10" t="str">
        <f t="shared" si="16"/>
        <v/>
      </c>
      <c r="AR19" s="10" t="str">
        <f t="shared" si="17"/>
        <v/>
      </c>
      <c r="AS19" s="10" t="str">
        <f t="shared" si="18"/>
        <v/>
      </c>
      <c r="AT19" s="10" t="str">
        <f t="shared" si="19"/>
        <v/>
      </c>
      <c r="AU19" s="10" t="str">
        <f t="shared" si="20"/>
        <v/>
      </c>
      <c r="AV19" s="10" t="str">
        <f t="shared" si="21"/>
        <v/>
      </c>
      <c r="AW19" s="10" t="str">
        <f t="shared" si="22"/>
        <v/>
      </c>
      <c r="AX19" s="10" t="str">
        <f t="shared" si="23"/>
        <v/>
      </c>
      <c r="AY19" s="10" t="str">
        <f t="shared" si="24"/>
        <v/>
      </c>
      <c r="AZ19" s="10" t="str">
        <f t="shared" si="25"/>
        <v/>
      </c>
      <c r="BA19" s="10" t="str">
        <f t="shared" si="4"/>
        <v/>
      </c>
      <c r="BB19" s="10" t="str">
        <f t="shared" si="5"/>
        <v/>
      </c>
      <c r="BC19" s="10" t="str">
        <f t="shared" si="6"/>
        <v/>
      </c>
      <c r="BD19" s="10" t="str">
        <f t="shared" si="7"/>
        <v/>
      </c>
      <c r="BE19" s="10" t="str">
        <f t="shared" si="8"/>
        <v/>
      </c>
      <c r="BF19" s="10" t="str">
        <f t="shared" si="9"/>
        <v/>
      </c>
      <c r="BG19" s="10" t="str">
        <f t="shared" si="10"/>
        <v/>
      </c>
      <c r="BH19" s="10">
        <f t="shared" si="11"/>
        <v>87</v>
      </c>
      <c r="BI19" s="10">
        <f t="shared" si="12"/>
        <v>87</v>
      </c>
      <c r="BJ19" s="10">
        <f t="shared" si="12"/>
        <v>87</v>
      </c>
      <c r="BK19" s="10">
        <f t="shared" si="12"/>
        <v>87</v>
      </c>
      <c r="BL19" s="10">
        <f t="shared" si="12"/>
        <v>87</v>
      </c>
      <c r="BM19" s="10">
        <f t="shared" si="12"/>
        <v>87</v>
      </c>
    </row>
    <row r="20" spans="1:65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Z20" s="7">
        <v>100</v>
      </c>
      <c r="AA20" s="7">
        <v>100</v>
      </c>
      <c r="AB20" s="7">
        <v>100</v>
      </c>
      <c r="AC20" s="7">
        <v>100</v>
      </c>
      <c r="AD20" s="7">
        <v>100</v>
      </c>
      <c r="AL20" s="12" t="str">
        <f t="shared" si="3"/>
        <v>AT&amp;T TV Ultimate</v>
      </c>
      <c r="AM20" s="10" t="str">
        <f t="shared" si="13"/>
        <v/>
      </c>
      <c r="AN20" s="10" t="str">
        <f t="shared" si="13"/>
        <v/>
      </c>
      <c r="AO20" s="10" t="str">
        <f t="shared" si="14"/>
        <v/>
      </c>
      <c r="AP20" s="10" t="str">
        <f t="shared" si="15"/>
        <v/>
      </c>
      <c r="AQ20" s="10" t="str">
        <f t="shared" si="16"/>
        <v/>
      </c>
      <c r="AR20" s="10" t="str">
        <f t="shared" si="17"/>
        <v/>
      </c>
      <c r="AS20" s="10" t="str">
        <f t="shared" si="18"/>
        <v/>
      </c>
      <c r="AT20" s="10" t="str">
        <f t="shared" si="19"/>
        <v/>
      </c>
      <c r="AU20" s="10" t="str">
        <f t="shared" si="20"/>
        <v/>
      </c>
      <c r="AV20" s="10" t="str">
        <f t="shared" si="21"/>
        <v/>
      </c>
      <c r="AW20" s="10" t="str">
        <f t="shared" si="22"/>
        <v/>
      </c>
      <c r="AX20" s="10" t="str">
        <f t="shared" si="23"/>
        <v/>
      </c>
      <c r="AY20" s="10" t="str">
        <f t="shared" si="24"/>
        <v/>
      </c>
      <c r="AZ20" s="10" t="str">
        <f t="shared" si="25"/>
        <v/>
      </c>
      <c r="BA20" s="10" t="str">
        <f t="shared" si="4"/>
        <v/>
      </c>
      <c r="BB20" s="10" t="str">
        <f t="shared" si="5"/>
        <v/>
      </c>
      <c r="BC20" s="10" t="str">
        <f t="shared" si="6"/>
        <v/>
      </c>
      <c r="BD20" s="10" t="str">
        <f t="shared" si="7"/>
        <v/>
      </c>
      <c r="BE20" s="10" t="str">
        <f t="shared" si="8"/>
        <v/>
      </c>
      <c r="BF20" s="10" t="str">
        <f t="shared" si="9"/>
        <v/>
      </c>
      <c r="BG20" s="10" t="str">
        <f t="shared" si="10"/>
        <v/>
      </c>
      <c r="BH20" s="10">
        <f t="shared" si="11"/>
        <v>100</v>
      </c>
      <c r="BI20" s="10">
        <f t="shared" si="12"/>
        <v>100</v>
      </c>
      <c r="BJ20" s="10">
        <f t="shared" si="12"/>
        <v>100</v>
      </c>
      <c r="BK20" s="10">
        <f t="shared" si="12"/>
        <v>100</v>
      </c>
      <c r="BL20" s="10">
        <f t="shared" si="12"/>
        <v>100</v>
      </c>
      <c r="BM20" s="10">
        <f t="shared" si="12"/>
        <v>100</v>
      </c>
    </row>
    <row r="21" spans="1:65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 s="7">
        <v>4</v>
      </c>
      <c r="AL21" s="12" t="str">
        <f t="shared" si="3"/>
        <v>Frndly TV</v>
      </c>
      <c r="AM21" s="10" t="str">
        <f t="shared" si="13"/>
        <v/>
      </c>
      <c r="AN21" s="10" t="str">
        <f t="shared" si="13"/>
        <v/>
      </c>
      <c r="AO21" s="10" t="str">
        <f t="shared" si="14"/>
        <v/>
      </c>
      <c r="AP21" s="10" t="str">
        <f t="shared" si="15"/>
        <v/>
      </c>
      <c r="AQ21" s="10" t="str">
        <f t="shared" si="16"/>
        <v/>
      </c>
      <c r="AR21" s="10">
        <f t="shared" si="17"/>
        <v>3</v>
      </c>
      <c r="AS21" s="10">
        <f t="shared" si="18"/>
        <v>3</v>
      </c>
      <c r="AT21" s="10">
        <f t="shared" si="19"/>
        <v>3</v>
      </c>
      <c r="AU21" s="10">
        <f t="shared" si="20"/>
        <v>3</v>
      </c>
      <c r="AV21" s="10">
        <f t="shared" si="21"/>
        <v>3</v>
      </c>
      <c r="AW21" s="10">
        <f t="shared" si="22"/>
        <v>3</v>
      </c>
      <c r="AX21" s="10">
        <f t="shared" si="23"/>
        <v>3</v>
      </c>
      <c r="AY21" s="10">
        <f t="shared" si="24"/>
        <v>3</v>
      </c>
      <c r="AZ21" s="10">
        <f t="shared" si="25"/>
        <v>3</v>
      </c>
      <c r="BA21" s="10">
        <f t="shared" si="4"/>
        <v>3</v>
      </c>
      <c r="BB21" s="10">
        <f t="shared" si="5"/>
        <v>3</v>
      </c>
      <c r="BC21" s="10">
        <f t="shared" si="6"/>
        <v>3</v>
      </c>
      <c r="BD21" s="10">
        <f t="shared" si="7"/>
        <v>3</v>
      </c>
      <c r="BE21" s="10">
        <f t="shared" si="8"/>
        <v>3</v>
      </c>
      <c r="BF21" s="10">
        <f t="shared" si="9"/>
        <v>3</v>
      </c>
      <c r="BG21" s="10">
        <f t="shared" si="10"/>
        <v>3</v>
      </c>
      <c r="BH21" s="10">
        <f t="shared" si="11"/>
        <v>4</v>
      </c>
      <c r="BI21" s="10">
        <f t="shared" si="12"/>
        <v>4</v>
      </c>
      <c r="BJ21" s="10">
        <f t="shared" si="12"/>
        <v>4</v>
      </c>
      <c r="BK21" s="10">
        <f t="shared" si="12"/>
        <v>4</v>
      </c>
      <c r="BL21" s="10">
        <f t="shared" si="12"/>
        <v>4</v>
      </c>
      <c r="BM21" s="10">
        <f t="shared" si="12"/>
        <v>4</v>
      </c>
    </row>
    <row r="22" spans="1:65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Z22" s="7">
        <v>121</v>
      </c>
      <c r="AA22" s="7">
        <v>229</v>
      </c>
      <c r="AB22" s="7">
        <v>229</v>
      </c>
      <c r="AC22" s="7">
        <v>228</v>
      </c>
      <c r="AD22" s="7">
        <v>122</v>
      </c>
      <c r="AL22" s="12" t="str">
        <f t="shared" si="3"/>
        <v>Fubo TV</v>
      </c>
      <c r="AM22" s="10">
        <f t="shared" si="13"/>
        <v>49</v>
      </c>
      <c r="AN22" s="10">
        <f t="shared" si="13"/>
        <v>73</v>
      </c>
      <c r="AO22" s="10">
        <f t="shared" si="14"/>
        <v>73</v>
      </c>
      <c r="AP22" s="10">
        <f t="shared" si="15"/>
        <v>79</v>
      </c>
      <c r="AQ22" s="10">
        <f t="shared" si="16"/>
        <v>80</v>
      </c>
      <c r="AR22" s="10">
        <f t="shared" si="17"/>
        <v>63</v>
      </c>
      <c r="AS22" s="10">
        <f t="shared" si="18"/>
        <v>75</v>
      </c>
      <c r="AT22" s="10">
        <f t="shared" si="19"/>
        <v>73</v>
      </c>
      <c r="AU22" s="10">
        <f t="shared" si="20"/>
        <v>74</v>
      </c>
      <c r="AV22" s="10">
        <f t="shared" si="21"/>
        <v>94</v>
      </c>
      <c r="AW22" s="10">
        <f t="shared" si="22"/>
        <v>95</v>
      </c>
      <c r="AX22" s="10">
        <f t="shared" si="23"/>
        <v>97</v>
      </c>
      <c r="AY22" s="10">
        <f t="shared" si="24"/>
        <v>98</v>
      </c>
      <c r="AZ22" s="10">
        <f t="shared" si="25"/>
        <v>98</v>
      </c>
      <c r="BA22" s="10">
        <f t="shared" si="4"/>
        <v>99</v>
      </c>
      <c r="BB22" s="10">
        <f t="shared" si="5"/>
        <v>98</v>
      </c>
      <c r="BC22" s="10">
        <f t="shared" si="6"/>
        <v>108</v>
      </c>
      <c r="BD22" s="10">
        <f t="shared" si="7"/>
        <v>110</v>
      </c>
      <c r="BE22" s="10">
        <f t="shared" si="8"/>
        <v>110</v>
      </c>
      <c r="BF22" s="10">
        <f t="shared" si="9"/>
        <v>110</v>
      </c>
      <c r="BG22" s="10">
        <f t="shared" si="10"/>
        <v>111</v>
      </c>
      <c r="BH22" s="10">
        <f t="shared" si="11"/>
        <v>110</v>
      </c>
      <c r="BI22" s="10">
        <f t="shared" si="12"/>
        <v>113</v>
      </c>
      <c r="BJ22" s="10">
        <f t="shared" si="12"/>
        <v>121</v>
      </c>
      <c r="BK22" s="10">
        <f t="shared" si="12"/>
        <v>229</v>
      </c>
      <c r="BL22" s="10">
        <f t="shared" si="12"/>
        <v>229</v>
      </c>
      <c r="BM22" s="10">
        <f t="shared" si="12"/>
        <v>228</v>
      </c>
    </row>
    <row r="23" spans="1:65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Z23" s="7">
        <v>26</v>
      </c>
      <c r="AA23" s="7">
        <v>26</v>
      </c>
      <c r="AB23" s="7">
        <v>26</v>
      </c>
      <c r="AC23" s="7">
        <v>31</v>
      </c>
      <c r="AD23" s="7">
        <v>31</v>
      </c>
      <c r="AL23" s="12" t="str">
        <f t="shared" si="3"/>
        <v>Hulu with Live TV</v>
      </c>
      <c r="AM23" s="10">
        <f t="shared" si="13"/>
        <v>20</v>
      </c>
      <c r="AN23" s="10">
        <f t="shared" si="13"/>
        <v>20</v>
      </c>
      <c r="AO23" s="10">
        <f t="shared" si="14"/>
        <v>20</v>
      </c>
      <c r="AP23" s="10">
        <f t="shared" si="15"/>
        <v>20</v>
      </c>
      <c r="AQ23" s="10">
        <f t="shared" si="16"/>
        <v>20</v>
      </c>
      <c r="AR23" s="10">
        <f t="shared" si="17"/>
        <v>22</v>
      </c>
      <c r="AS23" s="10">
        <f t="shared" si="18"/>
        <v>22</v>
      </c>
      <c r="AT23" s="10">
        <f t="shared" si="19"/>
        <v>22</v>
      </c>
      <c r="AU23" s="10">
        <f t="shared" si="20"/>
        <v>23</v>
      </c>
      <c r="AV23" s="10">
        <f t="shared" si="21"/>
        <v>23</v>
      </c>
      <c r="AW23" s="10">
        <f t="shared" si="22"/>
        <v>23</v>
      </c>
      <c r="AX23" s="10">
        <f t="shared" si="23"/>
        <v>23</v>
      </c>
      <c r="AY23" s="10">
        <f t="shared" si="24"/>
        <v>23</v>
      </c>
      <c r="AZ23" s="10">
        <f t="shared" si="25"/>
        <v>23</v>
      </c>
      <c r="BA23" s="10">
        <f t="shared" si="4"/>
        <v>23</v>
      </c>
      <c r="BB23" s="10">
        <f t="shared" si="5"/>
        <v>23</v>
      </c>
      <c r="BC23" s="10">
        <f t="shared" si="6"/>
        <v>23</v>
      </c>
      <c r="BD23" s="10">
        <f t="shared" si="7"/>
        <v>23</v>
      </c>
      <c r="BE23" s="10">
        <f t="shared" si="8"/>
        <v>23</v>
      </c>
      <c r="BF23" s="10">
        <f t="shared" si="9"/>
        <v>23</v>
      </c>
      <c r="BG23" s="10">
        <f t="shared" si="10"/>
        <v>23</v>
      </c>
      <c r="BH23" s="10">
        <f t="shared" si="11"/>
        <v>26</v>
      </c>
      <c r="BI23" s="10">
        <f t="shared" si="12"/>
        <v>26</v>
      </c>
      <c r="BJ23" s="10">
        <f t="shared" si="12"/>
        <v>26</v>
      </c>
      <c r="BK23" s="10">
        <f t="shared" si="12"/>
        <v>26</v>
      </c>
      <c r="BL23" s="10">
        <f t="shared" si="12"/>
        <v>26</v>
      </c>
      <c r="BM23" s="10">
        <f t="shared" si="12"/>
        <v>31</v>
      </c>
    </row>
    <row r="24" spans="1:65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Z24" s="7">
        <v>17</v>
      </c>
      <c r="AA24" s="7">
        <v>18</v>
      </c>
      <c r="AB24" s="7">
        <v>18</v>
      </c>
      <c r="AC24" s="7">
        <v>19</v>
      </c>
      <c r="AD24" s="7">
        <v>19</v>
      </c>
      <c r="AL24" s="12" t="str">
        <f t="shared" si="3"/>
        <v>KlowdTV</v>
      </c>
      <c r="AM24" s="10">
        <f t="shared" si="13"/>
        <v>29</v>
      </c>
      <c r="AN24" s="10">
        <f t="shared" si="13"/>
        <v>29</v>
      </c>
      <c r="AO24" s="10">
        <f t="shared" si="14"/>
        <v>29</v>
      </c>
      <c r="AP24" s="10">
        <f t="shared" si="15"/>
        <v>30</v>
      </c>
      <c r="AQ24" s="10">
        <f t="shared" si="16"/>
        <v>30</v>
      </c>
      <c r="AR24" s="10">
        <f t="shared" si="17"/>
        <v>31</v>
      </c>
      <c r="AS24" s="10">
        <f t="shared" si="18"/>
        <v>31</v>
      </c>
      <c r="AT24" s="10">
        <f t="shared" si="19"/>
        <v>31</v>
      </c>
      <c r="AU24" s="10">
        <f t="shared" si="20"/>
        <v>31</v>
      </c>
      <c r="AV24" s="10">
        <f t="shared" si="21"/>
        <v>31</v>
      </c>
      <c r="AW24" s="10">
        <f t="shared" si="22"/>
        <v>30</v>
      </c>
      <c r="AX24" s="10">
        <f t="shared" si="23"/>
        <v>30</v>
      </c>
      <c r="AY24" s="10">
        <f t="shared" si="24"/>
        <v>31</v>
      </c>
      <c r="AZ24" s="10">
        <f t="shared" si="25"/>
        <v>30</v>
      </c>
      <c r="BA24" s="10">
        <f t="shared" si="4"/>
        <v>29</v>
      </c>
      <c r="BB24" s="10">
        <f t="shared" si="5"/>
        <v>29</v>
      </c>
      <c r="BC24" s="10">
        <f t="shared" si="6"/>
        <v>29</v>
      </c>
      <c r="BD24" s="10">
        <f t="shared" si="7"/>
        <v>28</v>
      </c>
      <c r="BE24" s="10">
        <f t="shared" si="8"/>
        <v>27</v>
      </c>
      <c r="BF24" s="10">
        <f t="shared" si="9"/>
        <v>27</v>
      </c>
      <c r="BG24" s="10">
        <f t="shared" si="10"/>
        <v>22</v>
      </c>
      <c r="BH24" s="10">
        <f t="shared" si="11"/>
        <v>17</v>
      </c>
      <c r="BI24" s="10">
        <f t="shared" si="12"/>
        <v>17</v>
      </c>
      <c r="BJ24" s="10">
        <f t="shared" si="12"/>
        <v>17</v>
      </c>
      <c r="BK24" s="10">
        <f t="shared" si="12"/>
        <v>18</v>
      </c>
      <c r="BL24" s="10">
        <f t="shared" si="12"/>
        <v>18</v>
      </c>
      <c r="BM24" s="10">
        <f t="shared" si="12"/>
        <v>19</v>
      </c>
    </row>
    <row r="25" spans="1:65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Z25" s="7">
        <v>6</v>
      </c>
      <c r="AA25" s="7">
        <v>6</v>
      </c>
      <c r="AB25" s="7">
        <v>6</v>
      </c>
      <c r="AC25" s="7">
        <v>6</v>
      </c>
      <c r="AD25" s="7">
        <v>6</v>
      </c>
      <c r="AL25" s="12" t="str">
        <f t="shared" si="3"/>
        <v>Philo</v>
      </c>
      <c r="AM25" s="10" t="str">
        <f t="shared" si="13"/>
        <v/>
      </c>
      <c r="AN25" s="10" t="str">
        <f t="shared" si="13"/>
        <v/>
      </c>
      <c r="AO25" s="10" t="str">
        <f t="shared" si="14"/>
        <v/>
      </c>
      <c r="AP25" s="10" t="str">
        <f t="shared" si="15"/>
        <v/>
      </c>
      <c r="AQ25" s="10" t="str">
        <f t="shared" si="16"/>
        <v/>
      </c>
      <c r="AR25" s="10" t="str">
        <f t="shared" si="17"/>
        <v/>
      </c>
      <c r="AS25" s="10" t="str">
        <f t="shared" si="18"/>
        <v/>
      </c>
      <c r="AT25" s="10" t="str">
        <f t="shared" si="19"/>
        <v/>
      </c>
      <c r="AU25" s="10" t="str">
        <f t="shared" si="20"/>
        <v/>
      </c>
      <c r="AV25" s="10" t="str">
        <f t="shared" si="21"/>
        <v/>
      </c>
      <c r="AW25" s="10" t="str">
        <f t="shared" si="22"/>
        <v/>
      </c>
      <c r="AX25" s="10" t="str">
        <f t="shared" si="23"/>
        <v/>
      </c>
      <c r="AY25" s="10" t="str">
        <f t="shared" si="24"/>
        <v/>
      </c>
      <c r="AZ25" s="10" t="str">
        <f t="shared" si="25"/>
        <v/>
      </c>
      <c r="BA25" s="10">
        <f t="shared" si="4"/>
        <v>6</v>
      </c>
      <c r="BB25" s="10">
        <f t="shared" si="5"/>
        <v>6</v>
      </c>
      <c r="BC25" s="10">
        <f t="shared" si="6"/>
        <v>6</v>
      </c>
      <c r="BD25" s="10">
        <f t="shared" si="7"/>
        <v>6</v>
      </c>
      <c r="BE25" s="10">
        <f t="shared" si="8"/>
        <v>6</v>
      </c>
      <c r="BF25" s="10">
        <f t="shared" si="9"/>
        <v>6</v>
      </c>
      <c r="BG25" s="10">
        <f t="shared" si="10"/>
        <v>6</v>
      </c>
      <c r="BH25" s="10">
        <f t="shared" si="11"/>
        <v>6</v>
      </c>
      <c r="BI25" s="10">
        <f t="shared" si="12"/>
        <v>6</v>
      </c>
      <c r="BJ25" s="10">
        <f t="shared" si="12"/>
        <v>6</v>
      </c>
      <c r="BK25" s="10">
        <f t="shared" si="12"/>
        <v>6</v>
      </c>
      <c r="BL25" s="10">
        <f t="shared" si="12"/>
        <v>6</v>
      </c>
      <c r="BM25" s="10">
        <f t="shared" si="12"/>
        <v>6</v>
      </c>
    </row>
    <row r="26" spans="1:65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Z26" s="7">
        <v>183</v>
      </c>
      <c r="AA26" s="7">
        <v>183</v>
      </c>
      <c r="AB26" s="7">
        <v>183</v>
      </c>
      <c r="AC26" s="7">
        <v>180</v>
      </c>
      <c r="AD26" s="7">
        <v>181</v>
      </c>
      <c r="AL26" s="12" t="str">
        <f t="shared" si="3"/>
        <v>Sling Blue</v>
      </c>
      <c r="AM26" s="10">
        <f t="shared" si="13"/>
        <v>209</v>
      </c>
      <c r="AN26" s="10">
        <f t="shared" si="13"/>
        <v>211</v>
      </c>
      <c r="AO26" s="10">
        <f t="shared" si="14"/>
        <v>210</v>
      </c>
      <c r="AP26" s="10">
        <f t="shared" si="15"/>
        <v>213</v>
      </c>
      <c r="AQ26" s="10">
        <f t="shared" si="16"/>
        <v>166</v>
      </c>
      <c r="AR26" s="10">
        <f t="shared" si="17"/>
        <v>178</v>
      </c>
      <c r="AS26" s="10">
        <f t="shared" si="18"/>
        <v>179</v>
      </c>
      <c r="AT26" s="10">
        <f t="shared" si="19"/>
        <v>179</v>
      </c>
      <c r="AU26" s="10">
        <f t="shared" si="20"/>
        <v>184</v>
      </c>
      <c r="AV26" s="10">
        <f t="shared" si="21"/>
        <v>185</v>
      </c>
      <c r="AW26" s="10">
        <f t="shared" si="22"/>
        <v>185</v>
      </c>
      <c r="AX26" s="10">
        <f t="shared" si="23"/>
        <v>177</v>
      </c>
      <c r="AY26" s="10">
        <f t="shared" si="24"/>
        <v>177</v>
      </c>
      <c r="AZ26" s="10">
        <f t="shared" si="25"/>
        <v>177</v>
      </c>
      <c r="BA26" s="10">
        <f t="shared" si="4"/>
        <v>176</v>
      </c>
      <c r="BB26" s="10">
        <f t="shared" si="5"/>
        <v>176</v>
      </c>
      <c r="BC26" s="10">
        <f t="shared" si="6"/>
        <v>178</v>
      </c>
      <c r="BD26" s="10">
        <f t="shared" si="7"/>
        <v>180</v>
      </c>
      <c r="BE26" s="10">
        <f t="shared" si="8"/>
        <v>182</v>
      </c>
      <c r="BF26" s="10">
        <f t="shared" si="9"/>
        <v>182</v>
      </c>
      <c r="BG26" s="10">
        <f t="shared" si="10"/>
        <v>184</v>
      </c>
      <c r="BH26" s="10">
        <f t="shared" si="11"/>
        <v>182</v>
      </c>
      <c r="BI26" s="10">
        <f t="shared" si="12"/>
        <v>183</v>
      </c>
      <c r="BJ26" s="10">
        <f t="shared" si="12"/>
        <v>183</v>
      </c>
      <c r="BK26" s="10">
        <f t="shared" si="12"/>
        <v>183</v>
      </c>
      <c r="BL26" s="10">
        <f t="shared" si="12"/>
        <v>183</v>
      </c>
      <c r="BM26" s="10">
        <f t="shared" si="12"/>
        <v>180</v>
      </c>
    </row>
    <row r="27" spans="1:65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Z27" s="7">
        <v>181</v>
      </c>
      <c r="AA27" s="7">
        <v>179</v>
      </c>
      <c r="AB27" s="7">
        <v>179</v>
      </c>
      <c r="AC27" s="7">
        <v>175</v>
      </c>
      <c r="AD27" s="7">
        <v>181</v>
      </c>
      <c r="AL27" s="12" t="str">
        <f t="shared" si="3"/>
        <v>Sling Orange</v>
      </c>
      <c r="AM27" s="10">
        <f t="shared" si="13"/>
        <v>215</v>
      </c>
      <c r="AN27" s="10">
        <f t="shared" si="13"/>
        <v>217</v>
      </c>
      <c r="AO27" s="10">
        <f t="shared" si="14"/>
        <v>216</v>
      </c>
      <c r="AP27" s="10">
        <f t="shared" si="15"/>
        <v>219</v>
      </c>
      <c r="AQ27" s="10">
        <f t="shared" si="16"/>
        <v>170</v>
      </c>
      <c r="AR27" s="10">
        <f t="shared" si="17"/>
        <v>182</v>
      </c>
      <c r="AS27" s="10">
        <f t="shared" si="18"/>
        <v>170</v>
      </c>
      <c r="AT27" s="10">
        <f t="shared" si="19"/>
        <v>183</v>
      </c>
      <c r="AU27" s="10">
        <f t="shared" si="20"/>
        <v>189</v>
      </c>
      <c r="AV27" s="10">
        <f t="shared" si="21"/>
        <v>190</v>
      </c>
      <c r="AW27" s="10">
        <f t="shared" si="22"/>
        <v>190</v>
      </c>
      <c r="AX27" s="10">
        <f t="shared" si="23"/>
        <v>180</v>
      </c>
      <c r="AY27" s="10">
        <f t="shared" si="24"/>
        <v>180</v>
      </c>
      <c r="AZ27" s="10">
        <f t="shared" si="25"/>
        <v>179</v>
      </c>
      <c r="BA27" s="10">
        <f t="shared" si="4"/>
        <v>179</v>
      </c>
      <c r="BB27" s="10">
        <f t="shared" si="5"/>
        <v>179</v>
      </c>
      <c r="BC27" s="10">
        <f t="shared" si="6"/>
        <v>181</v>
      </c>
      <c r="BD27" s="10">
        <f t="shared" si="7"/>
        <v>179</v>
      </c>
      <c r="BE27" s="10">
        <f t="shared" si="8"/>
        <v>180</v>
      </c>
      <c r="BF27" s="10">
        <f t="shared" si="9"/>
        <v>180</v>
      </c>
      <c r="BG27" s="10">
        <f t="shared" si="10"/>
        <v>182</v>
      </c>
      <c r="BH27" s="10">
        <f t="shared" si="11"/>
        <v>180</v>
      </c>
      <c r="BI27" s="10">
        <f t="shared" si="12"/>
        <v>181</v>
      </c>
      <c r="BJ27" s="10">
        <f t="shared" si="12"/>
        <v>181</v>
      </c>
      <c r="BK27" s="10">
        <f t="shared" si="12"/>
        <v>179</v>
      </c>
      <c r="BL27" s="10">
        <f t="shared" si="12"/>
        <v>179</v>
      </c>
      <c r="BM27" s="10">
        <f t="shared" si="12"/>
        <v>175</v>
      </c>
    </row>
    <row r="28" spans="1:65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Z28" s="7">
        <v>194</v>
      </c>
      <c r="AA28" s="7">
        <v>192</v>
      </c>
      <c r="AB28" s="7">
        <v>192</v>
      </c>
      <c r="AC28" s="7">
        <v>193</v>
      </c>
      <c r="AD28" s="7">
        <v>194</v>
      </c>
      <c r="AL28" s="12" t="str">
        <f t="shared" si="3"/>
        <v>Sling Orange + Blue</v>
      </c>
      <c r="AM28" s="10" t="str">
        <f t="shared" si="13"/>
        <v/>
      </c>
      <c r="AN28" s="10" t="str">
        <f t="shared" si="13"/>
        <v/>
      </c>
      <c r="AO28" s="10" t="str">
        <f t="shared" si="14"/>
        <v/>
      </c>
      <c r="AP28" s="10" t="str">
        <f t="shared" si="15"/>
        <v/>
      </c>
      <c r="AQ28" s="10" t="str">
        <f t="shared" si="16"/>
        <v/>
      </c>
      <c r="AR28" s="10" t="str">
        <f t="shared" si="17"/>
        <v/>
      </c>
      <c r="AS28" s="10" t="str">
        <f t="shared" si="18"/>
        <v/>
      </c>
      <c r="AT28" s="10" t="str">
        <f t="shared" si="19"/>
        <v/>
      </c>
      <c r="AU28" s="10" t="str">
        <f t="shared" si="20"/>
        <v/>
      </c>
      <c r="AV28" s="10" t="str">
        <f t="shared" si="21"/>
        <v/>
      </c>
      <c r="AW28" s="10" t="str">
        <f t="shared" si="22"/>
        <v/>
      </c>
      <c r="AX28" s="10">
        <f t="shared" si="23"/>
        <v>187</v>
      </c>
      <c r="AY28" s="10">
        <f t="shared" si="24"/>
        <v>187</v>
      </c>
      <c r="AZ28" s="10">
        <f t="shared" si="25"/>
        <v>186</v>
      </c>
      <c r="BA28" s="10">
        <f t="shared" si="4"/>
        <v>185</v>
      </c>
      <c r="BB28" s="10">
        <f t="shared" si="5"/>
        <v>185</v>
      </c>
      <c r="BC28" s="10">
        <f t="shared" si="6"/>
        <v>187</v>
      </c>
      <c r="BD28" s="10">
        <f t="shared" si="7"/>
        <v>189</v>
      </c>
      <c r="BE28" s="10">
        <f t="shared" si="8"/>
        <v>191</v>
      </c>
      <c r="BF28" s="10">
        <f t="shared" si="9"/>
        <v>191</v>
      </c>
      <c r="BG28" s="10">
        <f t="shared" si="10"/>
        <v>193</v>
      </c>
      <c r="BH28" s="10">
        <f t="shared" si="11"/>
        <v>191</v>
      </c>
      <c r="BI28" s="10">
        <f t="shared" si="12"/>
        <v>194</v>
      </c>
      <c r="BJ28" s="10">
        <f t="shared" si="12"/>
        <v>194</v>
      </c>
      <c r="BK28" s="10">
        <f t="shared" si="12"/>
        <v>192</v>
      </c>
      <c r="BL28" s="10">
        <f t="shared" si="12"/>
        <v>192</v>
      </c>
      <c r="BM28" s="10">
        <f t="shared" si="12"/>
        <v>193</v>
      </c>
    </row>
    <row r="29" spans="1:65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7">
        <v>2</v>
      </c>
      <c r="AL29" s="12" t="str">
        <f t="shared" si="3"/>
        <v>Spectrum TV Essentials</v>
      </c>
      <c r="AM29" s="10" t="str">
        <f t="shared" si="13"/>
        <v/>
      </c>
      <c r="AN29" s="10" t="str">
        <f t="shared" si="13"/>
        <v/>
      </c>
      <c r="AO29" s="10" t="str">
        <f t="shared" si="14"/>
        <v/>
      </c>
      <c r="AP29" s="10" t="str">
        <f t="shared" si="15"/>
        <v/>
      </c>
      <c r="AQ29" s="10">
        <f t="shared" si="16"/>
        <v>5</v>
      </c>
      <c r="AR29" s="10">
        <f t="shared" si="17"/>
        <v>9</v>
      </c>
      <c r="AS29" s="10">
        <f t="shared" si="18"/>
        <v>9</v>
      </c>
      <c r="AT29" s="10">
        <f t="shared" si="19"/>
        <v>10</v>
      </c>
      <c r="AU29" s="10" t="str">
        <f t="shared" si="20"/>
        <v/>
      </c>
      <c r="AV29" s="10" t="str">
        <f t="shared" si="21"/>
        <v/>
      </c>
      <c r="AW29" s="10" t="str">
        <f t="shared" si="22"/>
        <v/>
      </c>
      <c r="AX29" s="10" t="str">
        <f t="shared" si="23"/>
        <v/>
      </c>
      <c r="AY29" s="10" t="str">
        <f t="shared" si="24"/>
        <v/>
      </c>
      <c r="AZ29" s="10" t="str">
        <f t="shared" si="25"/>
        <v/>
      </c>
      <c r="BA29" s="10" t="str">
        <f t="shared" si="4"/>
        <v/>
      </c>
      <c r="BB29" s="10" t="str">
        <f t="shared" si="5"/>
        <v/>
      </c>
      <c r="BC29" s="10" t="str">
        <f t="shared" si="6"/>
        <v/>
      </c>
      <c r="BD29" s="10" t="str">
        <f t="shared" si="7"/>
        <v/>
      </c>
      <c r="BE29" s="10" t="str">
        <f t="shared" si="8"/>
        <v/>
      </c>
      <c r="BF29" s="10" t="str">
        <f t="shared" si="9"/>
        <v/>
      </c>
      <c r="BG29" s="10" t="str">
        <f t="shared" si="10"/>
        <v/>
      </c>
      <c r="BH29" s="10">
        <f t="shared" si="11"/>
        <v>2</v>
      </c>
      <c r="BI29" s="10">
        <f t="shared" si="12"/>
        <v>2</v>
      </c>
      <c r="BJ29" s="10">
        <f t="shared" si="12"/>
        <v>2</v>
      </c>
      <c r="BK29" s="10">
        <f t="shared" si="12"/>
        <v>2</v>
      </c>
      <c r="BL29" s="10">
        <f t="shared" si="12"/>
        <v>2</v>
      </c>
      <c r="BM29" s="10">
        <f t="shared" si="12"/>
        <v>2</v>
      </c>
    </row>
    <row r="30" spans="1:65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Z30" s="7">
        <v>26</v>
      </c>
      <c r="AA30" s="7"/>
      <c r="AB30" s="7"/>
      <c r="AC30" s="7"/>
      <c r="AD30" s="7"/>
      <c r="AL30" s="12" t="str">
        <f t="shared" si="3"/>
        <v>Tvision Live TV</v>
      </c>
      <c r="AM30" s="10" t="str">
        <f t="shared" si="13"/>
        <v/>
      </c>
      <c r="AN30" s="10" t="str">
        <f t="shared" si="13"/>
        <v/>
      </c>
      <c r="AO30" s="10" t="str">
        <f t="shared" si="14"/>
        <v/>
      </c>
      <c r="AP30" s="10" t="str">
        <f t="shared" si="15"/>
        <v/>
      </c>
      <c r="AQ30" s="10" t="str">
        <f t="shared" si="16"/>
        <v/>
      </c>
      <c r="AR30" s="10" t="str">
        <f t="shared" si="17"/>
        <v/>
      </c>
      <c r="AS30" s="10" t="str">
        <f t="shared" si="18"/>
        <v/>
      </c>
      <c r="AT30" s="10" t="str">
        <f t="shared" si="19"/>
        <v/>
      </c>
      <c r="AU30" s="10" t="str">
        <f t="shared" si="20"/>
        <v/>
      </c>
      <c r="AV30" s="10" t="str">
        <f t="shared" si="21"/>
        <v/>
      </c>
      <c r="AW30" s="10" t="str">
        <f t="shared" si="22"/>
        <v/>
      </c>
      <c r="AX30" s="10" t="str">
        <f t="shared" si="23"/>
        <v/>
      </c>
      <c r="AY30" s="10" t="str">
        <f t="shared" si="24"/>
        <v/>
      </c>
      <c r="AZ30" s="10" t="str">
        <f t="shared" si="25"/>
        <v/>
      </c>
      <c r="BA30" s="10" t="str">
        <f t="shared" si="4"/>
        <v/>
      </c>
      <c r="BB30" s="10" t="str">
        <f t="shared" si="5"/>
        <v/>
      </c>
      <c r="BC30" s="10" t="str">
        <f t="shared" si="6"/>
        <v/>
      </c>
      <c r="BD30" s="10" t="str">
        <f t="shared" si="7"/>
        <v/>
      </c>
      <c r="BE30" s="10" t="str">
        <f t="shared" si="8"/>
        <v/>
      </c>
      <c r="BF30" s="10" t="str">
        <f t="shared" si="9"/>
        <v/>
      </c>
      <c r="BG30" s="10" t="str">
        <f t="shared" si="10"/>
        <v/>
      </c>
      <c r="BH30" s="10">
        <f t="shared" si="11"/>
        <v>26</v>
      </c>
      <c r="BI30" s="10">
        <f t="shared" si="12"/>
        <v>26</v>
      </c>
      <c r="BJ30" s="10">
        <f t="shared" si="12"/>
        <v>26</v>
      </c>
      <c r="BK30" s="10" t="str">
        <f t="shared" si="12"/>
        <v/>
      </c>
      <c r="BL30" s="10" t="str">
        <f t="shared" si="12"/>
        <v/>
      </c>
      <c r="BM30" s="10" t="str">
        <f t="shared" si="12"/>
        <v/>
      </c>
    </row>
    <row r="31" spans="1:65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Z31" s="7">
        <v>26</v>
      </c>
      <c r="AA31" s="7"/>
      <c r="AB31" s="7"/>
      <c r="AC31" s="7"/>
      <c r="AD31" s="7"/>
      <c r="AL31" s="12" t="str">
        <f t="shared" si="3"/>
        <v>Tvision Live TV+</v>
      </c>
      <c r="AM31" s="10" t="str">
        <f t="shared" si="13"/>
        <v/>
      </c>
      <c r="AN31" s="10" t="str">
        <f t="shared" si="13"/>
        <v/>
      </c>
      <c r="AO31" s="10" t="str">
        <f t="shared" si="14"/>
        <v/>
      </c>
      <c r="AP31" s="10" t="str">
        <f t="shared" si="15"/>
        <v/>
      </c>
      <c r="AQ31" s="10" t="str">
        <f t="shared" si="16"/>
        <v/>
      </c>
      <c r="AR31" s="10" t="str">
        <f t="shared" si="17"/>
        <v/>
      </c>
      <c r="AS31" s="10" t="str">
        <f t="shared" si="18"/>
        <v/>
      </c>
      <c r="AT31" s="10" t="str">
        <f t="shared" si="19"/>
        <v/>
      </c>
      <c r="AU31" s="10" t="str">
        <f t="shared" si="20"/>
        <v/>
      </c>
      <c r="AV31" s="10" t="str">
        <f t="shared" si="21"/>
        <v/>
      </c>
      <c r="AW31" s="10" t="str">
        <f t="shared" si="22"/>
        <v/>
      </c>
      <c r="AX31" s="10" t="str">
        <f t="shared" si="23"/>
        <v/>
      </c>
      <c r="AY31" s="10" t="str">
        <f t="shared" si="24"/>
        <v/>
      </c>
      <c r="AZ31" s="10" t="str">
        <f t="shared" si="25"/>
        <v/>
      </c>
      <c r="BA31" s="10" t="str">
        <f t="shared" si="4"/>
        <v/>
      </c>
      <c r="BB31" s="10" t="str">
        <f t="shared" si="5"/>
        <v/>
      </c>
      <c r="BC31" s="10" t="str">
        <f t="shared" si="6"/>
        <v/>
      </c>
      <c r="BD31" s="10" t="str">
        <f t="shared" si="7"/>
        <v/>
      </c>
      <c r="BE31" s="10" t="str">
        <f t="shared" si="8"/>
        <v/>
      </c>
      <c r="BF31" s="10" t="str">
        <f t="shared" si="9"/>
        <v/>
      </c>
      <c r="BG31" s="10" t="str">
        <f t="shared" si="10"/>
        <v/>
      </c>
      <c r="BH31" s="10">
        <f t="shared" si="11"/>
        <v>26</v>
      </c>
      <c r="BI31" s="10">
        <f t="shared" si="12"/>
        <v>26</v>
      </c>
      <c r="BJ31" s="10">
        <f t="shared" si="12"/>
        <v>26</v>
      </c>
      <c r="BK31" s="10" t="str">
        <f t="shared" si="12"/>
        <v/>
      </c>
      <c r="BL31" s="10" t="str">
        <f t="shared" si="12"/>
        <v/>
      </c>
      <c r="BM31" s="10" t="str">
        <f t="shared" si="12"/>
        <v/>
      </c>
    </row>
    <row r="32" spans="1:65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Z32" s="7">
        <v>26</v>
      </c>
      <c r="AA32" s="7"/>
      <c r="AB32" s="7"/>
      <c r="AC32" s="7"/>
      <c r="AD32" s="7"/>
      <c r="AL32" s="12" t="str">
        <f t="shared" si="3"/>
        <v>Tvision Live Zone</v>
      </c>
      <c r="AM32" s="10" t="str">
        <f t="shared" si="13"/>
        <v/>
      </c>
      <c r="AN32" s="10" t="str">
        <f t="shared" si="13"/>
        <v/>
      </c>
      <c r="AO32" s="10" t="str">
        <f t="shared" si="14"/>
        <v/>
      </c>
      <c r="AP32" s="10" t="str">
        <f t="shared" si="15"/>
        <v/>
      </c>
      <c r="AQ32" s="10" t="str">
        <f t="shared" si="16"/>
        <v/>
      </c>
      <c r="AR32" s="10" t="str">
        <f t="shared" si="17"/>
        <v/>
      </c>
      <c r="AS32" s="10" t="str">
        <f t="shared" si="18"/>
        <v/>
      </c>
      <c r="AT32" s="10" t="str">
        <f t="shared" si="19"/>
        <v/>
      </c>
      <c r="AU32" s="10" t="str">
        <f t="shared" si="20"/>
        <v/>
      </c>
      <c r="AV32" s="10" t="str">
        <f t="shared" si="21"/>
        <v/>
      </c>
      <c r="AW32" s="10" t="str">
        <f t="shared" si="22"/>
        <v/>
      </c>
      <c r="AX32" s="10" t="str">
        <f t="shared" si="23"/>
        <v/>
      </c>
      <c r="AY32" s="10" t="str">
        <f t="shared" si="24"/>
        <v/>
      </c>
      <c r="AZ32" s="10" t="str">
        <f t="shared" si="25"/>
        <v/>
      </c>
      <c r="BA32" s="10" t="str">
        <f t="shared" si="4"/>
        <v/>
      </c>
      <c r="BB32" s="10" t="str">
        <f t="shared" si="5"/>
        <v/>
      </c>
      <c r="BC32" s="10" t="str">
        <f t="shared" si="6"/>
        <v/>
      </c>
      <c r="BD32" s="10" t="str">
        <f t="shared" si="7"/>
        <v/>
      </c>
      <c r="BE32" s="10" t="str">
        <f t="shared" si="8"/>
        <v/>
      </c>
      <c r="BF32" s="10" t="str">
        <f t="shared" si="9"/>
        <v/>
      </c>
      <c r="BG32" s="10" t="str">
        <f t="shared" si="10"/>
        <v/>
      </c>
      <c r="BH32" s="10">
        <f t="shared" si="11"/>
        <v>26</v>
      </c>
      <c r="BI32" s="10">
        <f t="shared" si="12"/>
        <v>26</v>
      </c>
      <c r="BJ32" s="10">
        <f t="shared" si="12"/>
        <v>26</v>
      </c>
      <c r="BK32" s="10" t="str">
        <f t="shared" si="12"/>
        <v/>
      </c>
      <c r="BL32" s="10" t="str">
        <f t="shared" si="12"/>
        <v/>
      </c>
      <c r="BM32" s="10" t="str">
        <f t="shared" si="12"/>
        <v/>
      </c>
    </row>
    <row r="33" spans="1:65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Z33" s="7">
        <v>27</v>
      </c>
      <c r="AA33" s="7"/>
      <c r="AB33" s="7"/>
      <c r="AC33" s="7"/>
      <c r="AD33" s="7"/>
      <c r="AL33" s="12" t="str">
        <f t="shared" si="3"/>
        <v>Tvision Vibe</v>
      </c>
      <c r="AM33" s="10" t="str">
        <f t="shared" si="13"/>
        <v/>
      </c>
      <c r="AN33" s="10" t="str">
        <f t="shared" si="13"/>
        <v/>
      </c>
      <c r="AO33" s="10" t="str">
        <f t="shared" si="14"/>
        <v/>
      </c>
      <c r="AP33" s="10" t="str">
        <f t="shared" si="15"/>
        <v/>
      </c>
      <c r="AQ33" s="10" t="str">
        <f t="shared" si="16"/>
        <v/>
      </c>
      <c r="AR33" s="10" t="str">
        <f t="shared" si="17"/>
        <v/>
      </c>
      <c r="AS33" s="10" t="str">
        <f t="shared" si="18"/>
        <v/>
      </c>
      <c r="AT33" s="10" t="str">
        <f t="shared" si="19"/>
        <v/>
      </c>
      <c r="AU33" s="10" t="str">
        <f t="shared" si="20"/>
        <v/>
      </c>
      <c r="AV33" s="10" t="str">
        <f t="shared" si="21"/>
        <v/>
      </c>
      <c r="AW33" s="10" t="str">
        <f t="shared" si="22"/>
        <v/>
      </c>
      <c r="AX33" s="10" t="str">
        <f t="shared" si="23"/>
        <v/>
      </c>
      <c r="AY33" s="10" t="str">
        <f t="shared" si="24"/>
        <v/>
      </c>
      <c r="AZ33" s="10" t="str">
        <f t="shared" si="25"/>
        <v/>
      </c>
      <c r="BA33" s="10" t="str">
        <f t="shared" si="4"/>
        <v/>
      </c>
      <c r="BB33" s="10" t="str">
        <f t="shared" si="5"/>
        <v/>
      </c>
      <c r="BC33" s="10" t="str">
        <f t="shared" si="6"/>
        <v/>
      </c>
      <c r="BD33" s="10" t="str">
        <f t="shared" si="7"/>
        <v/>
      </c>
      <c r="BE33" s="10" t="str">
        <f t="shared" si="8"/>
        <v/>
      </c>
      <c r="BF33" s="10" t="str">
        <f t="shared" si="9"/>
        <v/>
      </c>
      <c r="BG33" s="10" t="str">
        <f t="shared" si="10"/>
        <v/>
      </c>
      <c r="BH33" s="10">
        <f t="shared" si="11"/>
        <v>27</v>
      </c>
      <c r="BI33" s="10">
        <f t="shared" si="12"/>
        <v>27</v>
      </c>
      <c r="BJ33" s="10">
        <f t="shared" si="12"/>
        <v>27</v>
      </c>
      <c r="BK33" s="10" t="str">
        <f t="shared" si="12"/>
        <v/>
      </c>
      <c r="BL33" s="10" t="str">
        <f t="shared" si="12"/>
        <v/>
      </c>
      <c r="BM33" s="10" t="str">
        <f t="shared" si="12"/>
        <v/>
      </c>
    </row>
    <row r="34" spans="1:65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Z34" s="7"/>
      <c r="AA34" s="7"/>
      <c r="AB34" s="7"/>
      <c r="AC34" s="7"/>
      <c r="AD34" s="7"/>
      <c r="AL34" s="12" t="str">
        <f t="shared" si="3"/>
        <v>Vidgo</v>
      </c>
      <c r="AM34" s="10" t="str">
        <f t="shared" si="13"/>
        <v/>
      </c>
      <c r="AN34" s="10" t="str">
        <f t="shared" si="13"/>
        <v/>
      </c>
      <c r="AO34" s="10" t="str">
        <f t="shared" si="14"/>
        <v/>
      </c>
      <c r="AP34" s="10" t="str">
        <f t="shared" si="15"/>
        <v/>
      </c>
      <c r="AQ34" s="10" t="str">
        <f t="shared" si="16"/>
        <v/>
      </c>
      <c r="AR34" s="10" t="str">
        <f t="shared" si="17"/>
        <v/>
      </c>
      <c r="AS34" s="10" t="str">
        <f t="shared" si="18"/>
        <v/>
      </c>
      <c r="AT34" s="10" t="str">
        <f t="shared" si="19"/>
        <v/>
      </c>
      <c r="AU34" s="10">
        <f t="shared" si="20"/>
        <v>16</v>
      </c>
      <c r="AV34" s="10">
        <f t="shared" si="21"/>
        <v>16</v>
      </c>
      <c r="AW34" s="10">
        <f t="shared" si="22"/>
        <v>16</v>
      </c>
      <c r="AX34" s="10">
        <f t="shared" si="23"/>
        <v>16</v>
      </c>
      <c r="AY34" s="10">
        <f t="shared" si="24"/>
        <v>21</v>
      </c>
      <c r="AZ34" s="10">
        <f t="shared" si="25"/>
        <v>21</v>
      </c>
      <c r="BA34" s="10">
        <f t="shared" si="4"/>
        <v>21</v>
      </c>
      <c r="BB34" s="10">
        <f t="shared" si="5"/>
        <v>21</v>
      </c>
      <c r="BC34" s="10">
        <f t="shared" si="6"/>
        <v>19</v>
      </c>
      <c r="BD34" s="10">
        <f t="shared" si="7"/>
        <v>19</v>
      </c>
      <c r="BE34" s="10">
        <f t="shared" si="8"/>
        <v>19</v>
      </c>
      <c r="BF34" s="10">
        <f t="shared" si="9"/>
        <v>19</v>
      </c>
      <c r="BG34" s="10" t="str">
        <f t="shared" si="10"/>
        <v/>
      </c>
      <c r="BH34" s="10" t="str">
        <f t="shared" si="11"/>
        <v/>
      </c>
      <c r="BI34" s="10" t="str">
        <f t="shared" si="12"/>
        <v/>
      </c>
      <c r="BJ34" s="10" t="str">
        <f t="shared" si="12"/>
        <v/>
      </c>
      <c r="BK34" s="10" t="str">
        <f t="shared" si="12"/>
        <v/>
      </c>
      <c r="BL34" s="10" t="str">
        <f t="shared" si="12"/>
        <v/>
      </c>
      <c r="BM34" s="10" t="str">
        <f t="shared" si="12"/>
        <v/>
      </c>
    </row>
    <row r="35" spans="1:65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Z35" s="7">
        <v>23</v>
      </c>
      <c r="AA35" s="7">
        <v>25</v>
      </c>
      <c r="AB35" s="7">
        <v>25</v>
      </c>
      <c r="AC35" s="7">
        <v>25</v>
      </c>
      <c r="AD35" s="7">
        <v>38</v>
      </c>
      <c r="AL35" s="12" t="str">
        <f t="shared" si="3"/>
        <v>YouTube TV</v>
      </c>
      <c r="AM35" s="10">
        <f t="shared" si="13"/>
        <v>9</v>
      </c>
      <c r="AN35" s="10">
        <f t="shared" si="13"/>
        <v>9</v>
      </c>
      <c r="AO35" s="10">
        <f t="shared" si="14"/>
        <v>9</v>
      </c>
      <c r="AP35" s="10">
        <f t="shared" si="15"/>
        <v>9</v>
      </c>
      <c r="AQ35" s="10">
        <f t="shared" si="16"/>
        <v>11</v>
      </c>
      <c r="AR35" s="10">
        <f t="shared" si="17"/>
        <v>11</v>
      </c>
      <c r="AS35" s="10">
        <f t="shared" si="18"/>
        <v>11</v>
      </c>
      <c r="AT35" s="10">
        <f t="shared" si="19"/>
        <v>11</v>
      </c>
      <c r="AU35" s="10">
        <f t="shared" si="20"/>
        <v>11</v>
      </c>
      <c r="AV35" s="10">
        <f t="shared" si="21"/>
        <v>11</v>
      </c>
      <c r="AW35" s="10">
        <f t="shared" si="22"/>
        <v>11</v>
      </c>
      <c r="AX35" s="10">
        <f t="shared" si="23"/>
        <v>11</v>
      </c>
      <c r="AY35" s="10">
        <f t="shared" si="24"/>
        <v>11</v>
      </c>
      <c r="AZ35" s="10">
        <f t="shared" si="25"/>
        <v>11</v>
      </c>
      <c r="BA35" s="10">
        <f t="shared" si="4"/>
        <v>14</v>
      </c>
      <c r="BB35" s="10">
        <f t="shared" si="5"/>
        <v>14</v>
      </c>
      <c r="BC35" s="10">
        <f t="shared" si="6"/>
        <v>14</v>
      </c>
      <c r="BD35" s="10">
        <f t="shared" si="7"/>
        <v>20</v>
      </c>
      <c r="BE35" s="10">
        <f t="shared" si="8"/>
        <v>20</v>
      </c>
      <c r="BF35" s="10">
        <f t="shared" si="9"/>
        <v>21</v>
      </c>
      <c r="BG35" s="10">
        <f t="shared" si="10"/>
        <v>21</v>
      </c>
      <c r="BH35" s="10">
        <f t="shared" si="11"/>
        <v>21</v>
      </c>
      <c r="BI35" s="10">
        <f t="shared" si="12"/>
        <v>23</v>
      </c>
      <c r="BJ35" s="10">
        <f t="shared" si="12"/>
        <v>23</v>
      </c>
      <c r="BK35" s="10">
        <f t="shared" si="12"/>
        <v>25</v>
      </c>
      <c r="BL35" s="10">
        <f t="shared" si="12"/>
        <v>25</v>
      </c>
      <c r="BM35" s="10">
        <f t="shared" si="12"/>
        <v>25</v>
      </c>
    </row>
    <row r="36" spans="1:65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5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5" x14ac:dyDescent="0.35">
      <c r="A50" s="4" t="s">
        <v>2</v>
      </c>
      <c r="B50" s="5" t="s">
        <v>9</v>
      </c>
    </row>
    <row r="51" spans="1:65" x14ac:dyDescent="0.35">
      <c r="AL51" s="23" t="s">
        <v>1011</v>
      </c>
    </row>
    <row r="52" spans="1:65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</row>
    <row r="53" spans="1:65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33</v>
      </c>
      <c r="BK53" s="11" t="s">
        <v>34</v>
      </c>
      <c r="BL53" s="11" t="s">
        <v>35</v>
      </c>
      <c r="BM53" s="11" t="s">
        <v>36</v>
      </c>
    </row>
    <row r="54" spans="1:65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F54" s="7"/>
      <c r="AH54" s="7"/>
      <c r="AJ54" s="4"/>
      <c r="AK54" s="15"/>
      <c r="AL54" s="12"/>
    </row>
    <row r="55" spans="1:65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F55" s="7"/>
      <c r="AH55" s="7"/>
      <c r="AL55" s="12" t="str">
        <f>IF(A55="","",A55)</f>
        <v>DirecTV Now Plus</v>
      </c>
      <c r="AM55" s="25">
        <f t="shared" ref="AM55:AM70" si="26">IF(C55="","",C55)</f>
        <v>53</v>
      </c>
      <c r="AN55" s="25">
        <f t="shared" ref="AN55:AN84" si="27">IF(D55="","",D55)</f>
        <v>53</v>
      </c>
      <c r="AO55" s="25">
        <f t="shared" ref="AO55:AO84" si="28">IF(E55="","",E55)</f>
        <v>53</v>
      </c>
      <c r="AP55" s="25" t="str">
        <f t="shared" ref="AP55:AP84" si="29">IF(F55="","",F55)</f>
        <v/>
      </c>
      <c r="AQ55" s="25" t="str">
        <f t="shared" ref="AQ55:AQ84" si="30">IF(G55="","",G55)</f>
        <v/>
      </c>
      <c r="AR55" s="25" t="str">
        <f t="shared" ref="AR55:AR84" si="31">IF(H55="","",H55)</f>
        <v/>
      </c>
      <c r="AS55" s="25" t="str">
        <f t="shared" ref="AS55:AS84" si="32">IF(I55="","",I55)</f>
        <v/>
      </c>
      <c r="AT55" s="25" t="str">
        <f t="shared" ref="AT55:AT84" si="33">IF(J55="","",J55)</f>
        <v/>
      </c>
      <c r="AU55" s="25" t="str">
        <f t="shared" ref="AU55:AU84" si="34">IF(K55="","",K55)</f>
        <v/>
      </c>
      <c r="AV55" s="25" t="str">
        <f t="shared" ref="AV55:AV84" si="35">IF(L55="","",L55)</f>
        <v/>
      </c>
      <c r="AW55" s="25" t="str">
        <f t="shared" ref="AW55:AW84" si="36">IF(M55="","",M55)</f>
        <v/>
      </c>
      <c r="AX55" s="25" t="str">
        <f t="shared" ref="AX55:AX84" si="37">IF(N55="","",N55)</f>
        <v/>
      </c>
      <c r="AY55" s="25" t="str">
        <f t="shared" ref="AY55:AY84" si="38">IF(O55="","",O55)</f>
        <v/>
      </c>
      <c r="AZ55" s="25" t="str">
        <f t="shared" ref="AZ55:AZ84" si="39">IF(P55="","",P55)</f>
        <v/>
      </c>
      <c r="BA55" s="25" t="str">
        <f t="shared" ref="BA55:BA84" si="40">IF(Q55="","",Q55)</f>
        <v/>
      </c>
      <c r="BB55" s="25" t="str">
        <f t="shared" ref="BB55:BB84" si="41">IF(R55="","",R55)</f>
        <v/>
      </c>
      <c r="BC55" s="25" t="str">
        <f t="shared" ref="BC55:BC84" si="42">IF(S55="","",S55)</f>
        <v/>
      </c>
      <c r="BD55" s="25" t="str">
        <f t="shared" ref="BD55:BD84" si="43">IF(T55="","",T55)</f>
        <v/>
      </c>
      <c r="BE55" s="25" t="str">
        <f t="shared" ref="BE55:BE84" si="44">IF(U55="","",U55)</f>
        <v/>
      </c>
      <c r="BF55" s="25" t="str">
        <f t="shared" ref="BF55:BF84" si="45">IF(V55="","",V55)</f>
        <v/>
      </c>
      <c r="BG55" s="25" t="str">
        <f t="shared" ref="BG55:BG84" si="46">IF(W55="","",W55)</f>
        <v/>
      </c>
      <c r="BH55" s="25" t="str">
        <f t="shared" ref="BH55:BH84" si="47">IF(X55="","",X55)</f>
        <v/>
      </c>
      <c r="BI55" s="25" t="str">
        <f t="shared" ref="BI55:BM84" si="48">IF(Y55="","",Y55)</f>
        <v/>
      </c>
      <c r="BJ55" s="25" t="str">
        <f t="shared" si="48"/>
        <v/>
      </c>
      <c r="BK55" s="25" t="str">
        <f t="shared" si="48"/>
        <v/>
      </c>
      <c r="BL55" s="25" t="str">
        <f t="shared" si="48"/>
        <v/>
      </c>
      <c r="BM55" s="25" t="str">
        <f t="shared" si="48"/>
        <v/>
      </c>
    </row>
    <row r="56" spans="1:65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F56" s="7"/>
      <c r="AH56" s="7"/>
      <c r="AL56" s="12" t="str">
        <f t="shared" ref="AL56:AL84" si="49">IF(A56="","",A56)</f>
        <v>DirecTV Now Max</v>
      </c>
      <c r="AM56" s="25">
        <f t="shared" si="26"/>
        <v>42</v>
      </c>
      <c r="AN56" s="25">
        <f t="shared" si="27"/>
        <v>42</v>
      </c>
      <c r="AO56" s="25">
        <f t="shared" si="28"/>
        <v>42</v>
      </c>
      <c r="AP56" s="25" t="str">
        <f t="shared" si="29"/>
        <v/>
      </c>
      <c r="AQ56" s="25" t="str">
        <f t="shared" si="30"/>
        <v/>
      </c>
      <c r="AR56" s="25" t="str">
        <f t="shared" si="31"/>
        <v/>
      </c>
      <c r="AS56" s="25" t="str">
        <f t="shared" si="32"/>
        <v/>
      </c>
      <c r="AT56" s="25" t="str">
        <f t="shared" si="33"/>
        <v/>
      </c>
      <c r="AU56" s="25" t="str">
        <f t="shared" si="34"/>
        <v/>
      </c>
      <c r="AV56" s="25" t="str">
        <f t="shared" si="35"/>
        <v/>
      </c>
      <c r="AW56" s="25" t="str">
        <f t="shared" si="36"/>
        <v/>
      </c>
      <c r="AX56" s="25" t="str">
        <f t="shared" si="37"/>
        <v/>
      </c>
      <c r="AY56" s="25" t="str">
        <f t="shared" si="38"/>
        <v/>
      </c>
      <c r="AZ56" s="25" t="str">
        <f t="shared" si="39"/>
        <v/>
      </c>
      <c r="BA56" s="25" t="str">
        <f t="shared" si="40"/>
        <v/>
      </c>
      <c r="BB56" s="25" t="str">
        <f t="shared" si="41"/>
        <v/>
      </c>
      <c r="BC56" s="25" t="str">
        <f t="shared" si="42"/>
        <v/>
      </c>
      <c r="BD56" s="25" t="str">
        <f t="shared" si="43"/>
        <v/>
      </c>
      <c r="BE56" s="25" t="str">
        <f t="shared" si="44"/>
        <v/>
      </c>
      <c r="BF56" s="25" t="str">
        <f t="shared" si="45"/>
        <v/>
      </c>
      <c r="BG56" s="25" t="str">
        <f t="shared" si="46"/>
        <v/>
      </c>
      <c r="BH56" s="25" t="str">
        <f t="shared" si="47"/>
        <v/>
      </c>
      <c r="BI56" s="25" t="str">
        <f t="shared" si="48"/>
        <v/>
      </c>
      <c r="BJ56" s="25" t="str">
        <f t="shared" si="48"/>
        <v/>
      </c>
      <c r="BK56" s="25" t="str">
        <f t="shared" si="48"/>
        <v/>
      </c>
      <c r="BL56" s="25" t="str">
        <f t="shared" si="48"/>
        <v/>
      </c>
      <c r="BM56" s="25" t="str">
        <f t="shared" si="48"/>
        <v/>
      </c>
    </row>
    <row r="57" spans="1:65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F57" s="7"/>
      <c r="AH57" s="7"/>
      <c r="AL57" s="12" t="str">
        <f t="shared" si="49"/>
        <v>DirecTV Now Choice</v>
      </c>
      <c r="AM57" s="25">
        <f t="shared" si="26"/>
        <v>53</v>
      </c>
      <c r="AN57" s="25">
        <f t="shared" si="27"/>
        <v>53</v>
      </c>
      <c r="AO57" s="25">
        <f t="shared" si="28"/>
        <v>53</v>
      </c>
      <c r="AP57" s="25" t="str">
        <f t="shared" si="29"/>
        <v/>
      </c>
      <c r="AQ57" s="25" t="str">
        <f t="shared" si="30"/>
        <v/>
      </c>
      <c r="AR57" s="25" t="str">
        <f t="shared" si="31"/>
        <v/>
      </c>
      <c r="AS57" s="25" t="str">
        <f t="shared" si="32"/>
        <v/>
      </c>
      <c r="AT57" s="25" t="str">
        <f t="shared" si="33"/>
        <v/>
      </c>
      <c r="AU57" s="25" t="str">
        <f t="shared" si="34"/>
        <v/>
      </c>
      <c r="AV57" s="25" t="str">
        <f t="shared" si="35"/>
        <v/>
      </c>
      <c r="AW57" s="25" t="str">
        <f t="shared" si="36"/>
        <v/>
      </c>
      <c r="AX57" s="25" t="str">
        <f t="shared" si="37"/>
        <v/>
      </c>
      <c r="AY57" s="25" t="str">
        <f t="shared" si="38"/>
        <v/>
      </c>
      <c r="AZ57" s="25" t="str">
        <f t="shared" si="39"/>
        <v/>
      </c>
      <c r="BA57" s="25" t="str">
        <f t="shared" si="40"/>
        <v/>
      </c>
      <c r="BB57" s="25" t="str">
        <f t="shared" si="41"/>
        <v/>
      </c>
      <c r="BC57" s="25" t="str">
        <f t="shared" si="42"/>
        <v/>
      </c>
      <c r="BD57" s="25" t="str">
        <f t="shared" si="43"/>
        <v/>
      </c>
      <c r="BE57" s="25" t="str">
        <f t="shared" si="44"/>
        <v/>
      </c>
      <c r="BF57" s="25" t="str">
        <f t="shared" si="45"/>
        <v/>
      </c>
      <c r="BG57" s="25" t="str">
        <f t="shared" si="46"/>
        <v/>
      </c>
      <c r="BH57" s="25" t="str">
        <f t="shared" si="47"/>
        <v/>
      </c>
      <c r="BI57" s="25" t="str">
        <f t="shared" si="48"/>
        <v/>
      </c>
      <c r="BJ57" s="25" t="str">
        <f t="shared" si="48"/>
        <v/>
      </c>
      <c r="BK57" s="25" t="str">
        <f t="shared" si="48"/>
        <v/>
      </c>
      <c r="BL57" s="25" t="str">
        <f t="shared" si="48"/>
        <v/>
      </c>
      <c r="BM57" s="25" t="str">
        <f t="shared" si="48"/>
        <v/>
      </c>
    </row>
    <row r="58" spans="1:65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F58" s="7"/>
      <c r="AH58" s="7"/>
      <c r="AL58" s="12" t="str">
        <f t="shared" si="49"/>
        <v>DirecTV Now Entertainment</v>
      </c>
      <c r="AM58" s="25">
        <f t="shared" si="26"/>
        <v>53</v>
      </c>
      <c r="AN58" s="25">
        <f t="shared" si="27"/>
        <v>53</v>
      </c>
      <c r="AO58" s="25">
        <f t="shared" si="28"/>
        <v>53</v>
      </c>
      <c r="AP58" s="25" t="str">
        <f t="shared" si="29"/>
        <v/>
      </c>
      <c r="AQ58" s="25" t="str">
        <f t="shared" si="30"/>
        <v/>
      </c>
      <c r="AR58" s="25" t="str">
        <f t="shared" si="31"/>
        <v/>
      </c>
      <c r="AS58" s="25" t="str">
        <f t="shared" si="32"/>
        <v/>
      </c>
      <c r="AT58" s="25" t="str">
        <f t="shared" si="33"/>
        <v/>
      </c>
      <c r="AU58" s="25" t="str">
        <f t="shared" si="34"/>
        <v/>
      </c>
      <c r="AV58" s="25" t="str">
        <f t="shared" si="35"/>
        <v/>
      </c>
      <c r="AW58" s="25" t="str">
        <f t="shared" si="36"/>
        <v/>
      </c>
      <c r="AX58" s="25" t="str">
        <f t="shared" si="37"/>
        <v/>
      </c>
      <c r="AY58" s="25" t="str">
        <f t="shared" si="38"/>
        <v/>
      </c>
      <c r="AZ58" s="25" t="str">
        <f t="shared" si="39"/>
        <v/>
      </c>
      <c r="BA58" s="25" t="str">
        <f t="shared" si="40"/>
        <v/>
      </c>
      <c r="BB58" s="25" t="str">
        <f t="shared" si="41"/>
        <v/>
      </c>
      <c r="BC58" s="25" t="str">
        <f t="shared" si="42"/>
        <v/>
      </c>
      <c r="BD58" s="25" t="str">
        <f t="shared" si="43"/>
        <v/>
      </c>
      <c r="BE58" s="25" t="str">
        <f t="shared" si="44"/>
        <v/>
      </c>
      <c r="BF58" s="25" t="str">
        <f t="shared" si="45"/>
        <v/>
      </c>
      <c r="BG58" s="25" t="str">
        <f t="shared" si="46"/>
        <v/>
      </c>
      <c r="BH58" s="25" t="str">
        <f t="shared" si="47"/>
        <v/>
      </c>
      <c r="BI58" s="25" t="str">
        <f t="shared" si="48"/>
        <v/>
      </c>
      <c r="BJ58" s="25" t="str">
        <f t="shared" si="48"/>
        <v/>
      </c>
      <c r="BK58" s="25" t="str">
        <f t="shared" si="48"/>
        <v/>
      </c>
      <c r="BL58" s="25" t="str">
        <f t="shared" si="48"/>
        <v/>
      </c>
      <c r="BM58" s="25" t="str">
        <f t="shared" si="48"/>
        <v/>
      </c>
    </row>
    <row r="59" spans="1:65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F59" s="7"/>
      <c r="AH59" s="7"/>
      <c r="AL59" s="12" t="str">
        <f t="shared" si="49"/>
        <v>DirecTV Now Ultimate</v>
      </c>
      <c r="AM59" s="25">
        <f t="shared" si="26"/>
        <v>53</v>
      </c>
      <c r="AN59" s="25">
        <f t="shared" si="27"/>
        <v>53</v>
      </c>
      <c r="AO59" s="25">
        <f t="shared" si="28"/>
        <v>53</v>
      </c>
      <c r="AP59" s="25" t="str">
        <f t="shared" si="29"/>
        <v/>
      </c>
      <c r="AQ59" s="25" t="str">
        <f t="shared" si="30"/>
        <v/>
      </c>
      <c r="AR59" s="25" t="str">
        <f t="shared" si="31"/>
        <v/>
      </c>
      <c r="AS59" s="25" t="str">
        <f t="shared" si="32"/>
        <v/>
      </c>
      <c r="AT59" s="25" t="str">
        <f t="shared" si="33"/>
        <v/>
      </c>
      <c r="AU59" s="25" t="str">
        <f t="shared" si="34"/>
        <v/>
      </c>
      <c r="AV59" s="25" t="str">
        <f t="shared" si="35"/>
        <v/>
      </c>
      <c r="AW59" s="25" t="str">
        <f t="shared" si="36"/>
        <v/>
      </c>
      <c r="AX59" s="25" t="str">
        <f t="shared" si="37"/>
        <v/>
      </c>
      <c r="AY59" s="25" t="str">
        <f t="shared" si="38"/>
        <v/>
      </c>
      <c r="AZ59" s="25" t="str">
        <f t="shared" si="39"/>
        <v/>
      </c>
      <c r="BA59" s="25" t="str">
        <f t="shared" si="40"/>
        <v/>
      </c>
      <c r="BB59" s="25" t="str">
        <f t="shared" si="41"/>
        <v/>
      </c>
      <c r="BC59" s="25" t="str">
        <f t="shared" si="42"/>
        <v/>
      </c>
      <c r="BD59" s="25" t="str">
        <f t="shared" si="43"/>
        <v/>
      </c>
      <c r="BE59" s="25" t="str">
        <f t="shared" si="44"/>
        <v/>
      </c>
      <c r="BF59" s="25" t="str">
        <f t="shared" si="45"/>
        <v/>
      </c>
      <c r="BG59" s="25" t="str">
        <f t="shared" si="46"/>
        <v/>
      </c>
      <c r="BH59" s="25" t="str">
        <f t="shared" si="47"/>
        <v/>
      </c>
      <c r="BI59" s="25" t="str">
        <f t="shared" si="48"/>
        <v/>
      </c>
      <c r="BJ59" s="25" t="str">
        <f t="shared" si="48"/>
        <v/>
      </c>
      <c r="BK59" s="25" t="str">
        <f t="shared" si="48"/>
        <v/>
      </c>
      <c r="BL59" s="25" t="str">
        <f t="shared" si="48"/>
        <v/>
      </c>
      <c r="BM59" s="25" t="str">
        <f t="shared" si="48"/>
        <v/>
      </c>
    </row>
    <row r="60" spans="1:65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8"/>
      <c r="AA60" s="8"/>
      <c r="AB60" s="8"/>
      <c r="AC60" s="8"/>
      <c r="AD60" s="8"/>
      <c r="AF60" s="7"/>
      <c r="AH60" s="7"/>
      <c r="AL60" s="12" t="str">
        <f t="shared" si="49"/>
        <v>AT&amp;T TV Now Plus</v>
      </c>
      <c r="AM60" s="25" t="str">
        <f t="shared" si="26"/>
        <v/>
      </c>
      <c r="AN60" s="25" t="str">
        <f t="shared" si="27"/>
        <v/>
      </c>
      <c r="AO60" s="25" t="str">
        <f t="shared" si="28"/>
        <v/>
      </c>
      <c r="AP60" s="25">
        <f t="shared" si="29"/>
        <v>53</v>
      </c>
      <c r="AQ60" s="25">
        <f t="shared" si="30"/>
        <v>53</v>
      </c>
      <c r="AR60" s="25">
        <f t="shared" si="31"/>
        <v>58</v>
      </c>
      <c r="AS60" s="25">
        <f t="shared" si="32"/>
        <v>64</v>
      </c>
      <c r="AT60" s="25">
        <f t="shared" si="33"/>
        <v>64</v>
      </c>
      <c r="AU60" s="25">
        <f t="shared" si="34"/>
        <v>64</v>
      </c>
      <c r="AV60" s="25">
        <f t="shared" si="35"/>
        <v>104</v>
      </c>
      <c r="AW60" s="25">
        <f t="shared" si="36"/>
        <v>104</v>
      </c>
      <c r="AX60" s="25">
        <f t="shared" si="37"/>
        <v>104</v>
      </c>
      <c r="AY60" s="25">
        <f t="shared" si="38"/>
        <v>114</v>
      </c>
      <c r="AZ60" s="25">
        <f t="shared" si="39"/>
        <v>114</v>
      </c>
      <c r="BA60" s="25">
        <f t="shared" si="40"/>
        <v>114</v>
      </c>
      <c r="BB60" s="25">
        <f t="shared" si="41"/>
        <v>119</v>
      </c>
      <c r="BC60" s="25">
        <f t="shared" si="42"/>
        <v>119</v>
      </c>
      <c r="BD60" s="25">
        <f t="shared" si="43"/>
        <v>119</v>
      </c>
      <c r="BE60" s="25">
        <f t="shared" si="44"/>
        <v>119</v>
      </c>
      <c r="BF60" s="25">
        <f t="shared" si="45"/>
        <v>119</v>
      </c>
      <c r="BG60" s="25">
        <f t="shared" si="46"/>
        <v>119</v>
      </c>
      <c r="BH60" s="25" t="str">
        <f t="shared" si="47"/>
        <v/>
      </c>
      <c r="BI60" s="25" t="str">
        <f t="shared" si="48"/>
        <v/>
      </c>
      <c r="BJ60" s="25" t="str">
        <f t="shared" si="48"/>
        <v/>
      </c>
      <c r="BK60" s="25" t="str">
        <f t="shared" si="48"/>
        <v/>
      </c>
      <c r="BL60" s="25" t="str">
        <f t="shared" si="48"/>
        <v/>
      </c>
      <c r="BM60" s="25" t="str">
        <f t="shared" si="48"/>
        <v/>
      </c>
    </row>
    <row r="61" spans="1:65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8"/>
      <c r="AA61" s="8"/>
      <c r="AB61" s="8"/>
      <c r="AC61" s="8"/>
      <c r="AD61" s="8"/>
      <c r="AF61" s="7"/>
      <c r="AH61" s="7"/>
      <c r="AL61" s="12" t="str">
        <f t="shared" si="49"/>
        <v>AT&amp;T TV Now Max</v>
      </c>
      <c r="AM61" s="25" t="str">
        <f t="shared" si="26"/>
        <v/>
      </c>
      <c r="AN61" s="25" t="str">
        <f t="shared" si="27"/>
        <v/>
      </c>
      <c r="AO61" s="25" t="str">
        <f t="shared" si="28"/>
        <v/>
      </c>
      <c r="AP61" s="25">
        <f t="shared" si="29"/>
        <v>42</v>
      </c>
      <c r="AQ61" s="25">
        <f t="shared" si="30"/>
        <v>42</v>
      </c>
      <c r="AR61" s="25">
        <f t="shared" si="31"/>
        <v>47</v>
      </c>
      <c r="AS61" s="25">
        <f t="shared" si="32"/>
        <v>53</v>
      </c>
      <c r="AT61" s="25">
        <f t="shared" si="33"/>
        <v>53</v>
      </c>
      <c r="AU61" s="25">
        <f t="shared" si="34"/>
        <v>53</v>
      </c>
      <c r="AV61" s="25">
        <f t="shared" si="35"/>
        <v>93</v>
      </c>
      <c r="AW61" s="25">
        <f t="shared" si="36"/>
        <v>93</v>
      </c>
      <c r="AX61" s="25">
        <f t="shared" si="37"/>
        <v>93</v>
      </c>
      <c r="AY61" s="25">
        <f t="shared" si="38"/>
        <v>93</v>
      </c>
      <c r="AZ61" s="25">
        <f t="shared" si="39"/>
        <v>93</v>
      </c>
      <c r="BA61" s="25">
        <f t="shared" si="40"/>
        <v>93</v>
      </c>
      <c r="BB61" s="25">
        <f t="shared" si="41"/>
        <v>93</v>
      </c>
      <c r="BC61" s="25">
        <f t="shared" si="42"/>
        <v>93</v>
      </c>
      <c r="BD61" s="25">
        <f t="shared" si="43"/>
        <v>93</v>
      </c>
      <c r="BE61" s="25">
        <f t="shared" si="44"/>
        <v>93</v>
      </c>
      <c r="BF61" s="25">
        <f t="shared" si="45"/>
        <v>93</v>
      </c>
      <c r="BG61" s="25">
        <f t="shared" si="46"/>
        <v>93</v>
      </c>
      <c r="BH61" s="25" t="str">
        <f t="shared" si="47"/>
        <v/>
      </c>
      <c r="BI61" s="25" t="str">
        <f t="shared" si="48"/>
        <v/>
      </c>
      <c r="BJ61" s="25" t="str">
        <f t="shared" si="48"/>
        <v/>
      </c>
      <c r="BK61" s="25" t="str">
        <f t="shared" si="48"/>
        <v/>
      </c>
      <c r="BL61" s="25" t="str">
        <f t="shared" si="48"/>
        <v/>
      </c>
      <c r="BM61" s="25" t="str">
        <f t="shared" si="48"/>
        <v/>
      </c>
    </row>
    <row r="62" spans="1:65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8"/>
      <c r="AA62" s="8"/>
      <c r="AB62" s="8"/>
      <c r="AC62" s="8"/>
      <c r="AD62" s="8"/>
      <c r="AF62" s="7"/>
      <c r="AH62" s="7"/>
      <c r="AL62" s="12" t="str">
        <f t="shared" si="49"/>
        <v>AT&amp;T TV Now Choice</v>
      </c>
      <c r="AM62" s="25" t="str">
        <f t="shared" si="26"/>
        <v/>
      </c>
      <c r="AN62" s="25" t="str">
        <f t="shared" si="27"/>
        <v/>
      </c>
      <c r="AO62" s="25" t="str">
        <f t="shared" si="28"/>
        <v/>
      </c>
      <c r="AP62" s="25">
        <f t="shared" si="29"/>
        <v>53</v>
      </c>
      <c r="AQ62" s="25">
        <f t="shared" si="30"/>
        <v>53</v>
      </c>
      <c r="AR62" s="25">
        <f t="shared" si="31"/>
        <v>58</v>
      </c>
      <c r="AS62" s="25">
        <f t="shared" si="32"/>
        <v>64</v>
      </c>
      <c r="AT62" s="25">
        <f t="shared" si="33"/>
        <v>64</v>
      </c>
      <c r="AU62" s="25">
        <f t="shared" si="34"/>
        <v>64</v>
      </c>
      <c r="AV62" s="25">
        <f t="shared" si="35"/>
        <v>104</v>
      </c>
      <c r="AW62" s="25">
        <f t="shared" si="36"/>
        <v>104</v>
      </c>
      <c r="AX62" s="25">
        <f t="shared" si="37"/>
        <v>104</v>
      </c>
      <c r="AY62" s="25">
        <f t="shared" si="38"/>
        <v>114</v>
      </c>
      <c r="AZ62" s="25">
        <f t="shared" si="39"/>
        <v>114</v>
      </c>
      <c r="BA62" s="25">
        <f t="shared" si="40"/>
        <v>114</v>
      </c>
      <c r="BB62" s="25">
        <f t="shared" si="41"/>
        <v>119</v>
      </c>
      <c r="BC62" s="25">
        <f t="shared" si="42"/>
        <v>119</v>
      </c>
      <c r="BD62" s="25">
        <f t="shared" si="43"/>
        <v>119</v>
      </c>
      <c r="BE62" s="25">
        <f t="shared" si="44"/>
        <v>119</v>
      </c>
      <c r="BF62" s="25">
        <f t="shared" si="45"/>
        <v>119</v>
      </c>
      <c r="BG62" s="25">
        <f t="shared" si="46"/>
        <v>119</v>
      </c>
      <c r="BH62" s="25" t="str">
        <f t="shared" si="47"/>
        <v/>
      </c>
      <c r="BI62" s="25" t="str">
        <f t="shared" si="48"/>
        <v/>
      </c>
      <c r="BJ62" s="25" t="str">
        <f t="shared" si="48"/>
        <v/>
      </c>
      <c r="BK62" s="25" t="str">
        <f t="shared" si="48"/>
        <v/>
      </c>
      <c r="BL62" s="25" t="str">
        <f t="shared" si="48"/>
        <v/>
      </c>
      <c r="BM62" s="25" t="str">
        <f t="shared" si="48"/>
        <v/>
      </c>
    </row>
    <row r="63" spans="1:65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8"/>
      <c r="AA63" s="8"/>
      <c r="AB63" s="8"/>
      <c r="AC63" s="8"/>
      <c r="AD63" s="8"/>
      <c r="AF63" s="7"/>
      <c r="AH63" s="7"/>
      <c r="AL63" s="12" t="str">
        <f t="shared" si="49"/>
        <v>AT&amp;T TV Now Entertainment</v>
      </c>
      <c r="AM63" s="25" t="str">
        <f t="shared" si="26"/>
        <v/>
      </c>
      <c r="AN63" s="25" t="str">
        <f t="shared" si="27"/>
        <v/>
      </c>
      <c r="AO63" s="25" t="str">
        <f t="shared" si="28"/>
        <v/>
      </c>
      <c r="AP63" s="25">
        <f t="shared" si="29"/>
        <v>53</v>
      </c>
      <c r="AQ63" s="25">
        <f t="shared" si="30"/>
        <v>53</v>
      </c>
      <c r="AR63" s="25">
        <f t="shared" si="31"/>
        <v>58</v>
      </c>
      <c r="AS63" s="25">
        <f t="shared" si="32"/>
        <v>64</v>
      </c>
      <c r="AT63" s="25">
        <f t="shared" si="33"/>
        <v>64</v>
      </c>
      <c r="AU63" s="25">
        <f t="shared" si="34"/>
        <v>64</v>
      </c>
      <c r="AV63" s="25">
        <f t="shared" si="35"/>
        <v>104</v>
      </c>
      <c r="AW63" s="25">
        <f t="shared" si="36"/>
        <v>104</v>
      </c>
      <c r="AX63" s="25">
        <f t="shared" si="37"/>
        <v>104</v>
      </c>
      <c r="AY63" s="25">
        <f t="shared" si="38"/>
        <v>114</v>
      </c>
      <c r="AZ63" s="25">
        <f t="shared" si="39"/>
        <v>114</v>
      </c>
      <c r="BA63" s="25">
        <f t="shared" si="40"/>
        <v>114</v>
      </c>
      <c r="BB63" s="25">
        <f t="shared" si="41"/>
        <v>119</v>
      </c>
      <c r="BC63" s="25">
        <f t="shared" si="42"/>
        <v>119</v>
      </c>
      <c r="BD63" s="25">
        <f t="shared" si="43"/>
        <v>119</v>
      </c>
      <c r="BE63" s="25">
        <f t="shared" si="44"/>
        <v>119</v>
      </c>
      <c r="BF63" s="25">
        <f t="shared" si="45"/>
        <v>119</v>
      </c>
      <c r="BG63" s="25">
        <f t="shared" si="46"/>
        <v>119</v>
      </c>
      <c r="BH63" s="25" t="str">
        <f t="shared" si="47"/>
        <v/>
      </c>
      <c r="BI63" s="25" t="str">
        <f t="shared" si="48"/>
        <v/>
      </c>
      <c r="BJ63" s="25" t="str">
        <f t="shared" si="48"/>
        <v/>
      </c>
      <c r="BK63" s="25" t="str">
        <f t="shared" si="48"/>
        <v/>
      </c>
      <c r="BL63" s="25" t="str">
        <f t="shared" si="48"/>
        <v/>
      </c>
      <c r="BM63" s="25" t="str">
        <f t="shared" si="48"/>
        <v/>
      </c>
    </row>
    <row r="64" spans="1:65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8"/>
      <c r="AA64" s="8"/>
      <c r="AB64" s="8"/>
      <c r="AC64" s="8"/>
      <c r="AD64" s="8"/>
      <c r="AF64" s="7"/>
      <c r="AH64" s="7"/>
      <c r="AL64" s="12" t="str">
        <f t="shared" si="49"/>
        <v>AT&amp;T TV Now Premier</v>
      </c>
      <c r="AM64" s="25" t="str">
        <f t="shared" si="26"/>
        <v/>
      </c>
      <c r="AN64" s="25" t="str">
        <f t="shared" si="27"/>
        <v/>
      </c>
      <c r="AO64" s="25" t="str">
        <f t="shared" si="28"/>
        <v/>
      </c>
      <c r="AP64" s="25" t="str">
        <f t="shared" si="29"/>
        <v/>
      </c>
      <c r="AQ64" s="25" t="str">
        <f t="shared" si="30"/>
        <v/>
      </c>
      <c r="AR64" s="25" t="str">
        <f t="shared" si="31"/>
        <v/>
      </c>
      <c r="AS64" s="25" t="str">
        <f t="shared" si="32"/>
        <v/>
      </c>
      <c r="AT64" s="25" t="str">
        <f t="shared" si="33"/>
        <v/>
      </c>
      <c r="AU64" s="25" t="str">
        <f t="shared" si="34"/>
        <v/>
      </c>
      <c r="AV64" s="25" t="str">
        <f t="shared" si="35"/>
        <v/>
      </c>
      <c r="AW64" s="25" t="str">
        <f t="shared" si="36"/>
        <v/>
      </c>
      <c r="AX64" s="25" t="str">
        <f t="shared" si="37"/>
        <v/>
      </c>
      <c r="AY64" s="25" t="str">
        <f t="shared" si="38"/>
        <v/>
      </c>
      <c r="AZ64" s="25" t="str">
        <f t="shared" si="39"/>
        <v/>
      </c>
      <c r="BA64" s="25" t="str">
        <f t="shared" si="40"/>
        <v/>
      </c>
      <c r="BB64" s="25" t="str">
        <f t="shared" si="41"/>
        <v/>
      </c>
      <c r="BC64" s="25">
        <f t="shared" si="42"/>
        <v>119</v>
      </c>
      <c r="BD64" s="25">
        <f t="shared" si="43"/>
        <v>119</v>
      </c>
      <c r="BE64" s="25">
        <f t="shared" si="44"/>
        <v>119</v>
      </c>
      <c r="BF64" s="25">
        <f t="shared" si="45"/>
        <v>119</v>
      </c>
      <c r="BG64" s="25">
        <f t="shared" si="46"/>
        <v>119</v>
      </c>
      <c r="BH64" s="25" t="str">
        <f t="shared" si="47"/>
        <v/>
      </c>
      <c r="BI64" s="25" t="str">
        <f t="shared" si="48"/>
        <v/>
      </c>
      <c r="BJ64" s="25" t="str">
        <f t="shared" si="48"/>
        <v/>
      </c>
      <c r="BK64" s="25" t="str">
        <f t="shared" si="48"/>
        <v/>
      </c>
      <c r="BL64" s="25" t="str">
        <f t="shared" si="48"/>
        <v/>
      </c>
      <c r="BM64" s="25" t="str">
        <f t="shared" si="48"/>
        <v/>
      </c>
    </row>
    <row r="65" spans="1:65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8"/>
      <c r="AA65" s="8"/>
      <c r="AB65" s="8"/>
      <c r="AC65" s="8"/>
      <c r="AD65" s="8"/>
      <c r="AF65" s="7"/>
      <c r="AH65" s="7"/>
      <c r="AL65" s="12" t="str">
        <f t="shared" si="49"/>
        <v>AT&amp;T TV Now Ultimate</v>
      </c>
      <c r="AM65" s="25" t="str">
        <f t="shared" si="26"/>
        <v/>
      </c>
      <c r="AN65" s="25" t="str">
        <f t="shared" si="27"/>
        <v/>
      </c>
      <c r="AO65" s="25" t="str">
        <f t="shared" si="28"/>
        <v/>
      </c>
      <c r="AP65" s="25">
        <f t="shared" si="29"/>
        <v>53</v>
      </c>
      <c r="AQ65" s="25">
        <f t="shared" si="30"/>
        <v>53</v>
      </c>
      <c r="AR65" s="25">
        <f t="shared" si="31"/>
        <v>58</v>
      </c>
      <c r="AS65" s="25">
        <f t="shared" si="32"/>
        <v>64</v>
      </c>
      <c r="AT65" s="25">
        <f t="shared" si="33"/>
        <v>64</v>
      </c>
      <c r="AU65" s="25">
        <f t="shared" si="34"/>
        <v>64</v>
      </c>
      <c r="AV65" s="25">
        <f t="shared" si="35"/>
        <v>104</v>
      </c>
      <c r="AW65" s="25">
        <f t="shared" si="36"/>
        <v>104</v>
      </c>
      <c r="AX65" s="25">
        <f t="shared" si="37"/>
        <v>104</v>
      </c>
      <c r="AY65" s="25">
        <f t="shared" si="38"/>
        <v>114</v>
      </c>
      <c r="AZ65" s="25">
        <f t="shared" si="39"/>
        <v>114</v>
      </c>
      <c r="BA65" s="25">
        <f t="shared" si="40"/>
        <v>114</v>
      </c>
      <c r="BB65" s="25">
        <f t="shared" si="41"/>
        <v>119</v>
      </c>
      <c r="BC65" s="25">
        <f t="shared" si="42"/>
        <v>119</v>
      </c>
      <c r="BD65" s="25">
        <f t="shared" si="43"/>
        <v>119</v>
      </c>
      <c r="BE65" s="25">
        <f t="shared" si="44"/>
        <v>119</v>
      </c>
      <c r="BF65" s="25">
        <f t="shared" si="45"/>
        <v>119</v>
      </c>
      <c r="BG65" s="25">
        <f t="shared" si="46"/>
        <v>119</v>
      </c>
      <c r="BH65" s="25" t="str">
        <f t="shared" si="47"/>
        <v/>
      </c>
      <c r="BI65" s="25" t="str">
        <f t="shared" si="48"/>
        <v/>
      </c>
      <c r="BJ65" s="25" t="str">
        <f t="shared" si="48"/>
        <v/>
      </c>
      <c r="BK65" s="25" t="str">
        <f t="shared" si="48"/>
        <v/>
      </c>
      <c r="BL65" s="25" t="str">
        <f t="shared" si="48"/>
        <v/>
      </c>
      <c r="BM65" s="25" t="str">
        <f t="shared" si="48"/>
        <v/>
      </c>
    </row>
    <row r="66" spans="1:65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8">
        <v>209</v>
      </c>
      <c r="AA66" s="8">
        <v>209</v>
      </c>
      <c r="AB66" s="8">
        <v>209</v>
      </c>
      <c r="AC66" s="8">
        <v>209</v>
      </c>
      <c r="AD66" s="8">
        <v>209</v>
      </c>
      <c r="AF66" s="7"/>
      <c r="AH66" s="7"/>
      <c r="AL66" s="12" t="str">
        <f t="shared" si="49"/>
        <v>AT&amp;T TV Choice</v>
      </c>
      <c r="AM66" s="25" t="str">
        <f t="shared" si="26"/>
        <v/>
      </c>
      <c r="AN66" s="25" t="str">
        <f t="shared" si="27"/>
        <v/>
      </c>
      <c r="AO66" s="25" t="str">
        <f t="shared" si="28"/>
        <v/>
      </c>
      <c r="AP66" s="25" t="str">
        <f t="shared" si="29"/>
        <v/>
      </c>
      <c r="AQ66" s="25" t="str">
        <f t="shared" si="30"/>
        <v/>
      </c>
      <c r="AR66" s="25" t="str">
        <f t="shared" si="31"/>
        <v/>
      </c>
      <c r="AS66" s="25" t="str">
        <f t="shared" si="32"/>
        <v/>
      </c>
      <c r="AT66" s="25" t="str">
        <f t="shared" si="33"/>
        <v/>
      </c>
      <c r="AU66" s="25" t="str">
        <f t="shared" si="34"/>
        <v/>
      </c>
      <c r="AV66" s="25" t="str">
        <f t="shared" si="35"/>
        <v/>
      </c>
      <c r="AW66" s="25" t="str">
        <f t="shared" si="36"/>
        <v/>
      </c>
      <c r="AX66" s="25" t="str">
        <f t="shared" si="37"/>
        <v/>
      </c>
      <c r="AY66" s="25" t="str">
        <f t="shared" si="38"/>
        <v/>
      </c>
      <c r="AZ66" s="25" t="str">
        <f t="shared" si="39"/>
        <v/>
      </c>
      <c r="BA66" s="25" t="str">
        <f t="shared" si="40"/>
        <v/>
      </c>
      <c r="BB66" s="25" t="str">
        <f t="shared" si="41"/>
        <v/>
      </c>
      <c r="BC66" s="25" t="str">
        <f t="shared" si="42"/>
        <v/>
      </c>
      <c r="BD66" s="25" t="str">
        <f t="shared" si="43"/>
        <v/>
      </c>
      <c r="BE66" s="25" t="str">
        <f t="shared" si="44"/>
        <v/>
      </c>
      <c r="BF66" s="25" t="str">
        <f t="shared" si="45"/>
        <v/>
      </c>
      <c r="BG66" s="25" t="str">
        <f t="shared" si="46"/>
        <v/>
      </c>
      <c r="BH66" s="25">
        <f t="shared" si="47"/>
        <v>209</v>
      </c>
      <c r="BI66" s="25">
        <f t="shared" si="48"/>
        <v>209</v>
      </c>
      <c r="BJ66" s="25">
        <f t="shared" si="48"/>
        <v>209</v>
      </c>
      <c r="BK66" s="25">
        <f t="shared" si="48"/>
        <v>209</v>
      </c>
      <c r="BL66" s="25">
        <f t="shared" si="48"/>
        <v>209</v>
      </c>
      <c r="BM66" s="25">
        <f t="shared" si="48"/>
        <v>209</v>
      </c>
    </row>
    <row r="67" spans="1:65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8">
        <v>209</v>
      </c>
      <c r="AA67" s="8">
        <v>209</v>
      </c>
      <c r="AB67" s="8">
        <v>209</v>
      </c>
      <c r="AC67" s="8">
        <v>209</v>
      </c>
      <c r="AD67" s="8">
        <v>209</v>
      </c>
      <c r="AF67" s="7"/>
      <c r="AH67" s="7"/>
      <c r="AL67" s="12" t="str">
        <f t="shared" si="49"/>
        <v>AT&amp;T TV Entertainment</v>
      </c>
      <c r="AM67" s="25" t="str">
        <f t="shared" si="26"/>
        <v/>
      </c>
      <c r="AN67" s="25" t="str">
        <f t="shared" si="27"/>
        <v/>
      </c>
      <c r="AO67" s="25" t="str">
        <f t="shared" si="28"/>
        <v/>
      </c>
      <c r="AP67" s="25" t="str">
        <f t="shared" si="29"/>
        <v/>
      </c>
      <c r="AQ67" s="25" t="str">
        <f t="shared" si="30"/>
        <v/>
      </c>
      <c r="AR67" s="25" t="str">
        <f t="shared" si="31"/>
        <v/>
      </c>
      <c r="AS67" s="25" t="str">
        <f t="shared" si="32"/>
        <v/>
      </c>
      <c r="AT67" s="25" t="str">
        <f t="shared" si="33"/>
        <v/>
      </c>
      <c r="AU67" s="25" t="str">
        <f t="shared" si="34"/>
        <v/>
      </c>
      <c r="AV67" s="25" t="str">
        <f t="shared" si="35"/>
        <v/>
      </c>
      <c r="AW67" s="25" t="str">
        <f t="shared" si="36"/>
        <v/>
      </c>
      <c r="AX67" s="25" t="str">
        <f t="shared" si="37"/>
        <v/>
      </c>
      <c r="AY67" s="25" t="str">
        <f t="shared" si="38"/>
        <v/>
      </c>
      <c r="AZ67" s="25" t="str">
        <f t="shared" si="39"/>
        <v/>
      </c>
      <c r="BA67" s="25" t="str">
        <f t="shared" si="40"/>
        <v/>
      </c>
      <c r="BB67" s="25" t="str">
        <f t="shared" si="41"/>
        <v/>
      </c>
      <c r="BC67" s="25" t="str">
        <f t="shared" si="42"/>
        <v/>
      </c>
      <c r="BD67" s="25" t="str">
        <f t="shared" si="43"/>
        <v/>
      </c>
      <c r="BE67" s="25" t="str">
        <f t="shared" si="44"/>
        <v/>
      </c>
      <c r="BF67" s="25" t="str">
        <f t="shared" si="45"/>
        <v/>
      </c>
      <c r="BG67" s="25" t="str">
        <f t="shared" si="46"/>
        <v/>
      </c>
      <c r="BH67" s="25">
        <f t="shared" si="47"/>
        <v>209</v>
      </c>
      <c r="BI67" s="25">
        <f t="shared" si="48"/>
        <v>209</v>
      </c>
      <c r="BJ67" s="25">
        <f t="shared" si="48"/>
        <v>209</v>
      </c>
      <c r="BK67" s="25">
        <f t="shared" si="48"/>
        <v>209</v>
      </c>
      <c r="BL67" s="25">
        <f t="shared" si="48"/>
        <v>209</v>
      </c>
      <c r="BM67" s="25">
        <f t="shared" si="48"/>
        <v>209</v>
      </c>
    </row>
    <row r="68" spans="1:65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Z68" s="8">
        <v>161</v>
      </c>
      <c r="AA68" s="8">
        <v>161</v>
      </c>
      <c r="AB68" s="8">
        <v>161</v>
      </c>
      <c r="AC68" s="8">
        <v>161</v>
      </c>
      <c r="AD68" s="8">
        <v>161</v>
      </c>
      <c r="AL68" s="12" t="str">
        <f t="shared" si="49"/>
        <v>AT&amp;T TV Premier</v>
      </c>
      <c r="AM68" s="25" t="str">
        <f t="shared" si="26"/>
        <v/>
      </c>
      <c r="AN68" s="25" t="str">
        <f t="shared" si="27"/>
        <v/>
      </c>
      <c r="AO68" s="25" t="str">
        <f t="shared" si="28"/>
        <v/>
      </c>
      <c r="AP68" s="25" t="str">
        <f t="shared" si="29"/>
        <v/>
      </c>
      <c r="AQ68" s="25" t="str">
        <f t="shared" si="30"/>
        <v/>
      </c>
      <c r="AR68" s="25" t="str">
        <f t="shared" si="31"/>
        <v/>
      </c>
      <c r="AS68" s="25" t="str">
        <f t="shared" si="32"/>
        <v/>
      </c>
      <c r="AT68" s="25" t="str">
        <f t="shared" si="33"/>
        <v/>
      </c>
      <c r="AU68" s="25" t="str">
        <f t="shared" si="34"/>
        <v/>
      </c>
      <c r="AV68" s="25" t="str">
        <f t="shared" si="35"/>
        <v/>
      </c>
      <c r="AW68" s="25" t="str">
        <f t="shared" si="36"/>
        <v/>
      </c>
      <c r="AX68" s="25" t="str">
        <f t="shared" si="37"/>
        <v/>
      </c>
      <c r="AY68" s="25" t="str">
        <f t="shared" si="38"/>
        <v/>
      </c>
      <c r="AZ68" s="25" t="str">
        <f t="shared" si="39"/>
        <v/>
      </c>
      <c r="BA68" s="25" t="str">
        <f t="shared" si="40"/>
        <v/>
      </c>
      <c r="BB68" s="25" t="str">
        <f t="shared" si="41"/>
        <v/>
      </c>
      <c r="BC68" s="25" t="str">
        <f t="shared" si="42"/>
        <v/>
      </c>
      <c r="BD68" s="25" t="str">
        <f t="shared" si="43"/>
        <v/>
      </c>
      <c r="BE68" s="25" t="str">
        <f t="shared" si="44"/>
        <v/>
      </c>
      <c r="BF68" s="25" t="str">
        <f t="shared" si="45"/>
        <v/>
      </c>
      <c r="BG68" s="25" t="str">
        <f t="shared" si="46"/>
        <v/>
      </c>
      <c r="BH68" s="25">
        <f t="shared" si="47"/>
        <v>161</v>
      </c>
      <c r="BI68" s="25">
        <f t="shared" si="48"/>
        <v>161</v>
      </c>
      <c r="BJ68" s="25">
        <f t="shared" si="48"/>
        <v>161</v>
      </c>
      <c r="BK68" s="25">
        <f t="shared" si="48"/>
        <v>161</v>
      </c>
      <c r="BL68" s="25">
        <f t="shared" si="48"/>
        <v>161</v>
      </c>
      <c r="BM68" s="25">
        <f t="shared" si="48"/>
        <v>161</v>
      </c>
    </row>
    <row r="69" spans="1:65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Z69" s="8">
        <v>209</v>
      </c>
      <c r="AA69" s="8">
        <v>209</v>
      </c>
      <c r="AB69" s="8">
        <v>209</v>
      </c>
      <c r="AC69" s="8">
        <v>209</v>
      </c>
      <c r="AD69" s="8">
        <v>209</v>
      </c>
      <c r="AL69" s="12" t="str">
        <f t="shared" si="49"/>
        <v>AT&amp;T TV Ultimate</v>
      </c>
      <c r="AM69" s="25" t="str">
        <f t="shared" si="26"/>
        <v/>
      </c>
      <c r="AN69" s="25" t="str">
        <f t="shared" si="27"/>
        <v/>
      </c>
      <c r="AO69" s="25" t="str">
        <f t="shared" si="28"/>
        <v/>
      </c>
      <c r="AP69" s="25" t="str">
        <f t="shared" si="29"/>
        <v/>
      </c>
      <c r="AQ69" s="25" t="str">
        <f t="shared" si="30"/>
        <v/>
      </c>
      <c r="AR69" s="25" t="str">
        <f t="shared" si="31"/>
        <v/>
      </c>
      <c r="AS69" s="25" t="str">
        <f t="shared" si="32"/>
        <v/>
      </c>
      <c r="AT69" s="25" t="str">
        <f t="shared" si="33"/>
        <v/>
      </c>
      <c r="AU69" s="25" t="str">
        <f t="shared" si="34"/>
        <v/>
      </c>
      <c r="AV69" s="25" t="str">
        <f t="shared" si="35"/>
        <v/>
      </c>
      <c r="AW69" s="25" t="str">
        <f t="shared" si="36"/>
        <v/>
      </c>
      <c r="AX69" s="25" t="str">
        <f t="shared" si="37"/>
        <v/>
      </c>
      <c r="AY69" s="25" t="str">
        <f t="shared" si="38"/>
        <v/>
      </c>
      <c r="AZ69" s="25" t="str">
        <f t="shared" si="39"/>
        <v/>
      </c>
      <c r="BA69" s="25" t="str">
        <f t="shared" si="40"/>
        <v/>
      </c>
      <c r="BB69" s="25" t="str">
        <f t="shared" si="41"/>
        <v/>
      </c>
      <c r="BC69" s="25" t="str">
        <f t="shared" si="42"/>
        <v/>
      </c>
      <c r="BD69" s="25" t="str">
        <f t="shared" si="43"/>
        <v/>
      </c>
      <c r="BE69" s="25" t="str">
        <f t="shared" si="44"/>
        <v/>
      </c>
      <c r="BF69" s="25" t="str">
        <f t="shared" si="45"/>
        <v/>
      </c>
      <c r="BG69" s="25" t="str">
        <f t="shared" si="46"/>
        <v/>
      </c>
      <c r="BH69" s="25">
        <f t="shared" si="47"/>
        <v>209</v>
      </c>
      <c r="BI69" s="25">
        <f t="shared" si="48"/>
        <v>209</v>
      </c>
      <c r="BJ69" s="25">
        <f t="shared" si="48"/>
        <v>209</v>
      </c>
      <c r="BK69" s="25">
        <f t="shared" si="48"/>
        <v>209</v>
      </c>
      <c r="BL69" s="25">
        <f t="shared" si="48"/>
        <v>209</v>
      </c>
      <c r="BM69" s="25">
        <f t="shared" si="48"/>
        <v>209</v>
      </c>
    </row>
    <row r="70" spans="1:65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L70" s="12" t="str">
        <f t="shared" si="49"/>
        <v>Frndly TV</v>
      </c>
      <c r="AM70" s="25" t="str">
        <f t="shared" si="26"/>
        <v/>
      </c>
      <c r="AN70" s="25" t="str">
        <f t="shared" si="27"/>
        <v/>
      </c>
      <c r="AO70" s="25" t="str">
        <f t="shared" si="28"/>
        <v/>
      </c>
      <c r="AP70" s="25" t="str">
        <f t="shared" si="29"/>
        <v/>
      </c>
      <c r="AQ70" s="25" t="str">
        <f t="shared" si="30"/>
        <v/>
      </c>
      <c r="AR70" s="25">
        <f t="shared" si="31"/>
        <v>6</v>
      </c>
      <c r="AS70" s="25">
        <f t="shared" si="32"/>
        <v>6</v>
      </c>
      <c r="AT70" s="25">
        <f t="shared" si="33"/>
        <v>6</v>
      </c>
      <c r="AU70" s="25">
        <f t="shared" si="34"/>
        <v>6</v>
      </c>
      <c r="AV70" s="25">
        <f t="shared" si="35"/>
        <v>6</v>
      </c>
      <c r="AW70" s="25">
        <f t="shared" si="36"/>
        <v>6</v>
      </c>
      <c r="AX70" s="25">
        <f t="shared" si="37"/>
        <v>6</v>
      </c>
      <c r="AY70" s="25">
        <f t="shared" si="38"/>
        <v>6</v>
      </c>
      <c r="AZ70" s="25">
        <f t="shared" si="39"/>
        <v>6</v>
      </c>
      <c r="BA70" s="25">
        <f t="shared" si="40"/>
        <v>6</v>
      </c>
      <c r="BB70" s="25">
        <f t="shared" si="41"/>
        <v>6</v>
      </c>
      <c r="BC70" s="25">
        <f t="shared" si="42"/>
        <v>6</v>
      </c>
      <c r="BD70" s="25">
        <f t="shared" si="43"/>
        <v>6</v>
      </c>
      <c r="BE70" s="25">
        <f t="shared" si="44"/>
        <v>6</v>
      </c>
      <c r="BF70" s="25">
        <f t="shared" si="45"/>
        <v>6</v>
      </c>
      <c r="BG70" s="25">
        <f t="shared" si="46"/>
        <v>6</v>
      </c>
      <c r="BH70" s="25">
        <f t="shared" si="47"/>
        <v>6</v>
      </c>
      <c r="BI70" s="25">
        <f t="shared" si="48"/>
        <v>6</v>
      </c>
      <c r="BJ70" s="25">
        <f t="shared" si="48"/>
        <v>6</v>
      </c>
      <c r="BK70" s="25">
        <f t="shared" si="48"/>
        <v>6</v>
      </c>
      <c r="BL70" s="25">
        <f t="shared" si="48"/>
        <v>6</v>
      </c>
      <c r="BM70" s="25">
        <f t="shared" si="48"/>
        <v>6</v>
      </c>
    </row>
    <row r="71" spans="1:65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Z71" s="8">
        <v>217</v>
      </c>
      <c r="AA71" s="8">
        <v>217</v>
      </c>
      <c r="AB71" s="8">
        <v>217</v>
      </c>
      <c r="AC71" s="8">
        <v>217</v>
      </c>
      <c r="AD71" s="8">
        <v>225</v>
      </c>
      <c r="AL71" s="12" t="str">
        <f t="shared" si="49"/>
        <v>Fubo TV</v>
      </c>
      <c r="AM71" s="25">
        <f t="shared" ref="AM71:AM84" si="50">IF(C71="","",C71)</f>
        <v>114</v>
      </c>
      <c r="AN71" s="25">
        <f t="shared" si="27"/>
        <v>120</v>
      </c>
      <c r="AO71" s="25">
        <f t="shared" si="28"/>
        <v>120</v>
      </c>
      <c r="AP71" s="25">
        <f t="shared" si="29"/>
        <v>120</v>
      </c>
      <c r="AQ71" s="25">
        <f t="shared" si="30"/>
        <v>114</v>
      </c>
      <c r="AR71" s="25">
        <f t="shared" si="31"/>
        <v>44</v>
      </c>
      <c r="AS71" s="25">
        <f t="shared" si="32"/>
        <v>63.99</v>
      </c>
      <c r="AT71" s="25">
        <f t="shared" si="33"/>
        <v>63.99</v>
      </c>
      <c r="AU71" s="25">
        <f t="shared" si="34"/>
        <v>63.99</v>
      </c>
      <c r="AV71" s="25">
        <f t="shared" si="35"/>
        <v>127.99</v>
      </c>
      <c r="AW71" s="25">
        <f t="shared" si="36"/>
        <v>127.99</v>
      </c>
      <c r="AX71" s="25">
        <f t="shared" si="37"/>
        <v>127.99</v>
      </c>
      <c r="AY71" s="25">
        <f t="shared" si="38"/>
        <v>127.99</v>
      </c>
      <c r="AZ71" s="25">
        <f t="shared" si="39"/>
        <v>127.99</v>
      </c>
      <c r="BA71" s="25">
        <f t="shared" si="40"/>
        <v>148</v>
      </c>
      <c r="BB71" s="25">
        <f t="shared" si="41"/>
        <v>148</v>
      </c>
      <c r="BC71" s="25">
        <f t="shared" si="42"/>
        <v>161</v>
      </c>
      <c r="BD71" s="25">
        <f t="shared" si="43"/>
        <v>188</v>
      </c>
      <c r="BE71" s="25">
        <f t="shared" si="44"/>
        <v>188</v>
      </c>
      <c r="BF71" s="25">
        <f t="shared" si="45"/>
        <v>188</v>
      </c>
      <c r="BG71" s="25">
        <f t="shared" si="46"/>
        <v>187</v>
      </c>
      <c r="BH71" s="25">
        <f t="shared" si="47"/>
        <v>189</v>
      </c>
      <c r="BI71" s="25">
        <f t="shared" si="48"/>
        <v>222</v>
      </c>
      <c r="BJ71" s="25">
        <f t="shared" si="48"/>
        <v>217</v>
      </c>
      <c r="BK71" s="25">
        <f t="shared" si="48"/>
        <v>217</v>
      </c>
      <c r="BL71" s="25">
        <f t="shared" si="48"/>
        <v>217</v>
      </c>
      <c r="BM71" s="25">
        <f t="shared" si="48"/>
        <v>217</v>
      </c>
    </row>
    <row r="72" spans="1:65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Z72" s="8">
        <v>99</v>
      </c>
      <c r="AA72" s="8">
        <v>99</v>
      </c>
      <c r="AB72" s="8">
        <v>99</v>
      </c>
      <c r="AC72" s="8">
        <v>99</v>
      </c>
      <c r="AD72" s="8">
        <v>99</v>
      </c>
      <c r="AL72" s="12" t="str">
        <f t="shared" si="49"/>
        <v>Hulu with Live TV</v>
      </c>
      <c r="AM72" s="25">
        <f t="shared" si="50"/>
        <v>58</v>
      </c>
      <c r="AN72" s="25">
        <f t="shared" si="27"/>
        <v>58</v>
      </c>
      <c r="AO72" s="25">
        <f t="shared" si="28"/>
        <v>58</v>
      </c>
      <c r="AP72" s="25">
        <f t="shared" si="29"/>
        <v>58</v>
      </c>
      <c r="AQ72" s="25">
        <f t="shared" si="30"/>
        <v>58</v>
      </c>
      <c r="AR72" s="25">
        <f t="shared" si="31"/>
        <v>78</v>
      </c>
      <c r="AS72" s="25">
        <f t="shared" si="32"/>
        <v>78</v>
      </c>
      <c r="AT72" s="25">
        <f t="shared" si="33"/>
        <v>78</v>
      </c>
      <c r="AU72" s="25">
        <f t="shared" si="34"/>
        <v>83</v>
      </c>
      <c r="AV72" s="25">
        <f t="shared" si="35"/>
        <v>83</v>
      </c>
      <c r="AW72" s="25">
        <f t="shared" si="36"/>
        <v>83</v>
      </c>
      <c r="AX72" s="25">
        <f t="shared" si="37"/>
        <v>83</v>
      </c>
      <c r="AY72" s="25">
        <f t="shared" si="38"/>
        <v>83</v>
      </c>
      <c r="AZ72" s="25">
        <f t="shared" si="39"/>
        <v>83</v>
      </c>
      <c r="BA72" s="25">
        <f t="shared" si="40"/>
        <v>83</v>
      </c>
      <c r="BB72" s="25">
        <f t="shared" si="41"/>
        <v>83</v>
      </c>
      <c r="BC72" s="25">
        <f t="shared" si="42"/>
        <v>84</v>
      </c>
      <c r="BD72" s="25">
        <f t="shared" si="43"/>
        <v>84</v>
      </c>
      <c r="BE72" s="25">
        <f t="shared" si="44"/>
        <v>84</v>
      </c>
      <c r="BF72" s="25">
        <f t="shared" si="45"/>
        <v>84</v>
      </c>
      <c r="BG72" s="25">
        <f t="shared" si="46"/>
        <v>84</v>
      </c>
      <c r="BH72" s="25">
        <f t="shared" si="47"/>
        <v>99</v>
      </c>
      <c r="BI72" s="25">
        <f t="shared" si="48"/>
        <v>99</v>
      </c>
      <c r="BJ72" s="25">
        <f t="shared" si="48"/>
        <v>99</v>
      </c>
      <c r="BK72" s="25">
        <f t="shared" si="48"/>
        <v>99</v>
      </c>
      <c r="BL72" s="25">
        <f t="shared" si="48"/>
        <v>99</v>
      </c>
      <c r="BM72" s="25">
        <f t="shared" si="48"/>
        <v>99</v>
      </c>
    </row>
    <row r="73" spans="1:65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Z73" s="8">
        <v>12.5</v>
      </c>
      <c r="AA73" s="8">
        <v>12.5</v>
      </c>
      <c r="AB73" s="8">
        <v>12.5</v>
      </c>
      <c r="AC73" s="8">
        <v>17.5</v>
      </c>
      <c r="AD73" s="8">
        <v>17.5</v>
      </c>
      <c r="AL73" s="12" t="str">
        <f t="shared" si="49"/>
        <v>KlowdTV</v>
      </c>
      <c r="AM73" s="25">
        <f t="shared" si="50"/>
        <v>5</v>
      </c>
      <c r="AN73" s="25">
        <f t="shared" si="27"/>
        <v>5</v>
      </c>
      <c r="AO73" s="25">
        <f t="shared" si="28"/>
        <v>5</v>
      </c>
      <c r="AP73" s="25">
        <f t="shared" si="29"/>
        <v>5</v>
      </c>
      <c r="AQ73" s="25">
        <f t="shared" si="30"/>
        <v>5</v>
      </c>
      <c r="AR73" s="25">
        <f t="shared" si="31"/>
        <v>5</v>
      </c>
      <c r="AS73" s="25">
        <f t="shared" si="32"/>
        <v>5</v>
      </c>
      <c r="AT73" s="25">
        <f t="shared" si="33"/>
        <v>5</v>
      </c>
      <c r="AU73" s="25">
        <f t="shared" si="34"/>
        <v>5</v>
      </c>
      <c r="AV73" s="25">
        <f t="shared" si="35"/>
        <v>5</v>
      </c>
      <c r="AW73" s="25">
        <f t="shared" si="36"/>
        <v>5</v>
      </c>
      <c r="AX73" s="25">
        <f t="shared" si="37"/>
        <v>5</v>
      </c>
      <c r="AY73" s="25">
        <f t="shared" si="38"/>
        <v>5</v>
      </c>
      <c r="AZ73" s="25">
        <f t="shared" si="39"/>
        <v>5</v>
      </c>
      <c r="BA73" s="25">
        <f t="shared" si="40"/>
        <v>5</v>
      </c>
      <c r="BB73" s="25">
        <f t="shared" si="41"/>
        <v>5</v>
      </c>
      <c r="BC73" s="25">
        <f t="shared" si="42"/>
        <v>5</v>
      </c>
      <c r="BD73" s="25">
        <f t="shared" si="43"/>
        <v>5</v>
      </c>
      <c r="BE73" s="25">
        <f t="shared" si="44"/>
        <v>5</v>
      </c>
      <c r="BF73" s="25">
        <f t="shared" si="45"/>
        <v>5</v>
      </c>
      <c r="BG73" s="25">
        <f t="shared" si="46"/>
        <v>5</v>
      </c>
      <c r="BH73" s="25">
        <f t="shared" si="47"/>
        <v>12.5</v>
      </c>
      <c r="BI73" s="25">
        <f t="shared" si="48"/>
        <v>12.5</v>
      </c>
      <c r="BJ73" s="25">
        <f t="shared" si="48"/>
        <v>12.5</v>
      </c>
      <c r="BK73" s="25">
        <f t="shared" si="48"/>
        <v>12.5</v>
      </c>
      <c r="BL73" s="25">
        <f t="shared" si="48"/>
        <v>12.5</v>
      </c>
      <c r="BM73" s="25">
        <f t="shared" si="48"/>
        <v>17.5</v>
      </c>
    </row>
    <row r="74" spans="1:65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Z74" s="8">
        <v>15</v>
      </c>
      <c r="AA74" s="8">
        <v>15</v>
      </c>
      <c r="AB74" s="8">
        <v>15</v>
      </c>
      <c r="AC74" s="8">
        <v>15</v>
      </c>
      <c r="AD74" s="8">
        <v>15</v>
      </c>
      <c r="AL74" s="12" t="str">
        <f t="shared" si="49"/>
        <v>Philo</v>
      </c>
      <c r="AM74" s="25" t="str">
        <f t="shared" si="50"/>
        <v/>
      </c>
      <c r="AN74" s="25" t="str">
        <f t="shared" si="27"/>
        <v/>
      </c>
      <c r="AO74" s="25" t="str">
        <f t="shared" si="28"/>
        <v/>
      </c>
      <c r="AP74" s="25" t="str">
        <f t="shared" si="29"/>
        <v/>
      </c>
      <c r="AQ74" s="25" t="str">
        <f t="shared" si="30"/>
        <v/>
      </c>
      <c r="AR74" s="25" t="str">
        <f t="shared" si="31"/>
        <v/>
      </c>
      <c r="AS74" s="25" t="str">
        <f t="shared" si="32"/>
        <v/>
      </c>
      <c r="AT74" s="25" t="str">
        <f t="shared" si="33"/>
        <v/>
      </c>
      <c r="AU74" s="25" t="str">
        <f t="shared" si="34"/>
        <v/>
      </c>
      <c r="AV74" s="25" t="str">
        <f t="shared" si="35"/>
        <v/>
      </c>
      <c r="AW74" s="25" t="str">
        <f t="shared" si="36"/>
        <v/>
      </c>
      <c r="AX74" s="25" t="str">
        <f t="shared" si="37"/>
        <v/>
      </c>
      <c r="AY74" s="25" t="str">
        <f t="shared" si="38"/>
        <v/>
      </c>
      <c r="AZ74" s="25" t="str">
        <f t="shared" si="39"/>
        <v/>
      </c>
      <c r="BA74" s="25">
        <f t="shared" si="40"/>
        <v>15</v>
      </c>
      <c r="BB74" s="25">
        <f t="shared" si="41"/>
        <v>15</v>
      </c>
      <c r="BC74" s="25">
        <f t="shared" si="42"/>
        <v>15</v>
      </c>
      <c r="BD74" s="25">
        <f t="shared" si="43"/>
        <v>15</v>
      </c>
      <c r="BE74" s="25">
        <f t="shared" si="44"/>
        <v>15</v>
      </c>
      <c r="BF74" s="25">
        <f t="shared" si="45"/>
        <v>15</v>
      </c>
      <c r="BG74" s="25">
        <f t="shared" si="46"/>
        <v>15</v>
      </c>
      <c r="BH74" s="25">
        <f t="shared" si="47"/>
        <v>15</v>
      </c>
      <c r="BI74" s="25">
        <f t="shared" si="48"/>
        <v>15</v>
      </c>
      <c r="BJ74" s="25">
        <f t="shared" si="48"/>
        <v>15</v>
      </c>
      <c r="BK74" s="25">
        <f t="shared" si="48"/>
        <v>15</v>
      </c>
      <c r="BL74" s="25">
        <f t="shared" si="48"/>
        <v>15</v>
      </c>
      <c r="BM74" s="25">
        <f t="shared" si="48"/>
        <v>15</v>
      </c>
    </row>
    <row r="75" spans="1:65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Z75" s="8">
        <v>308</v>
      </c>
      <c r="AA75" s="8">
        <v>308</v>
      </c>
      <c r="AB75" s="8">
        <v>308</v>
      </c>
      <c r="AC75" s="8">
        <v>315</v>
      </c>
      <c r="AD75" s="8">
        <v>308</v>
      </c>
      <c r="AL75" s="12" t="str">
        <f t="shared" si="49"/>
        <v>Sling Blue</v>
      </c>
      <c r="AM75" s="25">
        <f t="shared" si="50"/>
        <v>310</v>
      </c>
      <c r="AN75" s="25">
        <f t="shared" si="27"/>
        <v>317</v>
      </c>
      <c r="AO75" s="25">
        <f t="shared" si="28"/>
        <v>347</v>
      </c>
      <c r="AP75" s="25">
        <f t="shared" si="29"/>
        <v>369</v>
      </c>
      <c r="AQ75" s="25">
        <f t="shared" si="30"/>
        <v>212</v>
      </c>
      <c r="AR75" s="25">
        <f t="shared" si="31"/>
        <v>264</v>
      </c>
      <c r="AS75" s="25">
        <f t="shared" si="32"/>
        <v>264</v>
      </c>
      <c r="AT75" s="25">
        <f t="shared" si="33"/>
        <v>264</v>
      </c>
      <c r="AU75" s="25">
        <f t="shared" si="34"/>
        <v>264</v>
      </c>
      <c r="AV75" s="25">
        <f t="shared" si="35"/>
        <v>264</v>
      </c>
      <c r="AW75" s="25">
        <f t="shared" si="36"/>
        <v>276</v>
      </c>
      <c r="AX75" s="25">
        <f t="shared" si="37"/>
        <v>276</v>
      </c>
      <c r="AY75" s="25">
        <f t="shared" si="38"/>
        <v>276</v>
      </c>
      <c r="AZ75" s="25">
        <f t="shared" si="39"/>
        <v>276</v>
      </c>
      <c r="BA75" s="25">
        <f t="shared" si="40"/>
        <v>280</v>
      </c>
      <c r="BB75" s="25">
        <f t="shared" si="41"/>
        <v>280</v>
      </c>
      <c r="BC75" s="25">
        <f t="shared" si="42"/>
        <v>280</v>
      </c>
      <c r="BD75" s="25">
        <f t="shared" si="43"/>
        <v>301</v>
      </c>
      <c r="BE75" s="25">
        <f t="shared" si="44"/>
        <v>301</v>
      </c>
      <c r="BF75" s="25">
        <f t="shared" si="45"/>
        <v>301</v>
      </c>
      <c r="BG75" s="25">
        <f t="shared" si="46"/>
        <v>301</v>
      </c>
      <c r="BH75" s="25">
        <f t="shared" si="47"/>
        <v>307</v>
      </c>
      <c r="BI75" s="25">
        <f t="shared" si="48"/>
        <v>308</v>
      </c>
      <c r="BJ75" s="25">
        <f t="shared" si="48"/>
        <v>308</v>
      </c>
      <c r="BK75" s="25">
        <f t="shared" si="48"/>
        <v>308</v>
      </c>
      <c r="BL75" s="25">
        <f t="shared" si="48"/>
        <v>308</v>
      </c>
      <c r="BM75" s="25">
        <f t="shared" si="48"/>
        <v>315</v>
      </c>
    </row>
    <row r="76" spans="1:65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Z76" s="8">
        <v>308</v>
      </c>
      <c r="AA76" s="8">
        <v>308</v>
      </c>
      <c r="AB76" s="8">
        <v>308</v>
      </c>
      <c r="AC76" s="8">
        <v>309</v>
      </c>
      <c r="AD76" s="8">
        <v>315</v>
      </c>
      <c r="AL76" s="12" t="str">
        <f t="shared" si="49"/>
        <v>Sling Orange</v>
      </c>
      <c r="AM76" s="25">
        <f t="shared" si="50"/>
        <v>305</v>
      </c>
      <c r="AN76" s="25">
        <f t="shared" si="27"/>
        <v>312</v>
      </c>
      <c r="AO76" s="25">
        <f t="shared" si="28"/>
        <v>347</v>
      </c>
      <c r="AP76" s="25">
        <f t="shared" si="29"/>
        <v>369</v>
      </c>
      <c r="AQ76" s="25">
        <f t="shared" si="30"/>
        <v>212</v>
      </c>
      <c r="AR76" s="25">
        <f t="shared" si="31"/>
        <v>264</v>
      </c>
      <c r="AS76" s="25">
        <f t="shared" si="32"/>
        <v>264</v>
      </c>
      <c r="AT76" s="25">
        <f t="shared" si="33"/>
        <v>264</v>
      </c>
      <c r="AU76" s="25">
        <f t="shared" si="34"/>
        <v>264</v>
      </c>
      <c r="AV76" s="25">
        <f t="shared" si="35"/>
        <v>264</v>
      </c>
      <c r="AW76" s="25">
        <f t="shared" si="36"/>
        <v>276</v>
      </c>
      <c r="AX76" s="25">
        <f t="shared" si="37"/>
        <v>276</v>
      </c>
      <c r="AY76" s="25">
        <f t="shared" si="38"/>
        <v>276</v>
      </c>
      <c r="AZ76" s="25">
        <f t="shared" si="39"/>
        <v>276</v>
      </c>
      <c r="BA76" s="25">
        <f t="shared" si="40"/>
        <v>280</v>
      </c>
      <c r="BB76" s="25">
        <f t="shared" si="41"/>
        <v>280</v>
      </c>
      <c r="BC76" s="25">
        <f t="shared" si="42"/>
        <v>280</v>
      </c>
      <c r="BD76" s="25">
        <f t="shared" si="43"/>
        <v>301</v>
      </c>
      <c r="BE76" s="25">
        <f t="shared" si="44"/>
        <v>301</v>
      </c>
      <c r="BF76" s="25">
        <f t="shared" si="45"/>
        <v>301</v>
      </c>
      <c r="BG76" s="25">
        <f t="shared" si="46"/>
        <v>301</v>
      </c>
      <c r="BH76" s="25">
        <f t="shared" si="47"/>
        <v>308</v>
      </c>
      <c r="BI76" s="25">
        <f t="shared" si="48"/>
        <v>308</v>
      </c>
      <c r="BJ76" s="25">
        <f t="shared" si="48"/>
        <v>308</v>
      </c>
      <c r="BK76" s="25">
        <f t="shared" si="48"/>
        <v>308</v>
      </c>
      <c r="BL76" s="25">
        <f t="shared" si="48"/>
        <v>308</v>
      </c>
      <c r="BM76" s="25">
        <f t="shared" si="48"/>
        <v>309</v>
      </c>
    </row>
    <row r="77" spans="1:65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Z77" s="8">
        <v>308</v>
      </c>
      <c r="AA77" s="8">
        <v>308</v>
      </c>
      <c r="AB77" s="8">
        <v>308</v>
      </c>
      <c r="AC77" s="8">
        <v>315</v>
      </c>
      <c r="AD77" s="8">
        <v>315</v>
      </c>
      <c r="AL77" s="12" t="str">
        <f t="shared" si="49"/>
        <v>Sling Orange + Blue</v>
      </c>
      <c r="AM77" s="25" t="str">
        <f t="shared" si="50"/>
        <v/>
      </c>
      <c r="AN77" s="25" t="str">
        <f t="shared" si="27"/>
        <v/>
      </c>
      <c r="AO77" s="25" t="str">
        <f t="shared" si="28"/>
        <v/>
      </c>
      <c r="AP77" s="25" t="str">
        <f t="shared" si="29"/>
        <v/>
      </c>
      <c r="AQ77" s="25" t="str">
        <f t="shared" si="30"/>
        <v/>
      </c>
      <c r="AR77" s="25" t="str">
        <f t="shared" si="31"/>
        <v/>
      </c>
      <c r="AS77" s="25" t="str">
        <f t="shared" si="32"/>
        <v/>
      </c>
      <c r="AT77" s="25" t="str">
        <f t="shared" si="33"/>
        <v/>
      </c>
      <c r="AU77" s="25" t="str">
        <f t="shared" si="34"/>
        <v/>
      </c>
      <c r="AV77" s="25" t="str">
        <f t="shared" si="35"/>
        <v/>
      </c>
      <c r="AW77" s="25" t="str">
        <f t="shared" si="36"/>
        <v/>
      </c>
      <c r="AX77" s="25">
        <f t="shared" si="37"/>
        <v>281</v>
      </c>
      <c r="AY77" s="25">
        <f t="shared" si="38"/>
        <v>281</v>
      </c>
      <c r="AZ77" s="25">
        <f t="shared" si="39"/>
        <v>281</v>
      </c>
      <c r="BA77" s="25">
        <f t="shared" si="40"/>
        <v>285</v>
      </c>
      <c r="BB77" s="25">
        <f t="shared" si="41"/>
        <v>285</v>
      </c>
      <c r="BC77" s="25">
        <f t="shared" si="42"/>
        <v>285</v>
      </c>
      <c r="BD77" s="25">
        <f t="shared" si="43"/>
        <v>306</v>
      </c>
      <c r="BE77" s="25">
        <f t="shared" si="44"/>
        <v>306</v>
      </c>
      <c r="BF77" s="25">
        <f t="shared" si="45"/>
        <v>306</v>
      </c>
      <c r="BG77" s="25">
        <f t="shared" si="46"/>
        <v>306</v>
      </c>
      <c r="BH77" s="25">
        <f t="shared" si="47"/>
        <v>306</v>
      </c>
      <c r="BI77" s="25">
        <f t="shared" si="48"/>
        <v>308</v>
      </c>
      <c r="BJ77" s="25">
        <f t="shared" si="48"/>
        <v>308</v>
      </c>
      <c r="BK77" s="25">
        <f t="shared" si="48"/>
        <v>308</v>
      </c>
      <c r="BL77" s="25">
        <f t="shared" si="48"/>
        <v>308</v>
      </c>
      <c r="BM77" s="25">
        <f t="shared" si="48"/>
        <v>315</v>
      </c>
    </row>
    <row r="78" spans="1:65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Z78" s="8">
        <v>15</v>
      </c>
      <c r="AA78" s="8">
        <v>15</v>
      </c>
      <c r="AB78" s="8">
        <v>15</v>
      </c>
      <c r="AC78" s="8">
        <v>15</v>
      </c>
      <c r="AD78" s="8">
        <v>15</v>
      </c>
      <c r="AL78" s="12" t="str">
        <f t="shared" si="49"/>
        <v>Spectrum TV Essentials</v>
      </c>
      <c r="AM78" s="25" t="str">
        <f t="shared" si="50"/>
        <v/>
      </c>
      <c r="AN78" s="25" t="str">
        <f t="shared" si="27"/>
        <v/>
      </c>
      <c r="AO78" s="25" t="str">
        <f t="shared" si="28"/>
        <v/>
      </c>
      <c r="AP78" s="25" t="str">
        <f t="shared" si="29"/>
        <v/>
      </c>
      <c r="AQ78" s="25">
        <f t="shared" si="30"/>
        <v>95</v>
      </c>
      <c r="AR78" s="25">
        <f t="shared" si="31"/>
        <v>116.6666</v>
      </c>
      <c r="AS78" s="25">
        <f t="shared" si="32"/>
        <v>116.6666</v>
      </c>
      <c r="AT78" s="25">
        <f t="shared" si="33"/>
        <v>121.6666</v>
      </c>
      <c r="AU78" s="25" t="str">
        <f t="shared" si="34"/>
        <v/>
      </c>
      <c r="AV78" s="25" t="str">
        <f t="shared" si="35"/>
        <v/>
      </c>
      <c r="AW78" s="25" t="str">
        <f t="shared" si="36"/>
        <v/>
      </c>
      <c r="AX78" s="25" t="str">
        <f t="shared" si="37"/>
        <v/>
      </c>
      <c r="AY78" s="25" t="str">
        <f t="shared" si="38"/>
        <v/>
      </c>
      <c r="AZ78" s="25" t="str">
        <f t="shared" si="39"/>
        <v/>
      </c>
      <c r="BA78" s="25" t="str">
        <f t="shared" si="40"/>
        <v/>
      </c>
      <c r="BB78" s="25" t="str">
        <f t="shared" si="41"/>
        <v/>
      </c>
      <c r="BC78" s="25" t="str">
        <f t="shared" si="42"/>
        <v/>
      </c>
      <c r="BD78" s="25" t="str">
        <f t="shared" si="43"/>
        <v/>
      </c>
      <c r="BE78" s="25" t="str">
        <f t="shared" si="44"/>
        <v/>
      </c>
      <c r="BF78" s="25" t="str">
        <f t="shared" si="45"/>
        <v/>
      </c>
      <c r="BG78" s="25" t="str">
        <f t="shared" si="46"/>
        <v/>
      </c>
      <c r="BH78" s="25">
        <f t="shared" si="47"/>
        <v>15</v>
      </c>
      <c r="BI78" s="25">
        <f t="shared" si="48"/>
        <v>15</v>
      </c>
      <c r="BJ78" s="25">
        <f t="shared" si="48"/>
        <v>15</v>
      </c>
      <c r="BK78" s="25">
        <f t="shared" si="48"/>
        <v>15</v>
      </c>
      <c r="BL78" s="25">
        <f t="shared" si="48"/>
        <v>15</v>
      </c>
      <c r="BM78" s="25">
        <f t="shared" si="48"/>
        <v>15</v>
      </c>
    </row>
    <row r="79" spans="1:65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Z79" s="8">
        <v>26</v>
      </c>
      <c r="AA79" s="8"/>
      <c r="AB79" s="8"/>
      <c r="AC79" s="8"/>
      <c r="AD79" s="8"/>
      <c r="AL79" s="12" t="str">
        <f t="shared" si="49"/>
        <v>Tvision Live TV</v>
      </c>
      <c r="AM79" s="25" t="str">
        <f t="shared" si="50"/>
        <v/>
      </c>
      <c r="AN79" s="25" t="str">
        <f t="shared" si="27"/>
        <v/>
      </c>
      <c r="AO79" s="25" t="str">
        <f t="shared" si="28"/>
        <v/>
      </c>
      <c r="AP79" s="25" t="str">
        <f t="shared" si="29"/>
        <v/>
      </c>
      <c r="AQ79" s="25" t="str">
        <f t="shared" si="30"/>
        <v/>
      </c>
      <c r="AR79" s="25" t="str">
        <f t="shared" si="31"/>
        <v/>
      </c>
      <c r="AS79" s="25" t="str">
        <f t="shared" si="32"/>
        <v/>
      </c>
      <c r="AT79" s="25" t="str">
        <f t="shared" si="33"/>
        <v/>
      </c>
      <c r="AU79" s="25" t="str">
        <f t="shared" si="34"/>
        <v/>
      </c>
      <c r="AV79" s="25" t="str">
        <f t="shared" si="35"/>
        <v/>
      </c>
      <c r="AW79" s="25" t="str">
        <f t="shared" si="36"/>
        <v/>
      </c>
      <c r="AX79" s="25" t="str">
        <f t="shared" si="37"/>
        <v/>
      </c>
      <c r="AY79" s="25" t="str">
        <f t="shared" si="38"/>
        <v/>
      </c>
      <c r="AZ79" s="25" t="str">
        <f t="shared" si="39"/>
        <v/>
      </c>
      <c r="BA79" s="25" t="str">
        <f t="shared" si="40"/>
        <v/>
      </c>
      <c r="BB79" s="25" t="str">
        <f t="shared" si="41"/>
        <v/>
      </c>
      <c r="BC79" s="25" t="str">
        <f t="shared" si="42"/>
        <v/>
      </c>
      <c r="BD79" s="25" t="str">
        <f t="shared" si="43"/>
        <v/>
      </c>
      <c r="BE79" s="25" t="str">
        <f t="shared" si="44"/>
        <v/>
      </c>
      <c r="BF79" s="25" t="str">
        <f t="shared" si="45"/>
        <v/>
      </c>
      <c r="BG79" s="25" t="str">
        <f t="shared" si="46"/>
        <v/>
      </c>
      <c r="BH79" s="25">
        <f t="shared" si="47"/>
        <v>26</v>
      </c>
      <c r="BI79" s="25">
        <f t="shared" si="48"/>
        <v>26</v>
      </c>
      <c r="BJ79" s="25">
        <f t="shared" si="48"/>
        <v>26</v>
      </c>
      <c r="BK79" s="25" t="str">
        <f t="shared" si="48"/>
        <v/>
      </c>
      <c r="BL79" s="25" t="str">
        <f t="shared" si="48"/>
        <v/>
      </c>
      <c r="BM79" s="25" t="str">
        <f t="shared" si="48"/>
        <v/>
      </c>
    </row>
    <row r="80" spans="1:65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Z80" s="8">
        <v>26</v>
      </c>
      <c r="AA80" s="8"/>
      <c r="AB80" s="8"/>
      <c r="AC80" s="8"/>
      <c r="AD80" s="8"/>
      <c r="AL80" s="12" t="str">
        <f t="shared" si="49"/>
        <v>Tvision Live TV+</v>
      </c>
      <c r="AM80" s="25" t="str">
        <f t="shared" si="50"/>
        <v/>
      </c>
      <c r="AN80" s="25" t="str">
        <f t="shared" si="27"/>
        <v/>
      </c>
      <c r="AO80" s="25" t="str">
        <f t="shared" si="28"/>
        <v/>
      </c>
      <c r="AP80" s="25" t="str">
        <f t="shared" si="29"/>
        <v/>
      </c>
      <c r="AQ80" s="25" t="str">
        <f t="shared" si="30"/>
        <v/>
      </c>
      <c r="AR80" s="25" t="str">
        <f t="shared" si="31"/>
        <v/>
      </c>
      <c r="AS80" s="25" t="str">
        <f t="shared" si="32"/>
        <v/>
      </c>
      <c r="AT80" s="25" t="str">
        <f t="shared" si="33"/>
        <v/>
      </c>
      <c r="AU80" s="25" t="str">
        <f t="shared" si="34"/>
        <v/>
      </c>
      <c r="AV80" s="25" t="str">
        <f t="shared" si="35"/>
        <v/>
      </c>
      <c r="AW80" s="25" t="str">
        <f t="shared" si="36"/>
        <v/>
      </c>
      <c r="AX80" s="25" t="str">
        <f t="shared" si="37"/>
        <v/>
      </c>
      <c r="AY80" s="25" t="str">
        <f t="shared" si="38"/>
        <v/>
      </c>
      <c r="AZ80" s="25" t="str">
        <f t="shared" si="39"/>
        <v/>
      </c>
      <c r="BA80" s="25" t="str">
        <f t="shared" si="40"/>
        <v/>
      </c>
      <c r="BB80" s="25" t="str">
        <f t="shared" si="41"/>
        <v/>
      </c>
      <c r="BC80" s="25" t="str">
        <f t="shared" si="42"/>
        <v/>
      </c>
      <c r="BD80" s="25" t="str">
        <f t="shared" si="43"/>
        <v/>
      </c>
      <c r="BE80" s="25" t="str">
        <f t="shared" si="44"/>
        <v/>
      </c>
      <c r="BF80" s="25" t="str">
        <f t="shared" si="45"/>
        <v/>
      </c>
      <c r="BG80" s="25" t="str">
        <f t="shared" si="46"/>
        <v/>
      </c>
      <c r="BH80" s="25">
        <f t="shared" si="47"/>
        <v>26</v>
      </c>
      <c r="BI80" s="25">
        <f t="shared" si="48"/>
        <v>26</v>
      </c>
      <c r="BJ80" s="25">
        <f t="shared" si="48"/>
        <v>26</v>
      </c>
      <c r="BK80" s="25" t="str">
        <f t="shared" si="48"/>
        <v/>
      </c>
      <c r="BL80" s="25" t="str">
        <f t="shared" si="48"/>
        <v/>
      </c>
      <c r="BM80" s="25" t="str">
        <f t="shared" si="48"/>
        <v/>
      </c>
    </row>
    <row r="81" spans="1:65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Z81" s="8">
        <v>26</v>
      </c>
      <c r="AA81" s="8"/>
      <c r="AB81" s="8"/>
      <c r="AC81" s="8"/>
      <c r="AD81" s="8"/>
      <c r="AL81" s="12" t="str">
        <f t="shared" si="49"/>
        <v>Tvision Live Zone</v>
      </c>
      <c r="AM81" s="25" t="str">
        <f t="shared" si="50"/>
        <v/>
      </c>
      <c r="AN81" s="25" t="str">
        <f t="shared" si="27"/>
        <v/>
      </c>
      <c r="AO81" s="25" t="str">
        <f t="shared" si="28"/>
        <v/>
      </c>
      <c r="AP81" s="25" t="str">
        <f t="shared" si="29"/>
        <v/>
      </c>
      <c r="AQ81" s="25" t="str">
        <f t="shared" si="30"/>
        <v/>
      </c>
      <c r="AR81" s="25" t="str">
        <f t="shared" si="31"/>
        <v/>
      </c>
      <c r="AS81" s="25" t="str">
        <f t="shared" si="32"/>
        <v/>
      </c>
      <c r="AT81" s="25" t="str">
        <f t="shared" si="33"/>
        <v/>
      </c>
      <c r="AU81" s="25" t="str">
        <f t="shared" si="34"/>
        <v/>
      </c>
      <c r="AV81" s="25" t="str">
        <f t="shared" si="35"/>
        <v/>
      </c>
      <c r="AW81" s="25" t="str">
        <f t="shared" si="36"/>
        <v/>
      </c>
      <c r="AX81" s="25" t="str">
        <f t="shared" si="37"/>
        <v/>
      </c>
      <c r="AY81" s="25" t="str">
        <f t="shared" si="38"/>
        <v/>
      </c>
      <c r="AZ81" s="25" t="str">
        <f t="shared" si="39"/>
        <v/>
      </c>
      <c r="BA81" s="25" t="str">
        <f t="shared" si="40"/>
        <v/>
      </c>
      <c r="BB81" s="25" t="str">
        <f t="shared" si="41"/>
        <v/>
      </c>
      <c r="BC81" s="25" t="str">
        <f t="shared" si="42"/>
        <v/>
      </c>
      <c r="BD81" s="25" t="str">
        <f t="shared" si="43"/>
        <v/>
      </c>
      <c r="BE81" s="25" t="str">
        <f t="shared" si="44"/>
        <v/>
      </c>
      <c r="BF81" s="25" t="str">
        <f t="shared" si="45"/>
        <v/>
      </c>
      <c r="BG81" s="25" t="str">
        <f t="shared" si="46"/>
        <v/>
      </c>
      <c r="BH81" s="25">
        <f t="shared" si="47"/>
        <v>26</v>
      </c>
      <c r="BI81" s="25">
        <f t="shared" si="48"/>
        <v>26</v>
      </c>
      <c r="BJ81" s="25">
        <f t="shared" si="48"/>
        <v>26</v>
      </c>
      <c r="BK81" s="25" t="str">
        <f t="shared" si="48"/>
        <v/>
      </c>
      <c r="BL81" s="25" t="str">
        <f t="shared" si="48"/>
        <v/>
      </c>
      <c r="BM81" s="25" t="str">
        <f t="shared" si="48"/>
        <v/>
      </c>
    </row>
    <row r="82" spans="1:65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Z82" s="8">
        <v>31</v>
      </c>
      <c r="AA82" s="8"/>
      <c r="AB82" s="8"/>
      <c r="AC82" s="8"/>
      <c r="AD82" s="8"/>
      <c r="AL82" s="12" t="str">
        <f t="shared" si="49"/>
        <v>Tvision Vibe</v>
      </c>
      <c r="AM82" s="25" t="str">
        <f t="shared" si="50"/>
        <v/>
      </c>
      <c r="AN82" s="25" t="str">
        <f t="shared" si="27"/>
        <v/>
      </c>
      <c r="AO82" s="25" t="str">
        <f t="shared" si="28"/>
        <v/>
      </c>
      <c r="AP82" s="25" t="str">
        <f t="shared" si="29"/>
        <v/>
      </c>
      <c r="AQ82" s="25" t="str">
        <f t="shared" si="30"/>
        <v/>
      </c>
      <c r="AR82" s="25" t="str">
        <f t="shared" si="31"/>
        <v/>
      </c>
      <c r="AS82" s="25" t="str">
        <f t="shared" si="32"/>
        <v/>
      </c>
      <c r="AT82" s="25" t="str">
        <f t="shared" si="33"/>
        <v/>
      </c>
      <c r="AU82" s="25" t="str">
        <f t="shared" si="34"/>
        <v/>
      </c>
      <c r="AV82" s="25" t="str">
        <f t="shared" si="35"/>
        <v/>
      </c>
      <c r="AW82" s="25" t="str">
        <f t="shared" si="36"/>
        <v/>
      </c>
      <c r="AX82" s="25" t="str">
        <f t="shared" si="37"/>
        <v/>
      </c>
      <c r="AY82" s="25" t="str">
        <f t="shared" si="38"/>
        <v/>
      </c>
      <c r="AZ82" s="25" t="str">
        <f t="shared" si="39"/>
        <v/>
      </c>
      <c r="BA82" s="25" t="str">
        <f t="shared" si="40"/>
        <v/>
      </c>
      <c r="BB82" s="25" t="str">
        <f t="shared" si="41"/>
        <v/>
      </c>
      <c r="BC82" s="25" t="str">
        <f t="shared" si="42"/>
        <v/>
      </c>
      <c r="BD82" s="25" t="str">
        <f t="shared" si="43"/>
        <v/>
      </c>
      <c r="BE82" s="25" t="str">
        <f t="shared" si="44"/>
        <v/>
      </c>
      <c r="BF82" s="25" t="str">
        <f t="shared" si="45"/>
        <v/>
      </c>
      <c r="BG82" s="25" t="str">
        <f t="shared" si="46"/>
        <v/>
      </c>
      <c r="BH82" s="25">
        <f t="shared" si="47"/>
        <v>31</v>
      </c>
      <c r="BI82" s="25">
        <f t="shared" si="48"/>
        <v>31</v>
      </c>
      <c r="BJ82" s="25">
        <f t="shared" si="48"/>
        <v>31</v>
      </c>
      <c r="BK82" s="25" t="str">
        <f t="shared" si="48"/>
        <v/>
      </c>
      <c r="BL82" s="25" t="str">
        <f t="shared" si="48"/>
        <v/>
      </c>
      <c r="BM82" s="25" t="str">
        <f t="shared" si="48"/>
        <v/>
      </c>
    </row>
    <row r="83" spans="1:65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Z83" s="8"/>
      <c r="AA83" s="8"/>
      <c r="AB83" s="8"/>
      <c r="AC83" s="8"/>
      <c r="AD83" s="8"/>
      <c r="AL83" s="12" t="str">
        <f t="shared" si="49"/>
        <v>Vidgo</v>
      </c>
      <c r="AM83" s="25" t="str">
        <f t="shared" si="50"/>
        <v/>
      </c>
      <c r="AN83" s="25" t="str">
        <f t="shared" si="27"/>
        <v/>
      </c>
      <c r="AO83" s="25" t="str">
        <f t="shared" si="28"/>
        <v/>
      </c>
      <c r="AP83" s="25" t="str">
        <f t="shared" si="29"/>
        <v/>
      </c>
      <c r="AQ83" s="25" t="str">
        <f t="shared" si="30"/>
        <v/>
      </c>
      <c r="AR83" s="25" t="str">
        <f t="shared" si="31"/>
        <v/>
      </c>
      <c r="AS83" s="25" t="str">
        <f t="shared" si="32"/>
        <v/>
      </c>
      <c r="AT83" s="25" t="str">
        <f t="shared" si="33"/>
        <v/>
      </c>
      <c r="AU83" s="25">
        <f t="shared" si="34"/>
        <v>10</v>
      </c>
      <c r="AV83" s="25">
        <f t="shared" si="35"/>
        <v>10</v>
      </c>
      <c r="AW83" s="25">
        <f t="shared" si="36"/>
        <v>10</v>
      </c>
      <c r="AX83" s="25">
        <f t="shared" si="37"/>
        <v>10</v>
      </c>
      <c r="AY83" s="25">
        <f t="shared" si="38"/>
        <v>10</v>
      </c>
      <c r="AZ83" s="25">
        <f t="shared" si="39"/>
        <v>10</v>
      </c>
      <c r="BA83" s="25">
        <f t="shared" si="40"/>
        <v>10</v>
      </c>
      <c r="BB83" s="25">
        <f t="shared" si="41"/>
        <v>10</v>
      </c>
      <c r="BC83" s="25">
        <f t="shared" si="42"/>
        <v>10</v>
      </c>
      <c r="BD83" s="25">
        <f t="shared" si="43"/>
        <v>10</v>
      </c>
      <c r="BE83" s="25">
        <f t="shared" si="44"/>
        <v>10</v>
      </c>
      <c r="BF83" s="25">
        <f t="shared" si="45"/>
        <v>10</v>
      </c>
      <c r="BG83" s="25" t="str">
        <f t="shared" si="46"/>
        <v/>
      </c>
      <c r="BH83" s="25" t="str">
        <f t="shared" si="47"/>
        <v/>
      </c>
      <c r="BI83" s="25" t="str">
        <f t="shared" si="48"/>
        <v/>
      </c>
      <c r="BJ83" s="25" t="str">
        <f t="shared" si="48"/>
        <v/>
      </c>
      <c r="BK83" s="25" t="str">
        <f t="shared" si="48"/>
        <v/>
      </c>
      <c r="BL83" s="25" t="str">
        <f t="shared" si="48"/>
        <v/>
      </c>
      <c r="BM83" s="25" t="str">
        <f t="shared" si="48"/>
        <v/>
      </c>
    </row>
    <row r="84" spans="1:65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Z84" s="8">
        <v>210</v>
      </c>
      <c r="AA84" s="8">
        <v>224</v>
      </c>
      <c r="AB84" s="8">
        <v>224</v>
      </c>
      <c r="AC84" s="8">
        <v>224</v>
      </c>
      <c r="AD84" s="8">
        <v>224</v>
      </c>
      <c r="AL84" s="12" t="str">
        <f t="shared" si="49"/>
        <v>YouTube TV</v>
      </c>
      <c r="AM84" s="25">
        <f t="shared" si="50"/>
        <v>97</v>
      </c>
      <c r="AN84" s="25">
        <f t="shared" si="27"/>
        <v>97</v>
      </c>
      <c r="AO84" s="25">
        <f t="shared" si="28"/>
        <v>97</v>
      </c>
      <c r="AP84" s="25">
        <f t="shared" si="29"/>
        <v>98</v>
      </c>
      <c r="AQ84" s="25">
        <f t="shared" si="30"/>
        <v>109</v>
      </c>
      <c r="AR84" s="25">
        <f t="shared" si="31"/>
        <v>109</v>
      </c>
      <c r="AS84" s="25">
        <f t="shared" si="32"/>
        <v>109</v>
      </c>
      <c r="AT84" s="25">
        <f t="shared" si="33"/>
        <v>113</v>
      </c>
      <c r="AU84" s="25">
        <f t="shared" si="34"/>
        <v>113</v>
      </c>
      <c r="AV84" s="25">
        <f t="shared" si="35"/>
        <v>113</v>
      </c>
      <c r="AW84" s="25">
        <f t="shared" si="36"/>
        <v>113</v>
      </c>
      <c r="AX84" s="25">
        <f t="shared" si="37"/>
        <v>113</v>
      </c>
      <c r="AY84" s="25">
        <f t="shared" si="38"/>
        <v>113</v>
      </c>
      <c r="AZ84" s="25">
        <f t="shared" si="39"/>
        <v>113</v>
      </c>
      <c r="BA84" s="25">
        <f t="shared" si="40"/>
        <v>153</v>
      </c>
      <c r="BB84" s="25">
        <f t="shared" si="41"/>
        <v>153</v>
      </c>
      <c r="BC84" s="25">
        <f t="shared" si="42"/>
        <v>153</v>
      </c>
      <c r="BD84" s="25">
        <f t="shared" si="43"/>
        <v>149</v>
      </c>
      <c r="BE84" s="25">
        <f t="shared" si="44"/>
        <v>149</v>
      </c>
      <c r="BF84" s="25">
        <f t="shared" si="45"/>
        <v>155</v>
      </c>
      <c r="BG84" s="25">
        <f t="shared" si="46"/>
        <v>155</v>
      </c>
      <c r="BH84" s="25">
        <f t="shared" si="47"/>
        <v>155</v>
      </c>
      <c r="BI84" s="25">
        <f t="shared" si="48"/>
        <v>210</v>
      </c>
      <c r="BJ84" s="25">
        <f t="shared" si="48"/>
        <v>210</v>
      </c>
      <c r="BK84" s="25">
        <f t="shared" si="48"/>
        <v>224</v>
      </c>
      <c r="BL84" s="25">
        <f t="shared" si="48"/>
        <v>224</v>
      </c>
      <c r="BM84" s="25">
        <f t="shared" si="48"/>
        <v>224</v>
      </c>
    </row>
    <row r="100" spans="1:65" x14ac:dyDescent="0.35">
      <c r="A100" s="4" t="s">
        <v>2</v>
      </c>
      <c r="B100" s="5" t="s">
        <v>9</v>
      </c>
    </row>
    <row r="101" spans="1:65" x14ac:dyDescent="0.35">
      <c r="AL101" s="23" t="s">
        <v>1012</v>
      </c>
    </row>
    <row r="102" spans="1:65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</row>
    <row r="103" spans="1:65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  <c r="BK103" s="11" t="s">
        <v>34</v>
      </c>
      <c r="BL103" s="11" t="s">
        <v>35</v>
      </c>
      <c r="BM103" s="11" t="s">
        <v>36</v>
      </c>
    </row>
    <row r="104" spans="1:65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F104" s="7"/>
      <c r="AH104" s="7"/>
      <c r="AJ104" s="4"/>
      <c r="AK104" s="15"/>
      <c r="AL104" s="12"/>
    </row>
    <row r="105" spans="1:65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F105" s="7"/>
      <c r="AH105" s="7"/>
      <c r="AL105" s="12" t="str">
        <f>IF(A105="","",A105)</f>
        <v>DirecTV Now Plus</v>
      </c>
      <c r="AM105" s="24">
        <f t="shared" ref="AM105:AM120" si="51">IF(C105="","",C105)</f>
        <v>0.85483871</v>
      </c>
      <c r="AN105" s="24">
        <f t="shared" ref="AN105:AN134" si="52">IF(D105="","",D105)</f>
        <v>0.85483871</v>
      </c>
      <c r="AO105" s="24">
        <f t="shared" ref="AO105:AO134" si="53">IF(E105="","",E105)</f>
        <v>0.85483871</v>
      </c>
      <c r="AP105" s="24" t="str">
        <f t="shared" ref="AP105:AP134" si="54">IF(F105="","",F105)</f>
        <v/>
      </c>
      <c r="AQ105" s="24" t="str">
        <f t="shared" ref="AQ105:AQ134" si="55">IF(G105="","",G105)</f>
        <v/>
      </c>
      <c r="AR105" s="24" t="str">
        <f t="shared" ref="AR105:AR134" si="56">IF(H105="","",H105)</f>
        <v/>
      </c>
      <c r="AS105" s="24" t="str">
        <f t="shared" ref="AS105:AS134" si="57">IF(I105="","",I105)</f>
        <v/>
      </c>
      <c r="AT105" s="24" t="str">
        <f t="shared" ref="AT105:AT134" si="58">IF(J105="","",J105)</f>
        <v/>
      </c>
      <c r="AU105" s="24" t="str">
        <f t="shared" ref="AU105:AU134" si="59">IF(K105="","",K105)</f>
        <v/>
      </c>
      <c r="AV105" s="24" t="str">
        <f t="shared" ref="AV105:AV134" si="60">IF(L105="","",L105)</f>
        <v/>
      </c>
      <c r="AW105" s="24" t="str">
        <f t="shared" ref="AW105:AW134" si="61">IF(M105="","",M105)</f>
        <v/>
      </c>
      <c r="AX105" s="24" t="str">
        <f t="shared" ref="AX105:AX134" si="62">IF(N105="","",N105)</f>
        <v/>
      </c>
      <c r="AY105" s="24" t="str">
        <f t="shared" ref="AY105:AY134" si="63">IF(O105="","",O105)</f>
        <v/>
      </c>
      <c r="AZ105" s="24" t="str">
        <f t="shared" ref="AZ105:AZ134" si="64">IF(P105="","",P105)</f>
        <v/>
      </c>
      <c r="BA105" s="24" t="str">
        <f t="shared" ref="BA105:BA134" si="65">IF(Q105="","",Q105)</f>
        <v/>
      </c>
      <c r="BB105" s="24" t="str">
        <f t="shared" ref="BB105:BB134" si="66">IF(R105="","",R105)</f>
        <v/>
      </c>
      <c r="BC105" s="24" t="str">
        <f t="shared" ref="BC105:BC134" si="67">IF(S105="","",S105)</f>
        <v/>
      </c>
      <c r="BD105" s="24" t="str">
        <f t="shared" ref="BD105:BD134" si="68">IF(T105="","",T105)</f>
        <v/>
      </c>
      <c r="BE105" s="24" t="str">
        <f t="shared" ref="BE105:BE134" si="69">IF(U105="","",U105)</f>
        <v/>
      </c>
      <c r="BF105" s="24" t="str">
        <f t="shared" ref="BF105:BF134" si="70">IF(V105="","",V105)</f>
        <v/>
      </c>
      <c r="BG105" s="24" t="str">
        <f t="shared" ref="BG105:BG134" si="71">IF(W105="","",W105)</f>
        <v/>
      </c>
      <c r="BH105" s="24" t="str">
        <f t="shared" ref="BH105:BH134" si="72">IF(X105="","",X105)</f>
        <v/>
      </c>
      <c r="BI105" s="24" t="str">
        <f t="shared" ref="BI105:BM134" si="73">IF(Y105="","",Y105)</f>
        <v/>
      </c>
      <c r="BJ105" s="24" t="str">
        <f t="shared" si="73"/>
        <v/>
      </c>
      <c r="BK105" s="24" t="str">
        <f t="shared" si="73"/>
        <v/>
      </c>
      <c r="BL105" s="24" t="str">
        <f t="shared" si="73"/>
        <v/>
      </c>
      <c r="BM105" s="24" t="str">
        <f t="shared" si="73"/>
        <v/>
      </c>
    </row>
    <row r="106" spans="1:65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F106" s="7"/>
      <c r="AH106" s="7"/>
      <c r="AL106" s="12" t="str">
        <f t="shared" ref="AL106:AL134" si="74">IF(A106="","",A106)</f>
        <v>DirecTV Now Max</v>
      </c>
      <c r="AM106" s="24">
        <f t="shared" si="51"/>
        <v>0.68852458999999999</v>
      </c>
      <c r="AN106" s="24">
        <f t="shared" si="52"/>
        <v>0.68852458999999999</v>
      </c>
      <c r="AO106" s="24">
        <f t="shared" si="53"/>
        <v>0.68852458999999999</v>
      </c>
      <c r="AP106" s="24" t="str">
        <f t="shared" si="54"/>
        <v/>
      </c>
      <c r="AQ106" s="24" t="str">
        <f t="shared" si="55"/>
        <v/>
      </c>
      <c r="AR106" s="24" t="str">
        <f t="shared" si="56"/>
        <v/>
      </c>
      <c r="AS106" s="24" t="str">
        <f t="shared" si="57"/>
        <v/>
      </c>
      <c r="AT106" s="24" t="str">
        <f t="shared" si="58"/>
        <v/>
      </c>
      <c r="AU106" s="24" t="str">
        <f t="shared" si="59"/>
        <v/>
      </c>
      <c r="AV106" s="24" t="str">
        <f t="shared" si="60"/>
        <v/>
      </c>
      <c r="AW106" s="24" t="str">
        <f t="shared" si="61"/>
        <v/>
      </c>
      <c r="AX106" s="24" t="str">
        <f t="shared" si="62"/>
        <v/>
      </c>
      <c r="AY106" s="24" t="str">
        <f t="shared" si="63"/>
        <v/>
      </c>
      <c r="AZ106" s="24" t="str">
        <f t="shared" si="64"/>
        <v/>
      </c>
      <c r="BA106" s="24" t="str">
        <f t="shared" si="65"/>
        <v/>
      </c>
      <c r="BB106" s="24" t="str">
        <f t="shared" si="66"/>
        <v/>
      </c>
      <c r="BC106" s="24" t="str">
        <f t="shared" si="67"/>
        <v/>
      </c>
      <c r="BD106" s="24" t="str">
        <f t="shared" si="68"/>
        <v/>
      </c>
      <c r="BE106" s="24" t="str">
        <f t="shared" si="69"/>
        <v/>
      </c>
      <c r="BF106" s="24" t="str">
        <f t="shared" si="70"/>
        <v/>
      </c>
      <c r="BG106" s="24" t="str">
        <f t="shared" si="71"/>
        <v/>
      </c>
      <c r="BH106" s="24" t="str">
        <f t="shared" si="72"/>
        <v/>
      </c>
      <c r="BI106" s="24" t="str">
        <f t="shared" si="73"/>
        <v/>
      </c>
      <c r="BJ106" s="24" t="str">
        <f t="shared" si="73"/>
        <v/>
      </c>
      <c r="BK106" s="24" t="str">
        <f t="shared" si="73"/>
        <v/>
      </c>
      <c r="BL106" s="24" t="str">
        <f t="shared" si="73"/>
        <v/>
      </c>
      <c r="BM106" s="24" t="str">
        <f t="shared" si="73"/>
        <v/>
      </c>
    </row>
    <row r="107" spans="1:65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F107" s="7"/>
      <c r="AH107" s="7"/>
      <c r="AL107" s="12" t="str">
        <f t="shared" si="74"/>
        <v>DirecTV Now Choice</v>
      </c>
      <c r="AM107" s="24">
        <f t="shared" si="51"/>
        <v>0.89830508499999995</v>
      </c>
      <c r="AN107" s="24">
        <f t="shared" si="52"/>
        <v>0.89830508499999995</v>
      </c>
      <c r="AO107" s="24">
        <f t="shared" si="53"/>
        <v>0.89830508499999995</v>
      </c>
      <c r="AP107" s="24" t="str">
        <f t="shared" si="54"/>
        <v/>
      </c>
      <c r="AQ107" s="24" t="str">
        <f t="shared" si="55"/>
        <v/>
      </c>
      <c r="AR107" s="24" t="str">
        <f t="shared" si="56"/>
        <v/>
      </c>
      <c r="AS107" s="24" t="str">
        <f t="shared" si="57"/>
        <v/>
      </c>
      <c r="AT107" s="24" t="str">
        <f t="shared" si="58"/>
        <v/>
      </c>
      <c r="AU107" s="24" t="str">
        <f t="shared" si="59"/>
        <v/>
      </c>
      <c r="AV107" s="24" t="str">
        <f t="shared" si="60"/>
        <v/>
      </c>
      <c r="AW107" s="24" t="str">
        <f t="shared" si="61"/>
        <v/>
      </c>
      <c r="AX107" s="24" t="str">
        <f t="shared" si="62"/>
        <v/>
      </c>
      <c r="AY107" s="24" t="str">
        <f t="shared" si="63"/>
        <v/>
      </c>
      <c r="AZ107" s="24" t="str">
        <f t="shared" si="64"/>
        <v/>
      </c>
      <c r="BA107" s="24" t="str">
        <f t="shared" si="65"/>
        <v/>
      </c>
      <c r="BB107" s="24" t="str">
        <f t="shared" si="66"/>
        <v/>
      </c>
      <c r="BC107" s="24" t="str">
        <f t="shared" si="67"/>
        <v/>
      </c>
      <c r="BD107" s="24" t="str">
        <f t="shared" si="68"/>
        <v/>
      </c>
      <c r="BE107" s="24" t="str">
        <f t="shared" si="69"/>
        <v/>
      </c>
      <c r="BF107" s="24" t="str">
        <f t="shared" si="70"/>
        <v/>
      </c>
      <c r="BG107" s="24" t="str">
        <f t="shared" si="71"/>
        <v/>
      </c>
      <c r="BH107" s="24" t="str">
        <f t="shared" si="72"/>
        <v/>
      </c>
      <c r="BI107" s="24" t="str">
        <f t="shared" si="73"/>
        <v/>
      </c>
      <c r="BJ107" s="24" t="str">
        <f t="shared" si="73"/>
        <v/>
      </c>
      <c r="BK107" s="24" t="str">
        <f t="shared" si="73"/>
        <v/>
      </c>
      <c r="BL107" s="24" t="str">
        <f t="shared" si="73"/>
        <v/>
      </c>
      <c r="BM107" s="24" t="str">
        <f t="shared" si="73"/>
        <v/>
      </c>
    </row>
    <row r="108" spans="1:65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F108" s="7"/>
      <c r="AH108" s="7"/>
      <c r="AL108" s="12" t="str">
        <f t="shared" si="74"/>
        <v>DirecTV Now Entertainment</v>
      </c>
      <c r="AM108" s="24">
        <f t="shared" si="51"/>
        <v>0.88333333300000005</v>
      </c>
      <c r="AN108" s="24">
        <f t="shared" si="52"/>
        <v>0.88333333300000005</v>
      </c>
      <c r="AO108" s="24">
        <f t="shared" si="53"/>
        <v>0.88333333300000005</v>
      </c>
      <c r="AP108" s="24" t="str">
        <f t="shared" si="54"/>
        <v/>
      </c>
      <c r="AQ108" s="24" t="str">
        <f t="shared" si="55"/>
        <v/>
      </c>
      <c r="AR108" s="24" t="str">
        <f t="shared" si="56"/>
        <v/>
      </c>
      <c r="AS108" s="24" t="str">
        <f t="shared" si="57"/>
        <v/>
      </c>
      <c r="AT108" s="24" t="str">
        <f t="shared" si="58"/>
        <v/>
      </c>
      <c r="AU108" s="24" t="str">
        <f t="shared" si="59"/>
        <v/>
      </c>
      <c r="AV108" s="24" t="str">
        <f t="shared" si="60"/>
        <v/>
      </c>
      <c r="AW108" s="24" t="str">
        <f t="shared" si="61"/>
        <v/>
      </c>
      <c r="AX108" s="24" t="str">
        <f t="shared" si="62"/>
        <v/>
      </c>
      <c r="AY108" s="24" t="str">
        <f t="shared" si="63"/>
        <v/>
      </c>
      <c r="AZ108" s="24" t="str">
        <f t="shared" si="64"/>
        <v/>
      </c>
      <c r="BA108" s="24" t="str">
        <f t="shared" si="65"/>
        <v/>
      </c>
      <c r="BB108" s="24" t="str">
        <f t="shared" si="66"/>
        <v/>
      </c>
      <c r="BC108" s="24" t="str">
        <f t="shared" si="67"/>
        <v/>
      </c>
      <c r="BD108" s="24" t="str">
        <f t="shared" si="68"/>
        <v/>
      </c>
      <c r="BE108" s="24" t="str">
        <f t="shared" si="69"/>
        <v/>
      </c>
      <c r="BF108" s="24" t="str">
        <f t="shared" si="70"/>
        <v/>
      </c>
      <c r="BG108" s="24" t="str">
        <f t="shared" si="71"/>
        <v/>
      </c>
      <c r="BH108" s="24" t="str">
        <f t="shared" si="72"/>
        <v/>
      </c>
      <c r="BI108" s="24" t="str">
        <f t="shared" si="73"/>
        <v/>
      </c>
      <c r="BJ108" s="24" t="str">
        <f t="shared" si="73"/>
        <v/>
      </c>
      <c r="BK108" s="24" t="str">
        <f t="shared" si="73"/>
        <v/>
      </c>
      <c r="BL108" s="24" t="str">
        <f t="shared" si="73"/>
        <v/>
      </c>
      <c r="BM108" s="24" t="str">
        <f t="shared" si="73"/>
        <v/>
      </c>
    </row>
    <row r="109" spans="1:65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F109" s="7"/>
      <c r="AH109" s="7"/>
      <c r="AL109" s="12" t="str">
        <f t="shared" si="74"/>
        <v>DirecTV Now Ultimate</v>
      </c>
      <c r="AM109" s="24">
        <f t="shared" si="51"/>
        <v>0.92982456099999999</v>
      </c>
      <c r="AN109" s="24">
        <f t="shared" si="52"/>
        <v>0.92982456099999999</v>
      </c>
      <c r="AO109" s="24">
        <f t="shared" si="53"/>
        <v>0.92982456099999999</v>
      </c>
      <c r="AP109" s="24" t="str">
        <f t="shared" si="54"/>
        <v/>
      </c>
      <c r="AQ109" s="24" t="str">
        <f t="shared" si="55"/>
        <v/>
      </c>
      <c r="AR109" s="24" t="str">
        <f t="shared" si="56"/>
        <v/>
      </c>
      <c r="AS109" s="24" t="str">
        <f t="shared" si="57"/>
        <v/>
      </c>
      <c r="AT109" s="24" t="str">
        <f t="shared" si="58"/>
        <v/>
      </c>
      <c r="AU109" s="24" t="str">
        <f t="shared" si="59"/>
        <v/>
      </c>
      <c r="AV109" s="24" t="str">
        <f t="shared" si="60"/>
        <v/>
      </c>
      <c r="AW109" s="24" t="str">
        <f t="shared" si="61"/>
        <v/>
      </c>
      <c r="AX109" s="24" t="str">
        <f t="shared" si="62"/>
        <v/>
      </c>
      <c r="AY109" s="24" t="str">
        <f t="shared" si="63"/>
        <v/>
      </c>
      <c r="AZ109" s="24" t="str">
        <f t="shared" si="64"/>
        <v/>
      </c>
      <c r="BA109" s="24" t="str">
        <f t="shared" si="65"/>
        <v/>
      </c>
      <c r="BB109" s="24" t="str">
        <f t="shared" si="66"/>
        <v/>
      </c>
      <c r="BC109" s="24" t="str">
        <f t="shared" si="67"/>
        <v/>
      </c>
      <c r="BD109" s="24" t="str">
        <f t="shared" si="68"/>
        <v/>
      </c>
      <c r="BE109" s="24" t="str">
        <f t="shared" si="69"/>
        <v/>
      </c>
      <c r="BF109" s="24" t="str">
        <f t="shared" si="70"/>
        <v/>
      </c>
      <c r="BG109" s="24" t="str">
        <f t="shared" si="71"/>
        <v/>
      </c>
      <c r="BH109" s="24" t="str">
        <f t="shared" si="72"/>
        <v/>
      </c>
      <c r="BI109" s="24" t="str">
        <f t="shared" si="73"/>
        <v/>
      </c>
      <c r="BJ109" s="24" t="str">
        <f t="shared" si="73"/>
        <v/>
      </c>
      <c r="BK109" s="24" t="str">
        <f t="shared" si="73"/>
        <v/>
      </c>
      <c r="BL109" s="24" t="str">
        <f t="shared" si="73"/>
        <v/>
      </c>
      <c r="BM109" s="24" t="str">
        <f t="shared" si="73"/>
        <v/>
      </c>
    </row>
    <row r="110" spans="1:65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9"/>
      <c r="AA110" s="9"/>
      <c r="AB110" s="9"/>
      <c r="AC110" s="9"/>
      <c r="AD110" s="9"/>
      <c r="AF110" s="7"/>
      <c r="AH110" s="7"/>
      <c r="AL110" s="12" t="str">
        <f t="shared" si="74"/>
        <v>AT&amp;T TV Now Plus</v>
      </c>
      <c r="AM110" s="24" t="str">
        <f t="shared" si="51"/>
        <v/>
      </c>
      <c r="AN110" s="24" t="str">
        <f t="shared" si="52"/>
        <v/>
      </c>
      <c r="AO110" s="24" t="str">
        <f t="shared" si="53"/>
        <v/>
      </c>
      <c r="AP110" s="24">
        <f t="shared" si="54"/>
        <v>0.85483871</v>
      </c>
      <c r="AQ110" s="24">
        <f t="shared" si="55"/>
        <v>0.86885245899999997</v>
      </c>
      <c r="AR110" s="24">
        <f t="shared" si="56"/>
        <v>0.93548387099999997</v>
      </c>
      <c r="AS110" s="24">
        <f t="shared" si="57"/>
        <v>1.0158730199999999</v>
      </c>
      <c r="AT110" s="24">
        <f t="shared" si="58"/>
        <v>1.0158730199999999</v>
      </c>
      <c r="AU110" s="24">
        <f t="shared" si="59"/>
        <v>1.0158730199999999</v>
      </c>
      <c r="AV110" s="24">
        <f t="shared" si="60"/>
        <v>1.625</v>
      </c>
      <c r="AW110" s="24">
        <f t="shared" si="61"/>
        <v>1.625</v>
      </c>
      <c r="AX110" s="24">
        <f t="shared" si="62"/>
        <v>1.625</v>
      </c>
      <c r="AY110" s="24">
        <f t="shared" si="63"/>
        <v>1.6764705900000001</v>
      </c>
      <c r="AZ110" s="24">
        <f t="shared" si="64"/>
        <v>1.6764705900000001</v>
      </c>
      <c r="BA110" s="24">
        <f t="shared" si="65"/>
        <v>1.6764705900000001</v>
      </c>
      <c r="BB110" s="24">
        <f t="shared" si="66"/>
        <v>1.7246376800000001</v>
      </c>
      <c r="BC110" s="24">
        <f t="shared" si="67"/>
        <v>1.7246376800000001</v>
      </c>
      <c r="BD110" s="24">
        <f t="shared" si="68"/>
        <v>1.7246376800000001</v>
      </c>
      <c r="BE110" s="24">
        <f t="shared" si="69"/>
        <v>1.7246376800000001</v>
      </c>
      <c r="BF110" s="24">
        <f t="shared" si="70"/>
        <v>1.7246376800000001</v>
      </c>
      <c r="BG110" s="24">
        <f t="shared" si="71"/>
        <v>1.7246376800000001</v>
      </c>
      <c r="BH110" s="24" t="str">
        <f t="shared" si="72"/>
        <v/>
      </c>
      <c r="BI110" s="24" t="str">
        <f t="shared" si="73"/>
        <v/>
      </c>
      <c r="BJ110" s="24" t="str">
        <f t="shared" si="73"/>
        <v/>
      </c>
      <c r="BK110" s="24" t="str">
        <f t="shared" si="73"/>
        <v/>
      </c>
      <c r="BL110" s="24" t="str">
        <f t="shared" si="73"/>
        <v/>
      </c>
      <c r="BM110" s="24" t="str">
        <f t="shared" si="73"/>
        <v/>
      </c>
    </row>
    <row r="111" spans="1:65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9"/>
      <c r="AA111" s="9"/>
      <c r="AB111" s="9"/>
      <c r="AC111" s="9"/>
      <c r="AD111" s="9"/>
      <c r="AF111" s="7"/>
      <c r="AH111" s="7"/>
      <c r="AL111" s="12" t="str">
        <f t="shared" si="74"/>
        <v>AT&amp;T TV Now Max</v>
      </c>
      <c r="AM111" s="24" t="str">
        <f t="shared" si="51"/>
        <v/>
      </c>
      <c r="AN111" s="24" t="str">
        <f t="shared" si="52"/>
        <v/>
      </c>
      <c r="AO111" s="24" t="str">
        <f t="shared" si="53"/>
        <v/>
      </c>
      <c r="AP111" s="24">
        <f t="shared" si="54"/>
        <v>0.68852458999999999</v>
      </c>
      <c r="AQ111" s="24">
        <f t="shared" si="55"/>
        <v>0.7</v>
      </c>
      <c r="AR111" s="24">
        <f t="shared" si="56"/>
        <v>0.77049180299999998</v>
      </c>
      <c r="AS111" s="24">
        <f t="shared" si="57"/>
        <v>0.85483871</v>
      </c>
      <c r="AT111" s="24">
        <f t="shared" si="58"/>
        <v>0.85483871</v>
      </c>
      <c r="AU111" s="24">
        <f t="shared" si="59"/>
        <v>0.85483871</v>
      </c>
      <c r="AV111" s="24">
        <f t="shared" si="60"/>
        <v>1.4761904800000001</v>
      </c>
      <c r="AW111" s="24">
        <f t="shared" si="61"/>
        <v>1.4761904800000001</v>
      </c>
      <c r="AX111" s="24">
        <f t="shared" si="62"/>
        <v>1.4761904800000001</v>
      </c>
      <c r="AY111" s="24">
        <f t="shared" si="63"/>
        <v>1.4761904800000001</v>
      </c>
      <c r="AZ111" s="24">
        <f t="shared" si="64"/>
        <v>1.4761904800000001</v>
      </c>
      <c r="BA111" s="24">
        <f t="shared" si="65"/>
        <v>1.4761904800000001</v>
      </c>
      <c r="BB111" s="24">
        <f t="shared" si="66"/>
        <v>1.4761904800000001</v>
      </c>
      <c r="BC111" s="24">
        <f t="shared" si="67"/>
        <v>1.4761904800000001</v>
      </c>
      <c r="BD111" s="24">
        <f t="shared" si="68"/>
        <v>1.4761904800000001</v>
      </c>
      <c r="BE111" s="24">
        <f t="shared" si="69"/>
        <v>1.4761904800000001</v>
      </c>
      <c r="BF111" s="24">
        <f t="shared" si="70"/>
        <v>1.4761904800000001</v>
      </c>
      <c r="BG111" s="24">
        <f t="shared" si="71"/>
        <v>1.4761904800000001</v>
      </c>
      <c r="BH111" s="24" t="str">
        <f t="shared" si="72"/>
        <v/>
      </c>
      <c r="BI111" s="24" t="str">
        <f t="shared" si="73"/>
        <v/>
      </c>
      <c r="BJ111" s="24" t="str">
        <f t="shared" si="73"/>
        <v/>
      </c>
      <c r="BK111" s="24" t="str">
        <f t="shared" si="73"/>
        <v/>
      </c>
      <c r="BL111" s="24" t="str">
        <f t="shared" si="73"/>
        <v/>
      </c>
      <c r="BM111" s="24" t="str">
        <f t="shared" si="73"/>
        <v/>
      </c>
    </row>
    <row r="112" spans="1:65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9"/>
      <c r="AA112" s="9"/>
      <c r="AB112" s="9"/>
      <c r="AC112" s="9"/>
      <c r="AD112" s="9"/>
      <c r="AF112" s="7"/>
      <c r="AH112" s="7"/>
      <c r="AL112" s="12" t="str">
        <f t="shared" si="74"/>
        <v>AT&amp;T TV Now Choice</v>
      </c>
      <c r="AM112" s="24" t="str">
        <f t="shared" si="51"/>
        <v/>
      </c>
      <c r="AN112" s="24" t="str">
        <f t="shared" si="52"/>
        <v/>
      </c>
      <c r="AO112" s="24" t="str">
        <f t="shared" si="53"/>
        <v/>
      </c>
      <c r="AP112" s="24">
        <f t="shared" si="54"/>
        <v>0.89830508499999995</v>
      </c>
      <c r="AQ112" s="24">
        <f t="shared" si="55"/>
        <v>0.91379310300000005</v>
      </c>
      <c r="AR112" s="24">
        <f t="shared" si="56"/>
        <v>0.98305084700000001</v>
      </c>
      <c r="AS112" s="24">
        <f t="shared" si="57"/>
        <v>1.06666667</v>
      </c>
      <c r="AT112" s="24">
        <f t="shared" si="58"/>
        <v>1.06666667</v>
      </c>
      <c r="AU112" s="24">
        <f t="shared" si="59"/>
        <v>1.06666667</v>
      </c>
      <c r="AV112" s="24">
        <f t="shared" si="60"/>
        <v>1.70491803</v>
      </c>
      <c r="AW112" s="24">
        <f t="shared" si="61"/>
        <v>1.70491803</v>
      </c>
      <c r="AX112" s="24">
        <f t="shared" si="62"/>
        <v>1.70491803</v>
      </c>
      <c r="AY112" s="24">
        <f t="shared" si="63"/>
        <v>1.75384615</v>
      </c>
      <c r="AZ112" s="24">
        <f t="shared" si="64"/>
        <v>1.75384615</v>
      </c>
      <c r="BA112" s="24">
        <f t="shared" si="65"/>
        <v>1.75384615</v>
      </c>
      <c r="BB112" s="24">
        <f t="shared" si="66"/>
        <v>1.8030303000000001</v>
      </c>
      <c r="BC112" s="24">
        <f t="shared" si="67"/>
        <v>1.8030303000000001</v>
      </c>
      <c r="BD112" s="24">
        <f t="shared" si="68"/>
        <v>1.8030303000000001</v>
      </c>
      <c r="BE112" s="24">
        <f t="shared" si="69"/>
        <v>1.8030303000000001</v>
      </c>
      <c r="BF112" s="24">
        <f t="shared" si="70"/>
        <v>1.8030303000000001</v>
      </c>
      <c r="BG112" s="24">
        <f t="shared" si="71"/>
        <v>1.8030303000000001</v>
      </c>
      <c r="BH112" s="24" t="str">
        <f t="shared" si="72"/>
        <v/>
      </c>
      <c r="BI112" s="24" t="str">
        <f t="shared" si="73"/>
        <v/>
      </c>
      <c r="BJ112" s="24" t="str">
        <f t="shared" si="73"/>
        <v/>
      </c>
      <c r="BK112" s="24" t="str">
        <f t="shared" si="73"/>
        <v/>
      </c>
      <c r="BL112" s="24" t="str">
        <f t="shared" si="73"/>
        <v/>
      </c>
      <c r="BM112" s="24" t="str">
        <f t="shared" si="73"/>
        <v/>
      </c>
    </row>
    <row r="113" spans="1:65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9"/>
      <c r="AA113" s="9"/>
      <c r="AB113" s="9"/>
      <c r="AC113" s="9"/>
      <c r="AD113" s="9"/>
      <c r="AF113" s="7"/>
      <c r="AH113" s="7"/>
      <c r="AL113" s="12" t="str">
        <f t="shared" si="74"/>
        <v>AT&amp;T TV Now Entertainment</v>
      </c>
      <c r="AM113" s="24" t="str">
        <f t="shared" si="51"/>
        <v/>
      </c>
      <c r="AN113" s="24" t="str">
        <f t="shared" si="52"/>
        <v/>
      </c>
      <c r="AO113" s="24" t="str">
        <f t="shared" si="53"/>
        <v/>
      </c>
      <c r="AP113" s="24">
        <f t="shared" si="54"/>
        <v>0.88333333300000005</v>
      </c>
      <c r="AQ113" s="24">
        <f t="shared" si="55"/>
        <v>0.89830508499999995</v>
      </c>
      <c r="AR113" s="24">
        <f t="shared" si="56"/>
        <v>0.96666666700000003</v>
      </c>
      <c r="AS113" s="24">
        <f t="shared" si="57"/>
        <v>1.04918033</v>
      </c>
      <c r="AT113" s="24">
        <f t="shared" si="58"/>
        <v>1.04918033</v>
      </c>
      <c r="AU113" s="24">
        <f t="shared" si="59"/>
        <v>1.04918033</v>
      </c>
      <c r="AV113" s="24">
        <f t="shared" si="60"/>
        <v>1.6774193500000001</v>
      </c>
      <c r="AW113" s="24">
        <f t="shared" si="61"/>
        <v>1.6774193500000001</v>
      </c>
      <c r="AX113" s="24">
        <f t="shared" si="62"/>
        <v>1.6774193500000001</v>
      </c>
      <c r="AY113" s="24">
        <f t="shared" si="63"/>
        <v>1.7272727299999999</v>
      </c>
      <c r="AZ113" s="24">
        <f t="shared" si="64"/>
        <v>1.7272727299999999</v>
      </c>
      <c r="BA113" s="24">
        <f t="shared" si="65"/>
        <v>1.7272727299999999</v>
      </c>
      <c r="BB113" s="24">
        <f t="shared" si="66"/>
        <v>1.7761194</v>
      </c>
      <c r="BC113" s="24">
        <f t="shared" si="67"/>
        <v>1.7761194</v>
      </c>
      <c r="BD113" s="24">
        <f t="shared" si="68"/>
        <v>1.7761194</v>
      </c>
      <c r="BE113" s="24">
        <f t="shared" si="69"/>
        <v>1.7761194</v>
      </c>
      <c r="BF113" s="24">
        <f t="shared" si="70"/>
        <v>1.7761194</v>
      </c>
      <c r="BG113" s="24">
        <f t="shared" si="71"/>
        <v>1.7761194</v>
      </c>
      <c r="BH113" s="24" t="str">
        <f t="shared" si="72"/>
        <v/>
      </c>
      <c r="BI113" s="24" t="str">
        <f t="shared" si="73"/>
        <v/>
      </c>
      <c r="BJ113" s="24" t="str">
        <f t="shared" si="73"/>
        <v/>
      </c>
      <c r="BK113" s="24" t="str">
        <f t="shared" si="73"/>
        <v/>
      </c>
      <c r="BL113" s="24" t="str">
        <f t="shared" si="73"/>
        <v/>
      </c>
      <c r="BM113" s="24" t="str">
        <f t="shared" si="73"/>
        <v/>
      </c>
    </row>
    <row r="114" spans="1:65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9"/>
      <c r="AA114" s="9"/>
      <c r="AB114" s="9"/>
      <c r="AC114" s="9"/>
      <c r="AD114" s="9"/>
      <c r="AF114" s="7"/>
      <c r="AH114" s="7"/>
      <c r="AL114" s="12" t="str">
        <f t="shared" si="74"/>
        <v>AT&amp;T TV Now Premier</v>
      </c>
      <c r="AM114" s="24" t="str">
        <f t="shared" si="51"/>
        <v/>
      </c>
      <c r="AN114" s="24" t="str">
        <f t="shared" si="52"/>
        <v/>
      </c>
      <c r="AO114" s="24" t="str">
        <f t="shared" si="53"/>
        <v/>
      </c>
      <c r="AP114" s="24" t="str">
        <f t="shared" si="54"/>
        <v/>
      </c>
      <c r="AQ114" s="24" t="str">
        <f t="shared" si="55"/>
        <v/>
      </c>
      <c r="AR114" s="24" t="str">
        <f t="shared" si="56"/>
        <v/>
      </c>
      <c r="AS114" s="24" t="str">
        <f t="shared" si="57"/>
        <v/>
      </c>
      <c r="AT114" s="24" t="str">
        <f t="shared" si="58"/>
        <v/>
      </c>
      <c r="AU114" s="24" t="str">
        <f t="shared" si="59"/>
        <v/>
      </c>
      <c r="AV114" s="24" t="str">
        <f t="shared" si="60"/>
        <v/>
      </c>
      <c r="AW114" s="24" t="str">
        <f t="shared" si="61"/>
        <v/>
      </c>
      <c r="AX114" s="24" t="str">
        <f t="shared" si="62"/>
        <v/>
      </c>
      <c r="AY114" s="24" t="str">
        <f t="shared" si="63"/>
        <v/>
      </c>
      <c r="AZ114" s="24" t="str">
        <f t="shared" si="64"/>
        <v/>
      </c>
      <c r="BA114" s="24" t="str">
        <f t="shared" si="65"/>
        <v/>
      </c>
      <c r="BB114" s="24" t="str">
        <f t="shared" si="66"/>
        <v/>
      </c>
      <c r="BC114" s="24">
        <f t="shared" si="67"/>
        <v>1.83076923</v>
      </c>
      <c r="BD114" s="24">
        <f t="shared" si="68"/>
        <v>1.83076923</v>
      </c>
      <c r="BE114" s="24">
        <f t="shared" si="69"/>
        <v>1.83076923</v>
      </c>
      <c r="BF114" s="24">
        <f t="shared" si="70"/>
        <v>1.83076923</v>
      </c>
      <c r="BG114" s="24">
        <f t="shared" si="71"/>
        <v>1.83076923</v>
      </c>
      <c r="BH114" s="24" t="str">
        <f t="shared" si="72"/>
        <v/>
      </c>
      <c r="BI114" s="24" t="str">
        <f t="shared" si="73"/>
        <v/>
      </c>
      <c r="BJ114" s="24" t="str">
        <f t="shared" si="73"/>
        <v/>
      </c>
      <c r="BK114" s="24" t="str">
        <f t="shared" si="73"/>
        <v/>
      </c>
      <c r="BL114" s="24" t="str">
        <f t="shared" si="73"/>
        <v/>
      </c>
      <c r="BM114" s="24" t="str">
        <f t="shared" si="73"/>
        <v/>
      </c>
    </row>
    <row r="115" spans="1:65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9"/>
      <c r="AA115" s="9"/>
      <c r="AB115" s="9"/>
      <c r="AC115" s="9"/>
      <c r="AD115" s="9"/>
      <c r="AF115" s="7"/>
      <c r="AH115" s="7"/>
      <c r="AL115" s="12" t="str">
        <f t="shared" si="74"/>
        <v>AT&amp;T TV Now Ultimate</v>
      </c>
      <c r="AM115" s="24" t="str">
        <f t="shared" si="51"/>
        <v/>
      </c>
      <c r="AN115" s="24" t="str">
        <f t="shared" si="52"/>
        <v/>
      </c>
      <c r="AO115" s="24" t="str">
        <f t="shared" si="53"/>
        <v/>
      </c>
      <c r="AP115" s="24">
        <f t="shared" si="54"/>
        <v>0.92982456099999999</v>
      </c>
      <c r="AQ115" s="24">
        <f t="shared" si="55"/>
        <v>0.946428571</v>
      </c>
      <c r="AR115" s="24">
        <f t="shared" si="56"/>
        <v>1.01754386</v>
      </c>
      <c r="AS115" s="24">
        <f t="shared" si="57"/>
        <v>1.1034482800000001</v>
      </c>
      <c r="AT115" s="24">
        <f t="shared" si="58"/>
        <v>1.1034482800000001</v>
      </c>
      <c r="AU115" s="24">
        <f t="shared" si="59"/>
        <v>1.1034482800000001</v>
      </c>
      <c r="AV115" s="24">
        <f t="shared" si="60"/>
        <v>1.76271186</v>
      </c>
      <c r="AW115" s="24">
        <f t="shared" si="61"/>
        <v>1.76271186</v>
      </c>
      <c r="AX115" s="24">
        <f t="shared" si="62"/>
        <v>1.76271186</v>
      </c>
      <c r="AY115" s="24">
        <f t="shared" si="63"/>
        <v>1.80952381</v>
      </c>
      <c r="AZ115" s="24">
        <f t="shared" si="64"/>
        <v>1.80952381</v>
      </c>
      <c r="BA115" s="24">
        <f t="shared" si="65"/>
        <v>1.80952381</v>
      </c>
      <c r="BB115" s="24">
        <f t="shared" si="66"/>
        <v>1.859375</v>
      </c>
      <c r="BC115" s="24">
        <f t="shared" si="67"/>
        <v>1.83076923</v>
      </c>
      <c r="BD115" s="24">
        <f t="shared" si="68"/>
        <v>1.83076923</v>
      </c>
      <c r="BE115" s="24">
        <f t="shared" si="69"/>
        <v>1.83076923</v>
      </c>
      <c r="BF115" s="24">
        <f t="shared" si="70"/>
        <v>1.83076923</v>
      </c>
      <c r="BG115" s="24">
        <f t="shared" si="71"/>
        <v>1.83076923</v>
      </c>
      <c r="BH115" s="24" t="str">
        <f t="shared" si="72"/>
        <v/>
      </c>
      <c r="BI115" s="24" t="str">
        <f t="shared" si="73"/>
        <v/>
      </c>
      <c r="BJ115" s="24" t="str">
        <f t="shared" si="73"/>
        <v/>
      </c>
      <c r="BK115" s="24" t="str">
        <f t="shared" si="73"/>
        <v/>
      </c>
      <c r="BL115" s="24" t="str">
        <f t="shared" si="73"/>
        <v/>
      </c>
      <c r="BM115" s="24" t="str">
        <f t="shared" si="73"/>
        <v/>
      </c>
    </row>
    <row r="116" spans="1:65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9">
        <v>1.9</v>
      </c>
      <c r="AA116" s="9">
        <v>1.9</v>
      </c>
      <c r="AB116" s="9">
        <v>1.9</v>
      </c>
      <c r="AC116" s="9">
        <v>1.9</v>
      </c>
      <c r="AD116" s="9">
        <v>1.9</v>
      </c>
      <c r="AF116" s="7"/>
      <c r="AH116" s="7"/>
      <c r="AL116" s="12" t="str">
        <f t="shared" si="74"/>
        <v>AT&amp;T TV Choice</v>
      </c>
      <c r="AM116" s="24" t="str">
        <f t="shared" si="51"/>
        <v/>
      </c>
      <c r="AN116" s="24" t="str">
        <f t="shared" si="52"/>
        <v/>
      </c>
      <c r="AO116" s="24" t="str">
        <f t="shared" si="53"/>
        <v/>
      </c>
      <c r="AP116" s="24" t="str">
        <f t="shared" si="54"/>
        <v/>
      </c>
      <c r="AQ116" s="24" t="str">
        <f t="shared" si="55"/>
        <v/>
      </c>
      <c r="AR116" s="24" t="str">
        <f t="shared" si="56"/>
        <v/>
      </c>
      <c r="AS116" s="24" t="str">
        <f t="shared" si="57"/>
        <v/>
      </c>
      <c r="AT116" s="24" t="str">
        <f t="shared" si="58"/>
        <v/>
      </c>
      <c r="AU116" s="24" t="str">
        <f t="shared" si="59"/>
        <v/>
      </c>
      <c r="AV116" s="24" t="str">
        <f t="shared" si="60"/>
        <v/>
      </c>
      <c r="AW116" s="24" t="str">
        <f t="shared" si="61"/>
        <v/>
      </c>
      <c r="AX116" s="24" t="str">
        <f t="shared" si="62"/>
        <v/>
      </c>
      <c r="AY116" s="24" t="str">
        <f t="shared" si="63"/>
        <v/>
      </c>
      <c r="AZ116" s="24" t="str">
        <f t="shared" si="64"/>
        <v/>
      </c>
      <c r="BA116" s="24" t="str">
        <f t="shared" si="65"/>
        <v/>
      </c>
      <c r="BB116" s="24" t="str">
        <f t="shared" si="66"/>
        <v/>
      </c>
      <c r="BC116" s="24" t="str">
        <f t="shared" si="67"/>
        <v/>
      </c>
      <c r="BD116" s="24" t="str">
        <f t="shared" si="68"/>
        <v/>
      </c>
      <c r="BE116" s="24" t="str">
        <f t="shared" si="69"/>
        <v/>
      </c>
      <c r="BF116" s="24" t="str">
        <f t="shared" si="70"/>
        <v/>
      </c>
      <c r="BG116" s="24" t="str">
        <f t="shared" si="71"/>
        <v/>
      </c>
      <c r="BH116" s="24">
        <f t="shared" si="72"/>
        <v>1.9</v>
      </c>
      <c r="BI116" s="24">
        <f t="shared" si="73"/>
        <v>1.9</v>
      </c>
      <c r="BJ116" s="24">
        <f t="shared" si="73"/>
        <v>1.9</v>
      </c>
      <c r="BK116" s="24">
        <f t="shared" si="73"/>
        <v>1.9</v>
      </c>
      <c r="BL116" s="24">
        <f t="shared" si="73"/>
        <v>1.9</v>
      </c>
      <c r="BM116" s="24">
        <f t="shared" si="73"/>
        <v>1.9</v>
      </c>
    </row>
    <row r="117" spans="1:65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9">
        <v>1.9</v>
      </c>
      <c r="AA117" s="9">
        <v>1.9</v>
      </c>
      <c r="AB117" s="9">
        <v>1.9</v>
      </c>
      <c r="AC117" s="9">
        <v>1.9</v>
      </c>
      <c r="AD117" s="9">
        <v>1.9</v>
      </c>
      <c r="AF117" s="7"/>
      <c r="AH117" s="7"/>
      <c r="AL117" s="12" t="str">
        <f t="shared" si="74"/>
        <v>AT&amp;T TV Entertainment</v>
      </c>
      <c r="AM117" s="24" t="str">
        <f t="shared" si="51"/>
        <v/>
      </c>
      <c r="AN117" s="24" t="str">
        <f t="shared" si="52"/>
        <v/>
      </c>
      <c r="AO117" s="24" t="str">
        <f t="shared" si="53"/>
        <v/>
      </c>
      <c r="AP117" s="24" t="str">
        <f t="shared" si="54"/>
        <v/>
      </c>
      <c r="AQ117" s="24" t="str">
        <f t="shared" si="55"/>
        <v/>
      </c>
      <c r="AR117" s="24" t="str">
        <f t="shared" si="56"/>
        <v/>
      </c>
      <c r="AS117" s="24" t="str">
        <f t="shared" si="57"/>
        <v/>
      </c>
      <c r="AT117" s="24" t="str">
        <f t="shared" si="58"/>
        <v/>
      </c>
      <c r="AU117" s="24" t="str">
        <f t="shared" si="59"/>
        <v/>
      </c>
      <c r="AV117" s="24" t="str">
        <f t="shared" si="60"/>
        <v/>
      </c>
      <c r="AW117" s="24" t="str">
        <f t="shared" si="61"/>
        <v/>
      </c>
      <c r="AX117" s="24" t="str">
        <f t="shared" si="62"/>
        <v/>
      </c>
      <c r="AY117" s="24" t="str">
        <f t="shared" si="63"/>
        <v/>
      </c>
      <c r="AZ117" s="24" t="str">
        <f t="shared" si="64"/>
        <v/>
      </c>
      <c r="BA117" s="24" t="str">
        <f t="shared" si="65"/>
        <v/>
      </c>
      <c r="BB117" s="24" t="str">
        <f t="shared" si="66"/>
        <v/>
      </c>
      <c r="BC117" s="24" t="str">
        <f t="shared" si="67"/>
        <v/>
      </c>
      <c r="BD117" s="24" t="str">
        <f t="shared" si="68"/>
        <v/>
      </c>
      <c r="BE117" s="24" t="str">
        <f t="shared" si="69"/>
        <v/>
      </c>
      <c r="BF117" s="24" t="str">
        <f t="shared" si="70"/>
        <v/>
      </c>
      <c r="BG117" s="24" t="str">
        <f t="shared" si="71"/>
        <v/>
      </c>
      <c r="BH117" s="24">
        <f t="shared" si="72"/>
        <v>1.9</v>
      </c>
      <c r="BI117" s="24">
        <f t="shared" si="73"/>
        <v>1.9</v>
      </c>
      <c r="BJ117" s="24">
        <f t="shared" si="73"/>
        <v>1.9</v>
      </c>
      <c r="BK117" s="24">
        <f t="shared" si="73"/>
        <v>1.9</v>
      </c>
      <c r="BL117" s="24">
        <f t="shared" si="73"/>
        <v>1.9</v>
      </c>
      <c r="BM117" s="24">
        <f t="shared" si="73"/>
        <v>1.9</v>
      </c>
    </row>
    <row r="118" spans="1:65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Z118" s="9">
        <v>1.8505747100000001</v>
      </c>
      <c r="AA118" s="9">
        <v>1.8505747100000001</v>
      </c>
      <c r="AB118" s="9">
        <v>1.8505747100000001</v>
      </c>
      <c r="AC118" s="9">
        <v>1.8505747100000001</v>
      </c>
      <c r="AD118" s="9">
        <v>1.8505747100000001</v>
      </c>
      <c r="AL118" s="12" t="str">
        <f t="shared" si="74"/>
        <v>AT&amp;T TV Premier</v>
      </c>
      <c r="AM118" s="24" t="str">
        <f t="shared" si="51"/>
        <v/>
      </c>
      <c r="AN118" s="24" t="str">
        <f t="shared" si="52"/>
        <v/>
      </c>
      <c r="AO118" s="24" t="str">
        <f t="shared" si="53"/>
        <v/>
      </c>
      <c r="AP118" s="24" t="str">
        <f t="shared" si="54"/>
        <v/>
      </c>
      <c r="AQ118" s="24" t="str">
        <f t="shared" si="55"/>
        <v/>
      </c>
      <c r="AR118" s="24" t="str">
        <f t="shared" si="56"/>
        <v/>
      </c>
      <c r="AS118" s="24" t="str">
        <f t="shared" si="57"/>
        <v/>
      </c>
      <c r="AT118" s="24" t="str">
        <f t="shared" si="58"/>
        <v/>
      </c>
      <c r="AU118" s="24" t="str">
        <f t="shared" si="59"/>
        <v/>
      </c>
      <c r="AV118" s="24" t="str">
        <f t="shared" si="60"/>
        <v/>
      </c>
      <c r="AW118" s="24" t="str">
        <f t="shared" si="61"/>
        <v/>
      </c>
      <c r="AX118" s="24" t="str">
        <f t="shared" si="62"/>
        <v/>
      </c>
      <c r="AY118" s="24" t="str">
        <f t="shared" si="63"/>
        <v/>
      </c>
      <c r="AZ118" s="24" t="str">
        <f t="shared" si="64"/>
        <v/>
      </c>
      <c r="BA118" s="24" t="str">
        <f t="shared" si="65"/>
        <v/>
      </c>
      <c r="BB118" s="24" t="str">
        <f t="shared" si="66"/>
        <v/>
      </c>
      <c r="BC118" s="24" t="str">
        <f t="shared" si="67"/>
        <v/>
      </c>
      <c r="BD118" s="24" t="str">
        <f t="shared" si="68"/>
        <v/>
      </c>
      <c r="BE118" s="24" t="str">
        <f t="shared" si="69"/>
        <v/>
      </c>
      <c r="BF118" s="24" t="str">
        <f t="shared" si="70"/>
        <v/>
      </c>
      <c r="BG118" s="24" t="str">
        <f t="shared" si="71"/>
        <v/>
      </c>
      <c r="BH118" s="24">
        <f t="shared" si="72"/>
        <v>1.8505747100000001</v>
      </c>
      <c r="BI118" s="24">
        <f t="shared" si="73"/>
        <v>1.8505747100000001</v>
      </c>
      <c r="BJ118" s="24">
        <f t="shared" si="73"/>
        <v>1.8505747100000001</v>
      </c>
      <c r="BK118" s="24">
        <f t="shared" si="73"/>
        <v>1.8505747100000001</v>
      </c>
      <c r="BL118" s="24">
        <f t="shared" si="73"/>
        <v>1.8505747100000001</v>
      </c>
      <c r="BM118" s="24">
        <f t="shared" si="73"/>
        <v>1.8505747100000001</v>
      </c>
    </row>
    <row r="119" spans="1:65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Z119" s="9">
        <v>2.09</v>
      </c>
      <c r="AA119" s="9">
        <v>2.09</v>
      </c>
      <c r="AB119" s="9">
        <v>2.09</v>
      </c>
      <c r="AC119" s="9">
        <v>2.09</v>
      </c>
      <c r="AD119" s="9">
        <v>2.09</v>
      </c>
      <c r="AL119" s="12" t="str">
        <f t="shared" si="74"/>
        <v>AT&amp;T TV Ultimate</v>
      </c>
      <c r="AM119" s="24" t="str">
        <f t="shared" si="51"/>
        <v/>
      </c>
      <c r="AN119" s="24" t="str">
        <f t="shared" si="52"/>
        <v/>
      </c>
      <c r="AO119" s="24" t="str">
        <f t="shared" si="53"/>
        <v/>
      </c>
      <c r="AP119" s="24" t="str">
        <f t="shared" si="54"/>
        <v/>
      </c>
      <c r="AQ119" s="24" t="str">
        <f t="shared" si="55"/>
        <v/>
      </c>
      <c r="AR119" s="24" t="str">
        <f t="shared" si="56"/>
        <v/>
      </c>
      <c r="AS119" s="24" t="str">
        <f t="shared" si="57"/>
        <v/>
      </c>
      <c r="AT119" s="24" t="str">
        <f t="shared" si="58"/>
        <v/>
      </c>
      <c r="AU119" s="24" t="str">
        <f t="shared" si="59"/>
        <v/>
      </c>
      <c r="AV119" s="24" t="str">
        <f t="shared" si="60"/>
        <v/>
      </c>
      <c r="AW119" s="24" t="str">
        <f t="shared" si="61"/>
        <v/>
      </c>
      <c r="AX119" s="24" t="str">
        <f t="shared" si="62"/>
        <v/>
      </c>
      <c r="AY119" s="24" t="str">
        <f t="shared" si="63"/>
        <v/>
      </c>
      <c r="AZ119" s="24" t="str">
        <f t="shared" si="64"/>
        <v/>
      </c>
      <c r="BA119" s="24" t="str">
        <f t="shared" si="65"/>
        <v/>
      </c>
      <c r="BB119" s="24" t="str">
        <f t="shared" si="66"/>
        <v/>
      </c>
      <c r="BC119" s="24" t="str">
        <f t="shared" si="67"/>
        <v/>
      </c>
      <c r="BD119" s="24" t="str">
        <f t="shared" si="68"/>
        <v/>
      </c>
      <c r="BE119" s="24" t="str">
        <f t="shared" si="69"/>
        <v/>
      </c>
      <c r="BF119" s="24" t="str">
        <f t="shared" si="70"/>
        <v/>
      </c>
      <c r="BG119" s="24" t="str">
        <f t="shared" si="71"/>
        <v/>
      </c>
      <c r="BH119" s="24">
        <f t="shared" si="72"/>
        <v>2.09</v>
      </c>
      <c r="BI119" s="24">
        <f t="shared" si="73"/>
        <v>2.09</v>
      </c>
      <c r="BJ119" s="24">
        <f t="shared" si="73"/>
        <v>2.09</v>
      </c>
      <c r="BK119" s="24">
        <f t="shared" si="73"/>
        <v>2.09</v>
      </c>
      <c r="BL119" s="24">
        <f t="shared" si="73"/>
        <v>2.09</v>
      </c>
      <c r="BM119" s="24">
        <f t="shared" si="73"/>
        <v>2.09</v>
      </c>
    </row>
    <row r="120" spans="1:65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Z120" s="9">
        <v>1.5</v>
      </c>
      <c r="AA120" s="9">
        <v>1.5</v>
      </c>
      <c r="AB120" s="9">
        <v>1.5</v>
      </c>
      <c r="AC120" s="9">
        <v>1.5</v>
      </c>
      <c r="AD120" s="9">
        <v>1.5</v>
      </c>
      <c r="AL120" s="12" t="str">
        <f t="shared" si="74"/>
        <v>Frndly TV</v>
      </c>
      <c r="AM120" s="24" t="str">
        <f t="shared" si="51"/>
        <v/>
      </c>
      <c r="AN120" s="24" t="str">
        <f t="shared" si="52"/>
        <v/>
      </c>
      <c r="AO120" s="24" t="str">
        <f t="shared" si="53"/>
        <v/>
      </c>
      <c r="AP120" s="24" t="str">
        <f t="shared" si="54"/>
        <v/>
      </c>
      <c r="AQ120" s="24" t="str">
        <f t="shared" si="55"/>
        <v/>
      </c>
      <c r="AR120" s="24">
        <f t="shared" si="56"/>
        <v>2</v>
      </c>
      <c r="AS120" s="24">
        <f t="shared" si="57"/>
        <v>2</v>
      </c>
      <c r="AT120" s="24">
        <f t="shared" si="58"/>
        <v>2</v>
      </c>
      <c r="AU120" s="24">
        <f t="shared" si="59"/>
        <v>2</v>
      </c>
      <c r="AV120" s="24">
        <f t="shared" si="60"/>
        <v>2</v>
      </c>
      <c r="AW120" s="24">
        <f t="shared" si="61"/>
        <v>2</v>
      </c>
      <c r="AX120" s="24">
        <f t="shared" si="62"/>
        <v>2</v>
      </c>
      <c r="AY120" s="24">
        <f t="shared" si="63"/>
        <v>2</v>
      </c>
      <c r="AZ120" s="24">
        <f t="shared" si="64"/>
        <v>2</v>
      </c>
      <c r="BA120" s="24">
        <f t="shared" si="65"/>
        <v>2</v>
      </c>
      <c r="BB120" s="24">
        <f t="shared" si="66"/>
        <v>2</v>
      </c>
      <c r="BC120" s="24">
        <f t="shared" si="67"/>
        <v>2</v>
      </c>
      <c r="BD120" s="24">
        <f t="shared" si="68"/>
        <v>2</v>
      </c>
      <c r="BE120" s="24">
        <f t="shared" si="69"/>
        <v>2</v>
      </c>
      <c r="BF120" s="24">
        <f t="shared" si="70"/>
        <v>2</v>
      </c>
      <c r="BG120" s="24">
        <f t="shared" si="71"/>
        <v>2</v>
      </c>
      <c r="BH120" s="24">
        <f t="shared" si="72"/>
        <v>1.5</v>
      </c>
      <c r="BI120" s="24">
        <f t="shared" si="73"/>
        <v>1.5</v>
      </c>
      <c r="BJ120" s="24">
        <f t="shared" si="73"/>
        <v>1.5</v>
      </c>
      <c r="BK120" s="24">
        <f t="shared" si="73"/>
        <v>1.5</v>
      </c>
      <c r="BL120" s="24">
        <f t="shared" si="73"/>
        <v>1.5</v>
      </c>
      <c r="BM120" s="24">
        <f t="shared" si="73"/>
        <v>1.5</v>
      </c>
    </row>
    <row r="121" spans="1:65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</v>
      </c>
      <c r="X121" s="9">
        <v>1.7181818200000001</v>
      </c>
      <c r="Y121" s="9">
        <v>1.96460177</v>
      </c>
      <c r="Z121" s="9">
        <v>1.79338843</v>
      </c>
      <c r="AA121" s="9">
        <v>0.947598253</v>
      </c>
      <c r="AB121" s="9">
        <v>0.947598253</v>
      </c>
      <c r="AC121" s="9">
        <v>0.95175438599999995</v>
      </c>
      <c r="AD121" s="9">
        <v>1.8442623</v>
      </c>
      <c r="AL121" s="12" t="str">
        <f t="shared" si="74"/>
        <v>Fubo TV</v>
      </c>
      <c r="AM121" s="24">
        <f t="shared" ref="AM121:AM134" si="75">IF(C121="","",C121)</f>
        <v>2.3265306099999998</v>
      </c>
      <c r="AN121" s="24">
        <f t="shared" si="52"/>
        <v>1.6438356199999999</v>
      </c>
      <c r="AO121" s="24">
        <f t="shared" si="53"/>
        <v>1.6438356199999999</v>
      </c>
      <c r="AP121" s="24">
        <f t="shared" si="54"/>
        <v>1.51898734</v>
      </c>
      <c r="AQ121" s="24">
        <f t="shared" si="55"/>
        <v>1.425</v>
      </c>
      <c r="AR121" s="24">
        <f t="shared" si="56"/>
        <v>0.69841269800000005</v>
      </c>
      <c r="AS121" s="24">
        <f t="shared" si="57"/>
        <v>0.85319999999999996</v>
      </c>
      <c r="AT121" s="24">
        <f t="shared" si="58"/>
        <v>0.87657534199999998</v>
      </c>
      <c r="AU121" s="24">
        <f t="shared" si="59"/>
        <v>0.86472972999999997</v>
      </c>
      <c r="AV121" s="24">
        <f t="shared" si="60"/>
        <v>1.3615957400000001</v>
      </c>
      <c r="AW121" s="24">
        <f t="shared" si="61"/>
        <v>1.34726316</v>
      </c>
      <c r="AX121" s="24">
        <f t="shared" si="62"/>
        <v>1.3194845399999999</v>
      </c>
      <c r="AY121" s="24">
        <f t="shared" si="63"/>
        <v>1.3060204099999999</v>
      </c>
      <c r="AZ121" s="24">
        <f t="shared" si="64"/>
        <v>1.3060204099999999</v>
      </c>
      <c r="BA121" s="24">
        <f t="shared" si="65"/>
        <v>1.49494949</v>
      </c>
      <c r="BB121" s="24">
        <f t="shared" si="66"/>
        <v>1.5102040800000001</v>
      </c>
      <c r="BC121" s="24">
        <f t="shared" si="67"/>
        <v>1.4907407399999999</v>
      </c>
      <c r="BD121" s="24">
        <f t="shared" si="68"/>
        <v>1.70909091</v>
      </c>
      <c r="BE121" s="24">
        <f t="shared" si="69"/>
        <v>1.70909091</v>
      </c>
      <c r="BF121" s="24">
        <f t="shared" si="70"/>
        <v>1.70909091</v>
      </c>
      <c r="BG121" s="24">
        <f t="shared" si="71"/>
        <v>1.6846846</v>
      </c>
      <c r="BH121" s="24">
        <f t="shared" si="72"/>
        <v>1.7181818200000001</v>
      </c>
      <c r="BI121" s="24">
        <f t="shared" si="73"/>
        <v>1.96460177</v>
      </c>
      <c r="BJ121" s="24">
        <f t="shared" si="73"/>
        <v>1.79338843</v>
      </c>
      <c r="BK121" s="24">
        <f t="shared" si="73"/>
        <v>0.947598253</v>
      </c>
      <c r="BL121" s="24">
        <f t="shared" si="73"/>
        <v>0.947598253</v>
      </c>
      <c r="BM121" s="24">
        <f t="shared" si="73"/>
        <v>0.95175438599999995</v>
      </c>
    </row>
    <row r="122" spans="1:65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Z122" s="9">
        <v>3.8076923100000002</v>
      </c>
      <c r="AA122" s="9">
        <v>3.8076923100000002</v>
      </c>
      <c r="AB122" s="9">
        <v>3.8076923100000002</v>
      </c>
      <c r="AC122" s="9">
        <v>3.1935483900000001</v>
      </c>
      <c r="AD122" s="9">
        <v>3.1935483900000001</v>
      </c>
      <c r="AL122" s="12" t="str">
        <f t="shared" si="74"/>
        <v>Hulu with Live TV</v>
      </c>
      <c r="AM122" s="24">
        <f t="shared" si="75"/>
        <v>2.9</v>
      </c>
      <c r="AN122" s="24">
        <f t="shared" si="52"/>
        <v>2.9</v>
      </c>
      <c r="AO122" s="24">
        <f t="shared" si="53"/>
        <v>2.9</v>
      </c>
      <c r="AP122" s="24">
        <f t="shared" si="54"/>
        <v>2.9</v>
      </c>
      <c r="AQ122" s="24">
        <f t="shared" si="55"/>
        <v>2.9</v>
      </c>
      <c r="AR122" s="24">
        <f t="shared" si="56"/>
        <v>3.5454545500000001</v>
      </c>
      <c r="AS122" s="24">
        <f t="shared" si="57"/>
        <v>3.5454545500000001</v>
      </c>
      <c r="AT122" s="24">
        <f t="shared" si="58"/>
        <v>3.5454545500000001</v>
      </c>
      <c r="AU122" s="24">
        <f t="shared" si="59"/>
        <v>3.60869565</v>
      </c>
      <c r="AV122" s="24">
        <f t="shared" si="60"/>
        <v>3.60869565</v>
      </c>
      <c r="AW122" s="24">
        <f t="shared" si="61"/>
        <v>3.60869565</v>
      </c>
      <c r="AX122" s="24">
        <f t="shared" si="62"/>
        <v>3.60869565</v>
      </c>
      <c r="AY122" s="24">
        <f t="shared" si="63"/>
        <v>3.60869565</v>
      </c>
      <c r="AZ122" s="24">
        <f t="shared" si="64"/>
        <v>3.60869565</v>
      </c>
      <c r="BA122" s="24">
        <f t="shared" si="65"/>
        <v>3.60869565</v>
      </c>
      <c r="BB122" s="24">
        <f t="shared" si="66"/>
        <v>3.60869565</v>
      </c>
      <c r="BC122" s="24">
        <f t="shared" si="67"/>
        <v>3.6521739100000001</v>
      </c>
      <c r="BD122" s="24">
        <f t="shared" si="68"/>
        <v>3.6521739100000001</v>
      </c>
      <c r="BE122" s="24">
        <f t="shared" si="69"/>
        <v>3.6521739100000001</v>
      </c>
      <c r="BF122" s="24">
        <f t="shared" si="70"/>
        <v>3.6521739100000001</v>
      </c>
      <c r="BG122" s="24">
        <f t="shared" si="71"/>
        <v>3.6521739100000001</v>
      </c>
      <c r="BH122" s="24">
        <f t="shared" si="72"/>
        <v>3.8076923100000002</v>
      </c>
      <c r="BI122" s="24">
        <f t="shared" si="73"/>
        <v>3.8076923100000002</v>
      </c>
      <c r="BJ122" s="24">
        <f t="shared" si="73"/>
        <v>3.8076923100000002</v>
      </c>
      <c r="BK122" s="24">
        <f t="shared" si="73"/>
        <v>3.8076923100000002</v>
      </c>
      <c r="BL122" s="24">
        <f t="shared" si="73"/>
        <v>3.8076923100000002</v>
      </c>
      <c r="BM122" s="24">
        <f t="shared" si="73"/>
        <v>3.1935483900000001</v>
      </c>
    </row>
    <row r="123" spans="1:65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Z123" s="9">
        <v>0.735294118</v>
      </c>
      <c r="AA123" s="9">
        <v>0.69444444400000005</v>
      </c>
      <c r="AB123" s="9">
        <v>0.69444444400000005</v>
      </c>
      <c r="AC123" s="9">
        <v>0.92105263199999998</v>
      </c>
      <c r="AD123" s="9">
        <v>0.92105263199999998</v>
      </c>
      <c r="AL123" s="12" t="str">
        <f t="shared" si="74"/>
        <v>KlowdTV</v>
      </c>
      <c r="AM123" s="24">
        <f t="shared" si="75"/>
        <v>0.17241379300000001</v>
      </c>
      <c r="AN123" s="24">
        <f t="shared" si="52"/>
        <v>0.17241379300000001</v>
      </c>
      <c r="AO123" s="24">
        <f t="shared" si="53"/>
        <v>0.17241379300000001</v>
      </c>
      <c r="AP123" s="24">
        <f t="shared" si="54"/>
        <v>0.16666666699999999</v>
      </c>
      <c r="AQ123" s="24">
        <f t="shared" si="55"/>
        <v>0.16666666699999999</v>
      </c>
      <c r="AR123" s="24">
        <f t="shared" si="56"/>
        <v>0.16129032300000001</v>
      </c>
      <c r="AS123" s="24">
        <f t="shared" si="57"/>
        <v>0.16129032300000001</v>
      </c>
      <c r="AT123" s="24">
        <f t="shared" si="58"/>
        <v>0.16129032300000001</v>
      </c>
      <c r="AU123" s="24">
        <f t="shared" si="59"/>
        <v>0.16129032300000001</v>
      </c>
      <c r="AV123" s="24">
        <f t="shared" si="60"/>
        <v>0.16129032300000001</v>
      </c>
      <c r="AW123" s="24">
        <f t="shared" si="61"/>
        <v>0.16666666699999999</v>
      </c>
      <c r="AX123" s="24">
        <f t="shared" si="62"/>
        <v>0.16666666699999999</v>
      </c>
      <c r="AY123" s="24">
        <f t="shared" si="63"/>
        <v>0.16129032300000001</v>
      </c>
      <c r="AZ123" s="24">
        <f t="shared" si="64"/>
        <v>0.16666666699999999</v>
      </c>
      <c r="BA123" s="24">
        <f t="shared" si="65"/>
        <v>0.17241379300000001</v>
      </c>
      <c r="BB123" s="24">
        <f t="shared" si="66"/>
        <v>0.17241379300000001</v>
      </c>
      <c r="BC123" s="24">
        <f t="shared" si="67"/>
        <v>0.17241379300000001</v>
      </c>
      <c r="BD123" s="24">
        <f t="shared" si="68"/>
        <v>0.178571429</v>
      </c>
      <c r="BE123" s="24">
        <f t="shared" si="69"/>
        <v>0.185185185</v>
      </c>
      <c r="BF123" s="24">
        <f t="shared" si="70"/>
        <v>0.185185185</v>
      </c>
      <c r="BG123" s="24">
        <f t="shared" si="71"/>
        <v>0.22727272700000001</v>
      </c>
      <c r="BH123" s="24">
        <f t="shared" si="72"/>
        <v>0.735294118</v>
      </c>
      <c r="BI123" s="24">
        <f t="shared" si="73"/>
        <v>0.735294118</v>
      </c>
      <c r="BJ123" s="24">
        <f t="shared" si="73"/>
        <v>0.735294118</v>
      </c>
      <c r="BK123" s="24">
        <f t="shared" si="73"/>
        <v>0.69444444400000005</v>
      </c>
      <c r="BL123" s="24">
        <f t="shared" si="73"/>
        <v>0.69444444400000005</v>
      </c>
      <c r="BM123" s="24">
        <f t="shared" si="73"/>
        <v>0.92105263199999998</v>
      </c>
    </row>
    <row r="124" spans="1:65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Z124" s="9">
        <v>2.5</v>
      </c>
      <c r="AA124" s="9">
        <v>2.5</v>
      </c>
      <c r="AB124" s="9">
        <v>2.5</v>
      </c>
      <c r="AC124" s="9">
        <v>2.5</v>
      </c>
      <c r="AD124" s="9">
        <v>2.5</v>
      </c>
      <c r="AL124" s="12" t="str">
        <f t="shared" si="74"/>
        <v>Philo</v>
      </c>
      <c r="AM124" s="24" t="str">
        <f t="shared" si="75"/>
        <v/>
      </c>
      <c r="AN124" s="24" t="str">
        <f t="shared" si="52"/>
        <v/>
      </c>
      <c r="AO124" s="24" t="str">
        <f t="shared" si="53"/>
        <v/>
      </c>
      <c r="AP124" s="24" t="str">
        <f t="shared" si="54"/>
        <v/>
      </c>
      <c r="AQ124" s="24" t="str">
        <f t="shared" si="55"/>
        <v/>
      </c>
      <c r="AR124" s="24" t="str">
        <f t="shared" si="56"/>
        <v/>
      </c>
      <c r="AS124" s="24" t="str">
        <f t="shared" si="57"/>
        <v/>
      </c>
      <c r="AT124" s="24" t="str">
        <f t="shared" si="58"/>
        <v/>
      </c>
      <c r="AU124" s="24" t="str">
        <f t="shared" si="59"/>
        <v/>
      </c>
      <c r="AV124" s="24" t="str">
        <f t="shared" si="60"/>
        <v/>
      </c>
      <c r="AW124" s="24" t="str">
        <f t="shared" si="61"/>
        <v/>
      </c>
      <c r="AX124" s="24" t="str">
        <f t="shared" si="62"/>
        <v/>
      </c>
      <c r="AY124" s="24" t="str">
        <f t="shared" si="63"/>
        <v/>
      </c>
      <c r="AZ124" s="24" t="str">
        <f t="shared" si="64"/>
        <v/>
      </c>
      <c r="BA124" s="24">
        <f t="shared" si="65"/>
        <v>2.5</v>
      </c>
      <c r="BB124" s="24">
        <f t="shared" si="66"/>
        <v>2.5</v>
      </c>
      <c r="BC124" s="24">
        <f t="shared" si="67"/>
        <v>2.5</v>
      </c>
      <c r="BD124" s="24">
        <f t="shared" si="68"/>
        <v>2.5</v>
      </c>
      <c r="BE124" s="24">
        <f t="shared" si="69"/>
        <v>2.5</v>
      </c>
      <c r="BF124" s="24">
        <f t="shared" si="70"/>
        <v>2.5</v>
      </c>
      <c r="BG124" s="24">
        <f t="shared" si="71"/>
        <v>2.5</v>
      </c>
      <c r="BH124" s="24">
        <f t="shared" si="72"/>
        <v>2.5</v>
      </c>
      <c r="BI124" s="24">
        <f t="shared" si="73"/>
        <v>2.5</v>
      </c>
      <c r="BJ124" s="24">
        <f t="shared" si="73"/>
        <v>2.5</v>
      </c>
      <c r="BK124" s="24">
        <f t="shared" si="73"/>
        <v>2.5</v>
      </c>
      <c r="BL124" s="24">
        <f t="shared" si="73"/>
        <v>2.5</v>
      </c>
      <c r="BM124" s="24">
        <f t="shared" si="73"/>
        <v>2.5</v>
      </c>
    </row>
    <row r="125" spans="1:65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Z125" s="9">
        <v>1.68306011</v>
      </c>
      <c r="AA125" s="9">
        <v>1.68306011</v>
      </c>
      <c r="AB125" s="9">
        <v>1.68306011</v>
      </c>
      <c r="AC125" s="9">
        <v>1.75</v>
      </c>
      <c r="AD125" s="9">
        <v>1.7016574600000001</v>
      </c>
      <c r="AL125" s="12" t="str">
        <f t="shared" si="74"/>
        <v>Sling Blue</v>
      </c>
      <c r="AM125" s="24">
        <f t="shared" si="75"/>
        <v>1.4832535899999999</v>
      </c>
      <c r="AN125" s="24">
        <f t="shared" si="52"/>
        <v>1.50236967</v>
      </c>
      <c r="AO125" s="24">
        <f t="shared" si="53"/>
        <v>1.65238095</v>
      </c>
      <c r="AP125" s="24">
        <f t="shared" si="54"/>
        <v>1.73239437</v>
      </c>
      <c r="AQ125" s="24">
        <f t="shared" si="55"/>
        <v>1.27710843</v>
      </c>
      <c r="AR125" s="24">
        <f t="shared" si="56"/>
        <v>1.4831460700000001</v>
      </c>
      <c r="AS125" s="24">
        <f t="shared" si="57"/>
        <v>1.47486034</v>
      </c>
      <c r="AT125" s="24">
        <f t="shared" si="58"/>
        <v>1.47486034</v>
      </c>
      <c r="AU125" s="24">
        <f t="shared" si="59"/>
        <v>1.4347826100000001</v>
      </c>
      <c r="AV125" s="24">
        <f t="shared" si="60"/>
        <v>1.4270270300000001</v>
      </c>
      <c r="AW125" s="24">
        <f t="shared" si="61"/>
        <v>1.49189189</v>
      </c>
      <c r="AX125" s="24">
        <f t="shared" si="62"/>
        <v>1.5593220299999999</v>
      </c>
      <c r="AY125" s="24">
        <f t="shared" si="63"/>
        <v>1.5593220299999999</v>
      </c>
      <c r="AZ125" s="24">
        <f t="shared" si="64"/>
        <v>1.5593220299999999</v>
      </c>
      <c r="BA125" s="24">
        <f t="shared" si="65"/>
        <v>1.59090909</v>
      </c>
      <c r="BB125" s="24">
        <f t="shared" si="66"/>
        <v>1.59090909</v>
      </c>
      <c r="BC125" s="24">
        <f t="shared" si="67"/>
        <v>1.57303371</v>
      </c>
      <c r="BD125" s="24">
        <f t="shared" si="68"/>
        <v>1.6722222200000001</v>
      </c>
      <c r="BE125" s="24">
        <f t="shared" si="69"/>
        <v>1.6538461499999999</v>
      </c>
      <c r="BF125" s="24">
        <f t="shared" si="70"/>
        <v>1.6538461499999999</v>
      </c>
      <c r="BG125" s="24">
        <f t="shared" si="71"/>
        <v>1.6358695700000001</v>
      </c>
      <c r="BH125" s="24">
        <f t="shared" si="72"/>
        <v>1.6868131900000001</v>
      </c>
      <c r="BI125" s="24">
        <f t="shared" si="73"/>
        <v>1.68306011</v>
      </c>
      <c r="BJ125" s="24">
        <f t="shared" si="73"/>
        <v>1.68306011</v>
      </c>
      <c r="BK125" s="24">
        <f t="shared" si="73"/>
        <v>1.68306011</v>
      </c>
      <c r="BL125" s="24">
        <f t="shared" si="73"/>
        <v>1.68306011</v>
      </c>
      <c r="BM125" s="24">
        <f t="shared" si="73"/>
        <v>1.75</v>
      </c>
    </row>
    <row r="126" spans="1:65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Z126" s="9">
        <v>1.7016574600000001</v>
      </c>
      <c r="AA126" s="9">
        <v>1.72067039</v>
      </c>
      <c r="AB126" s="9">
        <v>1.72067039</v>
      </c>
      <c r="AC126" s="9">
        <v>1.76571429</v>
      </c>
      <c r="AD126" s="9">
        <v>1.74033149</v>
      </c>
      <c r="AL126" s="12" t="str">
        <f t="shared" si="74"/>
        <v>Sling Orange</v>
      </c>
      <c r="AM126" s="24">
        <f t="shared" si="75"/>
        <v>1.41860465</v>
      </c>
      <c r="AN126" s="24">
        <f t="shared" si="52"/>
        <v>1.4377880199999999</v>
      </c>
      <c r="AO126" s="24">
        <f t="shared" si="53"/>
        <v>1.60648148</v>
      </c>
      <c r="AP126" s="24">
        <f t="shared" si="54"/>
        <v>1.68493151</v>
      </c>
      <c r="AQ126" s="24">
        <f t="shared" si="55"/>
        <v>1.2470588199999999</v>
      </c>
      <c r="AR126" s="24">
        <f t="shared" si="56"/>
        <v>1.45054945</v>
      </c>
      <c r="AS126" s="24">
        <f t="shared" si="57"/>
        <v>1.5529411799999999</v>
      </c>
      <c r="AT126" s="24">
        <f t="shared" si="58"/>
        <v>1.4426229500000001</v>
      </c>
      <c r="AU126" s="24">
        <f t="shared" si="59"/>
        <v>1.3968254</v>
      </c>
      <c r="AV126" s="24">
        <f t="shared" si="60"/>
        <v>1.38947368</v>
      </c>
      <c r="AW126" s="24">
        <f t="shared" si="61"/>
        <v>1.45263158</v>
      </c>
      <c r="AX126" s="24">
        <f t="shared" si="62"/>
        <v>1.53333333</v>
      </c>
      <c r="AY126" s="24">
        <f t="shared" si="63"/>
        <v>1.53333333</v>
      </c>
      <c r="AZ126" s="24">
        <f t="shared" si="64"/>
        <v>1.5418994399999999</v>
      </c>
      <c r="BA126" s="24">
        <f t="shared" si="65"/>
        <v>1.5642458100000001</v>
      </c>
      <c r="BB126" s="24">
        <f t="shared" si="66"/>
        <v>1.5642458100000001</v>
      </c>
      <c r="BC126" s="24">
        <f t="shared" si="67"/>
        <v>1.54696133</v>
      </c>
      <c r="BD126" s="24">
        <f t="shared" si="68"/>
        <v>1.6815642500000001</v>
      </c>
      <c r="BE126" s="24">
        <f t="shared" si="69"/>
        <v>1.6722222200000001</v>
      </c>
      <c r="BF126" s="24">
        <f t="shared" si="70"/>
        <v>1.6722222200000001</v>
      </c>
      <c r="BG126" s="24">
        <f t="shared" si="71"/>
        <v>1.6538461499999999</v>
      </c>
      <c r="BH126" s="24">
        <f t="shared" si="72"/>
        <v>1.71111111</v>
      </c>
      <c r="BI126" s="24">
        <f t="shared" si="73"/>
        <v>1.7016574600000001</v>
      </c>
      <c r="BJ126" s="24">
        <f t="shared" si="73"/>
        <v>1.7016574600000001</v>
      </c>
      <c r="BK126" s="24">
        <f t="shared" si="73"/>
        <v>1.72067039</v>
      </c>
      <c r="BL126" s="24">
        <f t="shared" si="73"/>
        <v>1.72067039</v>
      </c>
      <c r="BM126" s="24">
        <f t="shared" si="73"/>
        <v>1.76571429</v>
      </c>
    </row>
    <row r="127" spans="1:65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Z127" s="9">
        <v>1.5876288700000001</v>
      </c>
      <c r="AA127" s="9">
        <v>1.6041666699999999</v>
      </c>
      <c r="AB127" s="9">
        <v>1.6041666699999999</v>
      </c>
      <c r="AC127" s="9">
        <v>1.63212435</v>
      </c>
      <c r="AD127" s="9">
        <v>1.6237113400000001</v>
      </c>
      <c r="AL127" s="12" t="str">
        <f t="shared" si="74"/>
        <v>Sling Orange + Blue</v>
      </c>
      <c r="AM127" s="24" t="str">
        <f t="shared" si="75"/>
        <v/>
      </c>
      <c r="AN127" s="24" t="str">
        <f t="shared" si="52"/>
        <v/>
      </c>
      <c r="AO127" s="24" t="str">
        <f t="shared" si="53"/>
        <v/>
      </c>
      <c r="AP127" s="24" t="str">
        <f t="shared" si="54"/>
        <v/>
      </c>
      <c r="AQ127" s="24" t="str">
        <f t="shared" si="55"/>
        <v/>
      </c>
      <c r="AR127" s="24" t="str">
        <f t="shared" si="56"/>
        <v/>
      </c>
      <c r="AS127" s="24" t="str">
        <f t="shared" si="57"/>
        <v/>
      </c>
      <c r="AT127" s="24" t="str">
        <f t="shared" si="58"/>
        <v/>
      </c>
      <c r="AU127" s="24" t="str">
        <f t="shared" si="59"/>
        <v/>
      </c>
      <c r="AV127" s="24" t="str">
        <f t="shared" si="60"/>
        <v/>
      </c>
      <c r="AW127" s="24" t="str">
        <f t="shared" si="61"/>
        <v/>
      </c>
      <c r="AX127" s="24">
        <f t="shared" si="62"/>
        <v>1.5026737999999999</v>
      </c>
      <c r="AY127" s="24">
        <f t="shared" si="63"/>
        <v>1.5026737999999999</v>
      </c>
      <c r="AZ127" s="24">
        <f t="shared" si="64"/>
        <v>1.5107526899999999</v>
      </c>
      <c r="BA127" s="24">
        <f t="shared" si="65"/>
        <v>1.5405405400000001</v>
      </c>
      <c r="BB127" s="24">
        <f t="shared" si="66"/>
        <v>1.5405405400000001</v>
      </c>
      <c r="BC127" s="24">
        <f t="shared" si="67"/>
        <v>1.5240641699999999</v>
      </c>
      <c r="BD127" s="24">
        <f t="shared" si="68"/>
        <v>1.6190476199999999</v>
      </c>
      <c r="BE127" s="24">
        <f t="shared" si="69"/>
        <v>1.60209424</v>
      </c>
      <c r="BF127" s="24">
        <f t="shared" si="70"/>
        <v>1.60209424</v>
      </c>
      <c r="BG127" s="24">
        <f t="shared" si="71"/>
        <v>1.5854922300000001</v>
      </c>
      <c r="BH127" s="24">
        <f t="shared" si="72"/>
        <v>1.60209424</v>
      </c>
      <c r="BI127" s="24">
        <f t="shared" si="73"/>
        <v>1.5876288700000001</v>
      </c>
      <c r="BJ127" s="24">
        <f t="shared" si="73"/>
        <v>1.5876288700000001</v>
      </c>
      <c r="BK127" s="24">
        <f t="shared" si="73"/>
        <v>1.6041666699999999</v>
      </c>
      <c r="BL127" s="24">
        <f t="shared" si="73"/>
        <v>1.6041666699999999</v>
      </c>
      <c r="BM127" s="24">
        <f t="shared" si="73"/>
        <v>1.63212435</v>
      </c>
    </row>
    <row r="128" spans="1:65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Z128" s="9">
        <v>7.5</v>
      </c>
      <c r="AA128" s="9">
        <v>7.5</v>
      </c>
      <c r="AB128" s="9">
        <v>7.5</v>
      </c>
      <c r="AC128" s="9">
        <v>7.5</v>
      </c>
      <c r="AD128" s="9">
        <v>7.5</v>
      </c>
      <c r="AL128" s="12" t="str">
        <f t="shared" si="74"/>
        <v>Spectrum TV Essentials</v>
      </c>
      <c r="AM128" s="24" t="str">
        <f t="shared" si="75"/>
        <v/>
      </c>
      <c r="AN128" s="24" t="str">
        <f t="shared" si="52"/>
        <v/>
      </c>
      <c r="AO128" s="24" t="str">
        <f t="shared" si="53"/>
        <v/>
      </c>
      <c r="AP128" s="24" t="str">
        <f t="shared" si="54"/>
        <v/>
      </c>
      <c r="AQ128" s="24">
        <f t="shared" si="55"/>
        <v>19</v>
      </c>
      <c r="AR128" s="24">
        <f t="shared" si="56"/>
        <v>12.962955600000001</v>
      </c>
      <c r="AS128" s="24">
        <f t="shared" si="57"/>
        <v>12.962955600000001</v>
      </c>
      <c r="AT128" s="24">
        <f t="shared" si="58"/>
        <v>12.16666</v>
      </c>
      <c r="AU128" s="24" t="str">
        <f t="shared" si="59"/>
        <v/>
      </c>
      <c r="AV128" s="24" t="str">
        <f t="shared" si="60"/>
        <v/>
      </c>
      <c r="AW128" s="24" t="str">
        <f t="shared" si="61"/>
        <v/>
      </c>
      <c r="AX128" s="24" t="str">
        <f t="shared" si="62"/>
        <v/>
      </c>
      <c r="AY128" s="24" t="str">
        <f t="shared" si="63"/>
        <v/>
      </c>
      <c r="AZ128" s="24" t="str">
        <f t="shared" si="64"/>
        <v/>
      </c>
      <c r="BA128" s="24" t="str">
        <f t="shared" si="65"/>
        <v/>
      </c>
      <c r="BB128" s="24" t="str">
        <f t="shared" si="66"/>
        <v/>
      </c>
      <c r="BC128" s="24" t="str">
        <f t="shared" si="67"/>
        <v/>
      </c>
      <c r="BD128" s="24" t="str">
        <f t="shared" si="68"/>
        <v/>
      </c>
      <c r="BE128" s="24" t="str">
        <f t="shared" si="69"/>
        <v/>
      </c>
      <c r="BF128" s="24" t="str">
        <f t="shared" si="70"/>
        <v/>
      </c>
      <c r="BG128" s="24" t="str">
        <f t="shared" si="71"/>
        <v/>
      </c>
      <c r="BH128" s="24">
        <f t="shared" si="72"/>
        <v>7.5</v>
      </c>
      <c r="BI128" s="24">
        <f t="shared" si="73"/>
        <v>7.5</v>
      </c>
      <c r="BJ128" s="24">
        <f t="shared" si="73"/>
        <v>7.5</v>
      </c>
      <c r="BK128" s="24">
        <f t="shared" si="73"/>
        <v>7.5</v>
      </c>
      <c r="BL128" s="24">
        <f t="shared" si="73"/>
        <v>7.5</v>
      </c>
      <c r="BM128" s="24">
        <f t="shared" si="73"/>
        <v>7.5</v>
      </c>
    </row>
    <row r="129" spans="1:65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Z129" s="9">
        <v>1</v>
      </c>
      <c r="AA129" s="9"/>
      <c r="AB129" s="9"/>
      <c r="AC129" s="9"/>
      <c r="AD129" s="9"/>
      <c r="AL129" s="12" t="str">
        <f t="shared" si="74"/>
        <v>Tvision Live TV</v>
      </c>
      <c r="AM129" s="24" t="str">
        <f t="shared" si="75"/>
        <v/>
      </c>
      <c r="AN129" s="24" t="str">
        <f t="shared" si="52"/>
        <v/>
      </c>
      <c r="AO129" s="24" t="str">
        <f t="shared" si="53"/>
        <v/>
      </c>
      <c r="AP129" s="24" t="str">
        <f t="shared" si="54"/>
        <v/>
      </c>
      <c r="AQ129" s="24" t="str">
        <f t="shared" si="55"/>
        <v/>
      </c>
      <c r="AR129" s="24" t="str">
        <f t="shared" si="56"/>
        <v/>
      </c>
      <c r="AS129" s="24" t="str">
        <f t="shared" si="57"/>
        <v/>
      </c>
      <c r="AT129" s="24" t="str">
        <f t="shared" si="58"/>
        <v/>
      </c>
      <c r="AU129" s="24" t="str">
        <f t="shared" si="59"/>
        <v/>
      </c>
      <c r="AV129" s="24" t="str">
        <f t="shared" si="60"/>
        <v/>
      </c>
      <c r="AW129" s="24" t="str">
        <f t="shared" si="61"/>
        <v/>
      </c>
      <c r="AX129" s="24" t="str">
        <f t="shared" si="62"/>
        <v/>
      </c>
      <c r="AY129" s="24" t="str">
        <f t="shared" si="63"/>
        <v/>
      </c>
      <c r="AZ129" s="24" t="str">
        <f t="shared" si="64"/>
        <v/>
      </c>
      <c r="BA129" s="24" t="str">
        <f t="shared" si="65"/>
        <v/>
      </c>
      <c r="BB129" s="24" t="str">
        <f t="shared" si="66"/>
        <v/>
      </c>
      <c r="BC129" s="24" t="str">
        <f t="shared" si="67"/>
        <v/>
      </c>
      <c r="BD129" s="24" t="str">
        <f t="shared" si="68"/>
        <v/>
      </c>
      <c r="BE129" s="24" t="str">
        <f t="shared" si="69"/>
        <v/>
      </c>
      <c r="BF129" s="24" t="str">
        <f t="shared" si="70"/>
        <v/>
      </c>
      <c r="BG129" s="24" t="str">
        <f t="shared" si="71"/>
        <v/>
      </c>
      <c r="BH129" s="24">
        <f t="shared" si="72"/>
        <v>1</v>
      </c>
      <c r="BI129" s="24">
        <f t="shared" si="73"/>
        <v>1</v>
      </c>
      <c r="BJ129" s="24">
        <f t="shared" si="73"/>
        <v>1</v>
      </c>
      <c r="BK129" s="24" t="str">
        <f t="shared" si="73"/>
        <v/>
      </c>
      <c r="BL129" s="24" t="str">
        <f t="shared" si="73"/>
        <v/>
      </c>
      <c r="BM129" s="24" t="str">
        <f t="shared" si="73"/>
        <v/>
      </c>
    </row>
    <row r="130" spans="1:65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Z130" s="9">
        <v>1</v>
      </c>
      <c r="AA130" s="9"/>
      <c r="AB130" s="9"/>
      <c r="AC130" s="9"/>
      <c r="AD130" s="9"/>
      <c r="AL130" s="12" t="str">
        <f t="shared" si="74"/>
        <v>Tvision Live TV+</v>
      </c>
      <c r="AM130" s="24" t="str">
        <f t="shared" si="75"/>
        <v/>
      </c>
      <c r="AN130" s="24" t="str">
        <f t="shared" si="52"/>
        <v/>
      </c>
      <c r="AO130" s="24" t="str">
        <f t="shared" si="53"/>
        <v/>
      </c>
      <c r="AP130" s="24" t="str">
        <f t="shared" si="54"/>
        <v/>
      </c>
      <c r="AQ130" s="24" t="str">
        <f t="shared" si="55"/>
        <v/>
      </c>
      <c r="AR130" s="24" t="str">
        <f t="shared" si="56"/>
        <v/>
      </c>
      <c r="AS130" s="24" t="str">
        <f t="shared" si="57"/>
        <v/>
      </c>
      <c r="AT130" s="24" t="str">
        <f t="shared" si="58"/>
        <v/>
      </c>
      <c r="AU130" s="24" t="str">
        <f t="shared" si="59"/>
        <v/>
      </c>
      <c r="AV130" s="24" t="str">
        <f t="shared" si="60"/>
        <v/>
      </c>
      <c r="AW130" s="24" t="str">
        <f t="shared" si="61"/>
        <v/>
      </c>
      <c r="AX130" s="24" t="str">
        <f t="shared" si="62"/>
        <v/>
      </c>
      <c r="AY130" s="24" t="str">
        <f t="shared" si="63"/>
        <v/>
      </c>
      <c r="AZ130" s="24" t="str">
        <f t="shared" si="64"/>
        <v/>
      </c>
      <c r="BA130" s="24" t="str">
        <f t="shared" si="65"/>
        <v/>
      </c>
      <c r="BB130" s="24" t="str">
        <f t="shared" si="66"/>
        <v/>
      </c>
      <c r="BC130" s="24" t="str">
        <f t="shared" si="67"/>
        <v/>
      </c>
      <c r="BD130" s="24" t="str">
        <f t="shared" si="68"/>
        <v/>
      </c>
      <c r="BE130" s="24" t="str">
        <f t="shared" si="69"/>
        <v/>
      </c>
      <c r="BF130" s="24" t="str">
        <f t="shared" si="70"/>
        <v/>
      </c>
      <c r="BG130" s="24" t="str">
        <f t="shared" si="71"/>
        <v/>
      </c>
      <c r="BH130" s="24">
        <f t="shared" si="72"/>
        <v>1</v>
      </c>
      <c r="BI130" s="24">
        <f t="shared" si="73"/>
        <v>1</v>
      </c>
      <c r="BJ130" s="24">
        <f t="shared" si="73"/>
        <v>1</v>
      </c>
      <c r="BK130" s="24" t="str">
        <f t="shared" si="73"/>
        <v/>
      </c>
      <c r="BL130" s="24" t="str">
        <f t="shared" si="73"/>
        <v/>
      </c>
      <c r="BM130" s="24" t="str">
        <f t="shared" si="73"/>
        <v/>
      </c>
    </row>
    <row r="131" spans="1:65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Z131" s="9">
        <v>1</v>
      </c>
      <c r="AA131" s="9"/>
      <c r="AB131" s="9"/>
      <c r="AC131" s="9"/>
      <c r="AD131" s="9"/>
      <c r="AL131" s="12" t="str">
        <f t="shared" si="74"/>
        <v>Tvision Live Zone</v>
      </c>
      <c r="AM131" s="24" t="str">
        <f t="shared" si="75"/>
        <v/>
      </c>
      <c r="AN131" s="24" t="str">
        <f t="shared" si="52"/>
        <v/>
      </c>
      <c r="AO131" s="24" t="str">
        <f t="shared" si="53"/>
        <v/>
      </c>
      <c r="AP131" s="24" t="str">
        <f t="shared" si="54"/>
        <v/>
      </c>
      <c r="AQ131" s="24" t="str">
        <f t="shared" si="55"/>
        <v/>
      </c>
      <c r="AR131" s="24" t="str">
        <f t="shared" si="56"/>
        <v/>
      </c>
      <c r="AS131" s="24" t="str">
        <f t="shared" si="57"/>
        <v/>
      </c>
      <c r="AT131" s="24" t="str">
        <f t="shared" si="58"/>
        <v/>
      </c>
      <c r="AU131" s="24" t="str">
        <f t="shared" si="59"/>
        <v/>
      </c>
      <c r="AV131" s="24" t="str">
        <f t="shared" si="60"/>
        <v/>
      </c>
      <c r="AW131" s="24" t="str">
        <f t="shared" si="61"/>
        <v/>
      </c>
      <c r="AX131" s="24" t="str">
        <f t="shared" si="62"/>
        <v/>
      </c>
      <c r="AY131" s="24" t="str">
        <f t="shared" si="63"/>
        <v/>
      </c>
      <c r="AZ131" s="24" t="str">
        <f t="shared" si="64"/>
        <v/>
      </c>
      <c r="BA131" s="24" t="str">
        <f t="shared" si="65"/>
        <v/>
      </c>
      <c r="BB131" s="24" t="str">
        <f t="shared" si="66"/>
        <v/>
      </c>
      <c r="BC131" s="24" t="str">
        <f t="shared" si="67"/>
        <v/>
      </c>
      <c r="BD131" s="24" t="str">
        <f t="shared" si="68"/>
        <v/>
      </c>
      <c r="BE131" s="24" t="str">
        <f t="shared" si="69"/>
        <v/>
      </c>
      <c r="BF131" s="24" t="str">
        <f t="shared" si="70"/>
        <v/>
      </c>
      <c r="BG131" s="24" t="str">
        <f t="shared" si="71"/>
        <v/>
      </c>
      <c r="BH131" s="24">
        <f t="shared" si="72"/>
        <v>1</v>
      </c>
      <c r="BI131" s="24">
        <f t="shared" si="73"/>
        <v>1</v>
      </c>
      <c r="BJ131" s="24">
        <f t="shared" si="73"/>
        <v>1</v>
      </c>
      <c r="BK131" s="24" t="str">
        <f t="shared" si="73"/>
        <v/>
      </c>
      <c r="BL131" s="24" t="str">
        <f t="shared" si="73"/>
        <v/>
      </c>
      <c r="BM131" s="24" t="str">
        <f t="shared" si="73"/>
        <v/>
      </c>
    </row>
    <row r="132" spans="1:65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Z132" s="9">
        <v>1.1481481499999999</v>
      </c>
      <c r="AA132" s="9"/>
      <c r="AB132" s="9"/>
      <c r="AC132" s="9"/>
      <c r="AD132" s="9"/>
      <c r="AL132" s="12" t="str">
        <f t="shared" si="74"/>
        <v>Tvision Vibe</v>
      </c>
      <c r="AM132" s="24" t="str">
        <f t="shared" si="75"/>
        <v/>
      </c>
      <c r="AN132" s="24" t="str">
        <f t="shared" si="52"/>
        <v/>
      </c>
      <c r="AO132" s="24" t="str">
        <f t="shared" si="53"/>
        <v/>
      </c>
      <c r="AP132" s="24" t="str">
        <f t="shared" si="54"/>
        <v/>
      </c>
      <c r="AQ132" s="24" t="str">
        <f t="shared" si="55"/>
        <v/>
      </c>
      <c r="AR132" s="24" t="str">
        <f t="shared" si="56"/>
        <v/>
      </c>
      <c r="AS132" s="24" t="str">
        <f t="shared" si="57"/>
        <v/>
      </c>
      <c r="AT132" s="24" t="str">
        <f t="shared" si="58"/>
        <v/>
      </c>
      <c r="AU132" s="24" t="str">
        <f t="shared" si="59"/>
        <v/>
      </c>
      <c r="AV132" s="24" t="str">
        <f t="shared" si="60"/>
        <v/>
      </c>
      <c r="AW132" s="24" t="str">
        <f t="shared" si="61"/>
        <v/>
      </c>
      <c r="AX132" s="24" t="str">
        <f t="shared" si="62"/>
        <v/>
      </c>
      <c r="AY132" s="24" t="str">
        <f t="shared" si="63"/>
        <v/>
      </c>
      <c r="AZ132" s="24" t="str">
        <f t="shared" si="64"/>
        <v/>
      </c>
      <c r="BA132" s="24" t="str">
        <f t="shared" si="65"/>
        <v/>
      </c>
      <c r="BB132" s="24" t="str">
        <f t="shared" si="66"/>
        <v/>
      </c>
      <c r="BC132" s="24" t="str">
        <f t="shared" si="67"/>
        <v/>
      </c>
      <c r="BD132" s="24" t="str">
        <f t="shared" si="68"/>
        <v/>
      </c>
      <c r="BE132" s="24" t="str">
        <f t="shared" si="69"/>
        <v/>
      </c>
      <c r="BF132" s="24" t="str">
        <f t="shared" si="70"/>
        <v/>
      </c>
      <c r="BG132" s="24" t="str">
        <f t="shared" si="71"/>
        <v/>
      </c>
      <c r="BH132" s="24">
        <f t="shared" si="72"/>
        <v>1.1481481499999999</v>
      </c>
      <c r="BI132" s="24">
        <f t="shared" si="73"/>
        <v>1.1481481499999999</v>
      </c>
      <c r="BJ132" s="24">
        <f t="shared" si="73"/>
        <v>1.1481481499999999</v>
      </c>
      <c r="BK132" s="24" t="str">
        <f t="shared" si="73"/>
        <v/>
      </c>
      <c r="BL132" s="24" t="str">
        <f t="shared" si="73"/>
        <v/>
      </c>
      <c r="BM132" s="24" t="str">
        <f t="shared" si="73"/>
        <v/>
      </c>
    </row>
    <row r="133" spans="1:65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Z133" s="9"/>
      <c r="AA133" s="9"/>
      <c r="AB133" s="9"/>
      <c r="AC133" s="9"/>
      <c r="AD133" s="9"/>
      <c r="AL133" s="12" t="str">
        <f t="shared" si="74"/>
        <v>Vidgo</v>
      </c>
      <c r="AM133" s="24" t="str">
        <f t="shared" si="75"/>
        <v/>
      </c>
      <c r="AN133" s="24" t="str">
        <f t="shared" si="52"/>
        <v/>
      </c>
      <c r="AO133" s="24" t="str">
        <f t="shared" si="53"/>
        <v/>
      </c>
      <c r="AP133" s="24" t="str">
        <f t="shared" si="54"/>
        <v/>
      </c>
      <c r="AQ133" s="24" t="str">
        <f t="shared" si="55"/>
        <v/>
      </c>
      <c r="AR133" s="24" t="str">
        <f t="shared" si="56"/>
        <v/>
      </c>
      <c r="AS133" s="24" t="str">
        <f t="shared" si="57"/>
        <v/>
      </c>
      <c r="AT133" s="24" t="str">
        <f t="shared" si="58"/>
        <v/>
      </c>
      <c r="AU133" s="24">
        <f t="shared" si="59"/>
        <v>0.625</v>
      </c>
      <c r="AV133" s="24">
        <f t="shared" si="60"/>
        <v>0.625</v>
      </c>
      <c r="AW133" s="24">
        <f t="shared" si="61"/>
        <v>0.625</v>
      </c>
      <c r="AX133" s="24">
        <f t="shared" si="62"/>
        <v>0.625</v>
      </c>
      <c r="AY133" s="24">
        <f t="shared" si="63"/>
        <v>0.47619047599999997</v>
      </c>
      <c r="AZ133" s="24">
        <f t="shared" si="64"/>
        <v>0.47619047599999997</v>
      </c>
      <c r="BA133" s="24">
        <f t="shared" si="65"/>
        <v>0.47619047599999997</v>
      </c>
      <c r="BB133" s="24">
        <f t="shared" si="66"/>
        <v>0.47619047599999997</v>
      </c>
      <c r="BC133" s="24">
        <f t="shared" si="67"/>
        <v>0.52631578899999998</v>
      </c>
      <c r="BD133" s="24">
        <f t="shared" si="68"/>
        <v>0.52631578899999998</v>
      </c>
      <c r="BE133" s="24">
        <f t="shared" si="69"/>
        <v>0.52631578899999998</v>
      </c>
      <c r="BF133" s="24">
        <f t="shared" si="70"/>
        <v>0.52631578899999998</v>
      </c>
      <c r="BG133" s="24" t="str">
        <f t="shared" si="71"/>
        <v/>
      </c>
      <c r="BH133" s="24" t="str">
        <f t="shared" si="72"/>
        <v/>
      </c>
      <c r="BI133" s="24" t="str">
        <f t="shared" si="73"/>
        <v/>
      </c>
      <c r="BJ133" s="24" t="str">
        <f t="shared" si="73"/>
        <v/>
      </c>
      <c r="BK133" s="24" t="str">
        <f t="shared" si="73"/>
        <v/>
      </c>
      <c r="BL133" s="24" t="str">
        <f t="shared" si="73"/>
        <v/>
      </c>
      <c r="BM133" s="24" t="str">
        <f t="shared" si="73"/>
        <v/>
      </c>
    </row>
    <row r="134" spans="1:65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Z134" s="9">
        <v>9.1304347799999999</v>
      </c>
      <c r="AA134" s="9">
        <v>8.9600000000000009</v>
      </c>
      <c r="AB134" s="9">
        <v>8.9600000000000009</v>
      </c>
      <c r="AC134" s="9">
        <v>8.9600000000000009</v>
      </c>
      <c r="AD134" s="9">
        <v>5.8947368400000002</v>
      </c>
      <c r="AL134" s="12" t="str">
        <f t="shared" si="74"/>
        <v>YouTube TV</v>
      </c>
      <c r="AM134" s="24">
        <f t="shared" si="75"/>
        <v>10.777777800000001</v>
      </c>
      <c r="AN134" s="24">
        <f t="shared" si="52"/>
        <v>10.777777800000001</v>
      </c>
      <c r="AO134" s="24">
        <f t="shared" si="53"/>
        <v>10.777777800000001</v>
      </c>
      <c r="AP134" s="24">
        <f t="shared" si="54"/>
        <v>10.8888889</v>
      </c>
      <c r="AQ134" s="24">
        <f t="shared" si="55"/>
        <v>9.9090909099999998</v>
      </c>
      <c r="AR134" s="24">
        <f t="shared" si="56"/>
        <v>9.9090909099999998</v>
      </c>
      <c r="AS134" s="24">
        <f t="shared" si="57"/>
        <v>9.9090909099999998</v>
      </c>
      <c r="AT134" s="24">
        <f t="shared" si="58"/>
        <v>10.2727273</v>
      </c>
      <c r="AU134" s="24">
        <f t="shared" si="59"/>
        <v>10.2727273</v>
      </c>
      <c r="AV134" s="24">
        <f t="shared" si="60"/>
        <v>10.2727273</v>
      </c>
      <c r="AW134" s="24">
        <f t="shared" si="61"/>
        <v>10.2727273</v>
      </c>
      <c r="AX134" s="24">
        <f t="shared" si="62"/>
        <v>10.2727273</v>
      </c>
      <c r="AY134" s="24">
        <f t="shared" si="63"/>
        <v>10.2727273</v>
      </c>
      <c r="AZ134" s="24">
        <f t="shared" si="64"/>
        <v>10.2727273</v>
      </c>
      <c r="BA134" s="24">
        <f t="shared" si="65"/>
        <v>10.928571399999999</v>
      </c>
      <c r="BB134" s="24">
        <f t="shared" si="66"/>
        <v>10.928571399999999</v>
      </c>
      <c r="BC134" s="24">
        <f t="shared" si="67"/>
        <v>10.928571399999999</v>
      </c>
      <c r="BD134" s="24">
        <f t="shared" si="68"/>
        <v>7.45</v>
      </c>
      <c r="BE134" s="24">
        <f t="shared" si="69"/>
        <v>7.45</v>
      </c>
      <c r="BF134" s="24">
        <f t="shared" si="70"/>
        <v>7.3809523800000001</v>
      </c>
      <c r="BG134" s="24">
        <f t="shared" si="71"/>
        <v>7.3809523800000001</v>
      </c>
      <c r="BH134" s="24">
        <f t="shared" si="72"/>
        <v>7.3809523800000001</v>
      </c>
      <c r="BI134" s="24">
        <f t="shared" si="73"/>
        <v>9.1304347799999999</v>
      </c>
      <c r="BJ134" s="24">
        <f t="shared" si="73"/>
        <v>9.1304347799999999</v>
      </c>
      <c r="BK134" s="24">
        <f t="shared" si="73"/>
        <v>8.9600000000000009</v>
      </c>
      <c r="BL134" s="24">
        <f t="shared" si="73"/>
        <v>8.9600000000000009</v>
      </c>
      <c r="BM134" s="24">
        <f t="shared" si="73"/>
        <v>8.9600000000000009</v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AD3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D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D134">
    <cfRule type="colorScale" priority="2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11</v>
      </c>
      <c r="C1">
        <f>MATCH($B$1,Data!B:B,0)</f>
        <v>959</v>
      </c>
      <c r="D1">
        <f>COUNTIF(Data!$B:$B,$B$1)</f>
        <v>58</v>
      </c>
      <c r="E1">
        <f>COUNTIF(Chart!$B:$B,"Base")</f>
        <v>29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72</v>
      </c>
      <c r="D4" s="20">
        <f>IF((ROW($A4)-ROW(A$4)+1)&lt;=$D$1,INDEX(Data!E:E,$C$1+ROW(A4)-ROW(A$4),1),"")</f>
        <v>40</v>
      </c>
      <c r="E4" s="19">
        <f>IF((ROW($A4)-ROW(A$4)+1)&lt;=$D$1,INDEX(Data!F:F,$C$1+ROW(A4)-ROW(A$4),1),"")</f>
        <v>0.55555555599999995</v>
      </c>
      <c r="F4">
        <f>IF($B4="Base",IF(SUMIFS(C4:C$109,$A4:$A$109,$A4,$B4:$B$109,"Add-On")=0,"",SUMIFS(C4:C$109,$A4:$A$109,$A4,$B4:$B$109,"Add-On")),"")</f>
        <v>8</v>
      </c>
      <c r="G4" s="20">
        <f>IF($B4="Base",IF(SUMIFS(D4:D$109,$A4:$A$109,$A4,$B4:$B$109,"Add-On")=0,"",SUMIFS(D4:D$109,$A4:$A$109,$A4,$B4:$B$109,"Add-On")),"")</f>
        <v>91</v>
      </c>
      <c r="H4" s="19">
        <f>IF($B4="Base",IF(SUMIFS(E4:E$109,$A4:$A$109,$A4,$B4:$B$109,"Add-On")=0,"",SUMIFS(E4:E$109,$A4:$A$109,$A4,$B4:$B$109,"Add-On")),"")</f>
        <v>11.375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82</v>
      </c>
      <c r="D5" s="20">
        <f>IF((ROW($A5)-ROW(A$4)+1)&lt;=$D$1,INDEX(Data!E:E,$C$1+ROW(A5)-ROW(A$4),1),"")</f>
        <v>50</v>
      </c>
      <c r="E5" s="19">
        <f>IF((ROW($A5)-ROW(A$4)+1)&lt;=$D$1,INDEX(Data!F:F,$C$1+ROW(A5)-ROW(A$4),1),"")</f>
        <v>0.60975609799999997</v>
      </c>
      <c r="F5">
        <f>IF($B5="Base",IF(SUMIFS(C5:C$109,$A5:$A$109,$A5,$B5:$B$109,"Add-On")=0,"",SUMIFS(C5:C$109,$A5:$A$109,$A5,$B5:$B$109,"Add-On")),"")</f>
        <v>9</v>
      </c>
      <c r="G5" s="20">
        <f>IF($B5="Base",IF(SUMIFS(D5:D$109,$A5:$A$109,$A5,$B5:$B$109,"Add-On")=0,"",SUMIFS(D5:D$109,$A5:$A$109,$A5,$B5:$B$109,"Add-On")),"")</f>
        <v>97</v>
      </c>
      <c r="H5" s="19">
        <f>IF($B5="Base",IF(SUMIFS(E5:E$109,$A5:$A$109,$A5,$B5:$B$109,"Add-On")=0,"",SUMIFS(E5:E$109,$A5:$A$109,$A5,$B5:$B$109,"Add-On")),"")</f>
        <v>10.777777800000001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83</v>
      </c>
      <c r="D6" s="20">
        <f>IF((ROW($A6)-ROW(A$4)+1)&lt;=$D$1,INDEX(Data!E:E,$C$1+ROW(A6)-ROW(A$4),1),"")</f>
        <v>50</v>
      </c>
      <c r="E6" s="19">
        <f>IF((ROW($A6)-ROW(A$4)+1)&lt;=$D$1,INDEX(Data!F:F,$C$1+ROW(A6)-ROW(A$4),1),"")</f>
        <v>0.602409639</v>
      </c>
      <c r="F6">
        <f>IF($B6="Base",IF(SUMIFS(C6:C$109,$A6:$A$109,$A6,$B6:$B$109,"Add-On")=0,"",SUMIFS(C6:C$109,$A6:$A$109,$A6,$B6:$B$109,"Add-On")),"")</f>
        <v>9</v>
      </c>
      <c r="G6" s="20">
        <f>IF($B6="Base",IF(SUMIFS(D6:D$109,$A6:$A$109,$A6,$B6:$B$109,"Add-On")=0,"",SUMIFS(D6:D$109,$A6:$A$109,$A6,$B6:$B$109,"Add-On")),"")</f>
        <v>97</v>
      </c>
      <c r="H6" s="19">
        <f>IF($B6="Base",IF(SUMIFS(E6:E$109,$A6:$A$109,$A6,$B6:$B$109,"Add-On")=0,"",SUMIFS(E6:E$109,$A6:$A$109,$A6,$B6:$B$109,"Add-On")),"")</f>
        <v>10.777777800000001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84</v>
      </c>
      <c r="D7" s="20">
        <f>IF((ROW($A7)-ROW(A$4)+1)&lt;=$D$1,INDEX(Data!E:E,$C$1+ROW(A7)-ROW(A$4),1),"")</f>
        <v>50</v>
      </c>
      <c r="E7" s="19">
        <f>IF((ROW($A7)-ROW(A$4)+1)&lt;=$D$1,INDEX(Data!F:F,$C$1+ROW(A7)-ROW(A$4),1),"")</f>
        <v>0.59523809500000002</v>
      </c>
      <c r="F7">
        <f>IF($B7="Base",IF(SUMIFS(C7:C$109,$A7:$A$109,$A7,$B7:$B$109,"Add-On")=0,"",SUMIFS(C7:C$109,$A7:$A$109,$A7,$B7:$B$109,"Add-On")),"")</f>
        <v>9</v>
      </c>
      <c r="G7" s="20">
        <f>IF($B7="Base",IF(SUMIFS(D7:D$109,$A7:$A$109,$A7,$B7:$B$109,"Add-On")=0,"",SUMIFS(D7:D$109,$A7:$A$109,$A7,$B7:$B$109,"Add-On")),"")</f>
        <v>97</v>
      </c>
      <c r="H7" s="19">
        <f>IF($B7="Base",IF(SUMIFS(E7:E$109,$A7:$A$109,$A7,$B7:$B$109,"Add-On")=0,"",SUMIFS(E7:E$109,$A7:$A$109,$A7,$B7:$B$109,"Add-On")),"")</f>
        <v>10.777777800000001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85</v>
      </c>
      <c r="D8" s="20">
        <f>IF((ROW($A8)-ROW(A$4)+1)&lt;=$D$1,INDEX(Data!E:E,$C$1+ROW(A8)-ROW(A$4),1),"")</f>
        <v>50</v>
      </c>
      <c r="E8" s="19">
        <f>IF((ROW($A8)-ROW(A$4)+1)&lt;=$D$1,INDEX(Data!F:F,$C$1+ROW(A8)-ROW(A$4),1),"")</f>
        <v>0.58823529399999996</v>
      </c>
      <c r="F8">
        <f>IF($B8="Base",IF(SUMIFS(C8:C$109,$A8:$A$109,$A8,$B8:$B$109,"Add-On")=0,"",SUMIFS(C8:C$109,$A8:$A$109,$A8,$B8:$B$109,"Add-On")),"")</f>
        <v>9</v>
      </c>
      <c r="G8" s="20">
        <f>IF($B8="Base",IF(SUMIFS(D8:D$109,$A8:$A$109,$A8,$B8:$B$109,"Add-On")=0,"",SUMIFS(D8:D$109,$A8:$A$109,$A8,$B8:$B$109,"Add-On")),"")</f>
        <v>98</v>
      </c>
      <c r="H8" s="19">
        <f>IF($B8="Base",IF(SUMIFS(E8:E$109,$A8:$A$109,$A8,$B8:$B$109,"Add-On")=0,"",SUMIFS(E8:E$109,$A8:$A$109,$A8,$B8:$B$109,"Add-On")),"")</f>
        <v>10.8888889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87</v>
      </c>
      <c r="D9" s="20">
        <f>IF((ROW($A9)-ROW(A$4)+1)&lt;=$D$1,INDEX(Data!E:E,$C$1+ROW(A9)-ROW(A$4),1),"")</f>
        <v>50</v>
      </c>
      <c r="E9" s="19">
        <f>IF((ROW($A9)-ROW(A$4)+1)&lt;=$D$1,INDEX(Data!F:F,$C$1+ROW(A9)-ROW(A$4),1),"")</f>
        <v>0.57471264399999999</v>
      </c>
      <c r="F9">
        <f>IF($B9="Base",IF(SUMIFS(C9:C$109,$A9:$A$109,$A9,$B9:$B$109,"Add-On")=0,"",SUMIFS(C9:C$109,$A9:$A$109,$A9,$B9:$B$109,"Add-On")),"")</f>
        <v>11</v>
      </c>
      <c r="G9" s="20">
        <f>IF($B9="Base",IF(SUMIFS(D9:D$109,$A9:$A$109,$A9,$B9:$B$109,"Add-On")=0,"",SUMIFS(D9:D$109,$A9:$A$109,$A9,$B9:$B$109,"Add-On")),"")</f>
        <v>109</v>
      </c>
      <c r="H9" s="19">
        <f>IF($B9="Base",IF(SUMIFS(E9:E$109,$A9:$A$109,$A9,$B9:$B$109,"Add-On")=0,"",SUMIFS(E9:E$109,$A9:$A$109,$A9,$B9:$B$109,"Add-On")),"")</f>
        <v>9.9090909099999998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88</v>
      </c>
      <c r="D10" s="20">
        <f>IF((ROW($A10)-ROW(A$4)+1)&lt;=$D$1,INDEX(Data!E:E,$C$1+ROW(A10)-ROW(A$4),1),"")</f>
        <v>50</v>
      </c>
      <c r="E10" s="19">
        <f>IF((ROW($A10)-ROW(A$4)+1)&lt;=$D$1,INDEX(Data!F:F,$C$1+ROW(A10)-ROW(A$4),1),"")</f>
        <v>0.56818181800000001</v>
      </c>
      <c r="F10">
        <f>IF($B10="Base",IF(SUMIFS(C10:C$109,$A10:$A$109,$A10,$B10:$B$109,"Add-On")=0,"",SUMIFS(C10:C$109,$A10:$A$109,$A10,$B10:$B$109,"Add-On")),"")</f>
        <v>11</v>
      </c>
      <c r="G10" s="20">
        <f>IF($B10="Base",IF(SUMIFS(D10:D$109,$A10:$A$109,$A10,$B10:$B$109,"Add-On")=0,"",SUMIFS(D10:D$109,$A10:$A$109,$A10,$B10:$B$109,"Add-On")),"")</f>
        <v>109</v>
      </c>
      <c r="H10" s="19">
        <f>IF($B10="Base",IF(SUMIFS(E10:E$109,$A10:$A$109,$A10,$B10:$B$109,"Add-On")=0,"",SUMIFS(E10:E$109,$A10:$A$109,$A10,$B10:$B$109,"Add-On")),"")</f>
        <v>9.9090909099999998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88</v>
      </c>
      <c r="D11" s="20">
        <f>IF((ROW($A11)-ROW(A$4)+1)&lt;=$D$1,INDEX(Data!E:E,$C$1+ROW(A11)-ROW(A$4),1),"")</f>
        <v>50</v>
      </c>
      <c r="E11" s="19">
        <f>IF((ROW($A11)-ROW(A$4)+1)&lt;=$D$1,INDEX(Data!F:F,$C$1+ROW(A11)-ROW(A$4),1),"")</f>
        <v>0.56818181800000001</v>
      </c>
      <c r="F11">
        <f>IF($B11="Base",IF(SUMIFS(C11:C$109,$A11:$A$109,$A11,$B11:$B$109,"Add-On")=0,"",SUMIFS(C11:C$109,$A11:$A$109,$A11,$B11:$B$109,"Add-On")),"")</f>
        <v>11</v>
      </c>
      <c r="G11" s="20">
        <f>IF($B11="Base",IF(SUMIFS(D11:D$109,$A11:$A$109,$A11,$B11:$B$109,"Add-On")=0,"",SUMIFS(D11:D$109,$A11:$A$109,$A11,$B11:$B$109,"Add-On")),"")</f>
        <v>109</v>
      </c>
      <c r="H11" s="19">
        <f>IF($B11="Base",IF(SUMIFS(E11:E$109,$A11:$A$109,$A11,$B11:$B$109,"Add-On")=0,"",SUMIFS(E11:E$109,$A11:$A$109,$A11,$B11:$B$109,"Add-On")),"")</f>
        <v>9.9090909099999998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87</v>
      </c>
      <c r="D12" s="20">
        <f>IF((ROW($A12)-ROW(A$4)+1)&lt;=$D$1,INDEX(Data!E:E,$C$1+ROW(A12)-ROW(A$4),1),"")</f>
        <v>50</v>
      </c>
      <c r="E12" s="19">
        <f>IF((ROW($A12)-ROW(A$4)+1)&lt;=$D$1,INDEX(Data!F:F,$C$1+ROW(A12)-ROW(A$4),1),"")</f>
        <v>0.57471264399999999</v>
      </c>
      <c r="F12">
        <f>IF($B12="Base",IF(SUMIFS(C12:C$109,$A12:$A$109,$A12,$B12:$B$109,"Add-On")=0,"",SUMIFS(C12:C$109,$A12:$A$109,$A12,$B12:$B$109,"Add-On")),"")</f>
        <v>11</v>
      </c>
      <c r="G12" s="20">
        <f>IF($B12="Base",IF(SUMIFS(D12:D$109,$A12:$A$109,$A12,$B12:$B$109,"Add-On")=0,"",SUMIFS(D12:D$109,$A12:$A$109,$A12,$B12:$B$109,"Add-On")),"")</f>
        <v>113</v>
      </c>
      <c r="H12" s="19">
        <f>IF($B12="Base",IF(SUMIFS(E12:E$109,$A12:$A$109,$A12,$B12:$B$109,"Add-On")=0,"",SUMIFS(E12:E$109,$A12:$A$109,$A12,$B12:$B$109,"Add-On")),"")</f>
        <v>10.2727273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89</v>
      </c>
      <c r="D13" s="20">
        <f>IF((ROW($A13)-ROW(A$4)+1)&lt;=$D$1,INDEX(Data!E:E,$C$1+ROW(A13)-ROW(A$4),1),"")</f>
        <v>50</v>
      </c>
      <c r="E13" s="19">
        <f>IF((ROW($A13)-ROW(A$4)+1)&lt;=$D$1,INDEX(Data!F:F,$C$1+ROW(A13)-ROW(A$4),1),"")</f>
        <v>0.56179775300000001</v>
      </c>
      <c r="F13">
        <f>IF($B13="Base",IF(SUMIFS(C13:C$109,$A13:$A$109,$A13,$B13:$B$109,"Add-On")=0,"",SUMIFS(C13:C$109,$A13:$A$109,$A13,$B13:$B$109,"Add-On")),"")</f>
        <v>11</v>
      </c>
      <c r="G13" s="20">
        <f>IF($B13="Base",IF(SUMIFS(D13:D$109,$A13:$A$109,$A13,$B13:$B$109,"Add-On")=0,"",SUMIFS(D13:D$109,$A13:$A$109,$A13,$B13:$B$109,"Add-On")),"")</f>
        <v>113</v>
      </c>
      <c r="H13" s="19">
        <f>IF($B13="Base",IF(SUMIFS(E13:E$109,$A13:$A$109,$A13,$B13:$B$109,"Add-On")=0,"",SUMIFS(E13:E$109,$A13:$A$109,$A13,$B13:$B$109,"Add-On")),"")</f>
        <v>10.2727273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89</v>
      </c>
      <c r="D14" s="20">
        <f>IF((ROW($A14)-ROW(A$4)+1)&lt;=$D$1,INDEX(Data!E:E,$C$1+ROW(A14)-ROW(A$4),1),"")</f>
        <v>50</v>
      </c>
      <c r="E14" s="19">
        <f>IF((ROW($A14)-ROW(A$4)+1)&lt;=$D$1,INDEX(Data!F:F,$C$1+ROW(A14)-ROW(A$4),1),"")</f>
        <v>0.56179775300000001</v>
      </c>
      <c r="F14">
        <f>IF($B14="Base",IF(SUMIFS(C14:C$109,$A14:$A$109,$A14,$B14:$B$109,"Add-On")=0,"",SUMIFS(C14:C$109,$A14:$A$109,$A14,$B14:$B$109,"Add-On")),"")</f>
        <v>11</v>
      </c>
      <c r="G14" s="20">
        <f>IF($B14="Base",IF(SUMIFS(D14:D$109,$A14:$A$109,$A14,$B14:$B$109,"Add-On")=0,"",SUMIFS(D14:D$109,$A14:$A$109,$A14,$B14:$B$109,"Add-On")),"")</f>
        <v>113</v>
      </c>
      <c r="H14" s="19">
        <f>IF($B14="Base",IF(SUMIFS(E14:E$109,$A14:$A$109,$A14,$B14:$B$109,"Add-On")=0,"",SUMIFS(E14:E$109,$A14:$A$109,$A14,$B14:$B$109,"Add-On")),"")</f>
        <v>10.2727273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88</v>
      </c>
      <c r="D15" s="20">
        <f>IF((ROW($A15)-ROW(A$4)+1)&lt;=$D$1,INDEX(Data!E:E,$C$1+ROW(A15)-ROW(A$4),1),"")</f>
        <v>50</v>
      </c>
      <c r="E15" s="19">
        <f>IF((ROW($A15)-ROW(A$4)+1)&lt;=$D$1,INDEX(Data!F:F,$C$1+ROW(A15)-ROW(A$4),1),"")</f>
        <v>0.56818181800000001</v>
      </c>
      <c r="F15">
        <f>IF($B15="Base",IF(SUMIFS(C15:C$109,$A15:$A$109,$A15,$B15:$B$109,"Add-On")=0,"",SUMIFS(C15:C$109,$A15:$A$109,$A15,$B15:$B$109,"Add-On")),"")</f>
        <v>11</v>
      </c>
      <c r="G15" s="20">
        <f>IF($B15="Base",IF(SUMIFS(D15:D$109,$A15:$A$109,$A15,$B15:$B$109,"Add-On")=0,"",SUMIFS(D15:D$109,$A15:$A$109,$A15,$B15:$B$109,"Add-On")),"")</f>
        <v>113</v>
      </c>
      <c r="H15" s="19">
        <f>IF($B15="Base",IF(SUMIFS(E15:E$109,$A15:$A$109,$A15,$B15:$B$109,"Add-On")=0,"",SUMIFS(E15:E$109,$A15:$A$109,$A15,$B15:$B$109,"Add-On")),"")</f>
        <v>10.2727273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92</v>
      </c>
      <c r="D16" s="20">
        <f>IF((ROW($A16)-ROW(A$4)+1)&lt;=$D$1,INDEX(Data!E:E,$C$1+ROW(A16)-ROW(A$4),1),"")</f>
        <v>50</v>
      </c>
      <c r="E16" s="19">
        <f>IF((ROW($A16)-ROW(A$4)+1)&lt;=$D$1,INDEX(Data!F:F,$C$1+ROW(A16)-ROW(A$4),1),"")</f>
        <v>0.54347826099999996</v>
      </c>
      <c r="F16">
        <f>IF($B16="Base",IF(SUMIFS(C16:C$109,$A16:$A$109,$A16,$B16:$B$109,"Add-On")=0,"",SUMIFS(C16:C$109,$A16:$A$109,$A16,$B16:$B$109,"Add-On")),"")</f>
        <v>11</v>
      </c>
      <c r="G16" s="20">
        <f>IF($B16="Base",IF(SUMIFS(D16:D$109,$A16:$A$109,$A16,$B16:$B$109,"Add-On")=0,"",SUMIFS(D16:D$109,$A16:$A$109,$A16,$B16:$B$109,"Add-On")),"")</f>
        <v>113</v>
      </c>
      <c r="H16" s="19">
        <f>IF($B16="Base",IF(SUMIFS(E16:E$109,$A16:$A$109,$A16,$B16:$B$109,"Add-On")=0,"",SUMIFS(E16:E$109,$A16:$A$109,$A16,$B16:$B$109,"Add-On")),"")</f>
        <v>10.2727273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93</v>
      </c>
      <c r="D17" s="20">
        <f>IF((ROW($A17)-ROW(A$4)+1)&lt;=$D$1,INDEX(Data!E:E,$C$1+ROW(A17)-ROW(A$4),1),"")</f>
        <v>50</v>
      </c>
      <c r="E17" s="19">
        <f>IF((ROW($A17)-ROW(A$4)+1)&lt;=$D$1,INDEX(Data!F:F,$C$1+ROW(A17)-ROW(A$4),1),"")</f>
        <v>0.53763440900000004</v>
      </c>
      <c r="F17">
        <f>IF($B17="Base",IF(SUMIFS(C17:C$109,$A17:$A$109,$A17,$B17:$B$109,"Add-On")=0,"",SUMIFS(C17:C$109,$A17:$A$109,$A17,$B17:$B$109,"Add-On")),"")</f>
        <v>11</v>
      </c>
      <c r="G17" s="20">
        <f>IF($B17="Base",IF(SUMIFS(D17:D$109,$A17:$A$109,$A17,$B17:$B$109,"Add-On")=0,"",SUMIFS(D17:D$109,$A17:$A$109,$A17,$B17:$B$109,"Add-On")),"")</f>
        <v>113</v>
      </c>
      <c r="H17" s="19">
        <f>IF($B17="Base",IF(SUMIFS(E17:E$109,$A17:$A$109,$A17,$B17:$B$109,"Add-On")=0,"",SUMIFS(E17:E$109,$A17:$A$109,$A17,$B17:$B$109,"Add-On")),"")</f>
        <v>10.2727273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90</v>
      </c>
      <c r="D18" s="20">
        <f>IF((ROW($A18)-ROW(A$4)+1)&lt;=$D$1,INDEX(Data!E:E,$C$1+ROW(A18)-ROW(A$4),1),"")</f>
        <v>50</v>
      </c>
      <c r="E18" s="19">
        <f>IF((ROW($A18)-ROW(A$4)+1)&lt;=$D$1,INDEX(Data!F:F,$C$1+ROW(A18)-ROW(A$4),1),"")</f>
        <v>0.55555555599999995</v>
      </c>
      <c r="F18">
        <f>IF($B18="Base",IF(SUMIFS(C18:C$109,$A18:$A$109,$A18,$B18:$B$109,"Add-On")=0,"",SUMIFS(C18:C$109,$A18:$A$109,$A18,$B18:$B$109,"Add-On")),"")</f>
        <v>11</v>
      </c>
      <c r="G18" s="20">
        <f>IF($B18="Base",IF(SUMIFS(D18:D$109,$A18:$A$109,$A18,$B18:$B$109,"Add-On")=0,"",SUMIFS(D18:D$109,$A18:$A$109,$A18,$B18:$B$109,"Add-On")),"")</f>
        <v>113</v>
      </c>
      <c r="H18" s="19">
        <f>IF($B18="Base",IF(SUMIFS(E18:E$109,$A18:$A$109,$A18,$B18:$B$109,"Add-On")=0,"",SUMIFS(E18:E$109,$A18:$A$109,$A18,$B18:$B$109,"Add-On")),"")</f>
        <v>10.2727273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90</v>
      </c>
      <c r="D19" s="20">
        <f>IF((ROW($A19)-ROW(A$4)+1)&lt;=$D$1,INDEX(Data!E:E,$C$1+ROW(A19)-ROW(A$4),1),"")</f>
        <v>50</v>
      </c>
      <c r="E19" s="19">
        <f>IF((ROW($A19)-ROW(A$4)+1)&lt;=$D$1,INDEX(Data!F:F,$C$1+ROW(A19)-ROW(A$4),1),"")</f>
        <v>0.55555555599999995</v>
      </c>
      <c r="F19">
        <f>IF($B19="Base",IF(SUMIFS(C19:C$109,$A19:$A$109,$A19,$B19:$B$109,"Add-On")=0,"",SUMIFS(C19:C$109,$A19:$A$109,$A19,$B19:$B$109,"Add-On")),"")</f>
        <v>14</v>
      </c>
      <c r="G19" s="20">
        <f>IF($B19="Base",IF(SUMIFS(D19:D$109,$A19:$A$109,$A19,$B19:$B$109,"Add-On")=0,"",SUMIFS(D19:D$109,$A19:$A$109,$A19,$B19:$B$109,"Add-On")),"")</f>
        <v>153</v>
      </c>
      <c r="H19" s="19">
        <f>IF($B19="Base",IF(SUMIFS(E19:E$109,$A19:$A$109,$A19,$B19:$B$109,"Add-On")=0,"",SUMIFS(E19:E$109,$A19:$A$109,$A19,$B19:$B$109,"Add-On")),"")</f>
        <v>10.928571399999999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98</v>
      </c>
      <c r="D20" s="20">
        <f>IF((ROW($A20)-ROW(A$4)+1)&lt;=$D$1,INDEX(Data!E:E,$C$1+ROW(A20)-ROW(A$4),1),"")</f>
        <v>65</v>
      </c>
      <c r="E20" s="19">
        <f>IF((ROW($A20)-ROW(A$4)+1)&lt;=$D$1,INDEX(Data!F:F,$C$1+ROW(A20)-ROW(A$4),1),"")</f>
        <v>0.663265306</v>
      </c>
      <c r="F20">
        <f>IF($B20="Base",IF(SUMIFS(C20:C$109,$A20:$A$109,$A20,$B20:$B$109,"Add-On")=0,"",SUMIFS(C20:C$109,$A20:$A$109,$A20,$B20:$B$109,"Add-On")),"")</f>
        <v>14</v>
      </c>
      <c r="G20" s="20">
        <f>IF($B20="Base",IF(SUMIFS(D20:D$109,$A20:$A$109,$A20,$B20:$B$109,"Add-On")=0,"",SUMIFS(D20:D$109,$A20:$A$109,$A20,$B20:$B$109,"Add-On")),"")</f>
        <v>153</v>
      </c>
      <c r="H20" s="19">
        <f>IF($B20="Base",IF(SUMIFS(E20:E$109,$A20:$A$109,$A20,$B20:$B$109,"Add-On")=0,"",SUMIFS(E20:E$109,$A20:$A$109,$A20,$B20:$B$109,"Add-On")),"")</f>
        <v>10.928571399999999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98</v>
      </c>
      <c r="D21" s="20">
        <f>IF((ROW($A21)-ROW(A$4)+1)&lt;=$D$1,INDEX(Data!E:E,$C$1+ROW(A21)-ROW(A$4),1),"")</f>
        <v>65</v>
      </c>
      <c r="E21" s="19">
        <f>IF((ROW($A21)-ROW(A$4)+1)&lt;=$D$1,INDEX(Data!F:F,$C$1+ROW(A21)-ROW(A$4),1),"")</f>
        <v>0.663265306</v>
      </c>
      <c r="F21">
        <f>IF($B21="Base",IF(SUMIFS(C21:C$109,$A21:$A$109,$A21,$B21:$B$109,"Add-On")=0,"",SUMIFS(C21:C$109,$A21:$A$109,$A21,$B21:$B$109,"Add-On")),"")</f>
        <v>14</v>
      </c>
      <c r="G21" s="20">
        <f>IF($B21="Base",IF(SUMIFS(D21:D$109,$A21:$A$109,$A21,$B21:$B$109,"Add-On")=0,"",SUMIFS(D21:D$109,$A21:$A$109,$A21,$B21:$B$109,"Add-On")),"")</f>
        <v>153</v>
      </c>
      <c r="H21" s="19">
        <f>IF($B21="Base",IF(SUMIFS(E21:E$109,$A21:$A$109,$A21,$B21:$B$109,"Add-On")=0,"",SUMIFS(E21:E$109,$A21:$A$109,$A21,$B21:$B$109,"Add-On")),"")</f>
        <v>10.928571399999999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101</v>
      </c>
      <c r="D22" s="20">
        <f>IF((ROW($A22)-ROW(A$4)+1)&lt;=$D$1,INDEX(Data!E:E,$C$1+ROW(A22)-ROW(A$4),1),"")</f>
        <v>65</v>
      </c>
      <c r="E22" s="19">
        <f>IF((ROW($A22)-ROW(A$4)+1)&lt;=$D$1,INDEX(Data!F:F,$C$1+ROW(A22)-ROW(A$4),1),"")</f>
        <v>0.64356435599999995</v>
      </c>
      <c r="F22">
        <f>IF($B22="Base",IF(SUMIFS(C22:C$109,$A22:$A$109,$A22,$B22:$B$109,"Add-On")=0,"",SUMIFS(C22:C$109,$A22:$A$109,$A22,$B22:$B$109,"Add-On")),"")</f>
        <v>20</v>
      </c>
      <c r="G22" s="20">
        <f>IF($B22="Base",IF(SUMIFS(D22:D$109,$A22:$A$109,$A22,$B22:$B$109,"Add-On")=0,"",SUMIFS(D22:D$109,$A22:$A$109,$A22,$B22:$B$109,"Add-On")),"")</f>
        <v>149</v>
      </c>
      <c r="H22" s="19">
        <f>IF($B22="Base",IF(SUMIFS(E22:E$109,$A22:$A$109,$A22,$B22:$B$109,"Add-On")=0,"",SUMIFS(E22:E$109,$A22:$A$109,$A22,$B22:$B$109,"Add-On")),"")</f>
        <v>7.45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100</v>
      </c>
      <c r="D23" s="20">
        <f>IF((ROW($A23)-ROW(A$4)+1)&lt;=$D$1,INDEX(Data!E:E,$C$1+ROW(A23)-ROW(A$4),1),"")</f>
        <v>65</v>
      </c>
      <c r="E23" s="19">
        <f>IF((ROW($A23)-ROW(A$4)+1)&lt;=$D$1,INDEX(Data!F:F,$C$1+ROW(A23)-ROW(A$4),1),"")</f>
        <v>0.65</v>
      </c>
      <c r="F23">
        <f>IF($B23="Base",IF(SUMIFS(C23:C$109,$A23:$A$109,$A23,$B23:$B$109,"Add-On")=0,"",SUMIFS(C23:C$109,$A23:$A$109,$A23,$B23:$B$109,"Add-On")),"")</f>
        <v>20</v>
      </c>
      <c r="G23" s="20">
        <f>IF($B23="Base",IF(SUMIFS(D23:D$109,$A23:$A$109,$A23,$B23:$B$109,"Add-On")=0,"",SUMIFS(D23:D$109,$A23:$A$109,$A23,$B23:$B$109,"Add-On")),"")</f>
        <v>149</v>
      </c>
      <c r="H23" s="19">
        <f>IF($B23="Base",IF(SUMIFS(E23:E$109,$A23:$A$109,$A23,$B23:$B$109,"Add-On")=0,"",SUMIFS(E23:E$109,$A23:$A$109,$A23,$B23:$B$109,"Add-On")),"")</f>
        <v>7.45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99</v>
      </c>
      <c r="D24" s="20">
        <f>IF((ROW($A24)-ROW(A$4)+1)&lt;=$D$1,INDEX(Data!E:E,$C$1+ROW(A24)-ROW(A$4),1),"")</f>
        <v>65</v>
      </c>
      <c r="E24" s="19">
        <f>IF((ROW($A24)-ROW(A$4)+1)&lt;=$D$1,INDEX(Data!F:F,$C$1+ROW(A24)-ROW(A$4),1),"")</f>
        <v>0.65656565700000002</v>
      </c>
      <c r="F24">
        <f>IF($B24="Base",IF(SUMIFS(C24:C$109,$A24:$A$109,$A24,$B24:$B$109,"Add-On")=0,"",SUMIFS(C24:C$109,$A24:$A$109,$A24,$B24:$B$109,"Add-On")),"")</f>
        <v>21</v>
      </c>
      <c r="G24" s="20">
        <f>IF($B24="Base",IF(SUMIFS(D24:D$109,$A24:$A$109,$A24,$B24:$B$109,"Add-On")=0,"",SUMIFS(D24:D$109,$A24:$A$109,$A24,$B24:$B$109,"Add-On")),"")</f>
        <v>155</v>
      </c>
      <c r="H24" s="19">
        <f>IF($B24="Base",IF(SUMIFS(E24:E$109,$A24:$A$109,$A24,$B24:$B$109,"Add-On")=0,"",SUMIFS(E24:E$109,$A24:$A$109,$A24,$B24:$B$109,"Add-On")),"")</f>
        <v>7.3809523800000001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98</v>
      </c>
      <c r="D25" s="20">
        <f>IF((ROW($A25)-ROW(A$4)+1)&lt;=$D$1,INDEX(Data!E:E,$C$1+ROW(A25)-ROW(A$4),1),"")</f>
        <v>65</v>
      </c>
      <c r="E25" s="19">
        <f>IF((ROW($A25)-ROW(A$4)+1)&lt;=$D$1,INDEX(Data!F:F,$C$1+ROW(A25)-ROW(A$4),1),"")</f>
        <v>0.663265306</v>
      </c>
      <c r="F25">
        <f>IF($B25="Base",IF(SUMIFS(C25:C$109,$A25:$A$109,$A25,$B25:$B$109,"Add-On")=0,"",SUMIFS(C25:C$109,$A25:$A$109,$A25,$B25:$B$109,"Add-On")),"")</f>
        <v>21</v>
      </c>
      <c r="G25" s="20">
        <f>IF($B25="Base",IF(SUMIFS(D25:D$109,$A25:$A$109,$A25,$B25:$B$109,"Add-On")=0,"",SUMIFS(D25:D$109,$A25:$A$109,$A25,$B25:$B$109,"Add-On")),"")</f>
        <v>155</v>
      </c>
      <c r="H25" s="19">
        <f>IF($B25="Base",IF(SUMIFS(E25:E$109,$A25:$A$109,$A25,$B25:$B$109,"Add-On")=0,"",SUMIFS(E25:E$109,$A25:$A$109,$A25,$B25:$B$109,"Add-On")),"")</f>
        <v>7.3809523800000001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100</v>
      </c>
      <c r="D26" s="20">
        <f>IF((ROW($A26)-ROW(A$4)+1)&lt;=$D$1,INDEX(Data!E:E,$C$1+ROW(A26)-ROW(A$4),1),"")</f>
        <v>65</v>
      </c>
      <c r="E26" s="19">
        <f>IF((ROW($A26)-ROW(A$4)+1)&lt;=$D$1,INDEX(Data!F:F,$C$1+ROW(A26)-ROW(A$4),1),"")</f>
        <v>0.65</v>
      </c>
      <c r="F26">
        <f>IF($B26="Base",IF(SUMIFS(C26:C$109,$A26:$A$109,$A26,$B26:$B$109,"Add-On")=0,"",SUMIFS(C26:C$109,$A26:$A$109,$A26,$B26:$B$109,"Add-On")),"")</f>
        <v>21</v>
      </c>
      <c r="G26" s="20">
        <f>IF($B26="Base",IF(SUMIFS(D26:D$109,$A26:$A$109,$A26,$B26:$B$109,"Add-On")=0,"",SUMIFS(D26:D$109,$A26:$A$109,$A26,$B26:$B$109,"Add-On")),"")</f>
        <v>155</v>
      </c>
      <c r="H26" s="19">
        <f>IF($B26="Base",IF(SUMIFS(E26:E$109,$A26:$A$109,$A26,$B26:$B$109,"Add-On")=0,"",SUMIFS(E26:E$109,$A26:$A$109,$A26,$B26:$B$109,"Add-On")),"")</f>
        <v>7.3809523800000001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100</v>
      </c>
      <c r="D27" s="20">
        <f>IF((ROW($A27)-ROW(A$4)+1)&lt;=$D$1,INDEX(Data!E:E,$C$1+ROW(A27)-ROW(A$4),1),"")</f>
        <v>65</v>
      </c>
      <c r="E27" s="19">
        <f>IF((ROW($A27)-ROW(A$4)+1)&lt;=$D$1,INDEX(Data!F:F,$C$1+ROW(A27)-ROW(A$4),1),"")</f>
        <v>0.65</v>
      </c>
      <c r="F27">
        <f>IF($B27="Base",IF(SUMIFS(C27:C$109,$A27:$A$109,$A27,$B27:$B$109,"Add-On")=0,"",SUMIFS(C27:C$109,$A27:$A$109,$A27,$B27:$B$109,"Add-On")),"")</f>
        <v>23</v>
      </c>
      <c r="G27" s="20">
        <f>IF($B27="Base",IF(SUMIFS(D27:D$109,$A27:$A$109,$A27,$B27:$B$109,"Add-On")=0,"",SUMIFS(D27:D$109,$A27:$A$109,$A27,$B27:$B$109,"Add-On")),"")</f>
        <v>210</v>
      </c>
      <c r="H27" s="19">
        <f>IF($B27="Base",IF(SUMIFS(E27:E$109,$A27:$A$109,$A27,$B27:$B$109,"Add-On")=0,"",SUMIFS(E27:E$109,$A27:$A$109,$A27,$B27:$B$109,"Add-On")),"")</f>
        <v>9.1304347799999999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107</v>
      </c>
      <c r="D28" s="20">
        <f>IF((ROW($A28)-ROW(A$4)+1)&lt;=$D$1,INDEX(Data!E:E,$C$1+ROW(A28)-ROW(A$4),1),"")</f>
        <v>65</v>
      </c>
      <c r="E28" s="19">
        <f>IF((ROW($A28)-ROW(A$4)+1)&lt;=$D$1,INDEX(Data!F:F,$C$1+ROW(A28)-ROW(A$4),1),"")</f>
        <v>0.60747663600000001</v>
      </c>
      <c r="F28">
        <f>IF($B28="Base",IF(SUMIFS(C28:C$109,$A28:$A$109,$A28,$B28:$B$109,"Add-On")=0,"",SUMIFS(C28:C$109,$A28:$A$109,$A28,$B28:$B$109,"Add-On")),"")</f>
        <v>23</v>
      </c>
      <c r="G28" s="20">
        <f>IF($B28="Base",IF(SUMIFS(D28:D$109,$A28:$A$109,$A28,$B28:$B$109,"Add-On")=0,"",SUMIFS(D28:D$109,$A28:$A$109,$A28,$B28:$B$109,"Add-On")),"")</f>
        <v>210</v>
      </c>
      <c r="H28" s="19">
        <f>IF($B28="Base",IF(SUMIFS(E28:E$109,$A28:$A$109,$A28,$B28:$B$109,"Add-On")=0,"",SUMIFS(E28:E$109,$A28:$A$109,$A28,$B28:$B$109,"Add-On")),"")</f>
        <v>9.1304347799999999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107</v>
      </c>
      <c r="D29" s="20">
        <f>IF((ROW($A29)-ROW(A$4)+1)&lt;=$D$1,INDEX(Data!E:E,$C$1+ROW(A29)-ROW(A$4),1),"")</f>
        <v>65</v>
      </c>
      <c r="E29" s="19">
        <f>IF((ROW($A29)-ROW(A$4)+1)&lt;=$D$1,INDEX(Data!F:F,$C$1+ROW(A29)-ROW(A$4),1),"")</f>
        <v>0.60747663600000001</v>
      </c>
      <c r="F29">
        <f>IF($B29="Base",IF(SUMIFS(C29:C$109,$A29:$A$109,$A29,$B29:$B$109,"Add-On")=0,"",SUMIFS(C29:C$109,$A29:$A$109,$A29,$B29:$B$109,"Add-On")),"")</f>
        <v>25</v>
      </c>
      <c r="G29" s="20">
        <f>IF($B29="Base",IF(SUMIFS(D29:D$109,$A29:$A$109,$A29,$B29:$B$109,"Add-On")=0,"",SUMIFS(D29:D$109,$A29:$A$109,$A29,$B29:$B$109,"Add-On")),"")</f>
        <v>224</v>
      </c>
      <c r="H29" s="19">
        <f>IF($B29="Base",IF(SUMIFS(E29:E$109,$A29:$A$109,$A29,$B29:$B$109,"Add-On")=0,"",SUMIFS(E29:E$109,$A29:$A$109,$A29,$B29:$B$109,"Add-On")),"")</f>
        <v>8.9600000000000009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107</v>
      </c>
      <c r="D30" s="20">
        <f>IF((ROW($A30)-ROW(A$4)+1)&lt;=$D$1,INDEX(Data!E:E,$C$1+ROW(A30)-ROW(A$4),1),"")</f>
        <v>65</v>
      </c>
      <c r="E30" s="19">
        <f>IF((ROW($A30)-ROW(A$4)+1)&lt;=$D$1,INDEX(Data!F:F,$C$1+ROW(A30)-ROW(A$4),1),"")</f>
        <v>0.60747663600000001</v>
      </c>
      <c r="F30">
        <f>IF($B30="Base",IF(SUMIFS(C30:C$109,$A30:$A$109,$A30,$B30:$B$109,"Add-On")=0,"",SUMIFS(C30:C$109,$A30:$A$109,$A30,$B30:$B$109,"Add-On")),"")</f>
        <v>25</v>
      </c>
      <c r="G30" s="20">
        <f>IF($B30="Base",IF(SUMIFS(D30:D$109,$A30:$A$109,$A30,$B30:$B$109,"Add-On")=0,"",SUMIFS(D30:D$109,$A30:$A$109,$A30,$B30:$B$109,"Add-On")),"")</f>
        <v>224</v>
      </c>
      <c r="H30" s="19">
        <f>IF($B30="Base",IF(SUMIFS(E30:E$109,$A30:$A$109,$A30,$B30:$B$109,"Add-On")=0,"",SUMIFS(E30:E$109,$A30:$A$109,$A30,$B30:$B$109,"Add-On")),"")</f>
        <v>8.9600000000000009</v>
      </c>
    </row>
    <row r="31" spans="1:8" x14ac:dyDescent="0.35">
      <c r="A31" s="1">
        <f>IF((ROW($A31)-ROW(A$4)+1)&lt;=$D$1,INDEX(Data!A:A,$C$1+ROW(A31)-ROW(A$4),1),"")</f>
        <v>44348</v>
      </c>
      <c r="B31" s="2" t="str">
        <f>IF((ROW($A31)-ROW(A$4)+1)&lt;=$D$1,INDEX(Data!C:C,$C$1+ROW(A31)-ROW(A$4),1),"")</f>
        <v>Base</v>
      </c>
      <c r="C31" s="2">
        <f>IF((ROW($A31)-ROW(A$4)+1)&lt;=$D$1,INDEX(Data!D:D,$C$1+ROW(A31)-ROW(A$4),1),"")</f>
        <v>107</v>
      </c>
      <c r="D31" s="20">
        <f>IF((ROW($A31)-ROW(A$4)+1)&lt;=$D$1,INDEX(Data!E:E,$C$1+ROW(A31)-ROW(A$4),1),"")</f>
        <v>65</v>
      </c>
      <c r="E31" s="19">
        <f>IF((ROW($A31)-ROW(A$4)+1)&lt;=$D$1,INDEX(Data!F:F,$C$1+ROW(A31)-ROW(A$4),1),"")</f>
        <v>0.60747663600000001</v>
      </c>
      <c r="F31">
        <f>IF($B31="Base",IF(SUMIFS(C31:C$109,$A31:$A$109,$A31,$B31:$B$109,"Add-On")=0,"",SUMIFS(C31:C$109,$A31:$A$109,$A31,$B31:$B$109,"Add-On")),"")</f>
        <v>25</v>
      </c>
      <c r="G31" s="20">
        <f>IF($B31="Base",IF(SUMIFS(D31:D$109,$A31:$A$109,$A31,$B31:$B$109,"Add-On")=0,"",SUMIFS(D31:D$109,$A31:$A$109,$A31,$B31:$B$109,"Add-On")),"")</f>
        <v>224</v>
      </c>
      <c r="H31" s="19">
        <f>IF($B31="Base",IF(SUMIFS(E31:E$109,$A31:$A$109,$A31,$B31:$B$109,"Add-On")=0,"",SUMIFS(E31:E$109,$A31:$A$109,$A31,$B31:$B$109,"Add-On")),"")</f>
        <v>8.9600000000000009</v>
      </c>
    </row>
    <row r="32" spans="1:8" x14ac:dyDescent="0.35">
      <c r="A32" s="1">
        <f>IF((ROW($A32)-ROW(A$4)+1)&lt;=$D$1,INDEX(Data!A:A,$C$1+ROW(A32)-ROW(A$4),1),"")</f>
        <v>44378</v>
      </c>
      <c r="B32" s="2" t="str">
        <f>IF((ROW($A32)-ROW(A$4)+1)&lt;=$D$1,INDEX(Data!C:C,$C$1+ROW(A32)-ROW(A$4),1),"")</f>
        <v>Base</v>
      </c>
      <c r="C32" s="2">
        <f>IF((ROW($A32)-ROW(A$4)+1)&lt;=$D$1,INDEX(Data!D:D,$C$1+ROW(A32)-ROW(A$4),1),"")</f>
        <v>107</v>
      </c>
      <c r="D32" s="20">
        <f>IF((ROW($A32)-ROW(A$4)+1)&lt;=$D$1,INDEX(Data!E:E,$C$1+ROW(A32)-ROW(A$4),1),"")</f>
        <v>65</v>
      </c>
      <c r="E32" s="19">
        <f>IF((ROW($A32)-ROW(A$4)+1)&lt;=$D$1,INDEX(Data!F:F,$C$1+ROW(A32)-ROW(A$4),1),"")</f>
        <v>0.60747663600000001</v>
      </c>
      <c r="F32">
        <f>IF($B32="Base",IF(SUMIFS(C32:C$109,$A32:$A$109,$A32,$B32:$B$109,"Add-On")=0,"",SUMIFS(C32:C$109,$A32:$A$109,$A32,$B32:$B$109,"Add-On")),"")</f>
        <v>38</v>
      </c>
      <c r="G32" s="20">
        <f>IF($B32="Base",IF(SUMIFS(D32:D$109,$A32:$A$109,$A32,$B32:$B$109,"Add-On")=0,"",SUMIFS(D32:D$109,$A32:$A$109,$A32,$B32:$B$109,"Add-On")),"")</f>
        <v>224</v>
      </c>
      <c r="H32" s="19">
        <f>IF($B32="Base",IF(SUMIFS(E32:E$109,$A32:$A$109,$A32,$B32:$B$109,"Add-On")=0,"",SUMIFS(E32:E$109,$A32:$A$109,$A32,$B32:$B$109,"Add-On")),"")</f>
        <v>5.8947368400000002</v>
      </c>
    </row>
    <row r="33" spans="1:8" x14ac:dyDescent="0.35">
      <c r="A33" s="1">
        <f>IF((ROW($A33)-ROW(A$4)+1)&lt;=$D$1,INDEX(Data!A:A,$C$1+ROW(A33)-ROW(A$4),1),"")</f>
        <v>43525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8</v>
      </c>
      <c r="D33" s="20">
        <f>IF((ROW($A33)-ROW(A$4)+1)&lt;=$D$1,INDEX(Data!E:E,$C$1+ROW(A33)-ROW(A$4),1),"")</f>
        <v>91</v>
      </c>
      <c r="E33" s="19">
        <f>IF((ROW($A33)-ROW(A$4)+1)&lt;=$D$1,INDEX(Data!F:F,$C$1+ROW(A33)-ROW(A$4),1),"")</f>
        <v>11.375</v>
      </c>
      <c r="F33" t="str">
        <f>IF($B33="Base",IF(SUMIFS(C33:C$109,$A33:$A$109,$A33,$B33:$B$109,"Add-On")=0,"",SUMIFS(C33:C$109,$A33:$A$109,$A33,$B33:$B$109,"Add-On")),"")</f>
        <v/>
      </c>
      <c r="G33" s="20" t="str">
        <f>IF($B33="Base",IF(SUMIFS(D33:D$109,$A33:$A$109,$A33,$B33:$B$109,"Add-On")=0,"",SUMIFS(D33:D$109,$A33:$A$109,$A33,$B33:$B$109,"Add-On")),"")</f>
        <v/>
      </c>
      <c r="H33" s="19" t="str">
        <f>IF($B33="Base",IF(SUMIFS(E33:E$109,$A33:$A$109,$A33,$B33:$B$109,"Add-On")=0,"",SUMIFS(E33:E$109,$A33:$A$109,$A33,$B33:$B$109,"Add-On")),"")</f>
        <v/>
      </c>
    </row>
    <row r="34" spans="1:8" x14ac:dyDescent="0.35">
      <c r="A34" s="1">
        <f>IF((ROW($A34)-ROW(A$4)+1)&lt;=$D$1,INDEX(Data!A:A,$C$1+ROW(A34)-ROW(A$4),1),"")</f>
        <v>43556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9</v>
      </c>
      <c r="D34" s="20">
        <f>IF((ROW($A34)-ROW(A$4)+1)&lt;=$D$1,INDEX(Data!E:E,$C$1+ROW(A34)-ROW(A$4),1),"")</f>
        <v>97</v>
      </c>
      <c r="E34" s="19">
        <f>IF((ROW($A34)-ROW(A$4)+1)&lt;=$D$1,INDEX(Data!F:F,$C$1+ROW(A34)-ROW(A$4),1),"")</f>
        <v>10.777777800000001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43586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9</v>
      </c>
      <c r="D35" s="20">
        <f>IF((ROW($A35)-ROW(A$4)+1)&lt;=$D$1,INDEX(Data!E:E,$C$1+ROW(A35)-ROW(A$4),1),"")</f>
        <v>97</v>
      </c>
      <c r="E35" s="19">
        <f>IF((ROW($A35)-ROW(A$4)+1)&lt;=$D$1,INDEX(Data!F:F,$C$1+ROW(A35)-ROW(A$4),1),"")</f>
        <v>10.777777800000001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43617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9</v>
      </c>
      <c r="D36" s="20">
        <f>IF((ROW($A36)-ROW(A$4)+1)&lt;=$D$1,INDEX(Data!E:E,$C$1+ROW(A36)-ROW(A$4),1),"")</f>
        <v>97</v>
      </c>
      <c r="E36" s="19">
        <f>IF((ROW($A36)-ROW(A$4)+1)&lt;=$D$1,INDEX(Data!F:F,$C$1+ROW(A36)-ROW(A$4),1),"")</f>
        <v>10.777777800000001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43647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9</v>
      </c>
      <c r="D37" s="20">
        <f>IF((ROW($A37)-ROW(A$4)+1)&lt;=$D$1,INDEX(Data!E:E,$C$1+ROW(A37)-ROW(A$4),1),"")</f>
        <v>98</v>
      </c>
      <c r="E37" s="19">
        <f>IF((ROW($A37)-ROW(A$4)+1)&lt;=$D$1,INDEX(Data!F:F,$C$1+ROW(A37)-ROW(A$4),1),"")</f>
        <v>10.8888889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43678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11</v>
      </c>
      <c r="D38" s="20">
        <f>IF((ROW($A38)-ROW(A$4)+1)&lt;=$D$1,INDEX(Data!E:E,$C$1+ROW(A38)-ROW(A$4),1),"")</f>
        <v>109</v>
      </c>
      <c r="E38" s="19">
        <f>IF((ROW($A38)-ROW(A$4)+1)&lt;=$D$1,INDEX(Data!F:F,$C$1+ROW(A38)-ROW(A$4),1),"")</f>
        <v>9.9090909099999998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43709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11</v>
      </c>
      <c r="D39" s="20">
        <f>IF((ROW($A39)-ROW(A$4)+1)&lt;=$D$1,INDEX(Data!E:E,$C$1+ROW(A39)-ROW(A$4),1),"")</f>
        <v>109</v>
      </c>
      <c r="E39" s="19">
        <f>IF((ROW($A39)-ROW(A$4)+1)&lt;=$D$1,INDEX(Data!F:F,$C$1+ROW(A39)-ROW(A$4),1),"")</f>
        <v>9.9090909099999998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43739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11</v>
      </c>
      <c r="D40" s="20">
        <f>IF((ROW($A40)-ROW(A$4)+1)&lt;=$D$1,INDEX(Data!E:E,$C$1+ROW(A40)-ROW(A$4),1),"")</f>
        <v>109</v>
      </c>
      <c r="E40" s="19">
        <f>IF((ROW($A40)-ROW(A$4)+1)&lt;=$D$1,INDEX(Data!F:F,$C$1+ROW(A40)-ROW(A$4),1),"")</f>
        <v>9.9090909099999998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43770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11</v>
      </c>
      <c r="D41" s="20">
        <f>IF((ROW($A41)-ROW(A$4)+1)&lt;=$D$1,INDEX(Data!E:E,$C$1+ROW(A41)-ROW(A$4),1),"")</f>
        <v>113</v>
      </c>
      <c r="E41" s="19">
        <f>IF((ROW($A41)-ROW(A$4)+1)&lt;=$D$1,INDEX(Data!F:F,$C$1+ROW(A41)-ROW(A$4),1),"")</f>
        <v>10.2727273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43800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11</v>
      </c>
      <c r="D42" s="20">
        <f>IF((ROW($A42)-ROW(A$4)+1)&lt;=$D$1,INDEX(Data!E:E,$C$1+ROW(A42)-ROW(A$4),1),"")</f>
        <v>113</v>
      </c>
      <c r="E42" s="19">
        <f>IF((ROW($A42)-ROW(A$4)+1)&lt;=$D$1,INDEX(Data!F:F,$C$1+ROW(A42)-ROW(A$4),1),"")</f>
        <v>10.2727273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43831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11</v>
      </c>
      <c r="D43" s="20">
        <f>IF((ROW($A43)-ROW(A$4)+1)&lt;=$D$1,INDEX(Data!E:E,$C$1+ROW(A43)-ROW(A$4),1),"")</f>
        <v>113</v>
      </c>
      <c r="E43" s="19">
        <f>IF((ROW($A43)-ROW(A$4)+1)&lt;=$D$1,INDEX(Data!F:F,$C$1+ROW(A43)-ROW(A$4),1),"")</f>
        <v>10.2727273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43862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11</v>
      </c>
      <c r="D44" s="20">
        <f>IF((ROW($A44)-ROW(A$4)+1)&lt;=$D$1,INDEX(Data!E:E,$C$1+ROW(A44)-ROW(A$4),1),"")</f>
        <v>113</v>
      </c>
      <c r="E44" s="19">
        <f>IF((ROW($A44)-ROW(A$4)+1)&lt;=$D$1,INDEX(Data!F:F,$C$1+ROW(A44)-ROW(A$4),1),"")</f>
        <v>10.2727273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43891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11</v>
      </c>
      <c r="D45" s="20">
        <f>IF((ROW($A45)-ROW(A$4)+1)&lt;=$D$1,INDEX(Data!E:E,$C$1+ROW(A45)-ROW(A$4),1),"")</f>
        <v>113</v>
      </c>
      <c r="E45" s="19">
        <f>IF((ROW($A45)-ROW(A$4)+1)&lt;=$D$1,INDEX(Data!F:F,$C$1+ROW(A45)-ROW(A$4),1),"")</f>
        <v>10.2727273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43922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11</v>
      </c>
      <c r="D46" s="20">
        <f>IF((ROW($A46)-ROW(A$4)+1)&lt;=$D$1,INDEX(Data!E:E,$C$1+ROW(A46)-ROW(A$4),1),"")</f>
        <v>113</v>
      </c>
      <c r="E46" s="19">
        <f>IF((ROW($A46)-ROW(A$4)+1)&lt;=$D$1,INDEX(Data!F:F,$C$1+ROW(A46)-ROW(A$4),1),"")</f>
        <v>10.2727273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43952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11</v>
      </c>
      <c r="D47" s="20">
        <f>IF((ROW($A47)-ROW(A$4)+1)&lt;=$D$1,INDEX(Data!E:E,$C$1+ROW(A47)-ROW(A$4),1),"")</f>
        <v>113</v>
      </c>
      <c r="E47" s="19">
        <f>IF((ROW($A47)-ROW(A$4)+1)&lt;=$D$1,INDEX(Data!F:F,$C$1+ROW(A47)-ROW(A$4),1),"")</f>
        <v>10.2727273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43983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14</v>
      </c>
      <c r="D48" s="20">
        <f>IF((ROW($A48)-ROW(A$4)+1)&lt;=$D$1,INDEX(Data!E:E,$C$1+ROW(A48)-ROW(A$4),1),"")</f>
        <v>153</v>
      </c>
      <c r="E48" s="19">
        <f>IF((ROW($A48)-ROW(A$4)+1)&lt;=$D$1,INDEX(Data!F:F,$C$1+ROW(A48)-ROW(A$4),1),"")</f>
        <v>10.928571399999999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44013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14</v>
      </c>
      <c r="D49" s="20">
        <f>IF((ROW($A49)-ROW(A$4)+1)&lt;=$D$1,INDEX(Data!E:E,$C$1+ROW(A49)-ROW(A$4),1),"")</f>
        <v>153</v>
      </c>
      <c r="E49" s="19">
        <f>IF((ROW($A49)-ROW(A$4)+1)&lt;=$D$1,INDEX(Data!F:F,$C$1+ROW(A49)-ROW(A$4),1),"")</f>
        <v>10.928571399999999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44044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14</v>
      </c>
      <c r="D50" s="20">
        <f>IF((ROW($A50)-ROW(A$4)+1)&lt;=$D$1,INDEX(Data!E:E,$C$1+ROW(A50)-ROW(A$4),1),"")</f>
        <v>153</v>
      </c>
      <c r="E50" s="19">
        <f>IF((ROW($A50)-ROW(A$4)+1)&lt;=$D$1,INDEX(Data!F:F,$C$1+ROW(A50)-ROW(A$4),1),"")</f>
        <v>10.928571399999999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44075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20</v>
      </c>
      <c r="D51" s="20">
        <f>IF((ROW($A51)-ROW(A$4)+1)&lt;=$D$1,INDEX(Data!E:E,$C$1+ROW(A51)-ROW(A$4),1),"")</f>
        <v>149</v>
      </c>
      <c r="E51" s="19">
        <f>IF((ROW($A51)-ROW(A$4)+1)&lt;=$D$1,INDEX(Data!F:F,$C$1+ROW(A51)-ROW(A$4),1),"")</f>
        <v>7.45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44105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20</v>
      </c>
      <c r="D52" s="20">
        <f>IF((ROW($A52)-ROW(A$4)+1)&lt;=$D$1,INDEX(Data!E:E,$C$1+ROW(A52)-ROW(A$4),1),"")</f>
        <v>149</v>
      </c>
      <c r="E52" s="19">
        <f>IF((ROW($A52)-ROW(A$4)+1)&lt;=$D$1,INDEX(Data!F:F,$C$1+ROW(A52)-ROW(A$4),1),"")</f>
        <v>7.45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44136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21</v>
      </c>
      <c r="D53" s="20">
        <f>IF((ROW($A53)-ROW(A$4)+1)&lt;=$D$1,INDEX(Data!E:E,$C$1+ROW(A53)-ROW(A$4),1),"")</f>
        <v>155</v>
      </c>
      <c r="E53" s="19">
        <f>IF((ROW($A53)-ROW(A$4)+1)&lt;=$D$1,INDEX(Data!F:F,$C$1+ROW(A53)-ROW(A$4),1),"")</f>
        <v>7.3809523800000001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44166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21</v>
      </c>
      <c r="D54" s="20">
        <f>IF((ROW($A54)-ROW(A$4)+1)&lt;=$D$1,INDEX(Data!E:E,$C$1+ROW(A54)-ROW(A$4),1),"")</f>
        <v>155</v>
      </c>
      <c r="E54" s="19">
        <f>IF((ROW($A54)-ROW(A$4)+1)&lt;=$D$1,INDEX(Data!F:F,$C$1+ROW(A54)-ROW(A$4),1),"")</f>
        <v>7.3809523800000001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44197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21</v>
      </c>
      <c r="D55" s="20">
        <f>IF((ROW($A55)-ROW(A$4)+1)&lt;=$D$1,INDEX(Data!E:E,$C$1+ROW(A55)-ROW(A$4),1),"")</f>
        <v>155</v>
      </c>
      <c r="E55" s="19">
        <f>IF((ROW($A55)-ROW(A$4)+1)&lt;=$D$1,INDEX(Data!F:F,$C$1+ROW(A55)-ROW(A$4),1),"")</f>
        <v>7.3809523800000001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44228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23</v>
      </c>
      <c r="D56" s="20">
        <f>IF((ROW($A56)-ROW(A$4)+1)&lt;=$D$1,INDEX(Data!E:E,$C$1+ROW(A56)-ROW(A$4),1),"")</f>
        <v>210</v>
      </c>
      <c r="E56" s="19">
        <f>IF((ROW($A56)-ROW(A$4)+1)&lt;=$D$1,INDEX(Data!F:F,$C$1+ROW(A56)-ROW(A$4),1),"")</f>
        <v>9.1304347799999999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44256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23</v>
      </c>
      <c r="D57" s="20">
        <f>IF((ROW($A57)-ROW(A$4)+1)&lt;=$D$1,INDEX(Data!E:E,$C$1+ROW(A57)-ROW(A$4),1),"")</f>
        <v>210</v>
      </c>
      <c r="E57" s="19">
        <f>IF((ROW($A57)-ROW(A$4)+1)&lt;=$D$1,INDEX(Data!F:F,$C$1+ROW(A57)-ROW(A$4),1),"")</f>
        <v>9.1304347799999999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>
        <f>IF((ROW($A58)-ROW(A$4)+1)&lt;=$D$1,INDEX(Data!A:A,$C$1+ROW(A58)-ROW(A$4),1),"")</f>
        <v>44287</v>
      </c>
      <c r="B58" s="2" t="str">
        <f>IF((ROW($A58)-ROW(A$4)+1)&lt;=$D$1,INDEX(Data!C:C,$C$1+ROW(A58)-ROW(A$4),1),"")</f>
        <v>Add-On</v>
      </c>
      <c r="C58" s="2">
        <f>IF((ROW($A58)-ROW(A$4)+1)&lt;=$D$1,INDEX(Data!D:D,$C$1+ROW(A58)-ROW(A$4),1),"")</f>
        <v>25</v>
      </c>
      <c r="D58" s="20">
        <f>IF((ROW($A58)-ROW(A$4)+1)&lt;=$D$1,INDEX(Data!E:E,$C$1+ROW(A58)-ROW(A$4),1),"")</f>
        <v>224</v>
      </c>
      <c r="E58" s="19">
        <f>IF((ROW($A58)-ROW(A$4)+1)&lt;=$D$1,INDEX(Data!F:F,$C$1+ROW(A58)-ROW(A$4),1),"")</f>
        <v>8.9600000000000009</v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>
        <f>IF((ROW($A59)-ROW(A$4)+1)&lt;=$D$1,INDEX(Data!A:A,$C$1+ROW(A59)-ROW(A$4),1),"")</f>
        <v>44317</v>
      </c>
      <c r="B59" s="2" t="str">
        <f>IF((ROW($A59)-ROW(A$4)+1)&lt;=$D$1,INDEX(Data!C:C,$C$1+ROW(A59)-ROW(A$4),1),"")</f>
        <v>Add-On</v>
      </c>
      <c r="C59" s="2">
        <f>IF((ROW($A59)-ROW(A$4)+1)&lt;=$D$1,INDEX(Data!D:D,$C$1+ROW(A59)-ROW(A$4),1),"")</f>
        <v>25</v>
      </c>
      <c r="D59" s="20">
        <f>IF((ROW($A59)-ROW(A$4)+1)&lt;=$D$1,INDEX(Data!E:E,$C$1+ROW(A59)-ROW(A$4),1),"")</f>
        <v>224</v>
      </c>
      <c r="E59" s="19">
        <f>IF((ROW($A59)-ROW(A$4)+1)&lt;=$D$1,INDEX(Data!F:F,$C$1+ROW(A59)-ROW(A$4),1),"")</f>
        <v>8.9600000000000009</v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>
        <f>IF((ROW($A60)-ROW(A$4)+1)&lt;=$D$1,INDEX(Data!A:A,$C$1+ROW(A60)-ROW(A$4),1),"")</f>
        <v>44348</v>
      </c>
      <c r="B60" s="2" t="str">
        <f>IF((ROW($A60)-ROW(A$4)+1)&lt;=$D$1,INDEX(Data!C:C,$C$1+ROW(A60)-ROW(A$4),1),"")</f>
        <v>Add-On</v>
      </c>
      <c r="C60" s="2">
        <f>IF((ROW($A60)-ROW(A$4)+1)&lt;=$D$1,INDEX(Data!D:D,$C$1+ROW(A60)-ROW(A$4),1),"")</f>
        <v>25</v>
      </c>
      <c r="D60" s="20">
        <f>IF((ROW($A60)-ROW(A$4)+1)&lt;=$D$1,INDEX(Data!E:E,$C$1+ROW(A60)-ROW(A$4),1),"")</f>
        <v>224</v>
      </c>
      <c r="E60" s="19">
        <f>IF((ROW($A60)-ROW(A$4)+1)&lt;=$D$1,INDEX(Data!F:F,$C$1+ROW(A60)-ROW(A$4),1),"")</f>
        <v>8.9600000000000009</v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>
        <f>IF((ROW($A61)-ROW(A$4)+1)&lt;=$D$1,INDEX(Data!A:A,$C$1+ROW(A61)-ROW(A$4),1),"")</f>
        <v>44378</v>
      </c>
      <c r="B61" s="2" t="str">
        <f>IF((ROW($A61)-ROW(A$4)+1)&lt;=$D$1,INDEX(Data!C:C,$C$1+ROW(A61)-ROW(A$4),1),"")</f>
        <v>Add-On</v>
      </c>
      <c r="C61" s="2">
        <f>IF((ROW($A61)-ROW(A$4)+1)&lt;=$D$1,INDEX(Data!D:D,$C$1+ROW(A61)-ROW(A$4),1),"")</f>
        <v>38</v>
      </c>
      <c r="D61" s="20">
        <f>IF((ROW($A61)-ROW(A$4)+1)&lt;=$D$1,INDEX(Data!E:E,$C$1+ROW(A61)-ROW(A$4),1),"")</f>
        <v>224</v>
      </c>
      <c r="E61" s="19">
        <f>IF((ROW($A61)-ROW(A$4)+1)&lt;=$D$1,INDEX(Data!F:F,$C$1+ROW(A61)-ROW(A$4),1),"")</f>
        <v>5.8947368400000002</v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0" t="str">
        <f>IF((ROW($A62)-ROW(A$4)+1)&lt;=$D$1,INDEX(Data!E:E,$C$1+ROW(A62)-ROW(A$4),1),"")</f>
        <v/>
      </c>
      <c r="E62" s="19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0" t="str">
        <f>IF((ROW($A63)-ROW(A$4)+1)&lt;=$D$1,INDEX(Data!E:E,$C$1+ROW(A63)-ROW(A$4),1),"")</f>
        <v/>
      </c>
      <c r="E63" s="19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1016"/>
  <sheetViews>
    <sheetView workbookViewId="0">
      <selection activeCell="A2" sqref="A2"/>
    </sheetView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44348</v>
      </c>
      <c r="B7" s="2" t="s">
        <v>1003</v>
      </c>
      <c r="C7" s="2" t="s">
        <v>7</v>
      </c>
      <c r="D7">
        <v>148</v>
      </c>
      <c r="E7" s="3">
        <v>85</v>
      </c>
      <c r="F7" s="3">
        <v>0.574324324</v>
      </c>
    </row>
    <row r="8" spans="1:6" x14ac:dyDescent="0.35">
      <c r="A8" s="1">
        <v>44378</v>
      </c>
      <c r="B8" s="2" t="s">
        <v>1003</v>
      </c>
      <c r="C8" s="2" t="s">
        <v>7</v>
      </c>
      <c r="D8">
        <v>148</v>
      </c>
      <c r="E8" s="3">
        <v>85</v>
      </c>
      <c r="F8" s="3">
        <v>0.574324324</v>
      </c>
    </row>
    <row r="9" spans="1:6" x14ac:dyDescent="0.35">
      <c r="A9" s="1">
        <v>44197</v>
      </c>
      <c r="B9" s="2" t="s">
        <v>1003</v>
      </c>
      <c r="C9" s="2" t="s">
        <v>9</v>
      </c>
      <c r="D9">
        <v>110</v>
      </c>
      <c r="E9" s="3">
        <v>209</v>
      </c>
      <c r="F9" s="3">
        <v>1.9</v>
      </c>
    </row>
    <row r="10" spans="1:6" x14ac:dyDescent="0.35">
      <c r="A10" s="1">
        <v>44228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44256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44287</v>
      </c>
      <c r="B12" s="2" t="s">
        <v>1003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44317</v>
      </c>
      <c r="B13" s="2" t="s">
        <v>1003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44348</v>
      </c>
      <c r="B14" s="2" t="s">
        <v>1003</v>
      </c>
      <c r="C14" s="2" t="s">
        <v>9</v>
      </c>
      <c r="D14">
        <v>110</v>
      </c>
      <c r="E14" s="3">
        <v>209</v>
      </c>
      <c r="F14" s="3">
        <v>1.9</v>
      </c>
    </row>
    <row r="15" spans="1:6" x14ac:dyDescent="0.35">
      <c r="A15" s="1">
        <v>44378</v>
      </c>
      <c r="B15" s="2" t="s">
        <v>1003</v>
      </c>
      <c r="C15" s="2" t="s">
        <v>9</v>
      </c>
      <c r="D15">
        <v>110</v>
      </c>
      <c r="E15" s="3">
        <v>209</v>
      </c>
      <c r="F15" s="3">
        <v>1.9</v>
      </c>
    </row>
    <row r="16" spans="1:6" x14ac:dyDescent="0.35">
      <c r="A16" s="1">
        <v>44197</v>
      </c>
      <c r="B16" s="2" t="s">
        <v>1002</v>
      </c>
      <c r="C16" s="2" t="s">
        <v>7</v>
      </c>
      <c r="D16">
        <v>82</v>
      </c>
      <c r="E16" s="3">
        <v>70</v>
      </c>
      <c r="F16" s="3">
        <v>0.85365853700000005</v>
      </c>
    </row>
    <row r="17" spans="1:6" x14ac:dyDescent="0.35">
      <c r="A17" s="1">
        <v>44228</v>
      </c>
      <c r="B17" s="2" t="s">
        <v>1002</v>
      </c>
      <c r="C17" s="2" t="s">
        <v>7</v>
      </c>
      <c r="D17">
        <v>81</v>
      </c>
      <c r="E17" s="3">
        <v>70</v>
      </c>
      <c r="F17" s="3">
        <v>0.86419753099999996</v>
      </c>
    </row>
    <row r="18" spans="1:6" x14ac:dyDescent="0.35">
      <c r="A18" s="1">
        <v>44256</v>
      </c>
      <c r="B18" s="2" t="s">
        <v>1002</v>
      </c>
      <c r="C18" s="2" t="s">
        <v>7</v>
      </c>
      <c r="D18">
        <v>81</v>
      </c>
      <c r="E18" s="3">
        <v>70</v>
      </c>
      <c r="F18" s="3">
        <v>0.86419753099999996</v>
      </c>
    </row>
    <row r="19" spans="1:6" x14ac:dyDescent="0.35">
      <c r="A19" s="1">
        <v>44287</v>
      </c>
      <c r="B19" s="2" t="s">
        <v>1002</v>
      </c>
      <c r="C19" s="2" t="s">
        <v>7</v>
      </c>
      <c r="D19">
        <v>81</v>
      </c>
      <c r="E19" s="3">
        <v>70</v>
      </c>
      <c r="F19" s="3">
        <v>0.86419753099999996</v>
      </c>
    </row>
    <row r="20" spans="1:6" x14ac:dyDescent="0.35">
      <c r="A20" s="1">
        <v>44317</v>
      </c>
      <c r="B20" s="2" t="s">
        <v>1002</v>
      </c>
      <c r="C20" s="2" t="s">
        <v>7</v>
      </c>
      <c r="D20">
        <v>81</v>
      </c>
      <c r="E20" s="3">
        <v>70</v>
      </c>
      <c r="F20" s="3">
        <v>0.86419753099999996</v>
      </c>
    </row>
    <row r="21" spans="1:6" x14ac:dyDescent="0.35">
      <c r="A21" s="1">
        <v>44348</v>
      </c>
      <c r="B21" s="2" t="s">
        <v>1002</v>
      </c>
      <c r="C21" s="2" t="s">
        <v>7</v>
      </c>
      <c r="D21">
        <v>81</v>
      </c>
      <c r="E21" s="3">
        <v>70</v>
      </c>
      <c r="F21" s="3">
        <v>0.86419753099999996</v>
      </c>
    </row>
    <row r="22" spans="1:6" x14ac:dyDescent="0.35">
      <c r="A22" s="1">
        <v>44378</v>
      </c>
      <c r="B22" s="2" t="s">
        <v>1002</v>
      </c>
      <c r="C22" s="2" t="s">
        <v>7</v>
      </c>
      <c r="D22">
        <v>81</v>
      </c>
      <c r="E22" s="3">
        <v>70</v>
      </c>
      <c r="F22" s="3">
        <v>0.86419753099999996</v>
      </c>
    </row>
    <row r="23" spans="1:6" x14ac:dyDescent="0.35">
      <c r="A23" s="1">
        <v>44197</v>
      </c>
      <c r="B23" s="2" t="s">
        <v>1002</v>
      </c>
      <c r="C23" s="2" t="s">
        <v>9</v>
      </c>
      <c r="D23">
        <v>110</v>
      </c>
      <c r="E23" s="3">
        <v>209</v>
      </c>
      <c r="F23" s="3">
        <v>1.9</v>
      </c>
    </row>
    <row r="24" spans="1:6" x14ac:dyDescent="0.35">
      <c r="A24" s="1">
        <v>44228</v>
      </c>
      <c r="B24" s="2" t="s">
        <v>1002</v>
      </c>
      <c r="C24" s="2" t="s">
        <v>9</v>
      </c>
      <c r="D24">
        <v>110</v>
      </c>
      <c r="E24" s="3">
        <v>209</v>
      </c>
      <c r="F24" s="3">
        <v>1.9</v>
      </c>
    </row>
    <row r="25" spans="1:6" x14ac:dyDescent="0.35">
      <c r="A25" s="1">
        <v>44256</v>
      </c>
      <c r="B25" s="2" t="s">
        <v>1002</v>
      </c>
      <c r="C25" s="2" t="s">
        <v>9</v>
      </c>
      <c r="D25">
        <v>110</v>
      </c>
      <c r="E25" s="3">
        <v>209</v>
      </c>
      <c r="F25" s="3">
        <v>1.9</v>
      </c>
    </row>
    <row r="26" spans="1:6" x14ac:dyDescent="0.35">
      <c r="A26" s="1">
        <v>44287</v>
      </c>
      <c r="B26" s="2" t="s">
        <v>1002</v>
      </c>
      <c r="C26" s="2" t="s">
        <v>9</v>
      </c>
      <c r="D26">
        <v>110</v>
      </c>
      <c r="E26" s="3">
        <v>209</v>
      </c>
      <c r="F26" s="3">
        <v>1.9</v>
      </c>
    </row>
    <row r="27" spans="1:6" x14ac:dyDescent="0.35">
      <c r="A27" s="1">
        <v>44317</v>
      </c>
      <c r="B27" s="2" t="s">
        <v>1002</v>
      </c>
      <c r="C27" s="2" t="s">
        <v>9</v>
      </c>
      <c r="D27">
        <v>110</v>
      </c>
      <c r="E27" s="3">
        <v>209</v>
      </c>
      <c r="F27" s="3">
        <v>1.9</v>
      </c>
    </row>
    <row r="28" spans="1:6" x14ac:dyDescent="0.35">
      <c r="A28" s="1">
        <v>44348</v>
      </c>
      <c r="B28" s="2" t="s">
        <v>1002</v>
      </c>
      <c r="C28" s="2" t="s">
        <v>9</v>
      </c>
      <c r="D28">
        <v>110</v>
      </c>
      <c r="E28" s="3">
        <v>209</v>
      </c>
      <c r="F28" s="3">
        <v>1.9</v>
      </c>
    </row>
    <row r="29" spans="1:6" x14ac:dyDescent="0.35">
      <c r="A29" s="1">
        <v>44378</v>
      </c>
      <c r="B29" s="2" t="s">
        <v>1002</v>
      </c>
      <c r="C29" s="2" t="s">
        <v>9</v>
      </c>
      <c r="D29">
        <v>110</v>
      </c>
      <c r="E29" s="3">
        <v>209</v>
      </c>
      <c r="F29" s="3">
        <v>1.9</v>
      </c>
    </row>
    <row r="30" spans="1:6" x14ac:dyDescent="0.35">
      <c r="A30" s="1">
        <v>43647</v>
      </c>
      <c r="B30" s="2" t="s">
        <v>24</v>
      </c>
      <c r="C30" s="2" t="s">
        <v>7</v>
      </c>
      <c r="D30">
        <v>97</v>
      </c>
      <c r="E30" s="3">
        <v>110</v>
      </c>
      <c r="F30" s="3">
        <v>1.13402062</v>
      </c>
    </row>
    <row r="31" spans="1:6" x14ac:dyDescent="0.35">
      <c r="A31" s="1">
        <v>43678</v>
      </c>
      <c r="B31" s="2" t="s">
        <v>24</v>
      </c>
      <c r="C31" s="2" t="s">
        <v>7</v>
      </c>
      <c r="D31">
        <v>97</v>
      </c>
      <c r="E31" s="3">
        <v>110</v>
      </c>
      <c r="F31" s="3">
        <v>1.13402062</v>
      </c>
    </row>
    <row r="32" spans="1:6" x14ac:dyDescent="0.35">
      <c r="A32" s="1">
        <v>43709</v>
      </c>
      <c r="B32" s="2" t="s">
        <v>24</v>
      </c>
      <c r="C32" s="2" t="s">
        <v>7</v>
      </c>
      <c r="D32">
        <v>98</v>
      </c>
      <c r="E32" s="3">
        <v>110</v>
      </c>
      <c r="F32" s="3">
        <v>1.1224489799999999</v>
      </c>
    </row>
    <row r="33" spans="1:6" x14ac:dyDescent="0.35">
      <c r="A33" s="1">
        <v>43739</v>
      </c>
      <c r="B33" s="2" t="s">
        <v>24</v>
      </c>
      <c r="C33" s="2" t="s">
        <v>7</v>
      </c>
      <c r="D33">
        <v>99</v>
      </c>
      <c r="E33" s="3">
        <v>110</v>
      </c>
      <c r="F33" s="3">
        <v>1.11111111</v>
      </c>
    </row>
    <row r="34" spans="1:6" x14ac:dyDescent="0.35">
      <c r="A34" s="1">
        <v>43770</v>
      </c>
      <c r="B34" s="2" t="s">
        <v>24</v>
      </c>
      <c r="C34" s="2" t="s">
        <v>7</v>
      </c>
      <c r="D34">
        <v>99</v>
      </c>
      <c r="E34" s="3">
        <v>110</v>
      </c>
      <c r="F34" s="3">
        <v>1.11111111</v>
      </c>
    </row>
    <row r="35" spans="1:6" x14ac:dyDescent="0.35">
      <c r="A35" s="1">
        <v>43800</v>
      </c>
      <c r="B35" s="2" t="s">
        <v>24</v>
      </c>
      <c r="C35" s="2" t="s">
        <v>7</v>
      </c>
      <c r="D35">
        <v>99</v>
      </c>
      <c r="E35" s="3">
        <v>110</v>
      </c>
      <c r="F35" s="3">
        <v>1.11111111</v>
      </c>
    </row>
    <row r="36" spans="1:6" x14ac:dyDescent="0.35">
      <c r="A36" s="1">
        <v>43831</v>
      </c>
      <c r="B36" s="2" t="s">
        <v>24</v>
      </c>
      <c r="C36" s="2" t="s">
        <v>7</v>
      </c>
      <c r="D36">
        <v>99</v>
      </c>
      <c r="E36" s="3">
        <v>110</v>
      </c>
      <c r="F36" s="3">
        <v>1.11111111</v>
      </c>
    </row>
    <row r="37" spans="1:6" x14ac:dyDescent="0.35">
      <c r="A37" s="1">
        <v>43862</v>
      </c>
      <c r="B37" s="2" t="s">
        <v>24</v>
      </c>
      <c r="C37" s="2" t="s">
        <v>7</v>
      </c>
      <c r="D37">
        <v>100</v>
      </c>
      <c r="E37" s="3">
        <v>110</v>
      </c>
      <c r="F37" s="3">
        <v>1.1000000000000001</v>
      </c>
    </row>
    <row r="38" spans="1:6" x14ac:dyDescent="0.35">
      <c r="A38" s="1">
        <v>43891</v>
      </c>
      <c r="B38" s="2" t="s">
        <v>24</v>
      </c>
      <c r="C38" s="2" t="s">
        <v>7</v>
      </c>
      <c r="D38">
        <v>100</v>
      </c>
      <c r="E38" s="3">
        <v>110</v>
      </c>
      <c r="F38" s="3">
        <v>1.1000000000000001</v>
      </c>
    </row>
    <row r="39" spans="1:6" x14ac:dyDescent="0.35">
      <c r="A39" s="1">
        <v>43922</v>
      </c>
      <c r="B39" s="2" t="s">
        <v>24</v>
      </c>
      <c r="C39" s="2" t="s">
        <v>7</v>
      </c>
      <c r="D39">
        <v>102</v>
      </c>
      <c r="E39" s="3">
        <v>110</v>
      </c>
      <c r="F39" s="3">
        <v>1.0784313699999999</v>
      </c>
    </row>
    <row r="40" spans="1:6" x14ac:dyDescent="0.35">
      <c r="A40" s="1">
        <v>43952</v>
      </c>
      <c r="B40" s="2" t="s">
        <v>24</v>
      </c>
      <c r="C40" s="2" t="s">
        <v>7</v>
      </c>
      <c r="D40">
        <v>102</v>
      </c>
      <c r="E40" s="3">
        <v>110</v>
      </c>
      <c r="F40" s="3">
        <v>1.0784313699999999</v>
      </c>
    </row>
    <row r="41" spans="1:6" x14ac:dyDescent="0.35">
      <c r="A41" s="1">
        <v>43983</v>
      </c>
      <c r="B41" s="2" t="s">
        <v>24</v>
      </c>
      <c r="C41" s="2" t="s">
        <v>7</v>
      </c>
      <c r="D41">
        <v>102</v>
      </c>
      <c r="E41" s="3">
        <v>110</v>
      </c>
      <c r="F41" s="3">
        <v>1.0784313699999999</v>
      </c>
    </row>
    <row r="42" spans="1:6" x14ac:dyDescent="0.35">
      <c r="A42" s="1">
        <v>44013</v>
      </c>
      <c r="B42" s="2" t="s">
        <v>24</v>
      </c>
      <c r="C42" s="2" t="s">
        <v>7</v>
      </c>
      <c r="D42">
        <v>102</v>
      </c>
      <c r="E42" s="3">
        <v>110</v>
      </c>
      <c r="F42" s="3">
        <v>1.0784313699999999</v>
      </c>
    </row>
    <row r="43" spans="1:6" x14ac:dyDescent="0.35">
      <c r="A43" s="1">
        <v>44044</v>
      </c>
      <c r="B43" s="2" t="s">
        <v>24</v>
      </c>
      <c r="C43" s="2" t="s">
        <v>7</v>
      </c>
      <c r="D43">
        <v>105</v>
      </c>
      <c r="E43" s="3">
        <v>110</v>
      </c>
      <c r="F43" s="3">
        <v>1.04761905</v>
      </c>
    </row>
    <row r="44" spans="1:6" x14ac:dyDescent="0.35">
      <c r="A44" s="1">
        <v>44075</v>
      </c>
      <c r="B44" s="2" t="s">
        <v>24</v>
      </c>
      <c r="C44" s="2" t="s">
        <v>7</v>
      </c>
      <c r="D44">
        <v>105</v>
      </c>
      <c r="E44" s="3">
        <v>110</v>
      </c>
      <c r="F44" s="3">
        <v>1.04761905</v>
      </c>
    </row>
    <row r="45" spans="1:6" x14ac:dyDescent="0.35">
      <c r="A45" s="1">
        <v>44105</v>
      </c>
      <c r="B45" s="2" t="s">
        <v>24</v>
      </c>
      <c r="C45" s="2" t="s">
        <v>7</v>
      </c>
      <c r="D45">
        <v>105</v>
      </c>
      <c r="E45" s="3">
        <v>110</v>
      </c>
      <c r="F45" s="3">
        <v>1.04761905</v>
      </c>
    </row>
    <row r="46" spans="1:6" x14ac:dyDescent="0.35">
      <c r="A46" s="1">
        <v>44136</v>
      </c>
      <c r="B46" s="2" t="s">
        <v>24</v>
      </c>
      <c r="C46" s="2" t="s">
        <v>7</v>
      </c>
      <c r="D46">
        <v>105</v>
      </c>
      <c r="E46" s="3">
        <v>110</v>
      </c>
      <c r="F46" s="3">
        <v>1.04761905</v>
      </c>
    </row>
    <row r="47" spans="1:6" x14ac:dyDescent="0.35">
      <c r="A47" s="1">
        <v>44166</v>
      </c>
      <c r="B47" s="2" t="s">
        <v>24</v>
      </c>
      <c r="C47" s="2" t="s">
        <v>7</v>
      </c>
      <c r="D47">
        <v>105</v>
      </c>
      <c r="E47" s="3">
        <v>110</v>
      </c>
      <c r="F47" s="3">
        <v>1.04761905</v>
      </c>
    </row>
    <row r="48" spans="1:6" x14ac:dyDescent="0.35">
      <c r="A48" s="1">
        <v>43647</v>
      </c>
      <c r="B48" s="2" t="s">
        <v>24</v>
      </c>
      <c r="C48" s="2" t="s">
        <v>9</v>
      </c>
      <c r="D48">
        <v>59</v>
      </c>
      <c r="E48" s="3">
        <v>53</v>
      </c>
      <c r="F48" s="3">
        <v>0.89830508499999995</v>
      </c>
    </row>
    <row r="49" spans="1:6" x14ac:dyDescent="0.35">
      <c r="A49" s="1">
        <v>43678</v>
      </c>
      <c r="B49" s="2" t="s">
        <v>24</v>
      </c>
      <c r="C49" s="2" t="s">
        <v>9</v>
      </c>
      <c r="D49">
        <v>58</v>
      </c>
      <c r="E49" s="3">
        <v>53</v>
      </c>
      <c r="F49" s="3">
        <v>0.91379310300000005</v>
      </c>
    </row>
    <row r="50" spans="1:6" x14ac:dyDescent="0.35">
      <c r="A50" s="1">
        <v>43709</v>
      </c>
      <c r="B50" s="2" t="s">
        <v>24</v>
      </c>
      <c r="C50" s="2" t="s">
        <v>9</v>
      </c>
      <c r="D50">
        <v>59</v>
      </c>
      <c r="E50" s="3">
        <v>58</v>
      </c>
      <c r="F50" s="3">
        <v>0.98305084700000001</v>
      </c>
    </row>
    <row r="51" spans="1:6" x14ac:dyDescent="0.35">
      <c r="A51" s="1">
        <v>43739</v>
      </c>
      <c r="B51" s="2" t="s">
        <v>24</v>
      </c>
      <c r="C51" s="2" t="s">
        <v>9</v>
      </c>
      <c r="D51">
        <v>60</v>
      </c>
      <c r="E51" s="3">
        <v>64</v>
      </c>
      <c r="F51" s="3">
        <v>1.06666667</v>
      </c>
    </row>
    <row r="52" spans="1:6" x14ac:dyDescent="0.35">
      <c r="A52" s="1">
        <v>43770</v>
      </c>
      <c r="B52" s="2" t="s">
        <v>24</v>
      </c>
      <c r="C52" s="2" t="s">
        <v>9</v>
      </c>
      <c r="D52">
        <v>60</v>
      </c>
      <c r="E52" s="3">
        <v>64</v>
      </c>
      <c r="F52" s="3">
        <v>1.06666667</v>
      </c>
    </row>
    <row r="53" spans="1:6" x14ac:dyDescent="0.35">
      <c r="A53" s="1">
        <v>43800</v>
      </c>
      <c r="B53" s="2" t="s">
        <v>24</v>
      </c>
      <c r="C53" s="2" t="s">
        <v>9</v>
      </c>
      <c r="D53">
        <v>60</v>
      </c>
      <c r="E53" s="3">
        <v>64</v>
      </c>
      <c r="F53" s="3">
        <v>1.06666667</v>
      </c>
    </row>
    <row r="54" spans="1:6" x14ac:dyDescent="0.35">
      <c r="A54" s="1">
        <v>43831</v>
      </c>
      <c r="B54" s="2" t="s">
        <v>24</v>
      </c>
      <c r="C54" s="2" t="s">
        <v>9</v>
      </c>
      <c r="D54">
        <v>61</v>
      </c>
      <c r="E54" s="3">
        <v>104</v>
      </c>
      <c r="F54" s="3">
        <v>1.70491803</v>
      </c>
    </row>
    <row r="55" spans="1:6" x14ac:dyDescent="0.35">
      <c r="A55" s="1">
        <v>43862</v>
      </c>
      <c r="B55" s="2" t="s">
        <v>24</v>
      </c>
      <c r="C55" s="2" t="s">
        <v>9</v>
      </c>
      <c r="D55">
        <v>61</v>
      </c>
      <c r="E55" s="3">
        <v>104</v>
      </c>
      <c r="F55" s="3">
        <v>1.70491803</v>
      </c>
    </row>
    <row r="56" spans="1:6" x14ac:dyDescent="0.35">
      <c r="A56" s="1">
        <v>43891</v>
      </c>
      <c r="B56" s="2" t="s">
        <v>24</v>
      </c>
      <c r="C56" s="2" t="s">
        <v>9</v>
      </c>
      <c r="D56">
        <v>61</v>
      </c>
      <c r="E56" s="3">
        <v>104</v>
      </c>
      <c r="F56" s="3">
        <v>1.70491803</v>
      </c>
    </row>
    <row r="57" spans="1:6" x14ac:dyDescent="0.35">
      <c r="A57" s="1">
        <v>43922</v>
      </c>
      <c r="B57" s="2" t="s">
        <v>24</v>
      </c>
      <c r="C57" s="2" t="s">
        <v>9</v>
      </c>
      <c r="D57">
        <v>65</v>
      </c>
      <c r="E57" s="3">
        <v>114</v>
      </c>
      <c r="F57" s="3">
        <v>1.75384615</v>
      </c>
    </row>
    <row r="58" spans="1:6" x14ac:dyDescent="0.35">
      <c r="A58" s="1">
        <v>43952</v>
      </c>
      <c r="B58" s="2" t="s">
        <v>24</v>
      </c>
      <c r="C58" s="2" t="s">
        <v>9</v>
      </c>
      <c r="D58">
        <v>65</v>
      </c>
      <c r="E58" s="3">
        <v>114</v>
      </c>
      <c r="F58" s="3">
        <v>1.75384615</v>
      </c>
    </row>
    <row r="59" spans="1:6" x14ac:dyDescent="0.35">
      <c r="A59" s="1">
        <v>43983</v>
      </c>
      <c r="B59" s="2" t="s">
        <v>24</v>
      </c>
      <c r="C59" s="2" t="s">
        <v>9</v>
      </c>
      <c r="D59">
        <v>65</v>
      </c>
      <c r="E59" s="3">
        <v>114</v>
      </c>
      <c r="F59" s="3">
        <v>1.75384615</v>
      </c>
    </row>
    <row r="60" spans="1:6" x14ac:dyDescent="0.35">
      <c r="A60" s="1">
        <v>44013</v>
      </c>
      <c r="B60" s="2" t="s">
        <v>24</v>
      </c>
      <c r="C60" s="2" t="s">
        <v>9</v>
      </c>
      <c r="D60">
        <v>66</v>
      </c>
      <c r="E60" s="3">
        <v>119</v>
      </c>
      <c r="F60" s="3">
        <v>1.8030303000000001</v>
      </c>
    </row>
    <row r="61" spans="1:6" x14ac:dyDescent="0.35">
      <c r="A61" s="1">
        <v>44044</v>
      </c>
      <c r="B61" s="2" t="s">
        <v>24</v>
      </c>
      <c r="C61" s="2" t="s">
        <v>9</v>
      </c>
      <c r="D61">
        <v>66</v>
      </c>
      <c r="E61" s="3">
        <v>119</v>
      </c>
      <c r="F61" s="3">
        <v>1.8030303000000001</v>
      </c>
    </row>
    <row r="62" spans="1:6" x14ac:dyDescent="0.35">
      <c r="A62" s="1">
        <v>44075</v>
      </c>
      <c r="B62" s="2" t="s">
        <v>24</v>
      </c>
      <c r="C62" s="2" t="s">
        <v>9</v>
      </c>
      <c r="D62">
        <v>66</v>
      </c>
      <c r="E62" s="3">
        <v>119</v>
      </c>
      <c r="F62" s="3">
        <v>1.8030303000000001</v>
      </c>
    </row>
    <row r="63" spans="1:6" x14ac:dyDescent="0.35">
      <c r="A63" s="1">
        <v>44105</v>
      </c>
      <c r="B63" s="2" t="s">
        <v>24</v>
      </c>
      <c r="C63" s="2" t="s">
        <v>9</v>
      </c>
      <c r="D63">
        <v>66</v>
      </c>
      <c r="E63" s="3">
        <v>119</v>
      </c>
      <c r="F63" s="3">
        <v>1.8030303000000001</v>
      </c>
    </row>
    <row r="64" spans="1:6" x14ac:dyDescent="0.35">
      <c r="A64" s="1">
        <v>44136</v>
      </c>
      <c r="B64" s="2" t="s">
        <v>24</v>
      </c>
      <c r="C64" s="2" t="s">
        <v>9</v>
      </c>
      <c r="D64">
        <v>66</v>
      </c>
      <c r="E64" s="3">
        <v>119</v>
      </c>
      <c r="F64" s="3">
        <v>1.8030303000000001</v>
      </c>
    </row>
    <row r="65" spans="1:6" x14ac:dyDescent="0.35">
      <c r="A65" s="1">
        <v>44166</v>
      </c>
      <c r="B65" s="2" t="s">
        <v>24</v>
      </c>
      <c r="C65" s="2" t="s">
        <v>9</v>
      </c>
      <c r="D65">
        <v>66</v>
      </c>
      <c r="E65" s="3">
        <v>119</v>
      </c>
      <c r="F65" s="3">
        <v>1.8030303000000001</v>
      </c>
    </row>
    <row r="66" spans="1:6" x14ac:dyDescent="0.35">
      <c r="A66" s="1">
        <v>43647</v>
      </c>
      <c r="B66" s="2" t="s">
        <v>23</v>
      </c>
      <c r="C66" s="2" t="s">
        <v>7</v>
      </c>
      <c r="D66">
        <v>72</v>
      </c>
      <c r="E66" s="3">
        <v>93</v>
      </c>
      <c r="F66" s="3">
        <v>1.2916666699999999</v>
      </c>
    </row>
    <row r="67" spans="1:6" x14ac:dyDescent="0.35">
      <c r="A67" s="1">
        <v>43678</v>
      </c>
      <c r="B67" s="2" t="s">
        <v>23</v>
      </c>
      <c r="C67" s="2" t="s">
        <v>7</v>
      </c>
      <c r="D67">
        <v>72</v>
      </c>
      <c r="E67" s="3">
        <v>93</v>
      </c>
      <c r="F67" s="3">
        <v>1.2916666699999999</v>
      </c>
    </row>
    <row r="68" spans="1:6" x14ac:dyDescent="0.35">
      <c r="A68" s="1">
        <v>43709</v>
      </c>
      <c r="B68" s="2" t="s">
        <v>23</v>
      </c>
      <c r="C68" s="2" t="s">
        <v>7</v>
      </c>
      <c r="D68">
        <v>73</v>
      </c>
      <c r="E68" s="3">
        <v>93</v>
      </c>
      <c r="F68" s="3">
        <v>1.2739726</v>
      </c>
    </row>
    <row r="69" spans="1:6" x14ac:dyDescent="0.35">
      <c r="A69" s="1">
        <v>43739</v>
      </c>
      <c r="B69" s="2" t="s">
        <v>23</v>
      </c>
      <c r="C69" s="2" t="s">
        <v>7</v>
      </c>
      <c r="D69">
        <v>73</v>
      </c>
      <c r="E69" s="3">
        <v>93</v>
      </c>
      <c r="F69" s="3">
        <v>1.2739726</v>
      </c>
    </row>
    <row r="70" spans="1:6" x14ac:dyDescent="0.35">
      <c r="A70" s="1">
        <v>43770</v>
      </c>
      <c r="B70" s="2" t="s">
        <v>23</v>
      </c>
      <c r="C70" s="2" t="s">
        <v>7</v>
      </c>
      <c r="D70">
        <v>73</v>
      </c>
      <c r="E70" s="3">
        <v>93</v>
      </c>
      <c r="F70" s="3">
        <v>1.2739726</v>
      </c>
    </row>
    <row r="71" spans="1:6" x14ac:dyDescent="0.35">
      <c r="A71" s="1">
        <v>43800</v>
      </c>
      <c r="B71" s="2" t="s">
        <v>23</v>
      </c>
      <c r="C71" s="2" t="s">
        <v>7</v>
      </c>
      <c r="D71">
        <v>75</v>
      </c>
      <c r="E71" s="3">
        <v>93</v>
      </c>
      <c r="F71" s="3">
        <v>1.24</v>
      </c>
    </row>
    <row r="72" spans="1:6" x14ac:dyDescent="0.35">
      <c r="A72" s="1">
        <v>43831</v>
      </c>
      <c r="B72" s="2" t="s">
        <v>23</v>
      </c>
      <c r="C72" s="2" t="s">
        <v>7</v>
      </c>
      <c r="D72">
        <v>75</v>
      </c>
      <c r="E72" s="3">
        <v>93</v>
      </c>
      <c r="F72" s="3">
        <v>1.24</v>
      </c>
    </row>
    <row r="73" spans="1:6" x14ac:dyDescent="0.35">
      <c r="A73" s="1">
        <v>43862</v>
      </c>
      <c r="B73" s="2" t="s">
        <v>23</v>
      </c>
      <c r="C73" s="2" t="s">
        <v>7</v>
      </c>
      <c r="D73">
        <v>76</v>
      </c>
      <c r="E73" s="3">
        <v>93</v>
      </c>
      <c r="F73" s="3">
        <v>1.22368421</v>
      </c>
    </row>
    <row r="74" spans="1:6" x14ac:dyDescent="0.35">
      <c r="A74" s="1">
        <v>43891</v>
      </c>
      <c r="B74" s="2" t="s">
        <v>23</v>
      </c>
      <c r="C74" s="2" t="s">
        <v>7</v>
      </c>
      <c r="D74">
        <v>76</v>
      </c>
      <c r="E74" s="3">
        <v>93</v>
      </c>
      <c r="F74" s="3">
        <v>1.22368421</v>
      </c>
    </row>
    <row r="75" spans="1:6" x14ac:dyDescent="0.35">
      <c r="A75" s="1">
        <v>43922</v>
      </c>
      <c r="B75" s="2" t="s">
        <v>23</v>
      </c>
      <c r="C75" s="2" t="s">
        <v>7</v>
      </c>
      <c r="D75">
        <v>76</v>
      </c>
      <c r="E75" s="3">
        <v>93</v>
      </c>
      <c r="F75" s="3">
        <v>1.22368421</v>
      </c>
    </row>
    <row r="76" spans="1:6" x14ac:dyDescent="0.35">
      <c r="A76" s="1">
        <v>43952</v>
      </c>
      <c r="B76" s="2" t="s">
        <v>23</v>
      </c>
      <c r="C76" s="2" t="s">
        <v>7</v>
      </c>
      <c r="D76">
        <v>75</v>
      </c>
      <c r="E76" s="3">
        <v>93</v>
      </c>
      <c r="F76" s="3">
        <v>1.24</v>
      </c>
    </row>
    <row r="77" spans="1:6" x14ac:dyDescent="0.35">
      <c r="A77" s="1">
        <v>43983</v>
      </c>
      <c r="B77" s="2" t="s">
        <v>23</v>
      </c>
      <c r="C77" s="2" t="s">
        <v>7</v>
      </c>
      <c r="D77">
        <v>75</v>
      </c>
      <c r="E77" s="3">
        <v>93</v>
      </c>
      <c r="F77" s="3">
        <v>1.24</v>
      </c>
    </row>
    <row r="78" spans="1:6" x14ac:dyDescent="0.35">
      <c r="A78" s="1">
        <v>44013</v>
      </c>
      <c r="B78" s="2" t="s">
        <v>23</v>
      </c>
      <c r="C78" s="2" t="s">
        <v>7</v>
      </c>
      <c r="D78">
        <v>75</v>
      </c>
      <c r="E78" s="3">
        <v>93</v>
      </c>
      <c r="F78" s="3">
        <v>1.24</v>
      </c>
    </row>
    <row r="79" spans="1:6" x14ac:dyDescent="0.35">
      <c r="A79" s="1">
        <v>44044</v>
      </c>
      <c r="B79" s="2" t="s">
        <v>23</v>
      </c>
      <c r="C79" s="2" t="s">
        <v>7</v>
      </c>
      <c r="D79">
        <v>74</v>
      </c>
      <c r="E79" s="3">
        <v>93</v>
      </c>
      <c r="F79" s="3">
        <v>1.25675676</v>
      </c>
    </row>
    <row r="80" spans="1:6" x14ac:dyDescent="0.35">
      <c r="A80" s="1">
        <v>44075</v>
      </c>
      <c r="B80" s="2" t="s">
        <v>23</v>
      </c>
      <c r="C80" s="2" t="s">
        <v>7</v>
      </c>
      <c r="D80">
        <v>74</v>
      </c>
      <c r="E80" s="3">
        <v>93</v>
      </c>
      <c r="F80" s="3">
        <v>1.25675676</v>
      </c>
    </row>
    <row r="81" spans="1:6" x14ac:dyDescent="0.35">
      <c r="A81" s="1">
        <v>44105</v>
      </c>
      <c r="B81" s="2" t="s">
        <v>23</v>
      </c>
      <c r="C81" s="2" t="s">
        <v>7</v>
      </c>
      <c r="D81">
        <v>74</v>
      </c>
      <c r="E81" s="3">
        <v>93</v>
      </c>
      <c r="F81" s="3">
        <v>1.25675676</v>
      </c>
    </row>
    <row r="82" spans="1:6" x14ac:dyDescent="0.35">
      <c r="A82" s="1">
        <v>44136</v>
      </c>
      <c r="B82" s="2" t="s">
        <v>23</v>
      </c>
      <c r="C82" s="2" t="s">
        <v>7</v>
      </c>
      <c r="D82">
        <v>74</v>
      </c>
      <c r="E82" s="3">
        <v>93</v>
      </c>
      <c r="F82" s="3">
        <v>1.25675676</v>
      </c>
    </row>
    <row r="83" spans="1:6" x14ac:dyDescent="0.35">
      <c r="A83" s="1">
        <v>44166</v>
      </c>
      <c r="B83" s="2" t="s">
        <v>23</v>
      </c>
      <c r="C83" s="2" t="s">
        <v>7</v>
      </c>
      <c r="D83">
        <v>74</v>
      </c>
      <c r="E83" s="3">
        <v>93</v>
      </c>
      <c r="F83" s="3">
        <v>1.25675676</v>
      </c>
    </row>
    <row r="84" spans="1:6" x14ac:dyDescent="0.35">
      <c r="A84" s="1">
        <v>43647</v>
      </c>
      <c r="B84" s="2" t="s">
        <v>23</v>
      </c>
      <c r="C84" s="2" t="s">
        <v>9</v>
      </c>
      <c r="D84">
        <v>60</v>
      </c>
      <c r="E84" s="3">
        <v>53</v>
      </c>
      <c r="F84" s="3">
        <v>0.88333333300000005</v>
      </c>
    </row>
    <row r="85" spans="1:6" x14ac:dyDescent="0.35">
      <c r="A85" s="1">
        <v>43678</v>
      </c>
      <c r="B85" s="2" t="s">
        <v>23</v>
      </c>
      <c r="C85" s="2" t="s">
        <v>9</v>
      </c>
      <c r="D85">
        <v>59</v>
      </c>
      <c r="E85" s="3">
        <v>53</v>
      </c>
      <c r="F85" s="3">
        <v>0.89830508499999995</v>
      </c>
    </row>
    <row r="86" spans="1:6" x14ac:dyDescent="0.35">
      <c r="A86" s="1">
        <v>43709</v>
      </c>
      <c r="B86" s="2" t="s">
        <v>23</v>
      </c>
      <c r="C86" s="2" t="s">
        <v>9</v>
      </c>
      <c r="D86">
        <v>60</v>
      </c>
      <c r="E86" s="3">
        <v>58</v>
      </c>
      <c r="F86" s="3">
        <v>0.96666666700000003</v>
      </c>
    </row>
    <row r="87" spans="1:6" x14ac:dyDescent="0.35">
      <c r="A87" s="1">
        <v>43739</v>
      </c>
      <c r="B87" s="2" t="s">
        <v>23</v>
      </c>
      <c r="C87" s="2" t="s">
        <v>9</v>
      </c>
      <c r="D87">
        <v>61</v>
      </c>
      <c r="E87" s="3">
        <v>64</v>
      </c>
      <c r="F87" s="3">
        <v>1.04918033</v>
      </c>
    </row>
    <row r="88" spans="1:6" x14ac:dyDescent="0.35">
      <c r="A88" s="1">
        <v>43770</v>
      </c>
      <c r="B88" s="2" t="s">
        <v>23</v>
      </c>
      <c r="C88" s="2" t="s">
        <v>9</v>
      </c>
      <c r="D88">
        <v>61</v>
      </c>
      <c r="E88" s="3">
        <v>64</v>
      </c>
      <c r="F88" s="3">
        <v>1.04918033</v>
      </c>
    </row>
    <row r="89" spans="1:6" x14ac:dyDescent="0.35">
      <c r="A89" s="1">
        <v>43800</v>
      </c>
      <c r="B89" s="2" t="s">
        <v>23</v>
      </c>
      <c r="C89" s="2" t="s">
        <v>9</v>
      </c>
      <c r="D89">
        <v>61</v>
      </c>
      <c r="E89" s="3">
        <v>64</v>
      </c>
      <c r="F89" s="3">
        <v>1.04918033</v>
      </c>
    </row>
    <row r="90" spans="1:6" x14ac:dyDescent="0.35">
      <c r="A90" s="1">
        <v>43831</v>
      </c>
      <c r="B90" s="2" t="s">
        <v>23</v>
      </c>
      <c r="C90" s="2" t="s">
        <v>9</v>
      </c>
      <c r="D90">
        <v>62</v>
      </c>
      <c r="E90" s="3">
        <v>104</v>
      </c>
      <c r="F90" s="3">
        <v>1.6774193500000001</v>
      </c>
    </row>
    <row r="91" spans="1:6" x14ac:dyDescent="0.35">
      <c r="A91" s="1">
        <v>43862</v>
      </c>
      <c r="B91" s="2" t="s">
        <v>23</v>
      </c>
      <c r="C91" s="2" t="s">
        <v>9</v>
      </c>
      <c r="D91">
        <v>62</v>
      </c>
      <c r="E91" s="3">
        <v>104</v>
      </c>
      <c r="F91" s="3">
        <v>1.6774193500000001</v>
      </c>
    </row>
    <row r="92" spans="1:6" x14ac:dyDescent="0.35">
      <c r="A92" s="1">
        <v>43891</v>
      </c>
      <c r="B92" s="2" t="s">
        <v>23</v>
      </c>
      <c r="C92" s="2" t="s">
        <v>9</v>
      </c>
      <c r="D92">
        <v>62</v>
      </c>
      <c r="E92" s="3">
        <v>104</v>
      </c>
      <c r="F92" s="3">
        <v>1.6774193500000001</v>
      </c>
    </row>
    <row r="93" spans="1:6" x14ac:dyDescent="0.35">
      <c r="A93" s="1">
        <v>43922</v>
      </c>
      <c r="B93" s="2" t="s">
        <v>23</v>
      </c>
      <c r="C93" s="2" t="s">
        <v>9</v>
      </c>
      <c r="D93">
        <v>66</v>
      </c>
      <c r="E93" s="3">
        <v>114</v>
      </c>
      <c r="F93" s="3">
        <v>1.7272727299999999</v>
      </c>
    </row>
    <row r="94" spans="1:6" x14ac:dyDescent="0.35">
      <c r="A94" s="1">
        <v>43952</v>
      </c>
      <c r="B94" s="2" t="s">
        <v>23</v>
      </c>
      <c r="C94" s="2" t="s">
        <v>9</v>
      </c>
      <c r="D94">
        <v>66</v>
      </c>
      <c r="E94" s="3">
        <v>114</v>
      </c>
      <c r="F94" s="3">
        <v>1.7272727299999999</v>
      </c>
    </row>
    <row r="95" spans="1:6" x14ac:dyDescent="0.35">
      <c r="A95" s="1">
        <v>43983</v>
      </c>
      <c r="B95" s="2" t="s">
        <v>23</v>
      </c>
      <c r="C95" s="2" t="s">
        <v>9</v>
      </c>
      <c r="D95">
        <v>66</v>
      </c>
      <c r="E95" s="3">
        <v>114</v>
      </c>
      <c r="F95" s="3">
        <v>1.7272727299999999</v>
      </c>
    </row>
    <row r="96" spans="1:6" x14ac:dyDescent="0.35">
      <c r="A96" s="1">
        <v>44013</v>
      </c>
      <c r="B96" s="2" t="s">
        <v>23</v>
      </c>
      <c r="C96" s="2" t="s">
        <v>9</v>
      </c>
      <c r="D96">
        <v>67</v>
      </c>
      <c r="E96" s="3">
        <v>119</v>
      </c>
      <c r="F96" s="3">
        <v>1.7761194</v>
      </c>
    </row>
    <row r="97" spans="1:6" x14ac:dyDescent="0.35">
      <c r="A97" s="1">
        <v>44044</v>
      </c>
      <c r="B97" s="2" t="s">
        <v>23</v>
      </c>
      <c r="C97" s="2" t="s">
        <v>9</v>
      </c>
      <c r="D97">
        <v>67</v>
      </c>
      <c r="E97" s="3">
        <v>119</v>
      </c>
      <c r="F97" s="3">
        <v>1.7761194</v>
      </c>
    </row>
    <row r="98" spans="1:6" x14ac:dyDescent="0.35">
      <c r="A98" s="1">
        <v>44075</v>
      </c>
      <c r="B98" s="2" t="s">
        <v>23</v>
      </c>
      <c r="C98" s="2" t="s">
        <v>9</v>
      </c>
      <c r="D98">
        <v>67</v>
      </c>
      <c r="E98" s="3">
        <v>119</v>
      </c>
      <c r="F98" s="3">
        <v>1.7761194</v>
      </c>
    </row>
    <row r="99" spans="1:6" x14ac:dyDescent="0.35">
      <c r="A99" s="1">
        <v>44105</v>
      </c>
      <c r="B99" s="2" t="s">
        <v>23</v>
      </c>
      <c r="C99" s="2" t="s">
        <v>9</v>
      </c>
      <c r="D99">
        <v>67</v>
      </c>
      <c r="E99" s="3">
        <v>119</v>
      </c>
      <c r="F99" s="3">
        <v>1.7761194</v>
      </c>
    </row>
    <row r="100" spans="1:6" x14ac:dyDescent="0.35">
      <c r="A100" s="1">
        <v>44136</v>
      </c>
      <c r="B100" s="2" t="s">
        <v>23</v>
      </c>
      <c r="C100" s="2" t="s">
        <v>9</v>
      </c>
      <c r="D100">
        <v>67</v>
      </c>
      <c r="E100" s="3">
        <v>119</v>
      </c>
      <c r="F100" s="3">
        <v>1.7761194</v>
      </c>
    </row>
    <row r="101" spans="1:6" x14ac:dyDescent="0.35">
      <c r="A101" s="1">
        <v>44166</v>
      </c>
      <c r="B101" s="2" t="s">
        <v>23</v>
      </c>
      <c r="C101" s="2" t="s">
        <v>9</v>
      </c>
      <c r="D101">
        <v>67</v>
      </c>
      <c r="E101" s="3">
        <v>119</v>
      </c>
      <c r="F101" s="3">
        <v>1.7761194</v>
      </c>
    </row>
    <row r="102" spans="1:6" x14ac:dyDescent="0.35">
      <c r="A102" s="1">
        <v>43647</v>
      </c>
      <c r="B102" s="2" t="s">
        <v>22</v>
      </c>
      <c r="C102" s="2" t="s">
        <v>7</v>
      </c>
      <c r="D102">
        <v>71</v>
      </c>
      <c r="E102" s="3">
        <v>70</v>
      </c>
      <c r="F102" s="3">
        <v>0.98591549300000003</v>
      </c>
    </row>
    <row r="103" spans="1:6" x14ac:dyDescent="0.35">
      <c r="A103" s="1">
        <v>43678</v>
      </c>
      <c r="B103" s="2" t="s">
        <v>22</v>
      </c>
      <c r="C103" s="2" t="s">
        <v>7</v>
      </c>
      <c r="D103">
        <v>71</v>
      </c>
      <c r="E103" s="3">
        <v>70</v>
      </c>
      <c r="F103" s="3">
        <v>0.98591549300000003</v>
      </c>
    </row>
    <row r="104" spans="1:6" x14ac:dyDescent="0.35">
      <c r="A104" s="1">
        <v>43709</v>
      </c>
      <c r="B104" s="2" t="s">
        <v>22</v>
      </c>
      <c r="C104" s="2" t="s">
        <v>7</v>
      </c>
      <c r="D104">
        <v>72</v>
      </c>
      <c r="E104" s="3">
        <v>70</v>
      </c>
      <c r="F104" s="3">
        <v>0.97222222199999997</v>
      </c>
    </row>
    <row r="105" spans="1:6" x14ac:dyDescent="0.35">
      <c r="A105" s="1">
        <v>43739</v>
      </c>
      <c r="B105" s="2" t="s">
        <v>22</v>
      </c>
      <c r="C105" s="2" t="s">
        <v>7</v>
      </c>
      <c r="D105">
        <v>72</v>
      </c>
      <c r="E105" s="3">
        <v>70</v>
      </c>
      <c r="F105" s="3">
        <v>0.97222222199999997</v>
      </c>
    </row>
    <row r="106" spans="1:6" x14ac:dyDescent="0.35">
      <c r="A106" s="1">
        <v>43770</v>
      </c>
      <c r="B106" s="2" t="s">
        <v>22</v>
      </c>
      <c r="C106" s="2" t="s">
        <v>7</v>
      </c>
      <c r="D106">
        <v>72</v>
      </c>
      <c r="E106" s="3">
        <v>80</v>
      </c>
      <c r="F106" s="3">
        <v>1.11111111</v>
      </c>
    </row>
    <row r="107" spans="1:6" x14ac:dyDescent="0.35">
      <c r="A107" s="1">
        <v>43800</v>
      </c>
      <c r="B107" s="2" t="s">
        <v>22</v>
      </c>
      <c r="C107" s="2" t="s">
        <v>7</v>
      </c>
      <c r="D107">
        <v>75</v>
      </c>
      <c r="E107" s="3">
        <v>80</v>
      </c>
      <c r="F107" s="3">
        <v>1.06666667</v>
      </c>
    </row>
    <row r="108" spans="1:6" x14ac:dyDescent="0.35">
      <c r="A108" s="1">
        <v>43831</v>
      </c>
      <c r="B108" s="2" t="s">
        <v>22</v>
      </c>
      <c r="C108" s="2" t="s">
        <v>7</v>
      </c>
      <c r="D108">
        <v>77</v>
      </c>
      <c r="E108" s="3">
        <v>80</v>
      </c>
      <c r="F108" s="3">
        <v>1.03896104</v>
      </c>
    </row>
    <row r="109" spans="1:6" x14ac:dyDescent="0.35">
      <c r="A109" s="1">
        <v>43862</v>
      </c>
      <c r="B109" s="2" t="s">
        <v>22</v>
      </c>
      <c r="C109" s="2" t="s">
        <v>7</v>
      </c>
      <c r="D109">
        <v>76</v>
      </c>
      <c r="E109" s="3">
        <v>80</v>
      </c>
      <c r="F109" s="3">
        <v>1.0526315799999999</v>
      </c>
    </row>
    <row r="110" spans="1:6" x14ac:dyDescent="0.35">
      <c r="A110" s="1">
        <v>43891</v>
      </c>
      <c r="B110" s="2" t="s">
        <v>22</v>
      </c>
      <c r="C110" s="2" t="s">
        <v>7</v>
      </c>
      <c r="D110">
        <v>76</v>
      </c>
      <c r="E110" s="3">
        <v>80</v>
      </c>
      <c r="F110" s="3">
        <v>1.0526315799999999</v>
      </c>
    </row>
    <row r="111" spans="1:6" x14ac:dyDescent="0.35">
      <c r="A111" s="1">
        <v>43922</v>
      </c>
      <c r="B111" s="2" t="s">
        <v>22</v>
      </c>
      <c r="C111" s="2" t="s">
        <v>7</v>
      </c>
      <c r="D111">
        <v>78</v>
      </c>
      <c r="E111" s="3">
        <v>80</v>
      </c>
      <c r="F111" s="3">
        <v>1.0256410300000001</v>
      </c>
    </row>
    <row r="112" spans="1:6" x14ac:dyDescent="0.35">
      <c r="A112" s="1">
        <v>43952</v>
      </c>
      <c r="B112" s="2" t="s">
        <v>22</v>
      </c>
      <c r="C112" s="2" t="s">
        <v>7</v>
      </c>
      <c r="D112">
        <v>78</v>
      </c>
      <c r="E112" s="3">
        <v>80</v>
      </c>
      <c r="F112" s="3">
        <v>1.0256410300000001</v>
      </c>
    </row>
    <row r="113" spans="1:6" x14ac:dyDescent="0.35">
      <c r="A113" s="1">
        <v>43983</v>
      </c>
      <c r="B113" s="2" t="s">
        <v>22</v>
      </c>
      <c r="C113" s="2" t="s">
        <v>7</v>
      </c>
      <c r="D113">
        <v>78</v>
      </c>
      <c r="E113" s="3">
        <v>80</v>
      </c>
      <c r="F113" s="3">
        <v>1.0256410300000001</v>
      </c>
    </row>
    <row r="114" spans="1:6" x14ac:dyDescent="0.35">
      <c r="A114" s="1">
        <v>44013</v>
      </c>
      <c r="B114" s="2" t="s">
        <v>22</v>
      </c>
      <c r="C114" s="2" t="s">
        <v>7</v>
      </c>
      <c r="D114">
        <v>79</v>
      </c>
      <c r="E114" s="3">
        <v>80</v>
      </c>
      <c r="F114" s="3">
        <v>1.01265823</v>
      </c>
    </row>
    <row r="115" spans="1:6" x14ac:dyDescent="0.35">
      <c r="A115" s="1">
        <v>44044</v>
      </c>
      <c r="B115" s="2" t="s">
        <v>22</v>
      </c>
      <c r="C115" s="2" t="s">
        <v>7</v>
      </c>
      <c r="D115">
        <v>80</v>
      </c>
      <c r="E115" s="3">
        <v>80</v>
      </c>
      <c r="F115" s="3">
        <v>1</v>
      </c>
    </row>
    <row r="116" spans="1:6" x14ac:dyDescent="0.35">
      <c r="A116" s="1">
        <v>44075</v>
      </c>
      <c r="B116" s="2" t="s">
        <v>22</v>
      </c>
      <c r="C116" s="2" t="s">
        <v>7</v>
      </c>
      <c r="D116">
        <v>80</v>
      </c>
      <c r="E116" s="3">
        <v>80</v>
      </c>
      <c r="F116" s="3">
        <v>1</v>
      </c>
    </row>
    <row r="117" spans="1:6" x14ac:dyDescent="0.35">
      <c r="A117" s="1">
        <v>44105</v>
      </c>
      <c r="B117" s="2" t="s">
        <v>22</v>
      </c>
      <c r="C117" s="2" t="s">
        <v>7</v>
      </c>
      <c r="D117">
        <v>80</v>
      </c>
      <c r="E117" s="3">
        <v>80</v>
      </c>
      <c r="F117" s="3">
        <v>1</v>
      </c>
    </row>
    <row r="118" spans="1:6" x14ac:dyDescent="0.35">
      <c r="A118" s="1">
        <v>44136</v>
      </c>
      <c r="B118" s="2" t="s">
        <v>22</v>
      </c>
      <c r="C118" s="2" t="s">
        <v>7</v>
      </c>
      <c r="D118">
        <v>80</v>
      </c>
      <c r="E118" s="3">
        <v>80</v>
      </c>
      <c r="F118" s="3">
        <v>1</v>
      </c>
    </row>
    <row r="119" spans="1:6" x14ac:dyDescent="0.35">
      <c r="A119" s="1">
        <v>44166</v>
      </c>
      <c r="B119" s="2" t="s">
        <v>22</v>
      </c>
      <c r="C119" s="2" t="s">
        <v>7</v>
      </c>
      <c r="D119">
        <v>80</v>
      </c>
      <c r="E119" s="3">
        <v>80</v>
      </c>
      <c r="F119" s="3">
        <v>1</v>
      </c>
    </row>
    <row r="120" spans="1:6" x14ac:dyDescent="0.35">
      <c r="A120" s="1">
        <v>43647</v>
      </c>
      <c r="B120" s="2" t="s">
        <v>22</v>
      </c>
      <c r="C120" s="2" t="s">
        <v>9</v>
      </c>
      <c r="D120">
        <v>61</v>
      </c>
      <c r="E120" s="3">
        <v>42</v>
      </c>
      <c r="F120" s="3">
        <v>0.68852458999999999</v>
      </c>
    </row>
    <row r="121" spans="1:6" x14ac:dyDescent="0.35">
      <c r="A121" s="1">
        <v>43678</v>
      </c>
      <c r="B121" s="2" t="s">
        <v>22</v>
      </c>
      <c r="C121" s="2" t="s">
        <v>9</v>
      </c>
      <c r="D121">
        <v>60</v>
      </c>
      <c r="E121" s="3">
        <v>42</v>
      </c>
      <c r="F121" s="3">
        <v>0.7</v>
      </c>
    </row>
    <row r="122" spans="1:6" x14ac:dyDescent="0.35">
      <c r="A122" s="1">
        <v>43709</v>
      </c>
      <c r="B122" s="2" t="s">
        <v>22</v>
      </c>
      <c r="C122" s="2" t="s">
        <v>9</v>
      </c>
      <c r="D122">
        <v>61</v>
      </c>
      <c r="E122" s="3">
        <v>47</v>
      </c>
      <c r="F122" s="3">
        <v>0.77049180299999998</v>
      </c>
    </row>
    <row r="123" spans="1:6" x14ac:dyDescent="0.35">
      <c r="A123" s="1">
        <v>43739</v>
      </c>
      <c r="B123" s="2" t="s">
        <v>22</v>
      </c>
      <c r="C123" s="2" t="s">
        <v>9</v>
      </c>
      <c r="D123">
        <v>62</v>
      </c>
      <c r="E123" s="3">
        <v>53</v>
      </c>
      <c r="F123" s="3">
        <v>0.85483871</v>
      </c>
    </row>
    <row r="124" spans="1:6" x14ac:dyDescent="0.35">
      <c r="A124" s="1">
        <v>43770</v>
      </c>
      <c r="B124" s="2" t="s">
        <v>22</v>
      </c>
      <c r="C124" s="2" t="s">
        <v>9</v>
      </c>
      <c r="D124">
        <v>62</v>
      </c>
      <c r="E124" s="3">
        <v>53</v>
      </c>
      <c r="F124" s="3">
        <v>0.85483871</v>
      </c>
    </row>
    <row r="125" spans="1:6" x14ac:dyDescent="0.35">
      <c r="A125" s="1">
        <v>43800</v>
      </c>
      <c r="B125" s="2" t="s">
        <v>22</v>
      </c>
      <c r="C125" s="2" t="s">
        <v>9</v>
      </c>
      <c r="D125">
        <v>62</v>
      </c>
      <c r="E125" s="3">
        <v>53</v>
      </c>
      <c r="F125" s="3">
        <v>0.85483871</v>
      </c>
    </row>
    <row r="126" spans="1:6" x14ac:dyDescent="0.35">
      <c r="A126" s="1">
        <v>43831</v>
      </c>
      <c r="B126" s="2" t="s">
        <v>22</v>
      </c>
      <c r="C126" s="2" t="s">
        <v>9</v>
      </c>
      <c r="D126">
        <v>63</v>
      </c>
      <c r="E126" s="3">
        <v>93</v>
      </c>
      <c r="F126" s="3">
        <v>1.4761904800000001</v>
      </c>
    </row>
    <row r="127" spans="1:6" x14ac:dyDescent="0.35">
      <c r="A127" s="1">
        <v>43862</v>
      </c>
      <c r="B127" s="2" t="s">
        <v>22</v>
      </c>
      <c r="C127" s="2" t="s">
        <v>9</v>
      </c>
      <c r="D127">
        <v>63</v>
      </c>
      <c r="E127" s="3">
        <v>93</v>
      </c>
      <c r="F127" s="3">
        <v>1.4761904800000001</v>
      </c>
    </row>
    <row r="128" spans="1:6" x14ac:dyDescent="0.35">
      <c r="A128" s="1">
        <v>43891</v>
      </c>
      <c r="B128" s="2" t="s">
        <v>22</v>
      </c>
      <c r="C128" s="2" t="s">
        <v>9</v>
      </c>
      <c r="D128">
        <v>63</v>
      </c>
      <c r="E128" s="3">
        <v>93</v>
      </c>
      <c r="F128" s="3">
        <v>1.4761904800000001</v>
      </c>
    </row>
    <row r="129" spans="1:6" x14ac:dyDescent="0.35">
      <c r="A129" s="1">
        <v>43922</v>
      </c>
      <c r="B129" s="2" t="s">
        <v>22</v>
      </c>
      <c r="C129" s="2" t="s">
        <v>9</v>
      </c>
      <c r="D129">
        <v>63</v>
      </c>
      <c r="E129" s="3">
        <v>93</v>
      </c>
      <c r="F129" s="3">
        <v>1.4761904800000001</v>
      </c>
    </row>
    <row r="130" spans="1:6" x14ac:dyDescent="0.35">
      <c r="A130" s="1">
        <v>43952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35">
      <c r="A131" s="1">
        <v>43983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35">
      <c r="A132" s="1">
        <v>44013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35">
      <c r="A133" s="1">
        <v>44044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35">
      <c r="A134" s="1">
        <v>44075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35">
      <c r="A135" s="1">
        <v>44105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35">
      <c r="A136" s="1">
        <v>44136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35">
      <c r="A137" s="1">
        <v>44166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35">
      <c r="A138" s="1">
        <v>43647</v>
      </c>
      <c r="B138" s="2" t="s">
        <v>27</v>
      </c>
      <c r="C138" s="2" t="s">
        <v>7</v>
      </c>
      <c r="D138">
        <v>107</v>
      </c>
      <c r="E138" s="3">
        <v>86</v>
      </c>
      <c r="F138" s="3">
        <v>0.80373831799999995</v>
      </c>
    </row>
    <row r="139" spans="1:6" x14ac:dyDescent="0.35">
      <c r="A139" s="1">
        <v>43678</v>
      </c>
      <c r="B139" s="2" t="s">
        <v>27</v>
      </c>
      <c r="C139" s="2" t="s">
        <v>7</v>
      </c>
      <c r="D139">
        <v>106</v>
      </c>
      <c r="E139" s="3">
        <v>86</v>
      </c>
      <c r="F139" s="3">
        <v>0.811320755</v>
      </c>
    </row>
    <row r="140" spans="1:6" x14ac:dyDescent="0.35">
      <c r="A140" s="1">
        <v>43709</v>
      </c>
      <c r="B140" s="2" t="s">
        <v>27</v>
      </c>
      <c r="C140" s="2" t="s">
        <v>7</v>
      </c>
      <c r="D140">
        <v>107</v>
      </c>
      <c r="E140" s="3">
        <v>86</v>
      </c>
      <c r="F140" s="3">
        <v>0.80373831799999995</v>
      </c>
    </row>
    <row r="141" spans="1:6" x14ac:dyDescent="0.35">
      <c r="A141" s="1">
        <v>43739</v>
      </c>
      <c r="B141" s="2" t="s">
        <v>27</v>
      </c>
      <c r="C141" s="2" t="s">
        <v>7</v>
      </c>
      <c r="D141">
        <v>107</v>
      </c>
      <c r="E141" s="3">
        <v>86</v>
      </c>
      <c r="F141" s="3">
        <v>0.80373831799999995</v>
      </c>
    </row>
    <row r="142" spans="1:6" x14ac:dyDescent="0.35">
      <c r="A142" s="1">
        <v>43770</v>
      </c>
      <c r="B142" s="2" t="s">
        <v>27</v>
      </c>
      <c r="C142" s="2" t="s">
        <v>7</v>
      </c>
      <c r="D142">
        <v>107</v>
      </c>
      <c r="E142" s="3">
        <v>86</v>
      </c>
      <c r="F142" s="3">
        <v>0.80373831799999995</v>
      </c>
    </row>
    <row r="143" spans="1:6" x14ac:dyDescent="0.35">
      <c r="A143" s="1">
        <v>43800</v>
      </c>
      <c r="B143" s="2" t="s">
        <v>27</v>
      </c>
      <c r="C143" s="2" t="s">
        <v>7</v>
      </c>
      <c r="D143">
        <v>108</v>
      </c>
      <c r="E143" s="3">
        <v>86</v>
      </c>
      <c r="F143" s="3">
        <v>0.79629629599999996</v>
      </c>
    </row>
    <row r="144" spans="1:6" x14ac:dyDescent="0.35">
      <c r="A144" s="1">
        <v>43831</v>
      </c>
      <c r="B144" s="2" t="s">
        <v>27</v>
      </c>
      <c r="C144" s="2" t="s">
        <v>7</v>
      </c>
      <c r="D144">
        <v>108</v>
      </c>
      <c r="E144" s="3">
        <v>86</v>
      </c>
      <c r="F144" s="3">
        <v>0.79629629599999996</v>
      </c>
    </row>
    <row r="145" spans="1:6" x14ac:dyDescent="0.35">
      <c r="A145" s="1">
        <v>43862</v>
      </c>
      <c r="B145" s="2" t="s">
        <v>27</v>
      </c>
      <c r="C145" s="2" t="s">
        <v>7</v>
      </c>
      <c r="D145">
        <v>110</v>
      </c>
      <c r="E145" s="3">
        <v>86</v>
      </c>
      <c r="F145" s="3">
        <v>0.78181818199999997</v>
      </c>
    </row>
    <row r="146" spans="1:6" x14ac:dyDescent="0.35">
      <c r="A146" s="1">
        <v>43891</v>
      </c>
      <c r="B146" s="2" t="s">
        <v>27</v>
      </c>
      <c r="C146" s="2" t="s">
        <v>7</v>
      </c>
      <c r="D146">
        <v>110</v>
      </c>
      <c r="E146" s="3">
        <v>86</v>
      </c>
      <c r="F146" s="3">
        <v>0.78181818199999997</v>
      </c>
    </row>
    <row r="147" spans="1:6" x14ac:dyDescent="0.35">
      <c r="A147" s="1">
        <v>43922</v>
      </c>
      <c r="B147" s="2" t="s">
        <v>27</v>
      </c>
      <c r="C147" s="2" t="s">
        <v>7</v>
      </c>
      <c r="D147">
        <v>110</v>
      </c>
      <c r="E147" s="3">
        <v>86</v>
      </c>
      <c r="F147" s="3">
        <v>0.78181818199999997</v>
      </c>
    </row>
    <row r="148" spans="1:6" x14ac:dyDescent="0.35">
      <c r="A148" s="1">
        <v>43952</v>
      </c>
      <c r="B148" s="2" t="s">
        <v>27</v>
      </c>
      <c r="C148" s="2" t="s">
        <v>7</v>
      </c>
      <c r="D148">
        <v>109</v>
      </c>
      <c r="E148" s="3">
        <v>86</v>
      </c>
      <c r="F148" s="3">
        <v>0.78899082600000003</v>
      </c>
    </row>
    <row r="149" spans="1:6" x14ac:dyDescent="0.35">
      <c r="A149" s="1">
        <v>43983</v>
      </c>
      <c r="B149" s="2" t="s">
        <v>27</v>
      </c>
      <c r="C149" s="2" t="s">
        <v>7</v>
      </c>
      <c r="D149">
        <v>109</v>
      </c>
      <c r="E149" s="3">
        <v>86</v>
      </c>
      <c r="F149" s="3">
        <v>0.78899082600000003</v>
      </c>
    </row>
    <row r="150" spans="1:6" x14ac:dyDescent="0.35">
      <c r="A150" s="1">
        <v>44013</v>
      </c>
      <c r="B150" s="2" t="s">
        <v>27</v>
      </c>
      <c r="C150" s="2" t="s">
        <v>7</v>
      </c>
      <c r="D150">
        <v>109</v>
      </c>
      <c r="E150" s="3">
        <v>86</v>
      </c>
      <c r="F150" s="3">
        <v>0.78899082600000003</v>
      </c>
    </row>
    <row r="151" spans="1:6" x14ac:dyDescent="0.35">
      <c r="A151" s="1">
        <v>44044</v>
      </c>
      <c r="B151" s="2" t="s">
        <v>27</v>
      </c>
      <c r="C151" s="2" t="s">
        <v>7</v>
      </c>
      <c r="D151">
        <v>107</v>
      </c>
      <c r="E151" s="3">
        <v>86</v>
      </c>
      <c r="F151" s="3">
        <v>0.80373831799999995</v>
      </c>
    </row>
    <row r="152" spans="1:6" x14ac:dyDescent="0.35">
      <c r="A152" s="1">
        <v>44075</v>
      </c>
      <c r="B152" s="2" t="s">
        <v>27</v>
      </c>
      <c r="C152" s="2" t="s">
        <v>7</v>
      </c>
      <c r="D152">
        <v>107</v>
      </c>
      <c r="E152" s="3">
        <v>86</v>
      </c>
      <c r="F152" s="3">
        <v>0.80373831799999995</v>
      </c>
    </row>
    <row r="153" spans="1:6" x14ac:dyDescent="0.35">
      <c r="A153" s="1">
        <v>44105</v>
      </c>
      <c r="B153" s="2" t="s">
        <v>27</v>
      </c>
      <c r="C153" s="2" t="s">
        <v>7</v>
      </c>
      <c r="D153">
        <v>107</v>
      </c>
      <c r="E153" s="3">
        <v>86</v>
      </c>
      <c r="F153" s="3">
        <v>0.80373831799999995</v>
      </c>
    </row>
    <row r="154" spans="1:6" x14ac:dyDescent="0.35">
      <c r="A154" s="1">
        <v>44136</v>
      </c>
      <c r="B154" s="2" t="s">
        <v>27</v>
      </c>
      <c r="C154" s="2" t="s">
        <v>7</v>
      </c>
      <c r="D154">
        <v>107</v>
      </c>
      <c r="E154" s="3">
        <v>86</v>
      </c>
      <c r="F154" s="3">
        <v>0.80373831799999995</v>
      </c>
    </row>
    <row r="155" spans="1:6" x14ac:dyDescent="0.35">
      <c r="A155" s="1">
        <v>44166</v>
      </c>
      <c r="B155" s="2" t="s">
        <v>27</v>
      </c>
      <c r="C155" s="2" t="s">
        <v>7</v>
      </c>
      <c r="D155">
        <v>107</v>
      </c>
      <c r="E155" s="3">
        <v>86</v>
      </c>
      <c r="F155" s="3">
        <v>0.80373831799999995</v>
      </c>
    </row>
    <row r="156" spans="1:6" x14ac:dyDescent="0.35">
      <c r="A156" s="1">
        <v>43647</v>
      </c>
      <c r="B156" s="2" t="s">
        <v>27</v>
      </c>
      <c r="C156" s="2" t="s">
        <v>9</v>
      </c>
      <c r="D156">
        <v>3</v>
      </c>
      <c r="E156" s="3">
        <v>53</v>
      </c>
      <c r="F156" s="3">
        <v>17.6666667</v>
      </c>
    </row>
    <row r="157" spans="1:6" x14ac:dyDescent="0.35">
      <c r="A157" s="1">
        <v>43678</v>
      </c>
      <c r="B157" s="2" t="s">
        <v>27</v>
      </c>
      <c r="C157" s="2" t="s">
        <v>9</v>
      </c>
      <c r="D157">
        <v>3</v>
      </c>
      <c r="E157" s="3">
        <v>53</v>
      </c>
      <c r="F157" s="3">
        <v>17.6666667</v>
      </c>
    </row>
    <row r="158" spans="1:6" x14ac:dyDescent="0.35">
      <c r="A158" s="1">
        <v>43709</v>
      </c>
      <c r="B158" s="2" t="s">
        <v>27</v>
      </c>
      <c r="C158" s="2" t="s">
        <v>9</v>
      </c>
      <c r="D158">
        <v>4</v>
      </c>
      <c r="E158" s="3">
        <v>58</v>
      </c>
      <c r="F158" s="3">
        <v>14.5</v>
      </c>
    </row>
    <row r="159" spans="1:6" x14ac:dyDescent="0.35">
      <c r="A159" s="1">
        <v>43739</v>
      </c>
      <c r="B159" s="2" t="s">
        <v>27</v>
      </c>
      <c r="C159" s="2" t="s">
        <v>9</v>
      </c>
      <c r="D159">
        <v>5</v>
      </c>
      <c r="E159" s="3">
        <v>64</v>
      </c>
      <c r="F159" s="3">
        <v>12.8</v>
      </c>
    </row>
    <row r="160" spans="1:6" x14ac:dyDescent="0.35">
      <c r="A160" s="1">
        <v>43770</v>
      </c>
      <c r="B160" s="2" t="s">
        <v>27</v>
      </c>
      <c r="C160" s="2" t="s">
        <v>9</v>
      </c>
      <c r="D160">
        <v>5</v>
      </c>
      <c r="E160" s="3">
        <v>64</v>
      </c>
      <c r="F160" s="3">
        <v>12.8</v>
      </c>
    </row>
    <row r="161" spans="1:6" x14ac:dyDescent="0.35">
      <c r="A161" s="1">
        <v>43800</v>
      </c>
      <c r="B161" s="2" t="s">
        <v>27</v>
      </c>
      <c r="C161" s="2" t="s">
        <v>9</v>
      </c>
      <c r="D161">
        <v>5</v>
      </c>
      <c r="E161" s="3">
        <v>64</v>
      </c>
      <c r="F161" s="3">
        <v>12.8</v>
      </c>
    </row>
    <row r="162" spans="1:6" x14ac:dyDescent="0.35">
      <c r="A162" s="1">
        <v>43831</v>
      </c>
      <c r="B162" s="2" t="s">
        <v>27</v>
      </c>
      <c r="C162" s="2" t="s">
        <v>9</v>
      </c>
      <c r="D162">
        <v>6</v>
      </c>
      <c r="E162" s="3">
        <v>104</v>
      </c>
      <c r="F162" s="3">
        <v>17.3333333</v>
      </c>
    </row>
    <row r="163" spans="1:6" x14ac:dyDescent="0.35">
      <c r="A163" s="1">
        <v>43862</v>
      </c>
      <c r="B163" s="2" t="s">
        <v>27</v>
      </c>
      <c r="C163" s="2" t="s">
        <v>9</v>
      </c>
      <c r="D163">
        <v>6</v>
      </c>
      <c r="E163" s="3">
        <v>104</v>
      </c>
      <c r="F163" s="3">
        <v>17.3333333</v>
      </c>
    </row>
    <row r="164" spans="1:6" x14ac:dyDescent="0.35">
      <c r="A164" s="1">
        <v>43891</v>
      </c>
      <c r="B164" s="2" t="s">
        <v>27</v>
      </c>
      <c r="C164" s="2" t="s">
        <v>9</v>
      </c>
      <c r="D164">
        <v>6</v>
      </c>
      <c r="E164" s="3">
        <v>104</v>
      </c>
      <c r="F164" s="3">
        <v>17.3333333</v>
      </c>
    </row>
    <row r="165" spans="1:6" x14ac:dyDescent="0.35">
      <c r="A165" s="1">
        <v>43922</v>
      </c>
      <c r="B165" s="2" t="s">
        <v>27</v>
      </c>
      <c r="C165" s="2" t="s">
        <v>9</v>
      </c>
      <c r="D165">
        <v>10</v>
      </c>
      <c r="E165" s="3">
        <v>114</v>
      </c>
      <c r="F165" s="3">
        <v>11.4</v>
      </c>
    </row>
    <row r="166" spans="1:6" x14ac:dyDescent="0.35">
      <c r="A166" s="1">
        <v>43952</v>
      </c>
      <c r="B166" s="2" t="s">
        <v>27</v>
      </c>
      <c r="C166" s="2" t="s">
        <v>9</v>
      </c>
      <c r="D166">
        <v>10</v>
      </c>
      <c r="E166" s="3">
        <v>114</v>
      </c>
      <c r="F166" s="3">
        <v>11.4</v>
      </c>
    </row>
    <row r="167" spans="1:6" x14ac:dyDescent="0.35">
      <c r="A167" s="1">
        <v>43983</v>
      </c>
      <c r="B167" s="2" t="s">
        <v>27</v>
      </c>
      <c r="C167" s="2" t="s">
        <v>9</v>
      </c>
      <c r="D167">
        <v>10</v>
      </c>
      <c r="E167" s="3">
        <v>114</v>
      </c>
      <c r="F167" s="3">
        <v>11.4</v>
      </c>
    </row>
    <row r="168" spans="1:6" x14ac:dyDescent="0.35">
      <c r="A168" s="1">
        <v>44013</v>
      </c>
      <c r="B168" s="2" t="s">
        <v>27</v>
      </c>
      <c r="C168" s="2" t="s">
        <v>9</v>
      </c>
      <c r="D168">
        <v>11</v>
      </c>
      <c r="E168" s="3">
        <v>119</v>
      </c>
      <c r="F168" s="3">
        <v>10.8181818</v>
      </c>
    </row>
    <row r="169" spans="1:6" x14ac:dyDescent="0.35">
      <c r="A169" s="1">
        <v>44044</v>
      </c>
      <c r="B169" s="2" t="s">
        <v>27</v>
      </c>
      <c r="C169" s="2" t="s">
        <v>9</v>
      </c>
      <c r="D169">
        <v>12</v>
      </c>
      <c r="E169" s="3">
        <v>119</v>
      </c>
      <c r="F169" s="3">
        <v>9.9166666699999997</v>
      </c>
    </row>
    <row r="170" spans="1:6" x14ac:dyDescent="0.35">
      <c r="A170" s="1">
        <v>44075</v>
      </c>
      <c r="B170" s="2" t="s">
        <v>27</v>
      </c>
      <c r="C170" s="2" t="s">
        <v>9</v>
      </c>
      <c r="D170">
        <v>12</v>
      </c>
      <c r="E170" s="3">
        <v>119</v>
      </c>
      <c r="F170" s="3">
        <v>9.9166666699999997</v>
      </c>
    </row>
    <row r="171" spans="1:6" x14ac:dyDescent="0.35">
      <c r="A171" s="1">
        <v>44105</v>
      </c>
      <c r="B171" s="2" t="s">
        <v>27</v>
      </c>
      <c r="C171" s="2" t="s">
        <v>9</v>
      </c>
      <c r="D171">
        <v>12</v>
      </c>
      <c r="E171" s="3">
        <v>119</v>
      </c>
      <c r="F171" s="3">
        <v>9.9166666699999997</v>
      </c>
    </row>
    <row r="172" spans="1:6" x14ac:dyDescent="0.35">
      <c r="A172" s="1">
        <v>44136</v>
      </c>
      <c r="B172" s="2" t="s">
        <v>27</v>
      </c>
      <c r="C172" s="2" t="s">
        <v>9</v>
      </c>
      <c r="D172">
        <v>12</v>
      </c>
      <c r="E172" s="3">
        <v>119</v>
      </c>
      <c r="F172" s="3">
        <v>9.9166666699999997</v>
      </c>
    </row>
    <row r="173" spans="1:6" x14ac:dyDescent="0.35">
      <c r="A173" s="1">
        <v>44166</v>
      </c>
      <c r="B173" s="2" t="s">
        <v>27</v>
      </c>
      <c r="C173" s="2" t="s">
        <v>9</v>
      </c>
      <c r="D173">
        <v>12</v>
      </c>
      <c r="E173" s="3">
        <v>119</v>
      </c>
      <c r="F173" s="3">
        <v>9.9166666699999997</v>
      </c>
    </row>
    <row r="174" spans="1:6" x14ac:dyDescent="0.35">
      <c r="A174" s="1">
        <v>43647</v>
      </c>
      <c r="B174" s="2" t="s">
        <v>21</v>
      </c>
      <c r="C174" s="2" t="s">
        <v>7</v>
      </c>
      <c r="D174">
        <v>55</v>
      </c>
      <c r="E174" s="3">
        <v>50</v>
      </c>
      <c r="F174" s="3">
        <v>0.909090909</v>
      </c>
    </row>
    <row r="175" spans="1:6" x14ac:dyDescent="0.35">
      <c r="A175" s="1">
        <v>43678</v>
      </c>
      <c r="B175" s="2" t="s">
        <v>21</v>
      </c>
      <c r="C175" s="2" t="s">
        <v>7</v>
      </c>
      <c r="D175">
        <v>55</v>
      </c>
      <c r="E175" s="3">
        <v>50</v>
      </c>
      <c r="F175" s="3">
        <v>0.909090909</v>
      </c>
    </row>
    <row r="176" spans="1:6" x14ac:dyDescent="0.35">
      <c r="A176" s="1">
        <v>43709</v>
      </c>
      <c r="B176" s="2" t="s">
        <v>21</v>
      </c>
      <c r="C176" s="2" t="s">
        <v>7</v>
      </c>
      <c r="D176">
        <v>56</v>
      </c>
      <c r="E176" s="3">
        <v>50</v>
      </c>
      <c r="F176" s="3">
        <v>0.89285714299999996</v>
      </c>
    </row>
    <row r="177" spans="1:6" x14ac:dyDescent="0.35">
      <c r="A177" s="1">
        <v>43739</v>
      </c>
      <c r="B177" s="2" t="s">
        <v>21</v>
      </c>
      <c r="C177" s="2" t="s">
        <v>7</v>
      </c>
      <c r="D177">
        <v>56</v>
      </c>
      <c r="E177" s="3">
        <v>50</v>
      </c>
      <c r="F177" s="3">
        <v>0.89285714299999996</v>
      </c>
    </row>
    <row r="178" spans="1:6" x14ac:dyDescent="0.35">
      <c r="A178" s="1">
        <v>43770</v>
      </c>
      <c r="B178" s="2" t="s">
        <v>21</v>
      </c>
      <c r="C178" s="2" t="s">
        <v>7</v>
      </c>
      <c r="D178">
        <v>56</v>
      </c>
      <c r="E178" s="3">
        <v>65</v>
      </c>
      <c r="F178" s="3">
        <v>1.16071429</v>
      </c>
    </row>
    <row r="179" spans="1:6" x14ac:dyDescent="0.35">
      <c r="A179" s="1">
        <v>43800</v>
      </c>
      <c r="B179" s="2" t="s">
        <v>21</v>
      </c>
      <c r="C179" s="2" t="s">
        <v>7</v>
      </c>
      <c r="D179">
        <v>58</v>
      </c>
      <c r="E179" s="3">
        <v>65</v>
      </c>
      <c r="F179" s="3">
        <v>1.12068966</v>
      </c>
    </row>
    <row r="180" spans="1:6" x14ac:dyDescent="0.35">
      <c r="A180" s="1">
        <v>43831</v>
      </c>
      <c r="B180" s="2" t="s">
        <v>21</v>
      </c>
      <c r="C180" s="2" t="s">
        <v>7</v>
      </c>
      <c r="D180">
        <v>59</v>
      </c>
      <c r="E180" s="3">
        <v>65</v>
      </c>
      <c r="F180" s="3">
        <v>1.1016949199999999</v>
      </c>
    </row>
    <row r="181" spans="1:6" x14ac:dyDescent="0.35">
      <c r="A181" s="1">
        <v>43862</v>
      </c>
      <c r="B181" s="2" t="s">
        <v>21</v>
      </c>
      <c r="C181" s="2" t="s">
        <v>7</v>
      </c>
      <c r="D181">
        <v>58</v>
      </c>
      <c r="E181" s="3">
        <v>65</v>
      </c>
      <c r="F181" s="3">
        <v>1.12068966</v>
      </c>
    </row>
    <row r="182" spans="1:6" x14ac:dyDescent="0.35">
      <c r="A182" s="1">
        <v>43891</v>
      </c>
      <c r="B182" s="2" t="s">
        <v>21</v>
      </c>
      <c r="C182" s="2" t="s">
        <v>7</v>
      </c>
      <c r="D182">
        <v>58</v>
      </c>
      <c r="E182" s="3">
        <v>65</v>
      </c>
      <c r="F182" s="3">
        <v>1.12068966</v>
      </c>
    </row>
    <row r="183" spans="1:6" x14ac:dyDescent="0.35">
      <c r="A183" s="1">
        <v>43922</v>
      </c>
      <c r="B183" s="2" t="s">
        <v>21</v>
      </c>
      <c r="C183" s="2" t="s">
        <v>7</v>
      </c>
      <c r="D183">
        <v>54</v>
      </c>
      <c r="E183" s="3">
        <v>55</v>
      </c>
      <c r="F183" s="3">
        <v>1.01851852</v>
      </c>
    </row>
    <row r="184" spans="1:6" x14ac:dyDescent="0.35">
      <c r="A184" s="1">
        <v>43952</v>
      </c>
      <c r="B184" s="2" t="s">
        <v>21</v>
      </c>
      <c r="C184" s="2" t="s">
        <v>7</v>
      </c>
      <c r="D184">
        <v>54</v>
      </c>
      <c r="E184" s="3">
        <v>55</v>
      </c>
      <c r="F184" s="3">
        <v>1.01851852</v>
      </c>
    </row>
    <row r="185" spans="1:6" x14ac:dyDescent="0.35">
      <c r="A185" s="1">
        <v>43983</v>
      </c>
      <c r="B185" s="2" t="s">
        <v>21</v>
      </c>
      <c r="C185" s="2" t="s">
        <v>7</v>
      </c>
      <c r="D185">
        <v>54</v>
      </c>
      <c r="E185" s="3">
        <v>55</v>
      </c>
      <c r="F185" s="3">
        <v>1.01851852</v>
      </c>
    </row>
    <row r="186" spans="1:6" x14ac:dyDescent="0.35">
      <c r="A186" s="1">
        <v>44013</v>
      </c>
      <c r="B186" s="2" t="s">
        <v>21</v>
      </c>
      <c r="C186" s="2" t="s">
        <v>7</v>
      </c>
      <c r="D186">
        <v>54</v>
      </c>
      <c r="E186" s="3">
        <v>55</v>
      </c>
      <c r="F186" s="3">
        <v>1.01851852</v>
      </c>
    </row>
    <row r="187" spans="1:6" x14ac:dyDescent="0.35">
      <c r="A187" s="1">
        <v>44044</v>
      </c>
      <c r="B187" s="2" t="s">
        <v>21</v>
      </c>
      <c r="C187" s="2" t="s">
        <v>7</v>
      </c>
      <c r="D187">
        <v>55</v>
      </c>
      <c r="E187" s="3">
        <v>55</v>
      </c>
      <c r="F187" s="3">
        <v>1</v>
      </c>
    </row>
    <row r="188" spans="1:6" x14ac:dyDescent="0.35">
      <c r="A188" s="1">
        <v>44075</v>
      </c>
      <c r="B188" s="2" t="s">
        <v>21</v>
      </c>
      <c r="C188" s="2" t="s">
        <v>7</v>
      </c>
      <c r="D188">
        <v>55</v>
      </c>
      <c r="E188" s="3">
        <v>55</v>
      </c>
      <c r="F188" s="3">
        <v>1</v>
      </c>
    </row>
    <row r="189" spans="1:6" x14ac:dyDescent="0.35">
      <c r="A189" s="1">
        <v>44105</v>
      </c>
      <c r="B189" s="2" t="s">
        <v>21</v>
      </c>
      <c r="C189" s="2" t="s">
        <v>7</v>
      </c>
      <c r="D189">
        <v>55</v>
      </c>
      <c r="E189" s="3">
        <v>55</v>
      </c>
      <c r="F189" s="3">
        <v>1</v>
      </c>
    </row>
    <row r="190" spans="1:6" x14ac:dyDescent="0.35">
      <c r="A190" s="1">
        <v>44136</v>
      </c>
      <c r="B190" s="2" t="s">
        <v>21</v>
      </c>
      <c r="C190" s="2" t="s">
        <v>7</v>
      </c>
      <c r="D190">
        <v>55</v>
      </c>
      <c r="E190" s="3">
        <v>55</v>
      </c>
      <c r="F190" s="3">
        <v>1</v>
      </c>
    </row>
    <row r="191" spans="1:6" x14ac:dyDescent="0.35">
      <c r="A191" s="1">
        <v>44166</v>
      </c>
      <c r="B191" s="2" t="s">
        <v>21</v>
      </c>
      <c r="C191" s="2" t="s">
        <v>7</v>
      </c>
      <c r="D191">
        <v>55</v>
      </c>
      <c r="E191" s="3">
        <v>55</v>
      </c>
      <c r="F191" s="3">
        <v>1</v>
      </c>
    </row>
    <row r="192" spans="1:6" x14ac:dyDescent="0.35">
      <c r="A192" s="1">
        <v>43647</v>
      </c>
      <c r="B192" s="2" t="s">
        <v>21</v>
      </c>
      <c r="C192" s="2" t="s">
        <v>9</v>
      </c>
      <c r="D192">
        <v>62</v>
      </c>
      <c r="E192" s="3">
        <v>53</v>
      </c>
      <c r="F192" s="3">
        <v>0.85483871</v>
      </c>
    </row>
    <row r="193" spans="1:6" x14ac:dyDescent="0.35">
      <c r="A193" s="1">
        <v>43678</v>
      </c>
      <c r="B193" s="2" t="s">
        <v>21</v>
      </c>
      <c r="C193" s="2" t="s">
        <v>9</v>
      </c>
      <c r="D193">
        <v>61</v>
      </c>
      <c r="E193" s="3">
        <v>53</v>
      </c>
      <c r="F193" s="3">
        <v>0.86885245899999997</v>
      </c>
    </row>
    <row r="194" spans="1:6" x14ac:dyDescent="0.35">
      <c r="A194" s="1">
        <v>43709</v>
      </c>
      <c r="B194" s="2" t="s">
        <v>21</v>
      </c>
      <c r="C194" s="2" t="s">
        <v>9</v>
      </c>
      <c r="D194">
        <v>62</v>
      </c>
      <c r="E194" s="3">
        <v>58</v>
      </c>
      <c r="F194" s="3">
        <v>0.93548387099999997</v>
      </c>
    </row>
    <row r="195" spans="1:6" x14ac:dyDescent="0.35">
      <c r="A195" s="1">
        <v>43739</v>
      </c>
      <c r="B195" s="2" t="s">
        <v>21</v>
      </c>
      <c r="C195" s="2" t="s">
        <v>9</v>
      </c>
      <c r="D195">
        <v>63</v>
      </c>
      <c r="E195" s="3">
        <v>64</v>
      </c>
      <c r="F195" s="3">
        <v>1.0158730199999999</v>
      </c>
    </row>
    <row r="196" spans="1:6" x14ac:dyDescent="0.35">
      <c r="A196" s="1">
        <v>43770</v>
      </c>
      <c r="B196" s="2" t="s">
        <v>21</v>
      </c>
      <c r="C196" s="2" t="s">
        <v>9</v>
      </c>
      <c r="D196">
        <v>63</v>
      </c>
      <c r="E196" s="3">
        <v>64</v>
      </c>
      <c r="F196" s="3">
        <v>1.0158730199999999</v>
      </c>
    </row>
    <row r="197" spans="1:6" x14ac:dyDescent="0.35">
      <c r="A197" s="1">
        <v>43800</v>
      </c>
      <c r="B197" s="2" t="s">
        <v>21</v>
      </c>
      <c r="C197" s="2" t="s">
        <v>9</v>
      </c>
      <c r="D197">
        <v>63</v>
      </c>
      <c r="E197" s="3">
        <v>64</v>
      </c>
      <c r="F197" s="3">
        <v>1.0158730199999999</v>
      </c>
    </row>
    <row r="198" spans="1:6" x14ac:dyDescent="0.35">
      <c r="A198" s="1">
        <v>43831</v>
      </c>
      <c r="B198" s="2" t="s">
        <v>21</v>
      </c>
      <c r="C198" s="2" t="s">
        <v>9</v>
      </c>
      <c r="D198">
        <v>64</v>
      </c>
      <c r="E198" s="3">
        <v>104</v>
      </c>
      <c r="F198" s="3">
        <v>1.625</v>
      </c>
    </row>
    <row r="199" spans="1:6" x14ac:dyDescent="0.35">
      <c r="A199" s="1">
        <v>43862</v>
      </c>
      <c r="B199" s="2" t="s">
        <v>21</v>
      </c>
      <c r="C199" s="2" t="s">
        <v>9</v>
      </c>
      <c r="D199">
        <v>64</v>
      </c>
      <c r="E199" s="3">
        <v>104</v>
      </c>
      <c r="F199" s="3">
        <v>1.625</v>
      </c>
    </row>
    <row r="200" spans="1:6" x14ac:dyDescent="0.35">
      <c r="A200" s="1">
        <v>43891</v>
      </c>
      <c r="B200" s="2" t="s">
        <v>21</v>
      </c>
      <c r="C200" s="2" t="s">
        <v>9</v>
      </c>
      <c r="D200">
        <v>64</v>
      </c>
      <c r="E200" s="3">
        <v>104</v>
      </c>
      <c r="F200" s="3">
        <v>1.625</v>
      </c>
    </row>
    <row r="201" spans="1:6" x14ac:dyDescent="0.35">
      <c r="A201" s="1">
        <v>43922</v>
      </c>
      <c r="B201" s="2" t="s">
        <v>21</v>
      </c>
      <c r="C201" s="2" t="s">
        <v>9</v>
      </c>
      <c r="D201">
        <v>68</v>
      </c>
      <c r="E201" s="3">
        <v>114</v>
      </c>
      <c r="F201" s="3">
        <v>1.6764705900000001</v>
      </c>
    </row>
    <row r="202" spans="1:6" x14ac:dyDescent="0.35">
      <c r="A202" s="1">
        <v>43952</v>
      </c>
      <c r="B202" s="2" t="s">
        <v>21</v>
      </c>
      <c r="C202" s="2" t="s">
        <v>9</v>
      </c>
      <c r="D202">
        <v>68</v>
      </c>
      <c r="E202" s="3">
        <v>114</v>
      </c>
      <c r="F202" s="3">
        <v>1.6764705900000001</v>
      </c>
    </row>
    <row r="203" spans="1:6" x14ac:dyDescent="0.35">
      <c r="A203" s="1">
        <v>43983</v>
      </c>
      <c r="B203" s="2" t="s">
        <v>21</v>
      </c>
      <c r="C203" s="2" t="s">
        <v>9</v>
      </c>
      <c r="D203">
        <v>68</v>
      </c>
      <c r="E203" s="3">
        <v>114</v>
      </c>
      <c r="F203" s="3">
        <v>1.6764705900000001</v>
      </c>
    </row>
    <row r="204" spans="1:6" x14ac:dyDescent="0.35">
      <c r="A204" s="1">
        <v>44013</v>
      </c>
      <c r="B204" s="2" t="s">
        <v>21</v>
      </c>
      <c r="C204" s="2" t="s">
        <v>9</v>
      </c>
      <c r="D204">
        <v>69</v>
      </c>
      <c r="E204" s="3">
        <v>119</v>
      </c>
      <c r="F204" s="3">
        <v>1.7246376800000001</v>
      </c>
    </row>
    <row r="205" spans="1:6" x14ac:dyDescent="0.35">
      <c r="A205" s="1">
        <v>44044</v>
      </c>
      <c r="B205" s="2" t="s">
        <v>21</v>
      </c>
      <c r="C205" s="2" t="s">
        <v>9</v>
      </c>
      <c r="D205">
        <v>69</v>
      </c>
      <c r="E205" s="3">
        <v>119</v>
      </c>
      <c r="F205" s="3">
        <v>1.7246376800000001</v>
      </c>
    </row>
    <row r="206" spans="1:6" x14ac:dyDescent="0.35">
      <c r="A206" s="1">
        <v>44075</v>
      </c>
      <c r="B206" s="2" t="s">
        <v>21</v>
      </c>
      <c r="C206" s="2" t="s">
        <v>9</v>
      </c>
      <c r="D206">
        <v>69</v>
      </c>
      <c r="E206" s="3">
        <v>119</v>
      </c>
      <c r="F206" s="3">
        <v>1.7246376800000001</v>
      </c>
    </row>
    <row r="207" spans="1:6" x14ac:dyDescent="0.35">
      <c r="A207" s="1">
        <v>44105</v>
      </c>
      <c r="B207" s="2" t="s">
        <v>21</v>
      </c>
      <c r="C207" s="2" t="s">
        <v>9</v>
      </c>
      <c r="D207">
        <v>69</v>
      </c>
      <c r="E207" s="3">
        <v>119</v>
      </c>
      <c r="F207" s="3">
        <v>1.7246376800000001</v>
      </c>
    </row>
    <row r="208" spans="1:6" x14ac:dyDescent="0.35">
      <c r="A208" s="1">
        <v>44136</v>
      </c>
      <c r="B208" s="2" t="s">
        <v>21</v>
      </c>
      <c r="C208" s="2" t="s">
        <v>9</v>
      </c>
      <c r="D208">
        <v>69</v>
      </c>
      <c r="E208" s="3">
        <v>119</v>
      </c>
      <c r="F208" s="3">
        <v>1.7246376800000001</v>
      </c>
    </row>
    <row r="209" spans="1:6" x14ac:dyDescent="0.35">
      <c r="A209" s="1">
        <v>44166</v>
      </c>
      <c r="B209" s="2" t="s">
        <v>21</v>
      </c>
      <c r="C209" s="2" t="s">
        <v>9</v>
      </c>
      <c r="D209">
        <v>69</v>
      </c>
      <c r="E209" s="3">
        <v>119</v>
      </c>
      <c r="F209" s="3">
        <v>1.7246376800000001</v>
      </c>
    </row>
    <row r="210" spans="1:6" x14ac:dyDescent="0.35">
      <c r="A210" s="1">
        <v>44044</v>
      </c>
      <c r="B210" s="2" t="s">
        <v>57</v>
      </c>
      <c r="C210" s="2" t="s">
        <v>7</v>
      </c>
      <c r="D210">
        <v>160</v>
      </c>
      <c r="E210" s="3">
        <v>183</v>
      </c>
      <c r="F210" s="3">
        <v>1.14375</v>
      </c>
    </row>
    <row r="211" spans="1:6" x14ac:dyDescent="0.35">
      <c r="A211" s="1">
        <v>44075</v>
      </c>
      <c r="B211" s="2" t="s">
        <v>57</v>
      </c>
      <c r="C211" s="2" t="s">
        <v>7</v>
      </c>
      <c r="D211">
        <v>160</v>
      </c>
      <c r="E211" s="3">
        <v>183</v>
      </c>
      <c r="F211" s="3">
        <v>1.14375</v>
      </c>
    </row>
    <row r="212" spans="1:6" x14ac:dyDescent="0.35">
      <c r="A212" s="1">
        <v>44105</v>
      </c>
      <c r="B212" s="2" t="s">
        <v>57</v>
      </c>
      <c r="C212" s="2" t="s">
        <v>7</v>
      </c>
      <c r="D212">
        <v>160</v>
      </c>
      <c r="E212" s="3">
        <v>183</v>
      </c>
      <c r="F212" s="3">
        <v>1.14375</v>
      </c>
    </row>
    <row r="213" spans="1:6" x14ac:dyDescent="0.35">
      <c r="A213" s="1">
        <v>44136</v>
      </c>
      <c r="B213" s="2" t="s">
        <v>57</v>
      </c>
      <c r="C213" s="2" t="s">
        <v>7</v>
      </c>
      <c r="D213">
        <v>160</v>
      </c>
      <c r="E213" s="3">
        <v>183</v>
      </c>
      <c r="F213" s="3">
        <v>1.14375</v>
      </c>
    </row>
    <row r="214" spans="1:6" x14ac:dyDescent="0.35">
      <c r="A214" s="1">
        <v>44166</v>
      </c>
      <c r="B214" s="2" t="s">
        <v>57</v>
      </c>
      <c r="C214" s="2" t="s">
        <v>7</v>
      </c>
      <c r="D214">
        <v>160</v>
      </c>
      <c r="E214" s="3">
        <v>183</v>
      </c>
      <c r="F214" s="3">
        <v>1.14375</v>
      </c>
    </row>
    <row r="215" spans="1:6" x14ac:dyDescent="0.35">
      <c r="A215" s="1">
        <v>44044</v>
      </c>
      <c r="B215" s="2" t="s">
        <v>57</v>
      </c>
      <c r="C215" s="2" t="s">
        <v>9</v>
      </c>
      <c r="D215">
        <v>65</v>
      </c>
      <c r="E215" s="3">
        <v>119</v>
      </c>
      <c r="F215" s="3">
        <v>1.83076923</v>
      </c>
    </row>
    <row r="216" spans="1:6" x14ac:dyDescent="0.35">
      <c r="A216" s="1">
        <v>44075</v>
      </c>
      <c r="B216" s="2" t="s">
        <v>57</v>
      </c>
      <c r="C216" s="2" t="s">
        <v>9</v>
      </c>
      <c r="D216">
        <v>65</v>
      </c>
      <c r="E216" s="3">
        <v>119</v>
      </c>
      <c r="F216" s="3">
        <v>1.83076923</v>
      </c>
    </row>
    <row r="217" spans="1:6" x14ac:dyDescent="0.35">
      <c r="A217" s="1">
        <v>44105</v>
      </c>
      <c r="B217" s="2" t="s">
        <v>57</v>
      </c>
      <c r="C217" s="2" t="s">
        <v>9</v>
      </c>
      <c r="D217">
        <v>65</v>
      </c>
      <c r="E217" s="3">
        <v>119</v>
      </c>
      <c r="F217" s="3">
        <v>1.83076923</v>
      </c>
    </row>
    <row r="218" spans="1:6" x14ac:dyDescent="0.35">
      <c r="A218" s="1">
        <v>44136</v>
      </c>
      <c r="B218" s="2" t="s">
        <v>57</v>
      </c>
      <c r="C218" s="2" t="s">
        <v>9</v>
      </c>
      <c r="D218">
        <v>65</v>
      </c>
      <c r="E218" s="3">
        <v>119</v>
      </c>
      <c r="F218" s="3">
        <v>1.83076923</v>
      </c>
    </row>
    <row r="219" spans="1:6" x14ac:dyDescent="0.35">
      <c r="A219" s="1">
        <v>44166</v>
      </c>
      <c r="B219" s="2" t="s">
        <v>57</v>
      </c>
      <c r="C219" s="2" t="s">
        <v>9</v>
      </c>
      <c r="D219">
        <v>65</v>
      </c>
      <c r="E219" s="3">
        <v>119</v>
      </c>
      <c r="F219" s="3">
        <v>1.83076923</v>
      </c>
    </row>
    <row r="220" spans="1:6" x14ac:dyDescent="0.35">
      <c r="A220" s="1">
        <v>43647</v>
      </c>
      <c r="B220" s="2" t="s">
        <v>26</v>
      </c>
      <c r="C220" s="2" t="s">
        <v>7</v>
      </c>
      <c r="D220">
        <v>136</v>
      </c>
      <c r="E220" s="3">
        <v>135</v>
      </c>
      <c r="F220" s="3">
        <v>0.99264705900000005</v>
      </c>
    </row>
    <row r="221" spans="1:6" x14ac:dyDescent="0.35">
      <c r="A221" s="1">
        <v>43678</v>
      </c>
      <c r="B221" s="2" t="s">
        <v>26</v>
      </c>
      <c r="C221" s="2" t="s">
        <v>7</v>
      </c>
      <c r="D221">
        <v>136</v>
      </c>
      <c r="E221" s="3">
        <v>135</v>
      </c>
      <c r="F221" s="3">
        <v>0.99264705900000005</v>
      </c>
    </row>
    <row r="222" spans="1:6" x14ac:dyDescent="0.35">
      <c r="A222" s="1">
        <v>43709</v>
      </c>
      <c r="B222" s="2" t="s">
        <v>26</v>
      </c>
      <c r="C222" s="2" t="s">
        <v>7</v>
      </c>
      <c r="D222">
        <v>137</v>
      </c>
      <c r="E222" s="3">
        <v>135</v>
      </c>
      <c r="F222" s="3">
        <v>0.98540145999999995</v>
      </c>
    </row>
    <row r="223" spans="1:6" x14ac:dyDescent="0.35">
      <c r="A223" s="1">
        <v>43739</v>
      </c>
      <c r="B223" s="2" t="s">
        <v>26</v>
      </c>
      <c r="C223" s="2" t="s">
        <v>7</v>
      </c>
      <c r="D223">
        <v>138</v>
      </c>
      <c r="E223" s="3">
        <v>135</v>
      </c>
      <c r="F223" s="3">
        <v>0.97826086999999995</v>
      </c>
    </row>
    <row r="224" spans="1:6" x14ac:dyDescent="0.35">
      <c r="A224" s="1">
        <v>43770</v>
      </c>
      <c r="B224" s="2" t="s">
        <v>26</v>
      </c>
      <c r="C224" s="2" t="s">
        <v>7</v>
      </c>
      <c r="D224">
        <v>137</v>
      </c>
      <c r="E224" s="3">
        <v>135</v>
      </c>
      <c r="F224" s="3">
        <v>0.98540145999999995</v>
      </c>
    </row>
    <row r="225" spans="1:6" x14ac:dyDescent="0.35">
      <c r="A225" s="1">
        <v>43800</v>
      </c>
      <c r="B225" s="2" t="s">
        <v>26</v>
      </c>
      <c r="C225" s="2" t="s">
        <v>7</v>
      </c>
      <c r="D225">
        <v>138</v>
      </c>
      <c r="E225" s="3">
        <v>135</v>
      </c>
      <c r="F225" s="3">
        <v>0.97826086999999995</v>
      </c>
    </row>
    <row r="226" spans="1:6" x14ac:dyDescent="0.35">
      <c r="A226" s="1">
        <v>43831</v>
      </c>
      <c r="B226" s="2" t="s">
        <v>26</v>
      </c>
      <c r="C226" s="2" t="s">
        <v>7</v>
      </c>
      <c r="D226">
        <v>138</v>
      </c>
      <c r="E226" s="3">
        <v>135</v>
      </c>
      <c r="F226" s="3">
        <v>0.97826086999999995</v>
      </c>
    </row>
    <row r="227" spans="1:6" x14ac:dyDescent="0.35">
      <c r="A227" s="1">
        <v>43862</v>
      </c>
      <c r="B227" s="2" t="s">
        <v>26</v>
      </c>
      <c r="C227" s="2" t="s">
        <v>7</v>
      </c>
      <c r="D227">
        <v>139</v>
      </c>
      <c r="E227" s="3">
        <v>135</v>
      </c>
      <c r="F227" s="3">
        <v>0.97122302199999999</v>
      </c>
    </row>
    <row r="228" spans="1:6" x14ac:dyDescent="0.35">
      <c r="A228" s="1">
        <v>43891</v>
      </c>
      <c r="B228" s="2" t="s">
        <v>26</v>
      </c>
      <c r="C228" s="2" t="s">
        <v>7</v>
      </c>
      <c r="D228">
        <v>139</v>
      </c>
      <c r="E228" s="3">
        <v>135</v>
      </c>
      <c r="F228" s="3">
        <v>0.97122302199999999</v>
      </c>
    </row>
    <row r="229" spans="1:6" x14ac:dyDescent="0.35">
      <c r="A229" s="1">
        <v>43922</v>
      </c>
      <c r="B229" s="2" t="s">
        <v>26</v>
      </c>
      <c r="C229" s="2" t="s">
        <v>7</v>
      </c>
      <c r="D229">
        <v>141</v>
      </c>
      <c r="E229" s="3">
        <v>135</v>
      </c>
      <c r="F229" s="3">
        <v>0.95744680900000001</v>
      </c>
    </row>
    <row r="230" spans="1:6" x14ac:dyDescent="0.35">
      <c r="A230" s="1">
        <v>43952</v>
      </c>
      <c r="B230" s="2" t="s">
        <v>26</v>
      </c>
      <c r="C230" s="2" t="s">
        <v>7</v>
      </c>
      <c r="D230">
        <v>141</v>
      </c>
      <c r="E230" s="3">
        <v>135</v>
      </c>
      <c r="F230" s="3">
        <v>0.95744680900000001</v>
      </c>
    </row>
    <row r="231" spans="1:6" x14ac:dyDescent="0.35">
      <c r="A231" s="1">
        <v>43983</v>
      </c>
      <c r="B231" s="2" t="s">
        <v>26</v>
      </c>
      <c r="C231" s="2" t="s">
        <v>7</v>
      </c>
      <c r="D231">
        <v>142</v>
      </c>
      <c r="E231" s="3">
        <v>135</v>
      </c>
      <c r="F231" s="3">
        <v>0.95070422499999996</v>
      </c>
    </row>
    <row r="232" spans="1:6" x14ac:dyDescent="0.35">
      <c r="A232" s="1">
        <v>44013</v>
      </c>
      <c r="B232" s="2" t="s">
        <v>26</v>
      </c>
      <c r="C232" s="2" t="s">
        <v>7</v>
      </c>
      <c r="D232">
        <v>142</v>
      </c>
      <c r="E232" s="3">
        <v>135</v>
      </c>
      <c r="F232" s="3">
        <v>0.95070422499999996</v>
      </c>
    </row>
    <row r="233" spans="1:6" x14ac:dyDescent="0.35">
      <c r="A233" s="1">
        <v>44044</v>
      </c>
      <c r="B233" s="2" t="s">
        <v>26</v>
      </c>
      <c r="C233" s="2" t="s">
        <v>7</v>
      </c>
      <c r="D233">
        <v>146</v>
      </c>
      <c r="E233" s="3">
        <v>135</v>
      </c>
      <c r="F233" s="3">
        <v>0.92465753399999995</v>
      </c>
    </row>
    <row r="234" spans="1:6" x14ac:dyDescent="0.35">
      <c r="A234" s="1">
        <v>44075</v>
      </c>
      <c r="B234" s="2" t="s">
        <v>26</v>
      </c>
      <c r="C234" s="2" t="s">
        <v>7</v>
      </c>
      <c r="D234">
        <v>146</v>
      </c>
      <c r="E234" s="3">
        <v>135</v>
      </c>
      <c r="F234" s="3">
        <v>0.92465753399999995</v>
      </c>
    </row>
    <row r="235" spans="1:6" x14ac:dyDescent="0.35">
      <c r="A235" s="1">
        <v>44105</v>
      </c>
      <c r="B235" s="2" t="s">
        <v>26</v>
      </c>
      <c r="C235" s="2" t="s">
        <v>7</v>
      </c>
      <c r="D235">
        <v>146</v>
      </c>
      <c r="E235" s="3">
        <v>135</v>
      </c>
      <c r="F235" s="3">
        <v>0.92465753399999995</v>
      </c>
    </row>
    <row r="236" spans="1:6" x14ac:dyDescent="0.35">
      <c r="A236" s="1">
        <v>44136</v>
      </c>
      <c r="B236" s="2" t="s">
        <v>26</v>
      </c>
      <c r="C236" s="2" t="s">
        <v>7</v>
      </c>
      <c r="D236">
        <v>146</v>
      </c>
      <c r="E236" s="3">
        <v>135</v>
      </c>
      <c r="F236" s="3">
        <v>0.92465753399999995</v>
      </c>
    </row>
    <row r="237" spans="1:6" x14ac:dyDescent="0.35">
      <c r="A237" s="1">
        <v>44166</v>
      </c>
      <c r="B237" s="2" t="s">
        <v>26</v>
      </c>
      <c r="C237" s="2" t="s">
        <v>7</v>
      </c>
      <c r="D237">
        <v>146</v>
      </c>
      <c r="E237" s="3">
        <v>135</v>
      </c>
      <c r="F237" s="3">
        <v>0.92465753399999995</v>
      </c>
    </row>
    <row r="238" spans="1:6" x14ac:dyDescent="0.35">
      <c r="A238" s="1">
        <v>43647</v>
      </c>
      <c r="B238" s="2" t="s">
        <v>26</v>
      </c>
      <c r="C238" s="2" t="s">
        <v>9</v>
      </c>
      <c r="D238">
        <v>57</v>
      </c>
      <c r="E238" s="3">
        <v>53</v>
      </c>
      <c r="F238" s="3">
        <v>0.92982456099999999</v>
      </c>
    </row>
    <row r="239" spans="1:6" x14ac:dyDescent="0.35">
      <c r="A239" s="1">
        <v>43678</v>
      </c>
      <c r="B239" s="2" t="s">
        <v>26</v>
      </c>
      <c r="C239" s="2" t="s">
        <v>9</v>
      </c>
      <c r="D239">
        <v>56</v>
      </c>
      <c r="E239" s="3">
        <v>53</v>
      </c>
      <c r="F239" s="3">
        <v>0.946428571</v>
      </c>
    </row>
    <row r="240" spans="1:6" x14ac:dyDescent="0.35">
      <c r="A240" s="1">
        <v>43709</v>
      </c>
      <c r="B240" s="2" t="s">
        <v>26</v>
      </c>
      <c r="C240" s="2" t="s">
        <v>9</v>
      </c>
      <c r="D240">
        <v>57</v>
      </c>
      <c r="E240" s="3">
        <v>58</v>
      </c>
      <c r="F240" s="3">
        <v>1.01754386</v>
      </c>
    </row>
    <row r="241" spans="1:6" x14ac:dyDescent="0.35">
      <c r="A241" s="1">
        <v>43739</v>
      </c>
      <c r="B241" s="2" t="s">
        <v>26</v>
      </c>
      <c r="C241" s="2" t="s">
        <v>9</v>
      </c>
      <c r="D241">
        <v>58</v>
      </c>
      <c r="E241" s="3">
        <v>64</v>
      </c>
      <c r="F241" s="3">
        <v>1.1034482800000001</v>
      </c>
    </row>
    <row r="242" spans="1:6" x14ac:dyDescent="0.35">
      <c r="A242" s="1">
        <v>43770</v>
      </c>
      <c r="B242" s="2" t="s">
        <v>26</v>
      </c>
      <c r="C242" s="2" t="s">
        <v>9</v>
      </c>
      <c r="D242">
        <v>58</v>
      </c>
      <c r="E242" s="3">
        <v>64</v>
      </c>
      <c r="F242" s="3">
        <v>1.1034482800000001</v>
      </c>
    </row>
    <row r="243" spans="1:6" x14ac:dyDescent="0.35">
      <c r="A243" s="1">
        <v>43800</v>
      </c>
      <c r="B243" s="2" t="s">
        <v>26</v>
      </c>
      <c r="C243" s="2" t="s">
        <v>9</v>
      </c>
      <c r="D243">
        <v>58</v>
      </c>
      <c r="E243" s="3">
        <v>64</v>
      </c>
      <c r="F243" s="3">
        <v>1.1034482800000001</v>
      </c>
    </row>
    <row r="244" spans="1:6" x14ac:dyDescent="0.35">
      <c r="A244" s="1">
        <v>43831</v>
      </c>
      <c r="B244" s="2" t="s">
        <v>26</v>
      </c>
      <c r="C244" s="2" t="s">
        <v>9</v>
      </c>
      <c r="D244">
        <v>59</v>
      </c>
      <c r="E244" s="3">
        <v>104</v>
      </c>
      <c r="F244" s="3">
        <v>1.76271186</v>
      </c>
    </row>
    <row r="245" spans="1:6" x14ac:dyDescent="0.35">
      <c r="A245" s="1">
        <v>43862</v>
      </c>
      <c r="B245" s="2" t="s">
        <v>26</v>
      </c>
      <c r="C245" s="2" t="s">
        <v>9</v>
      </c>
      <c r="D245">
        <v>59</v>
      </c>
      <c r="E245" s="3">
        <v>104</v>
      </c>
      <c r="F245" s="3">
        <v>1.76271186</v>
      </c>
    </row>
    <row r="246" spans="1:6" x14ac:dyDescent="0.35">
      <c r="A246" s="1">
        <v>43891</v>
      </c>
      <c r="B246" s="2" t="s">
        <v>26</v>
      </c>
      <c r="C246" s="2" t="s">
        <v>9</v>
      </c>
      <c r="D246">
        <v>59</v>
      </c>
      <c r="E246" s="3">
        <v>104</v>
      </c>
      <c r="F246" s="3">
        <v>1.76271186</v>
      </c>
    </row>
    <row r="247" spans="1:6" x14ac:dyDescent="0.35">
      <c r="A247" s="1">
        <v>43922</v>
      </c>
      <c r="B247" s="2" t="s">
        <v>26</v>
      </c>
      <c r="C247" s="2" t="s">
        <v>9</v>
      </c>
      <c r="D247">
        <v>63</v>
      </c>
      <c r="E247" s="3">
        <v>114</v>
      </c>
      <c r="F247" s="3">
        <v>1.80952381</v>
      </c>
    </row>
    <row r="248" spans="1:6" x14ac:dyDescent="0.35">
      <c r="A248" s="1">
        <v>43952</v>
      </c>
      <c r="B248" s="2" t="s">
        <v>26</v>
      </c>
      <c r="C248" s="2" t="s">
        <v>9</v>
      </c>
      <c r="D248">
        <v>63</v>
      </c>
      <c r="E248" s="3">
        <v>114</v>
      </c>
      <c r="F248" s="3">
        <v>1.80952381</v>
      </c>
    </row>
    <row r="249" spans="1:6" x14ac:dyDescent="0.35">
      <c r="A249" s="1">
        <v>43983</v>
      </c>
      <c r="B249" s="2" t="s">
        <v>26</v>
      </c>
      <c r="C249" s="2" t="s">
        <v>9</v>
      </c>
      <c r="D249">
        <v>63</v>
      </c>
      <c r="E249" s="3">
        <v>114</v>
      </c>
      <c r="F249" s="3">
        <v>1.80952381</v>
      </c>
    </row>
    <row r="250" spans="1:6" x14ac:dyDescent="0.35">
      <c r="A250" s="1">
        <v>44013</v>
      </c>
      <c r="B250" s="2" t="s">
        <v>26</v>
      </c>
      <c r="C250" s="2" t="s">
        <v>9</v>
      </c>
      <c r="D250">
        <v>64</v>
      </c>
      <c r="E250" s="3">
        <v>119</v>
      </c>
      <c r="F250" s="3">
        <v>1.859375</v>
      </c>
    </row>
    <row r="251" spans="1:6" x14ac:dyDescent="0.35">
      <c r="A251" s="1">
        <v>44044</v>
      </c>
      <c r="B251" s="2" t="s">
        <v>26</v>
      </c>
      <c r="C251" s="2" t="s">
        <v>9</v>
      </c>
      <c r="D251">
        <v>65</v>
      </c>
      <c r="E251" s="3">
        <v>119</v>
      </c>
      <c r="F251" s="3">
        <v>1.83076923</v>
      </c>
    </row>
    <row r="252" spans="1:6" x14ac:dyDescent="0.35">
      <c r="A252" s="1">
        <v>44075</v>
      </c>
      <c r="B252" s="2" t="s">
        <v>26</v>
      </c>
      <c r="C252" s="2" t="s">
        <v>9</v>
      </c>
      <c r="D252">
        <v>65</v>
      </c>
      <c r="E252" s="3">
        <v>119</v>
      </c>
      <c r="F252" s="3">
        <v>1.83076923</v>
      </c>
    </row>
    <row r="253" spans="1:6" x14ac:dyDescent="0.35">
      <c r="A253" s="1">
        <v>44105</v>
      </c>
      <c r="B253" s="2" t="s">
        <v>26</v>
      </c>
      <c r="C253" s="2" t="s">
        <v>9</v>
      </c>
      <c r="D253">
        <v>65</v>
      </c>
      <c r="E253" s="3">
        <v>119</v>
      </c>
      <c r="F253" s="3">
        <v>1.83076923</v>
      </c>
    </row>
    <row r="254" spans="1:6" x14ac:dyDescent="0.35">
      <c r="A254" s="1">
        <v>44136</v>
      </c>
      <c r="B254" s="2" t="s">
        <v>26</v>
      </c>
      <c r="C254" s="2" t="s">
        <v>9</v>
      </c>
      <c r="D254">
        <v>65</v>
      </c>
      <c r="E254" s="3">
        <v>119</v>
      </c>
      <c r="F254" s="3">
        <v>1.83076923</v>
      </c>
    </row>
    <row r="255" spans="1:6" x14ac:dyDescent="0.35">
      <c r="A255" s="1">
        <v>44166</v>
      </c>
      <c r="B255" s="2" t="s">
        <v>26</v>
      </c>
      <c r="C255" s="2" t="s">
        <v>9</v>
      </c>
      <c r="D255">
        <v>65</v>
      </c>
      <c r="E255" s="3">
        <v>119</v>
      </c>
      <c r="F255" s="3">
        <v>1.83076923</v>
      </c>
    </row>
    <row r="256" spans="1:6" x14ac:dyDescent="0.35">
      <c r="A256" s="1">
        <v>43647</v>
      </c>
      <c r="B256" s="2" t="s">
        <v>25</v>
      </c>
      <c r="C256" s="2" t="s">
        <v>7</v>
      </c>
      <c r="D256">
        <v>125</v>
      </c>
      <c r="E256" s="3">
        <v>124</v>
      </c>
      <c r="F256" s="3">
        <v>0.99199999999999999</v>
      </c>
    </row>
    <row r="257" spans="1:6" x14ac:dyDescent="0.35">
      <c r="A257" s="1">
        <v>43678</v>
      </c>
      <c r="B257" s="2" t="s">
        <v>25</v>
      </c>
      <c r="C257" s="2" t="s">
        <v>7</v>
      </c>
      <c r="D257">
        <v>125</v>
      </c>
      <c r="E257" s="3">
        <v>124</v>
      </c>
      <c r="F257" s="3">
        <v>0.99199999999999999</v>
      </c>
    </row>
    <row r="258" spans="1:6" x14ac:dyDescent="0.35">
      <c r="A258" s="1">
        <v>43709</v>
      </c>
      <c r="B258" s="2" t="s">
        <v>25</v>
      </c>
      <c r="C258" s="2" t="s">
        <v>7</v>
      </c>
      <c r="D258">
        <v>126</v>
      </c>
      <c r="E258" s="3">
        <v>124</v>
      </c>
      <c r="F258" s="3">
        <v>0.98412698399999998</v>
      </c>
    </row>
    <row r="259" spans="1:6" x14ac:dyDescent="0.35">
      <c r="A259" s="1">
        <v>43739</v>
      </c>
      <c r="B259" s="2" t="s">
        <v>25</v>
      </c>
      <c r="C259" s="2" t="s">
        <v>7</v>
      </c>
      <c r="D259">
        <v>127</v>
      </c>
      <c r="E259" s="3">
        <v>124</v>
      </c>
      <c r="F259" s="3">
        <v>0.97637795299999997</v>
      </c>
    </row>
    <row r="260" spans="1:6" x14ac:dyDescent="0.35">
      <c r="A260" s="1">
        <v>43770</v>
      </c>
      <c r="B260" s="2" t="s">
        <v>25</v>
      </c>
      <c r="C260" s="2" t="s">
        <v>7</v>
      </c>
      <c r="D260">
        <v>126</v>
      </c>
      <c r="E260" s="3">
        <v>124</v>
      </c>
      <c r="F260" s="3">
        <v>0.98412698399999998</v>
      </c>
    </row>
    <row r="261" spans="1:6" x14ac:dyDescent="0.35">
      <c r="A261" s="1">
        <v>43800</v>
      </c>
      <c r="B261" s="2" t="s">
        <v>25</v>
      </c>
      <c r="C261" s="2" t="s">
        <v>7</v>
      </c>
      <c r="D261">
        <v>128</v>
      </c>
      <c r="E261" s="3">
        <v>124</v>
      </c>
      <c r="F261" s="3">
        <v>0.96875</v>
      </c>
    </row>
    <row r="262" spans="1:6" x14ac:dyDescent="0.35">
      <c r="A262" s="1">
        <v>43831</v>
      </c>
      <c r="B262" s="2" t="s">
        <v>25</v>
      </c>
      <c r="C262" s="2" t="s">
        <v>7</v>
      </c>
      <c r="D262">
        <v>128</v>
      </c>
      <c r="E262" s="3">
        <v>124</v>
      </c>
      <c r="F262" s="3">
        <v>0.96875</v>
      </c>
    </row>
    <row r="263" spans="1:6" x14ac:dyDescent="0.35">
      <c r="A263" s="1">
        <v>43862</v>
      </c>
      <c r="B263" s="2" t="s">
        <v>25</v>
      </c>
      <c r="C263" s="2" t="s">
        <v>7</v>
      </c>
      <c r="D263">
        <v>129</v>
      </c>
      <c r="E263" s="3">
        <v>124</v>
      </c>
      <c r="F263" s="3">
        <v>0.96124030999999999</v>
      </c>
    </row>
    <row r="264" spans="1:6" x14ac:dyDescent="0.35">
      <c r="A264" s="1">
        <v>43891</v>
      </c>
      <c r="B264" s="2" t="s">
        <v>25</v>
      </c>
      <c r="C264" s="2" t="s">
        <v>7</v>
      </c>
      <c r="D264">
        <v>129</v>
      </c>
      <c r="E264" s="3">
        <v>124</v>
      </c>
      <c r="F264" s="3">
        <v>0.96124030999999999</v>
      </c>
    </row>
    <row r="265" spans="1:6" x14ac:dyDescent="0.35">
      <c r="A265" s="1">
        <v>43922</v>
      </c>
      <c r="B265" s="2" t="s">
        <v>25</v>
      </c>
      <c r="C265" s="2" t="s">
        <v>7</v>
      </c>
      <c r="D265">
        <v>131</v>
      </c>
      <c r="E265" s="3">
        <v>124</v>
      </c>
      <c r="F265" s="3">
        <v>0.94656488500000002</v>
      </c>
    </row>
    <row r="266" spans="1:6" x14ac:dyDescent="0.35">
      <c r="A266" s="1">
        <v>43952</v>
      </c>
      <c r="B266" s="2" t="s">
        <v>25</v>
      </c>
      <c r="C266" s="2" t="s">
        <v>7</v>
      </c>
      <c r="D266">
        <v>131</v>
      </c>
      <c r="E266" s="3">
        <v>124</v>
      </c>
      <c r="F266" s="3">
        <v>0.94656488500000002</v>
      </c>
    </row>
    <row r="267" spans="1:6" x14ac:dyDescent="0.35">
      <c r="A267" s="1">
        <v>43983</v>
      </c>
      <c r="B267" s="2" t="s">
        <v>25</v>
      </c>
      <c r="C267" s="2" t="s">
        <v>7</v>
      </c>
      <c r="D267">
        <v>132</v>
      </c>
      <c r="E267" s="3">
        <v>124</v>
      </c>
      <c r="F267" s="3">
        <v>0.93939393900000001</v>
      </c>
    </row>
    <row r="268" spans="1:6" x14ac:dyDescent="0.35">
      <c r="A268" s="1">
        <v>44013</v>
      </c>
      <c r="B268" s="2" t="s">
        <v>25</v>
      </c>
      <c r="C268" s="2" t="s">
        <v>7</v>
      </c>
      <c r="D268">
        <v>132</v>
      </c>
      <c r="E268" s="3">
        <v>124</v>
      </c>
      <c r="F268" s="3">
        <v>0.93939393900000001</v>
      </c>
    </row>
    <row r="269" spans="1:6" x14ac:dyDescent="0.35">
      <c r="A269" s="1">
        <v>44044</v>
      </c>
      <c r="B269" s="2" t="s">
        <v>25</v>
      </c>
      <c r="C269" s="2" t="s">
        <v>7</v>
      </c>
      <c r="D269">
        <v>137</v>
      </c>
      <c r="E269" s="3">
        <v>124</v>
      </c>
      <c r="F269" s="3">
        <v>0.90510948899999999</v>
      </c>
    </row>
    <row r="270" spans="1:6" x14ac:dyDescent="0.35">
      <c r="A270" s="1">
        <v>44075</v>
      </c>
      <c r="B270" s="2" t="s">
        <v>25</v>
      </c>
      <c r="C270" s="2" t="s">
        <v>7</v>
      </c>
      <c r="D270">
        <v>137</v>
      </c>
      <c r="E270" s="3">
        <v>124</v>
      </c>
      <c r="F270" s="3">
        <v>0.90510948899999999</v>
      </c>
    </row>
    <row r="271" spans="1:6" x14ac:dyDescent="0.35">
      <c r="A271" s="1">
        <v>44105</v>
      </c>
      <c r="B271" s="2" t="s">
        <v>25</v>
      </c>
      <c r="C271" s="2" t="s">
        <v>7</v>
      </c>
      <c r="D271">
        <v>137</v>
      </c>
      <c r="E271" s="3">
        <v>124</v>
      </c>
      <c r="F271" s="3">
        <v>0.90510948899999999</v>
      </c>
    </row>
    <row r="272" spans="1:6" x14ac:dyDescent="0.35">
      <c r="A272" s="1">
        <v>44136</v>
      </c>
      <c r="B272" s="2" t="s">
        <v>25</v>
      </c>
      <c r="C272" s="2" t="s">
        <v>7</v>
      </c>
      <c r="D272">
        <v>137</v>
      </c>
      <c r="E272" s="3">
        <v>124</v>
      </c>
      <c r="F272" s="3">
        <v>0.90510948899999999</v>
      </c>
    </row>
    <row r="273" spans="1:6" x14ac:dyDescent="0.35">
      <c r="A273" s="1">
        <v>44166</v>
      </c>
      <c r="B273" s="2" t="s">
        <v>25</v>
      </c>
      <c r="C273" s="2" t="s">
        <v>7</v>
      </c>
      <c r="D273">
        <v>137</v>
      </c>
      <c r="E273" s="3">
        <v>124</v>
      </c>
      <c r="F273" s="3">
        <v>0.90510948899999999</v>
      </c>
    </row>
    <row r="274" spans="1:6" x14ac:dyDescent="0.35">
      <c r="A274" s="1">
        <v>43647</v>
      </c>
      <c r="B274" s="2" t="s">
        <v>25</v>
      </c>
      <c r="C274" s="2" t="s">
        <v>9</v>
      </c>
      <c r="D274">
        <v>58</v>
      </c>
      <c r="E274" s="3">
        <v>53</v>
      </c>
      <c r="F274" s="3">
        <v>0.91379310300000005</v>
      </c>
    </row>
    <row r="275" spans="1:6" x14ac:dyDescent="0.35">
      <c r="A275" s="1">
        <v>43678</v>
      </c>
      <c r="B275" s="2" t="s">
        <v>25</v>
      </c>
      <c r="C275" s="2" t="s">
        <v>9</v>
      </c>
      <c r="D275">
        <v>57</v>
      </c>
      <c r="E275" s="3">
        <v>53</v>
      </c>
      <c r="F275" s="3">
        <v>0.92982456099999999</v>
      </c>
    </row>
    <row r="276" spans="1:6" x14ac:dyDescent="0.35">
      <c r="A276" s="1">
        <v>43709</v>
      </c>
      <c r="B276" s="2" t="s">
        <v>25</v>
      </c>
      <c r="C276" s="2" t="s">
        <v>9</v>
      </c>
      <c r="D276">
        <v>58</v>
      </c>
      <c r="E276" s="3">
        <v>58</v>
      </c>
      <c r="F276" s="3">
        <v>1</v>
      </c>
    </row>
    <row r="277" spans="1:6" x14ac:dyDescent="0.35">
      <c r="A277" s="1">
        <v>43739</v>
      </c>
      <c r="B277" s="2" t="s">
        <v>25</v>
      </c>
      <c r="C277" s="2" t="s">
        <v>9</v>
      </c>
      <c r="D277">
        <v>59</v>
      </c>
      <c r="E277" s="3">
        <v>64</v>
      </c>
      <c r="F277" s="3">
        <v>1.0847457599999999</v>
      </c>
    </row>
    <row r="278" spans="1:6" x14ac:dyDescent="0.35">
      <c r="A278" s="1">
        <v>43770</v>
      </c>
      <c r="B278" s="2" t="s">
        <v>25</v>
      </c>
      <c r="C278" s="2" t="s">
        <v>9</v>
      </c>
      <c r="D278">
        <v>59</v>
      </c>
      <c r="E278" s="3">
        <v>64</v>
      </c>
      <c r="F278" s="3">
        <v>1.0847457599999999</v>
      </c>
    </row>
    <row r="279" spans="1:6" x14ac:dyDescent="0.35">
      <c r="A279" s="1">
        <v>43800</v>
      </c>
      <c r="B279" s="2" t="s">
        <v>25</v>
      </c>
      <c r="C279" s="2" t="s">
        <v>9</v>
      </c>
      <c r="D279">
        <v>59</v>
      </c>
      <c r="E279" s="3">
        <v>64</v>
      </c>
      <c r="F279" s="3">
        <v>1.0847457599999999</v>
      </c>
    </row>
    <row r="280" spans="1:6" x14ac:dyDescent="0.35">
      <c r="A280" s="1">
        <v>43831</v>
      </c>
      <c r="B280" s="2" t="s">
        <v>25</v>
      </c>
      <c r="C280" s="2" t="s">
        <v>9</v>
      </c>
      <c r="D280">
        <v>60</v>
      </c>
      <c r="E280" s="3">
        <v>104</v>
      </c>
      <c r="F280" s="3">
        <v>1.73333333</v>
      </c>
    </row>
    <row r="281" spans="1:6" x14ac:dyDescent="0.35">
      <c r="A281" s="1">
        <v>43862</v>
      </c>
      <c r="B281" s="2" t="s">
        <v>25</v>
      </c>
      <c r="C281" s="2" t="s">
        <v>9</v>
      </c>
      <c r="D281">
        <v>60</v>
      </c>
      <c r="E281" s="3">
        <v>104</v>
      </c>
      <c r="F281" s="3">
        <v>1.73333333</v>
      </c>
    </row>
    <row r="282" spans="1:6" x14ac:dyDescent="0.35">
      <c r="A282" s="1">
        <v>43891</v>
      </c>
      <c r="B282" s="2" t="s">
        <v>25</v>
      </c>
      <c r="C282" s="2" t="s">
        <v>9</v>
      </c>
      <c r="D282">
        <v>60</v>
      </c>
      <c r="E282" s="3">
        <v>104</v>
      </c>
      <c r="F282" s="3">
        <v>1.73333333</v>
      </c>
    </row>
    <row r="283" spans="1:6" x14ac:dyDescent="0.35">
      <c r="A283" s="1">
        <v>43922</v>
      </c>
      <c r="B283" s="2" t="s">
        <v>25</v>
      </c>
      <c r="C283" s="2" t="s">
        <v>9</v>
      </c>
      <c r="D283">
        <v>64</v>
      </c>
      <c r="E283" s="3">
        <v>114</v>
      </c>
      <c r="F283" s="3">
        <v>1.78125</v>
      </c>
    </row>
    <row r="284" spans="1:6" x14ac:dyDescent="0.35">
      <c r="A284" s="1">
        <v>43952</v>
      </c>
      <c r="B284" s="2" t="s">
        <v>25</v>
      </c>
      <c r="C284" s="2" t="s">
        <v>9</v>
      </c>
      <c r="D284">
        <v>64</v>
      </c>
      <c r="E284" s="3">
        <v>114</v>
      </c>
      <c r="F284" s="3">
        <v>1.78125</v>
      </c>
    </row>
    <row r="285" spans="1:6" x14ac:dyDescent="0.35">
      <c r="A285" s="1">
        <v>43983</v>
      </c>
      <c r="B285" s="2" t="s">
        <v>25</v>
      </c>
      <c r="C285" s="2" t="s">
        <v>9</v>
      </c>
      <c r="D285">
        <v>64</v>
      </c>
      <c r="E285" s="3">
        <v>114</v>
      </c>
      <c r="F285" s="3">
        <v>1.78125</v>
      </c>
    </row>
    <row r="286" spans="1:6" x14ac:dyDescent="0.35">
      <c r="A286" s="1">
        <v>44013</v>
      </c>
      <c r="B286" s="2" t="s">
        <v>25</v>
      </c>
      <c r="C286" s="2" t="s">
        <v>9</v>
      </c>
      <c r="D286">
        <v>65</v>
      </c>
      <c r="E286" s="3">
        <v>119</v>
      </c>
      <c r="F286" s="3">
        <v>1.83076923</v>
      </c>
    </row>
    <row r="287" spans="1:6" x14ac:dyDescent="0.35">
      <c r="A287" s="1">
        <v>44044</v>
      </c>
      <c r="B287" s="2" t="s">
        <v>25</v>
      </c>
      <c r="C287" s="2" t="s">
        <v>9</v>
      </c>
      <c r="D287">
        <v>65</v>
      </c>
      <c r="E287" s="3">
        <v>119</v>
      </c>
      <c r="F287" s="3">
        <v>1.83076923</v>
      </c>
    </row>
    <row r="288" spans="1:6" x14ac:dyDescent="0.35">
      <c r="A288" s="1">
        <v>44075</v>
      </c>
      <c r="B288" s="2" t="s">
        <v>25</v>
      </c>
      <c r="C288" s="2" t="s">
        <v>9</v>
      </c>
      <c r="D288">
        <v>65</v>
      </c>
      <c r="E288" s="3">
        <v>119</v>
      </c>
      <c r="F288" s="3">
        <v>1.83076923</v>
      </c>
    </row>
    <row r="289" spans="1:6" x14ac:dyDescent="0.35">
      <c r="A289" s="1">
        <v>44105</v>
      </c>
      <c r="B289" s="2" t="s">
        <v>25</v>
      </c>
      <c r="C289" s="2" t="s">
        <v>9</v>
      </c>
      <c r="D289">
        <v>65</v>
      </c>
      <c r="E289" s="3">
        <v>119</v>
      </c>
      <c r="F289" s="3">
        <v>1.83076923</v>
      </c>
    </row>
    <row r="290" spans="1:6" x14ac:dyDescent="0.35">
      <c r="A290" s="1">
        <v>44136</v>
      </c>
      <c r="B290" s="2" t="s">
        <v>25</v>
      </c>
      <c r="C290" s="2" t="s">
        <v>9</v>
      </c>
      <c r="D290">
        <v>65</v>
      </c>
      <c r="E290" s="3">
        <v>119</v>
      </c>
      <c r="F290" s="3">
        <v>1.83076923</v>
      </c>
    </row>
    <row r="291" spans="1:6" x14ac:dyDescent="0.35">
      <c r="A291" s="1">
        <v>44166</v>
      </c>
      <c r="B291" s="2" t="s">
        <v>25</v>
      </c>
      <c r="C291" s="2" t="s">
        <v>9</v>
      </c>
      <c r="D291">
        <v>65</v>
      </c>
      <c r="E291" s="3">
        <v>119</v>
      </c>
      <c r="F291" s="3">
        <v>1.83076923</v>
      </c>
    </row>
    <row r="292" spans="1:6" x14ac:dyDescent="0.35">
      <c r="A292" s="1">
        <v>44197</v>
      </c>
      <c r="B292" s="2" t="s">
        <v>1005</v>
      </c>
      <c r="C292" s="2" t="s">
        <v>7</v>
      </c>
      <c r="D292">
        <v>199</v>
      </c>
      <c r="E292" s="3">
        <v>140</v>
      </c>
      <c r="F292" s="3">
        <v>0.70351758799999997</v>
      </c>
    </row>
    <row r="293" spans="1:6" x14ac:dyDescent="0.35">
      <c r="A293" s="1">
        <v>44228</v>
      </c>
      <c r="B293" s="2" t="s">
        <v>1005</v>
      </c>
      <c r="C293" s="2" t="s">
        <v>7</v>
      </c>
      <c r="D293">
        <v>196</v>
      </c>
      <c r="E293" s="3">
        <v>140</v>
      </c>
      <c r="F293" s="3">
        <v>0.71428571399999996</v>
      </c>
    </row>
    <row r="294" spans="1:6" x14ac:dyDescent="0.35">
      <c r="A294" s="1">
        <v>44256</v>
      </c>
      <c r="B294" s="2" t="s">
        <v>1005</v>
      </c>
      <c r="C294" s="2" t="s">
        <v>7</v>
      </c>
      <c r="D294">
        <v>196</v>
      </c>
      <c r="E294" s="3">
        <v>140</v>
      </c>
      <c r="F294" s="3">
        <v>0.71428571399999996</v>
      </c>
    </row>
    <row r="295" spans="1:6" x14ac:dyDescent="0.35">
      <c r="A295" s="1">
        <v>44287</v>
      </c>
      <c r="B295" s="2" t="s">
        <v>1005</v>
      </c>
      <c r="C295" s="2" t="s">
        <v>7</v>
      </c>
      <c r="D295">
        <v>196</v>
      </c>
      <c r="E295" s="3">
        <v>140</v>
      </c>
      <c r="F295" s="3">
        <v>0.71428571399999996</v>
      </c>
    </row>
    <row r="296" spans="1:6" x14ac:dyDescent="0.35">
      <c r="A296" s="1">
        <v>44317</v>
      </c>
      <c r="B296" s="2" t="s">
        <v>1005</v>
      </c>
      <c r="C296" s="2" t="s">
        <v>7</v>
      </c>
      <c r="D296">
        <v>196</v>
      </c>
      <c r="E296" s="3">
        <v>140</v>
      </c>
      <c r="F296" s="3">
        <v>0.71428571399999996</v>
      </c>
    </row>
    <row r="297" spans="1:6" x14ac:dyDescent="0.35">
      <c r="A297" s="1">
        <v>44348</v>
      </c>
      <c r="B297" s="2" t="s">
        <v>1005</v>
      </c>
      <c r="C297" s="2" t="s">
        <v>7</v>
      </c>
      <c r="D297">
        <v>196</v>
      </c>
      <c r="E297" s="3">
        <v>140</v>
      </c>
      <c r="F297" s="3">
        <v>0.71428571399999996</v>
      </c>
    </row>
    <row r="298" spans="1:6" x14ac:dyDescent="0.35">
      <c r="A298" s="1">
        <v>44378</v>
      </c>
      <c r="B298" s="2" t="s">
        <v>1005</v>
      </c>
      <c r="C298" s="2" t="s">
        <v>7</v>
      </c>
      <c r="D298">
        <v>196</v>
      </c>
      <c r="E298" s="3">
        <v>140</v>
      </c>
      <c r="F298" s="3">
        <v>0.71428571399999996</v>
      </c>
    </row>
    <row r="299" spans="1:6" x14ac:dyDescent="0.35">
      <c r="A299" s="1">
        <v>44197</v>
      </c>
      <c r="B299" s="2" t="s">
        <v>1005</v>
      </c>
      <c r="C299" s="2" t="s">
        <v>9</v>
      </c>
      <c r="D299">
        <v>87</v>
      </c>
      <c r="E299" s="3">
        <v>161</v>
      </c>
      <c r="F299" s="3">
        <v>1.8505747100000001</v>
      </c>
    </row>
    <row r="300" spans="1:6" x14ac:dyDescent="0.35">
      <c r="A300" s="1">
        <v>44228</v>
      </c>
      <c r="B300" s="2" t="s">
        <v>1005</v>
      </c>
      <c r="C300" s="2" t="s">
        <v>9</v>
      </c>
      <c r="D300">
        <v>87</v>
      </c>
      <c r="E300" s="3">
        <v>161</v>
      </c>
      <c r="F300" s="3">
        <v>1.8505747100000001</v>
      </c>
    </row>
    <row r="301" spans="1:6" x14ac:dyDescent="0.35">
      <c r="A301" s="1">
        <v>44256</v>
      </c>
      <c r="B301" s="2" t="s">
        <v>1005</v>
      </c>
      <c r="C301" s="2" t="s">
        <v>9</v>
      </c>
      <c r="D301">
        <v>87</v>
      </c>
      <c r="E301" s="3">
        <v>161</v>
      </c>
      <c r="F301" s="3">
        <v>1.8505747100000001</v>
      </c>
    </row>
    <row r="302" spans="1:6" x14ac:dyDescent="0.35">
      <c r="A302" s="1">
        <v>44287</v>
      </c>
      <c r="B302" s="2" t="s">
        <v>1005</v>
      </c>
      <c r="C302" s="2" t="s">
        <v>9</v>
      </c>
      <c r="D302">
        <v>87</v>
      </c>
      <c r="E302" s="3">
        <v>161</v>
      </c>
      <c r="F302" s="3">
        <v>1.8505747100000001</v>
      </c>
    </row>
    <row r="303" spans="1:6" x14ac:dyDescent="0.35">
      <c r="A303" s="1">
        <v>44317</v>
      </c>
      <c r="B303" s="2" t="s">
        <v>1005</v>
      </c>
      <c r="C303" s="2" t="s">
        <v>9</v>
      </c>
      <c r="D303">
        <v>87</v>
      </c>
      <c r="E303" s="3">
        <v>161</v>
      </c>
      <c r="F303" s="3">
        <v>1.8505747100000001</v>
      </c>
    </row>
    <row r="304" spans="1:6" x14ac:dyDescent="0.35">
      <c r="A304" s="1">
        <v>44348</v>
      </c>
      <c r="B304" s="2" t="s">
        <v>1005</v>
      </c>
      <c r="C304" s="2" t="s">
        <v>9</v>
      </c>
      <c r="D304">
        <v>87</v>
      </c>
      <c r="E304" s="3">
        <v>161</v>
      </c>
      <c r="F304" s="3">
        <v>1.8505747100000001</v>
      </c>
    </row>
    <row r="305" spans="1:6" x14ac:dyDescent="0.35">
      <c r="A305" s="1">
        <v>44378</v>
      </c>
      <c r="B305" s="2" t="s">
        <v>1005</v>
      </c>
      <c r="C305" s="2" t="s">
        <v>9</v>
      </c>
      <c r="D305">
        <v>87</v>
      </c>
      <c r="E305" s="3">
        <v>161</v>
      </c>
      <c r="F305" s="3">
        <v>1.8505747100000001</v>
      </c>
    </row>
    <row r="306" spans="1:6" x14ac:dyDescent="0.35">
      <c r="A306" s="1">
        <v>44197</v>
      </c>
      <c r="B306" s="2" t="s">
        <v>1004</v>
      </c>
      <c r="C306" s="2" t="s">
        <v>7</v>
      </c>
      <c r="D306">
        <v>186</v>
      </c>
      <c r="E306" s="3">
        <v>95</v>
      </c>
      <c r="F306" s="3">
        <v>0.51075268799999995</v>
      </c>
    </row>
    <row r="307" spans="1:6" x14ac:dyDescent="0.35">
      <c r="A307" s="1">
        <v>44228</v>
      </c>
      <c r="B307" s="2" t="s">
        <v>1004</v>
      </c>
      <c r="C307" s="2" t="s">
        <v>7</v>
      </c>
      <c r="D307">
        <v>184</v>
      </c>
      <c r="E307" s="3">
        <v>95</v>
      </c>
      <c r="F307" s="3">
        <v>0.51630434800000002</v>
      </c>
    </row>
    <row r="308" spans="1:6" x14ac:dyDescent="0.35">
      <c r="A308" s="1">
        <v>44256</v>
      </c>
      <c r="B308" s="2" t="s">
        <v>1004</v>
      </c>
      <c r="C308" s="2" t="s">
        <v>7</v>
      </c>
      <c r="D308">
        <v>184</v>
      </c>
      <c r="E308" s="3">
        <v>95</v>
      </c>
      <c r="F308" s="3">
        <v>0.51630434800000002</v>
      </c>
    </row>
    <row r="309" spans="1:6" x14ac:dyDescent="0.35">
      <c r="A309" s="1">
        <v>44287</v>
      </c>
      <c r="B309" s="2" t="s">
        <v>1004</v>
      </c>
      <c r="C309" s="2" t="s">
        <v>7</v>
      </c>
      <c r="D309">
        <v>184</v>
      </c>
      <c r="E309" s="3">
        <v>95</v>
      </c>
      <c r="F309" s="3">
        <v>0.51630434800000002</v>
      </c>
    </row>
    <row r="310" spans="1:6" x14ac:dyDescent="0.35">
      <c r="A310" s="1">
        <v>44317</v>
      </c>
      <c r="B310" s="2" t="s">
        <v>1004</v>
      </c>
      <c r="C310" s="2" t="s">
        <v>7</v>
      </c>
      <c r="D310">
        <v>184</v>
      </c>
      <c r="E310" s="3">
        <v>95</v>
      </c>
      <c r="F310" s="3">
        <v>0.51630434800000002</v>
      </c>
    </row>
    <row r="311" spans="1:6" x14ac:dyDescent="0.35">
      <c r="A311" s="1">
        <v>44348</v>
      </c>
      <c r="B311" s="2" t="s">
        <v>1004</v>
      </c>
      <c r="C311" s="2" t="s">
        <v>7</v>
      </c>
      <c r="D311">
        <v>184</v>
      </c>
      <c r="E311" s="3">
        <v>95</v>
      </c>
      <c r="F311" s="3">
        <v>0.51630434800000002</v>
      </c>
    </row>
    <row r="312" spans="1:6" x14ac:dyDescent="0.35">
      <c r="A312" s="1">
        <v>44378</v>
      </c>
      <c r="B312" s="2" t="s">
        <v>1004</v>
      </c>
      <c r="C312" s="2" t="s">
        <v>7</v>
      </c>
      <c r="D312">
        <v>184</v>
      </c>
      <c r="E312" s="3">
        <v>95</v>
      </c>
      <c r="F312" s="3">
        <v>0.51630434800000002</v>
      </c>
    </row>
    <row r="313" spans="1:6" x14ac:dyDescent="0.35">
      <c r="A313" s="1">
        <v>44197</v>
      </c>
      <c r="B313" s="2" t="s">
        <v>1004</v>
      </c>
      <c r="C313" s="2" t="s">
        <v>9</v>
      </c>
      <c r="D313">
        <v>100</v>
      </c>
      <c r="E313" s="3">
        <v>209</v>
      </c>
      <c r="F313" s="3">
        <v>2.09</v>
      </c>
    </row>
    <row r="314" spans="1:6" x14ac:dyDescent="0.35">
      <c r="A314" s="1">
        <v>44228</v>
      </c>
      <c r="B314" s="2" t="s">
        <v>1004</v>
      </c>
      <c r="C314" s="2" t="s">
        <v>9</v>
      </c>
      <c r="D314">
        <v>100</v>
      </c>
      <c r="E314" s="3">
        <v>209</v>
      </c>
      <c r="F314" s="3">
        <v>2.09</v>
      </c>
    </row>
    <row r="315" spans="1:6" x14ac:dyDescent="0.35">
      <c r="A315" s="1">
        <v>44256</v>
      </c>
      <c r="B315" s="2" t="s">
        <v>1004</v>
      </c>
      <c r="C315" s="2" t="s">
        <v>9</v>
      </c>
      <c r="D315">
        <v>100</v>
      </c>
      <c r="E315" s="3">
        <v>209</v>
      </c>
      <c r="F315" s="3">
        <v>2.09</v>
      </c>
    </row>
    <row r="316" spans="1:6" x14ac:dyDescent="0.35">
      <c r="A316" s="1">
        <v>44287</v>
      </c>
      <c r="B316" s="2" t="s">
        <v>1004</v>
      </c>
      <c r="C316" s="2" t="s">
        <v>9</v>
      </c>
      <c r="D316">
        <v>100</v>
      </c>
      <c r="E316" s="3">
        <v>209</v>
      </c>
      <c r="F316" s="3">
        <v>2.09</v>
      </c>
    </row>
    <row r="317" spans="1:6" x14ac:dyDescent="0.35">
      <c r="A317" s="1">
        <v>44317</v>
      </c>
      <c r="B317" s="2" t="s">
        <v>1004</v>
      </c>
      <c r="C317" s="2" t="s">
        <v>9</v>
      </c>
      <c r="D317">
        <v>100</v>
      </c>
      <c r="E317" s="3">
        <v>209</v>
      </c>
      <c r="F317" s="3">
        <v>2.09</v>
      </c>
    </row>
    <row r="318" spans="1:6" x14ac:dyDescent="0.35">
      <c r="A318" s="1">
        <v>44348</v>
      </c>
      <c r="B318" s="2" t="s">
        <v>1004</v>
      </c>
      <c r="C318" s="2" t="s">
        <v>9</v>
      </c>
      <c r="D318">
        <v>100</v>
      </c>
      <c r="E318" s="3">
        <v>209</v>
      </c>
      <c r="F318" s="3">
        <v>2.09</v>
      </c>
    </row>
    <row r="319" spans="1:6" x14ac:dyDescent="0.35">
      <c r="A319" s="1">
        <v>44378</v>
      </c>
      <c r="B319" s="2" t="s">
        <v>1004</v>
      </c>
      <c r="C319" s="2" t="s">
        <v>9</v>
      </c>
      <c r="D319">
        <v>100</v>
      </c>
      <c r="E319" s="3">
        <v>209</v>
      </c>
      <c r="F319" s="3">
        <v>2.09</v>
      </c>
    </row>
    <row r="320" spans="1:6" x14ac:dyDescent="0.35">
      <c r="A320" s="1">
        <v>43525</v>
      </c>
      <c r="B320" s="2" t="s">
        <v>16</v>
      </c>
      <c r="C320" s="2" t="s">
        <v>7</v>
      </c>
      <c r="D320">
        <v>37</v>
      </c>
      <c r="E320" s="3">
        <v>15</v>
      </c>
      <c r="F320" s="3">
        <v>0.405405405</v>
      </c>
    </row>
    <row r="321" spans="1:6" x14ac:dyDescent="0.35">
      <c r="A321" s="1">
        <v>43556</v>
      </c>
      <c r="B321" s="2" t="s">
        <v>16</v>
      </c>
      <c r="C321" s="2" t="s">
        <v>7</v>
      </c>
      <c r="D321">
        <v>39</v>
      </c>
      <c r="E321" s="3">
        <v>15</v>
      </c>
      <c r="F321" s="3">
        <v>0.38461538499999998</v>
      </c>
    </row>
    <row r="322" spans="1:6" x14ac:dyDescent="0.35">
      <c r="A322" s="1">
        <v>43586</v>
      </c>
      <c r="B322" s="2" t="s">
        <v>16</v>
      </c>
      <c r="C322" s="2" t="s">
        <v>7</v>
      </c>
      <c r="D322">
        <v>40</v>
      </c>
      <c r="E322" s="3">
        <v>15</v>
      </c>
      <c r="F322" s="3">
        <v>0.375</v>
      </c>
    </row>
    <row r="323" spans="1:6" x14ac:dyDescent="0.35">
      <c r="A323" s="1">
        <v>43617</v>
      </c>
      <c r="B323" s="2" t="s">
        <v>16</v>
      </c>
      <c r="C323" s="2" t="s">
        <v>7</v>
      </c>
      <c r="D323">
        <v>40</v>
      </c>
      <c r="E323" s="3">
        <v>15</v>
      </c>
      <c r="F323" s="3">
        <v>0.375</v>
      </c>
    </row>
    <row r="324" spans="1:6" x14ac:dyDescent="0.35">
      <c r="A324" s="1">
        <v>43647</v>
      </c>
      <c r="B324" s="2" t="s">
        <v>16</v>
      </c>
      <c r="C324" s="2" t="s">
        <v>7</v>
      </c>
      <c r="D324">
        <v>40</v>
      </c>
      <c r="E324" s="3">
        <v>15</v>
      </c>
      <c r="F324" s="3">
        <v>0.375</v>
      </c>
    </row>
    <row r="325" spans="1:6" x14ac:dyDescent="0.35">
      <c r="A325" s="1">
        <v>43678</v>
      </c>
      <c r="B325" s="2" t="s">
        <v>16</v>
      </c>
      <c r="C325" s="2" t="s">
        <v>7</v>
      </c>
      <c r="D325">
        <v>40</v>
      </c>
      <c r="E325" s="3">
        <v>15</v>
      </c>
      <c r="F325" s="3">
        <v>0.375</v>
      </c>
    </row>
    <row r="326" spans="1:6" x14ac:dyDescent="0.35">
      <c r="A326" s="1">
        <v>43709</v>
      </c>
      <c r="B326" s="2" t="s">
        <v>16</v>
      </c>
      <c r="C326" s="2" t="s">
        <v>7</v>
      </c>
      <c r="D326">
        <v>40</v>
      </c>
      <c r="E326" s="3">
        <v>15</v>
      </c>
      <c r="F326" s="3">
        <v>0.375</v>
      </c>
    </row>
    <row r="327" spans="1:6" x14ac:dyDescent="0.35">
      <c r="A327" s="1">
        <v>43739</v>
      </c>
      <c r="B327" s="2" t="s">
        <v>16</v>
      </c>
      <c r="C327" s="2" t="s">
        <v>7</v>
      </c>
      <c r="D327">
        <v>40</v>
      </c>
      <c r="E327" s="3">
        <v>15</v>
      </c>
      <c r="F327" s="3">
        <v>0.375</v>
      </c>
    </row>
    <row r="328" spans="1:6" x14ac:dyDescent="0.35">
      <c r="A328" s="1">
        <v>43770</v>
      </c>
      <c r="B328" s="2" t="s">
        <v>16</v>
      </c>
      <c r="C328" s="2" t="s">
        <v>7</v>
      </c>
      <c r="D328">
        <v>40</v>
      </c>
      <c r="E328" s="3">
        <v>15</v>
      </c>
      <c r="F328" s="3">
        <v>0.375</v>
      </c>
    </row>
    <row r="329" spans="1:6" x14ac:dyDescent="0.35">
      <c r="A329" s="1">
        <v>43800</v>
      </c>
      <c r="B329" s="2" t="s">
        <v>16</v>
      </c>
      <c r="C329" s="2" t="s">
        <v>7</v>
      </c>
      <c r="D329">
        <v>40</v>
      </c>
      <c r="E329" s="3">
        <v>15</v>
      </c>
      <c r="F329" s="3">
        <v>0.375</v>
      </c>
    </row>
    <row r="330" spans="1:6" x14ac:dyDescent="0.35">
      <c r="A330" s="1">
        <v>43831</v>
      </c>
      <c r="B330" s="2" t="s">
        <v>16</v>
      </c>
      <c r="C330" s="2" t="s">
        <v>7</v>
      </c>
      <c r="D330">
        <v>39</v>
      </c>
      <c r="E330" s="3">
        <v>15</v>
      </c>
      <c r="F330" s="3">
        <v>0.38461538499999998</v>
      </c>
    </row>
    <row r="331" spans="1:6" x14ac:dyDescent="0.35">
      <c r="A331" s="1">
        <v>43862</v>
      </c>
      <c r="B331" s="2" t="s">
        <v>16</v>
      </c>
      <c r="C331" s="2" t="s">
        <v>7</v>
      </c>
      <c r="D331">
        <v>40</v>
      </c>
      <c r="E331" s="3">
        <v>15</v>
      </c>
      <c r="F331" s="3">
        <v>0.375</v>
      </c>
    </row>
    <row r="332" spans="1:6" x14ac:dyDescent="0.35">
      <c r="A332" s="1">
        <v>43891</v>
      </c>
      <c r="B332" s="2" t="s">
        <v>16</v>
      </c>
      <c r="C332" s="2" t="s">
        <v>7</v>
      </c>
      <c r="D332">
        <v>39</v>
      </c>
      <c r="E332" s="3">
        <v>15</v>
      </c>
      <c r="F332" s="3">
        <v>0.38461538499999998</v>
      </c>
    </row>
    <row r="333" spans="1:6" x14ac:dyDescent="0.35">
      <c r="A333" s="1">
        <v>43922</v>
      </c>
      <c r="B333" s="2" t="s">
        <v>16</v>
      </c>
      <c r="C333" s="2" t="s">
        <v>7</v>
      </c>
      <c r="D333">
        <v>39</v>
      </c>
      <c r="E333" s="3">
        <v>15</v>
      </c>
      <c r="F333" s="3">
        <v>0.38461538499999998</v>
      </c>
    </row>
    <row r="334" spans="1:6" x14ac:dyDescent="0.35">
      <c r="A334" s="1">
        <v>43952</v>
      </c>
      <c r="B334" s="2" t="s">
        <v>16</v>
      </c>
      <c r="C334" s="2" t="s">
        <v>7</v>
      </c>
      <c r="D334">
        <v>39</v>
      </c>
      <c r="E334" s="3">
        <v>15</v>
      </c>
      <c r="F334" s="3">
        <v>0.38461538499999998</v>
      </c>
    </row>
    <row r="335" spans="1:6" x14ac:dyDescent="0.35">
      <c r="A335" s="1">
        <v>43525</v>
      </c>
      <c r="B335" s="2" t="s">
        <v>16</v>
      </c>
      <c r="C335" s="2" t="s">
        <v>9</v>
      </c>
      <c r="D335">
        <v>8</v>
      </c>
      <c r="E335" s="3">
        <v>60</v>
      </c>
      <c r="F335" s="3">
        <v>7.5</v>
      </c>
    </row>
    <row r="336" spans="1:6" x14ac:dyDescent="0.35">
      <c r="A336" s="1">
        <v>43556</v>
      </c>
      <c r="B336" s="2" t="s">
        <v>16</v>
      </c>
      <c r="C336" s="2" t="s">
        <v>9</v>
      </c>
      <c r="D336">
        <v>8</v>
      </c>
      <c r="E336" s="3">
        <v>60</v>
      </c>
      <c r="F336" s="3">
        <v>7.5</v>
      </c>
    </row>
    <row r="337" spans="1:6" x14ac:dyDescent="0.35">
      <c r="A337" s="1">
        <v>43586</v>
      </c>
      <c r="B337" s="2" t="s">
        <v>16</v>
      </c>
      <c r="C337" s="2" t="s">
        <v>9</v>
      </c>
      <c r="D337">
        <v>8</v>
      </c>
      <c r="E337" s="3">
        <v>60</v>
      </c>
      <c r="F337" s="3">
        <v>7.5</v>
      </c>
    </row>
    <row r="338" spans="1:6" x14ac:dyDescent="0.35">
      <c r="A338" s="1">
        <v>43617</v>
      </c>
      <c r="B338" s="2" t="s">
        <v>16</v>
      </c>
      <c r="C338" s="2" t="s">
        <v>9</v>
      </c>
      <c r="D338">
        <v>8</v>
      </c>
      <c r="E338" s="3">
        <v>60</v>
      </c>
      <c r="F338" s="3">
        <v>7.5</v>
      </c>
    </row>
    <row r="339" spans="1:6" x14ac:dyDescent="0.35">
      <c r="A339" s="1">
        <v>43647</v>
      </c>
      <c r="B339" s="2" t="s">
        <v>16</v>
      </c>
      <c r="C339" s="2" t="s">
        <v>9</v>
      </c>
      <c r="D339">
        <v>8</v>
      </c>
      <c r="E339" s="3">
        <v>60</v>
      </c>
      <c r="F339" s="3">
        <v>7.5</v>
      </c>
    </row>
    <row r="340" spans="1:6" x14ac:dyDescent="0.35">
      <c r="A340" s="1">
        <v>43678</v>
      </c>
      <c r="B340" s="2" t="s">
        <v>16</v>
      </c>
      <c r="C340" s="2" t="s">
        <v>9</v>
      </c>
      <c r="D340">
        <v>8</v>
      </c>
      <c r="E340" s="3">
        <v>60</v>
      </c>
      <c r="F340" s="3">
        <v>7.5</v>
      </c>
    </row>
    <row r="341" spans="1:6" x14ac:dyDescent="0.35">
      <c r="A341" s="1">
        <v>43709</v>
      </c>
      <c r="B341" s="2" t="s">
        <v>16</v>
      </c>
      <c r="C341" s="2" t="s">
        <v>9</v>
      </c>
      <c r="D341">
        <v>8</v>
      </c>
      <c r="E341" s="3">
        <v>60</v>
      </c>
      <c r="F341" s="3">
        <v>7.5</v>
      </c>
    </row>
    <row r="342" spans="1:6" x14ac:dyDescent="0.35">
      <c r="A342" s="1">
        <v>43739</v>
      </c>
      <c r="B342" s="2" t="s">
        <v>16</v>
      </c>
      <c r="C342" s="2" t="s">
        <v>9</v>
      </c>
      <c r="D342">
        <v>8</v>
      </c>
      <c r="E342" s="3">
        <v>60</v>
      </c>
      <c r="F342" s="3">
        <v>7.5</v>
      </c>
    </row>
    <row r="343" spans="1:6" x14ac:dyDescent="0.35">
      <c r="A343" s="1">
        <v>43770</v>
      </c>
      <c r="B343" s="2" t="s">
        <v>16</v>
      </c>
      <c r="C343" s="2" t="s">
        <v>9</v>
      </c>
      <c r="D343">
        <v>8</v>
      </c>
      <c r="E343" s="3">
        <v>60</v>
      </c>
      <c r="F343" s="3">
        <v>7.5</v>
      </c>
    </row>
    <row r="344" spans="1:6" x14ac:dyDescent="0.35">
      <c r="A344" s="1">
        <v>43800</v>
      </c>
      <c r="B344" s="2" t="s">
        <v>16</v>
      </c>
      <c r="C344" s="2" t="s">
        <v>9</v>
      </c>
      <c r="D344">
        <v>8</v>
      </c>
      <c r="E344" s="3">
        <v>60</v>
      </c>
      <c r="F344" s="3">
        <v>7.5</v>
      </c>
    </row>
    <row r="345" spans="1:6" x14ac:dyDescent="0.35">
      <c r="A345" s="1">
        <v>43831</v>
      </c>
      <c r="B345" s="2" t="s">
        <v>16</v>
      </c>
      <c r="C345" s="2" t="s">
        <v>9</v>
      </c>
      <c r="D345">
        <v>8</v>
      </c>
      <c r="E345" s="3">
        <v>60</v>
      </c>
      <c r="F345" s="3">
        <v>7.5</v>
      </c>
    </row>
    <row r="346" spans="1:6" x14ac:dyDescent="0.35">
      <c r="A346" s="1">
        <v>43862</v>
      </c>
      <c r="B346" s="2" t="s">
        <v>16</v>
      </c>
      <c r="C346" s="2" t="s">
        <v>9</v>
      </c>
      <c r="D346">
        <v>8</v>
      </c>
      <c r="E346" s="3">
        <v>60</v>
      </c>
      <c r="F346" s="3">
        <v>7.5</v>
      </c>
    </row>
    <row r="347" spans="1:6" x14ac:dyDescent="0.35">
      <c r="A347" s="1">
        <v>43891</v>
      </c>
      <c r="B347" s="2" t="s">
        <v>16</v>
      </c>
      <c r="C347" s="2" t="s">
        <v>9</v>
      </c>
      <c r="D347">
        <v>8</v>
      </c>
      <c r="E347" s="3">
        <v>60</v>
      </c>
      <c r="F347" s="3">
        <v>7.5</v>
      </c>
    </row>
    <row r="348" spans="1:6" x14ac:dyDescent="0.35">
      <c r="A348" s="1">
        <v>43922</v>
      </c>
      <c r="B348" s="2" t="s">
        <v>16</v>
      </c>
      <c r="C348" s="2" t="s">
        <v>9</v>
      </c>
      <c r="D348">
        <v>8</v>
      </c>
      <c r="E348" s="3">
        <v>60</v>
      </c>
      <c r="F348" s="3">
        <v>7.5</v>
      </c>
    </row>
    <row r="349" spans="1:6" x14ac:dyDescent="0.35">
      <c r="A349" s="1">
        <v>43952</v>
      </c>
      <c r="B349" s="2" t="s">
        <v>16</v>
      </c>
      <c r="C349" s="2" t="s">
        <v>9</v>
      </c>
      <c r="D349">
        <v>8</v>
      </c>
      <c r="E349" s="3">
        <v>60</v>
      </c>
      <c r="F349" s="3">
        <v>7.5</v>
      </c>
    </row>
    <row r="350" spans="1:6" x14ac:dyDescent="0.35">
      <c r="A350" s="1">
        <v>43525</v>
      </c>
      <c r="B350" s="2" t="s">
        <v>848</v>
      </c>
      <c r="C350" s="2" t="s">
        <v>7</v>
      </c>
      <c r="D350">
        <v>98</v>
      </c>
      <c r="E350" s="3">
        <v>110</v>
      </c>
      <c r="F350" s="3">
        <v>1.1224489799999999</v>
      </c>
    </row>
    <row r="351" spans="1:6" x14ac:dyDescent="0.35">
      <c r="A351" s="1">
        <v>43556</v>
      </c>
      <c r="B351" s="2" t="s">
        <v>848</v>
      </c>
      <c r="C351" s="2" t="s">
        <v>7</v>
      </c>
      <c r="D351">
        <v>97</v>
      </c>
      <c r="E351" s="3">
        <v>110</v>
      </c>
      <c r="F351" s="3">
        <v>1.13402062</v>
      </c>
    </row>
    <row r="352" spans="1:6" x14ac:dyDescent="0.35">
      <c r="A352" s="1">
        <v>43586</v>
      </c>
      <c r="B352" s="2" t="s">
        <v>848</v>
      </c>
      <c r="C352" s="2" t="s">
        <v>7</v>
      </c>
      <c r="D352">
        <v>97</v>
      </c>
      <c r="E352" s="3">
        <v>110</v>
      </c>
      <c r="F352" s="3">
        <v>1.13402062</v>
      </c>
    </row>
    <row r="353" spans="1:6" x14ac:dyDescent="0.35">
      <c r="A353" s="1">
        <v>43617</v>
      </c>
      <c r="B353" s="2" t="s">
        <v>848</v>
      </c>
      <c r="C353" s="2" t="s">
        <v>7</v>
      </c>
      <c r="D353">
        <v>97</v>
      </c>
      <c r="E353" s="3">
        <v>110</v>
      </c>
      <c r="F353" s="3">
        <v>1.13402062</v>
      </c>
    </row>
    <row r="354" spans="1:6" x14ac:dyDescent="0.35">
      <c r="A354" s="1">
        <v>43525</v>
      </c>
      <c r="B354" s="2" t="s">
        <v>848</v>
      </c>
      <c r="C354" s="2" t="s">
        <v>9</v>
      </c>
      <c r="D354">
        <v>59</v>
      </c>
      <c r="E354" s="3">
        <v>53</v>
      </c>
      <c r="F354" s="3">
        <v>0.89830508499999995</v>
      </c>
    </row>
    <row r="355" spans="1:6" x14ac:dyDescent="0.35">
      <c r="A355" s="1">
        <v>43556</v>
      </c>
      <c r="B355" s="2" t="s">
        <v>848</v>
      </c>
      <c r="C355" s="2" t="s">
        <v>9</v>
      </c>
      <c r="D355">
        <v>59</v>
      </c>
      <c r="E355" s="3">
        <v>53</v>
      </c>
      <c r="F355" s="3">
        <v>0.89830508499999995</v>
      </c>
    </row>
    <row r="356" spans="1:6" x14ac:dyDescent="0.35">
      <c r="A356" s="1">
        <v>43586</v>
      </c>
      <c r="B356" s="2" t="s">
        <v>848</v>
      </c>
      <c r="C356" s="2" t="s">
        <v>9</v>
      </c>
      <c r="D356">
        <v>59</v>
      </c>
      <c r="E356" s="3">
        <v>53</v>
      </c>
      <c r="F356" s="3">
        <v>0.89830508499999995</v>
      </c>
    </row>
    <row r="357" spans="1:6" x14ac:dyDescent="0.35">
      <c r="A357" s="1">
        <v>43617</v>
      </c>
      <c r="B357" s="2" t="s">
        <v>848</v>
      </c>
      <c r="C357" s="2" t="s">
        <v>9</v>
      </c>
      <c r="D357">
        <v>59</v>
      </c>
      <c r="E357" s="3">
        <v>53</v>
      </c>
      <c r="F357" s="3">
        <v>0.89830508499999995</v>
      </c>
    </row>
    <row r="358" spans="1:6" x14ac:dyDescent="0.35">
      <c r="A358" s="1">
        <v>43525</v>
      </c>
      <c r="B358" s="2" t="s">
        <v>847</v>
      </c>
      <c r="C358" s="2" t="s">
        <v>7</v>
      </c>
      <c r="D358">
        <v>73</v>
      </c>
      <c r="E358" s="3">
        <v>93</v>
      </c>
      <c r="F358" s="3">
        <v>1.2739726</v>
      </c>
    </row>
    <row r="359" spans="1:6" x14ac:dyDescent="0.35">
      <c r="A359" s="1">
        <v>43556</v>
      </c>
      <c r="B359" s="2" t="s">
        <v>847</v>
      </c>
      <c r="C359" s="2" t="s">
        <v>7</v>
      </c>
      <c r="D359">
        <v>72</v>
      </c>
      <c r="E359" s="3">
        <v>93</v>
      </c>
      <c r="F359" s="3">
        <v>1.2916666699999999</v>
      </c>
    </row>
    <row r="360" spans="1:6" x14ac:dyDescent="0.35">
      <c r="A360" s="1">
        <v>43586</v>
      </c>
      <c r="B360" s="2" t="s">
        <v>847</v>
      </c>
      <c r="C360" s="2" t="s">
        <v>7</v>
      </c>
      <c r="D360">
        <v>72</v>
      </c>
      <c r="E360" s="3">
        <v>93</v>
      </c>
      <c r="F360" s="3">
        <v>1.2916666699999999</v>
      </c>
    </row>
    <row r="361" spans="1:6" x14ac:dyDescent="0.35">
      <c r="A361" s="1">
        <v>43617</v>
      </c>
      <c r="B361" s="2" t="s">
        <v>847</v>
      </c>
      <c r="C361" s="2" t="s">
        <v>7</v>
      </c>
      <c r="D361">
        <v>72</v>
      </c>
      <c r="E361" s="3">
        <v>93</v>
      </c>
      <c r="F361" s="3">
        <v>1.2916666699999999</v>
      </c>
    </row>
    <row r="362" spans="1:6" x14ac:dyDescent="0.35">
      <c r="A362" s="1">
        <v>43525</v>
      </c>
      <c r="B362" s="2" t="s">
        <v>847</v>
      </c>
      <c r="C362" s="2" t="s">
        <v>9</v>
      </c>
      <c r="D362">
        <v>60</v>
      </c>
      <c r="E362" s="3">
        <v>53</v>
      </c>
      <c r="F362" s="3">
        <v>0.88333333300000005</v>
      </c>
    </row>
    <row r="363" spans="1:6" x14ac:dyDescent="0.35">
      <c r="A363" s="1">
        <v>43556</v>
      </c>
      <c r="B363" s="2" t="s">
        <v>847</v>
      </c>
      <c r="C363" s="2" t="s">
        <v>9</v>
      </c>
      <c r="D363">
        <v>60</v>
      </c>
      <c r="E363" s="3">
        <v>53</v>
      </c>
      <c r="F363" s="3">
        <v>0.88333333300000005</v>
      </c>
    </row>
    <row r="364" spans="1:6" x14ac:dyDescent="0.35">
      <c r="A364" s="1">
        <v>43586</v>
      </c>
      <c r="B364" s="2" t="s">
        <v>847</v>
      </c>
      <c r="C364" s="2" t="s">
        <v>9</v>
      </c>
      <c r="D364">
        <v>60</v>
      </c>
      <c r="E364" s="3">
        <v>53</v>
      </c>
      <c r="F364" s="3">
        <v>0.88333333300000005</v>
      </c>
    </row>
    <row r="365" spans="1:6" x14ac:dyDescent="0.35">
      <c r="A365" s="1">
        <v>43617</v>
      </c>
      <c r="B365" s="2" t="s">
        <v>847</v>
      </c>
      <c r="C365" s="2" t="s">
        <v>9</v>
      </c>
      <c r="D365">
        <v>60</v>
      </c>
      <c r="E365" s="3">
        <v>53</v>
      </c>
      <c r="F365" s="3">
        <v>0.88333333300000005</v>
      </c>
    </row>
    <row r="366" spans="1:6" x14ac:dyDescent="0.35">
      <c r="A366" s="1">
        <v>43525</v>
      </c>
      <c r="B366" s="2" t="s">
        <v>846</v>
      </c>
      <c r="C366" s="2" t="s">
        <v>7</v>
      </c>
      <c r="D366">
        <v>61</v>
      </c>
      <c r="E366" s="3">
        <v>55</v>
      </c>
      <c r="F366" s="3">
        <v>0.90163934400000001</v>
      </c>
    </row>
    <row r="367" spans="1:6" x14ac:dyDescent="0.35">
      <c r="A367" s="1">
        <v>43556</v>
      </c>
      <c r="B367" s="2" t="s">
        <v>846</v>
      </c>
      <c r="C367" s="2" t="s">
        <v>7</v>
      </c>
      <c r="D367">
        <v>71</v>
      </c>
      <c r="E367" s="3">
        <v>70</v>
      </c>
      <c r="F367" s="3">
        <v>0.98591549300000003</v>
      </c>
    </row>
    <row r="368" spans="1:6" x14ac:dyDescent="0.35">
      <c r="A368" s="1">
        <v>43586</v>
      </c>
      <c r="B368" s="2" t="s">
        <v>846</v>
      </c>
      <c r="C368" s="2" t="s">
        <v>7</v>
      </c>
      <c r="D368">
        <v>71</v>
      </c>
      <c r="E368" s="3">
        <v>70</v>
      </c>
      <c r="F368" s="3">
        <v>0.98591549300000003</v>
      </c>
    </row>
    <row r="369" spans="1:6" x14ac:dyDescent="0.35">
      <c r="A369" s="1">
        <v>43617</v>
      </c>
      <c r="B369" s="2" t="s">
        <v>846</v>
      </c>
      <c r="C369" s="2" t="s">
        <v>7</v>
      </c>
      <c r="D369">
        <v>71</v>
      </c>
      <c r="E369" s="3">
        <v>70</v>
      </c>
      <c r="F369" s="3">
        <v>0.98591549300000003</v>
      </c>
    </row>
    <row r="370" spans="1:6" x14ac:dyDescent="0.35">
      <c r="A370" s="1">
        <v>43525</v>
      </c>
      <c r="B370" s="2" t="s">
        <v>846</v>
      </c>
      <c r="C370" s="2" t="s">
        <v>9</v>
      </c>
      <c r="D370">
        <v>62</v>
      </c>
      <c r="E370" s="3">
        <v>42</v>
      </c>
      <c r="F370" s="3">
        <v>0.67741935499999995</v>
      </c>
    </row>
    <row r="371" spans="1:6" x14ac:dyDescent="0.35">
      <c r="A371" s="1">
        <v>43556</v>
      </c>
      <c r="B371" s="2" t="s">
        <v>846</v>
      </c>
      <c r="C371" s="2" t="s">
        <v>9</v>
      </c>
      <c r="D371">
        <v>61</v>
      </c>
      <c r="E371" s="3">
        <v>42</v>
      </c>
      <c r="F371" s="3">
        <v>0.68852458999999999</v>
      </c>
    </row>
    <row r="372" spans="1:6" x14ac:dyDescent="0.35">
      <c r="A372" s="1">
        <v>43586</v>
      </c>
      <c r="B372" s="2" t="s">
        <v>846</v>
      </c>
      <c r="C372" s="2" t="s">
        <v>9</v>
      </c>
      <c r="D372">
        <v>61</v>
      </c>
      <c r="E372" s="3">
        <v>42</v>
      </c>
      <c r="F372" s="3">
        <v>0.68852458999999999</v>
      </c>
    </row>
    <row r="373" spans="1:6" x14ac:dyDescent="0.35">
      <c r="A373" s="1">
        <v>43617</v>
      </c>
      <c r="B373" s="2" t="s">
        <v>846</v>
      </c>
      <c r="C373" s="2" t="s">
        <v>9</v>
      </c>
      <c r="D373">
        <v>61</v>
      </c>
      <c r="E373" s="3">
        <v>42</v>
      </c>
      <c r="F373" s="3">
        <v>0.68852458999999999</v>
      </c>
    </row>
    <row r="374" spans="1:6" x14ac:dyDescent="0.35">
      <c r="A374" s="1">
        <v>43525</v>
      </c>
      <c r="B374" s="2" t="s">
        <v>851</v>
      </c>
      <c r="C374" s="2" t="s">
        <v>7</v>
      </c>
      <c r="D374">
        <v>107</v>
      </c>
      <c r="E374" s="3">
        <v>86</v>
      </c>
      <c r="F374" s="3">
        <v>0.80373831799999995</v>
      </c>
    </row>
    <row r="375" spans="1:6" x14ac:dyDescent="0.35">
      <c r="A375" s="1">
        <v>43556</v>
      </c>
      <c r="B375" s="2" t="s">
        <v>851</v>
      </c>
      <c r="C375" s="2" t="s">
        <v>7</v>
      </c>
      <c r="D375">
        <v>107</v>
      </c>
      <c r="E375" s="3">
        <v>86</v>
      </c>
      <c r="F375" s="3">
        <v>0.80373831799999995</v>
      </c>
    </row>
    <row r="376" spans="1:6" x14ac:dyDescent="0.35">
      <c r="A376" s="1">
        <v>43586</v>
      </c>
      <c r="B376" s="2" t="s">
        <v>851</v>
      </c>
      <c r="C376" s="2" t="s">
        <v>7</v>
      </c>
      <c r="D376">
        <v>106</v>
      </c>
      <c r="E376" s="3">
        <v>86</v>
      </c>
      <c r="F376" s="3">
        <v>0.811320755</v>
      </c>
    </row>
    <row r="377" spans="1:6" x14ac:dyDescent="0.35">
      <c r="A377" s="1">
        <v>43617</v>
      </c>
      <c r="B377" s="2" t="s">
        <v>851</v>
      </c>
      <c r="C377" s="2" t="s">
        <v>7</v>
      </c>
      <c r="D377">
        <v>107</v>
      </c>
      <c r="E377" s="3">
        <v>86</v>
      </c>
      <c r="F377" s="3">
        <v>0.80373831799999995</v>
      </c>
    </row>
    <row r="378" spans="1:6" x14ac:dyDescent="0.35">
      <c r="A378" s="1">
        <v>43525</v>
      </c>
      <c r="B378" s="2" t="s">
        <v>851</v>
      </c>
      <c r="C378" s="2" t="s">
        <v>9</v>
      </c>
      <c r="D378">
        <v>4</v>
      </c>
      <c r="E378" s="3">
        <v>53</v>
      </c>
      <c r="F378" s="3">
        <v>13.25</v>
      </c>
    </row>
    <row r="379" spans="1:6" x14ac:dyDescent="0.35">
      <c r="A379" s="1">
        <v>43556</v>
      </c>
      <c r="B379" s="2" t="s">
        <v>851</v>
      </c>
      <c r="C379" s="2" t="s">
        <v>9</v>
      </c>
      <c r="D379">
        <v>4</v>
      </c>
      <c r="E379" s="3">
        <v>53</v>
      </c>
      <c r="F379" s="3">
        <v>13.25</v>
      </c>
    </row>
    <row r="380" spans="1:6" x14ac:dyDescent="0.35">
      <c r="A380" s="1">
        <v>43586</v>
      </c>
      <c r="B380" s="2" t="s">
        <v>851</v>
      </c>
      <c r="C380" s="2" t="s">
        <v>9</v>
      </c>
      <c r="D380">
        <v>4</v>
      </c>
      <c r="E380" s="3">
        <v>53</v>
      </c>
      <c r="F380" s="3">
        <v>13.25</v>
      </c>
    </row>
    <row r="381" spans="1:6" x14ac:dyDescent="0.35">
      <c r="A381" s="1">
        <v>43617</v>
      </c>
      <c r="B381" s="2" t="s">
        <v>851</v>
      </c>
      <c r="C381" s="2" t="s">
        <v>9</v>
      </c>
      <c r="D381">
        <v>3</v>
      </c>
      <c r="E381" s="3">
        <v>53</v>
      </c>
      <c r="F381" s="3">
        <v>17.6666667</v>
      </c>
    </row>
    <row r="382" spans="1:6" x14ac:dyDescent="0.35">
      <c r="A382" s="1">
        <v>43525</v>
      </c>
      <c r="B382" s="2" t="s">
        <v>845</v>
      </c>
      <c r="C382" s="2" t="s">
        <v>7</v>
      </c>
      <c r="D382">
        <v>48</v>
      </c>
      <c r="E382" s="3">
        <v>40</v>
      </c>
      <c r="F382" s="3">
        <v>0.83333333300000001</v>
      </c>
    </row>
    <row r="383" spans="1:6" x14ac:dyDescent="0.35">
      <c r="A383" s="1">
        <v>43556</v>
      </c>
      <c r="B383" s="2" t="s">
        <v>845</v>
      </c>
      <c r="C383" s="2" t="s">
        <v>7</v>
      </c>
      <c r="D383">
        <v>55</v>
      </c>
      <c r="E383" s="3">
        <v>50</v>
      </c>
      <c r="F383" s="3">
        <v>0.909090909</v>
      </c>
    </row>
    <row r="384" spans="1:6" x14ac:dyDescent="0.35">
      <c r="A384" s="1">
        <v>43586</v>
      </c>
      <c r="B384" s="2" t="s">
        <v>845</v>
      </c>
      <c r="C384" s="2" t="s">
        <v>7</v>
      </c>
      <c r="D384">
        <v>55</v>
      </c>
      <c r="E384" s="3">
        <v>50</v>
      </c>
      <c r="F384" s="3">
        <v>0.909090909</v>
      </c>
    </row>
    <row r="385" spans="1:6" x14ac:dyDescent="0.35">
      <c r="A385" s="1">
        <v>43617</v>
      </c>
      <c r="B385" s="2" t="s">
        <v>845</v>
      </c>
      <c r="C385" s="2" t="s">
        <v>7</v>
      </c>
      <c r="D385">
        <v>55</v>
      </c>
      <c r="E385" s="3">
        <v>50</v>
      </c>
      <c r="F385" s="3">
        <v>0.909090909</v>
      </c>
    </row>
    <row r="386" spans="1:6" x14ac:dyDescent="0.35">
      <c r="A386" s="1">
        <v>43525</v>
      </c>
      <c r="B386" s="2" t="s">
        <v>845</v>
      </c>
      <c r="C386" s="2" t="s">
        <v>9</v>
      </c>
      <c r="D386">
        <v>63</v>
      </c>
      <c r="E386" s="3">
        <v>53</v>
      </c>
      <c r="F386" s="3">
        <v>0.84126984100000002</v>
      </c>
    </row>
    <row r="387" spans="1:6" x14ac:dyDescent="0.35">
      <c r="A387" s="1">
        <v>43556</v>
      </c>
      <c r="B387" s="2" t="s">
        <v>845</v>
      </c>
      <c r="C387" s="2" t="s">
        <v>9</v>
      </c>
      <c r="D387">
        <v>62</v>
      </c>
      <c r="E387" s="3">
        <v>53</v>
      </c>
      <c r="F387" s="3">
        <v>0.85483871</v>
      </c>
    </row>
    <row r="388" spans="1:6" x14ac:dyDescent="0.35">
      <c r="A388" s="1">
        <v>43586</v>
      </c>
      <c r="B388" s="2" t="s">
        <v>845</v>
      </c>
      <c r="C388" s="2" t="s">
        <v>9</v>
      </c>
      <c r="D388">
        <v>62</v>
      </c>
      <c r="E388" s="3">
        <v>53</v>
      </c>
      <c r="F388" s="3">
        <v>0.85483871</v>
      </c>
    </row>
    <row r="389" spans="1:6" x14ac:dyDescent="0.35">
      <c r="A389" s="1">
        <v>43617</v>
      </c>
      <c r="B389" s="2" t="s">
        <v>845</v>
      </c>
      <c r="C389" s="2" t="s">
        <v>9</v>
      </c>
      <c r="D389">
        <v>62</v>
      </c>
      <c r="E389" s="3">
        <v>53</v>
      </c>
      <c r="F389" s="3">
        <v>0.85483871</v>
      </c>
    </row>
    <row r="390" spans="1:6" x14ac:dyDescent="0.35">
      <c r="A390" s="1">
        <v>43525</v>
      </c>
      <c r="B390" s="2" t="s">
        <v>850</v>
      </c>
      <c r="C390" s="2" t="s">
        <v>7</v>
      </c>
      <c r="D390">
        <v>137</v>
      </c>
      <c r="E390" s="3">
        <v>135</v>
      </c>
      <c r="F390" s="3">
        <v>0.98540145999999995</v>
      </c>
    </row>
    <row r="391" spans="1:6" x14ac:dyDescent="0.35">
      <c r="A391" s="1">
        <v>43556</v>
      </c>
      <c r="B391" s="2" t="s">
        <v>850</v>
      </c>
      <c r="C391" s="2" t="s">
        <v>7</v>
      </c>
      <c r="D391">
        <v>136</v>
      </c>
      <c r="E391" s="3">
        <v>135</v>
      </c>
      <c r="F391" s="3">
        <v>0.99264705900000005</v>
      </c>
    </row>
    <row r="392" spans="1:6" x14ac:dyDescent="0.35">
      <c r="A392" s="1">
        <v>43586</v>
      </c>
      <c r="B392" s="2" t="s">
        <v>850</v>
      </c>
      <c r="C392" s="2" t="s">
        <v>7</v>
      </c>
      <c r="D392">
        <v>136</v>
      </c>
      <c r="E392" s="3">
        <v>135</v>
      </c>
      <c r="F392" s="3">
        <v>0.99264705900000005</v>
      </c>
    </row>
    <row r="393" spans="1:6" x14ac:dyDescent="0.35">
      <c r="A393" s="1">
        <v>43617</v>
      </c>
      <c r="B393" s="2" t="s">
        <v>850</v>
      </c>
      <c r="C393" s="2" t="s">
        <v>7</v>
      </c>
      <c r="D393">
        <v>136</v>
      </c>
      <c r="E393" s="3">
        <v>135</v>
      </c>
      <c r="F393" s="3">
        <v>0.99264705900000005</v>
      </c>
    </row>
    <row r="394" spans="1:6" x14ac:dyDescent="0.35">
      <c r="A394" s="1">
        <v>43525</v>
      </c>
      <c r="B394" s="2" t="s">
        <v>850</v>
      </c>
      <c r="C394" s="2" t="s">
        <v>9</v>
      </c>
      <c r="D394">
        <v>57</v>
      </c>
      <c r="E394" s="3">
        <v>53</v>
      </c>
      <c r="F394" s="3">
        <v>0.92982456099999999</v>
      </c>
    </row>
    <row r="395" spans="1:6" x14ac:dyDescent="0.35">
      <c r="A395" s="1">
        <v>43556</v>
      </c>
      <c r="B395" s="2" t="s">
        <v>850</v>
      </c>
      <c r="C395" s="2" t="s">
        <v>9</v>
      </c>
      <c r="D395">
        <v>57</v>
      </c>
      <c r="E395" s="3">
        <v>53</v>
      </c>
      <c r="F395" s="3">
        <v>0.92982456099999999</v>
      </c>
    </row>
    <row r="396" spans="1:6" x14ac:dyDescent="0.35">
      <c r="A396" s="1">
        <v>43586</v>
      </c>
      <c r="B396" s="2" t="s">
        <v>850</v>
      </c>
      <c r="C396" s="2" t="s">
        <v>9</v>
      </c>
      <c r="D396">
        <v>57</v>
      </c>
      <c r="E396" s="3">
        <v>53</v>
      </c>
      <c r="F396" s="3">
        <v>0.92982456099999999</v>
      </c>
    </row>
    <row r="397" spans="1:6" x14ac:dyDescent="0.35">
      <c r="A397" s="1">
        <v>43617</v>
      </c>
      <c r="B397" s="2" t="s">
        <v>850</v>
      </c>
      <c r="C397" s="2" t="s">
        <v>9</v>
      </c>
      <c r="D397">
        <v>57</v>
      </c>
      <c r="E397" s="3">
        <v>53</v>
      </c>
      <c r="F397" s="3">
        <v>0.92982456099999999</v>
      </c>
    </row>
    <row r="398" spans="1:6" x14ac:dyDescent="0.35">
      <c r="A398" s="1">
        <v>43525</v>
      </c>
      <c r="B398" s="2" t="s">
        <v>849</v>
      </c>
      <c r="C398" s="2" t="s">
        <v>7</v>
      </c>
      <c r="D398">
        <v>126</v>
      </c>
      <c r="E398" s="3">
        <v>124</v>
      </c>
      <c r="F398" s="3">
        <v>0.98412698399999998</v>
      </c>
    </row>
    <row r="399" spans="1:6" x14ac:dyDescent="0.35">
      <c r="A399" s="1">
        <v>43556</v>
      </c>
      <c r="B399" s="2" t="s">
        <v>849</v>
      </c>
      <c r="C399" s="2" t="s">
        <v>7</v>
      </c>
      <c r="D399">
        <v>125</v>
      </c>
      <c r="E399" s="3">
        <v>124</v>
      </c>
      <c r="F399" s="3">
        <v>0.99199999999999999</v>
      </c>
    </row>
    <row r="400" spans="1:6" x14ac:dyDescent="0.35">
      <c r="A400" s="1">
        <v>43586</v>
      </c>
      <c r="B400" s="2" t="s">
        <v>849</v>
      </c>
      <c r="C400" s="2" t="s">
        <v>7</v>
      </c>
      <c r="D400">
        <v>125</v>
      </c>
      <c r="E400" s="3">
        <v>124</v>
      </c>
      <c r="F400" s="3">
        <v>0.99199999999999999</v>
      </c>
    </row>
    <row r="401" spans="1:6" x14ac:dyDescent="0.35">
      <c r="A401" s="1">
        <v>43617</v>
      </c>
      <c r="B401" s="2" t="s">
        <v>849</v>
      </c>
      <c r="C401" s="2" t="s">
        <v>7</v>
      </c>
      <c r="D401">
        <v>125</v>
      </c>
      <c r="E401" s="3">
        <v>124</v>
      </c>
      <c r="F401" s="3">
        <v>0.99199999999999999</v>
      </c>
    </row>
    <row r="402" spans="1:6" x14ac:dyDescent="0.35">
      <c r="A402" s="1">
        <v>43525</v>
      </c>
      <c r="B402" s="2" t="s">
        <v>849</v>
      </c>
      <c r="C402" s="2" t="s">
        <v>9</v>
      </c>
      <c r="D402">
        <v>58</v>
      </c>
      <c r="E402" s="3">
        <v>53</v>
      </c>
      <c r="F402" s="3">
        <v>0.91379310300000005</v>
      </c>
    </row>
    <row r="403" spans="1:6" x14ac:dyDescent="0.35">
      <c r="A403" s="1">
        <v>43556</v>
      </c>
      <c r="B403" s="2" t="s">
        <v>849</v>
      </c>
      <c r="C403" s="2" t="s">
        <v>9</v>
      </c>
      <c r="D403">
        <v>58</v>
      </c>
      <c r="E403" s="3">
        <v>53</v>
      </c>
      <c r="F403" s="3">
        <v>0.91379310300000005</v>
      </c>
    </row>
    <row r="404" spans="1:6" x14ac:dyDescent="0.35">
      <c r="A404" s="1">
        <v>43586</v>
      </c>
      <c r="B404" s="2" t="s">
        <v>849</v>
      </c>
      <c r="C404" s="2" t="s">
        <v>9</v>
      </c>
      <c r="D404">
        <v>58</v>
      </c>
      <c r="E404" s="3">
        <v>53</v>
      </c>
      <c r="F404" s="3">
        <v>0.91379310300000005</v>
      </c>
    </row>
    <row r="405" spans="1:6" x14ac:dyDescent="0.35">
      <c r="A405" s="1">
        <v>43617</v>
      </c>
      <c r="B405" s="2" t="s">
        <v>849</v>
      </c>
      <c r="C405" s="2" t="s">
        <v>9</v>
      </c>
      <c r="D405">
        <v>58</v>
      </c>
      <c r="E405" s="3">
        <v>53</v>
      </c>
      <c r="F405" s="3">
        <v>0.91379310300000005</v>
      </c>
    </row>
    <row r="406" spans="1:6" x14ac:dyDescent="0.35">
      <c r="A406" s="1">
        <v>43709</v>
      </c>
      <c r="B406" s="2" t="s">
        <v>28</v>
      </c>
      <c r="C406" s="2" t="s">
        <v>7</v>
      </c>
      <c r="D406">
        <v>12</v>
      </c>
      <c r="E406" s="3">
        <v>6</v>
      </c>
      <c r="F406" s="3">
        <v>0.5</v>
      </c>
    </row>
    <row r="407" spans="1:6" x14ac:dyDescent="0.35">
      <c r="A407" s="1">
        <v>43739</v>
      </c>
      <c r="B407" s="2" t="s">
        <v>28</v>
      </c>
      <c r="C407" s="2" t="s">
        <v>7</v>
      </c>
      <c r="D407">
        <v>12</v>
      </c>
      <c r="E407" s="3">
        <v>6</v>
      </c>
      <c r="F407" s="3">
        <v>0.5</v>
      </c>
    </row>
    <row r="408" spans="1:6" x14ac:dyDescent="0.35">
      <c r="A408" s="1">
        <v>43770</v>
      </c>
      <c r="B408" s="2" t="s">
        <v>28</v>
      </c>
      <c r="C408" s="2" t="s">
        <v>7</v>
      </c>
      <c r="D408">
        <v>12</v>
      </c>
      <c r="E408" s="3">
        <v>6</v>
      </c>
      <c r="F408" s="3">
        <v>0.5</v>
      </c>
    </row>
    <row r="409" spans="1:6" x14ac:dyDescent="0.35">
      <c r="A409" s="1">
        <v>43800</v>
      </c>
      <c r="B409" s="2" t="s">
        <v>28</v>
      </c>
      <c r="C409" s="2" t="s">
        <v>7</v>
      </c>
      <c r="D409">
        <v>13</v>
      </c>
      <c r="E409" s="3">
        <v>6</v>
      </c>
      <c r="F409" s="3">
        <v>0.46153846199999998</v>
      </c>
    </row>
    <row r="410" spans="1:6" x14ac:dyDescent="0.35">
      <c r="A410" s="1">
        <v>43831</v>
      </c>
      <c r="B410" s="2" t="s">
        <v>28</v>
      </c>
      <c r="C410" s="2" t="s">
        <v>7</v>
      </c>
      <c r="D410">
        <v>13</v>
      </c>
      <c r="E410" s="3">
        <v>6</v>
      </c>
      <c r="F410" s="3">
        <v>0.46153846199999998</v>
      </c>
    </row>
    <row r="411" spans="1:6" x14ac:dyDescent="0.35">
      <c r="A411" s="1">
        <v>43862</v>
      </c>
      <c r="B411" s="2" t="s">
        <v>28</v>
      </c>
      <c r="C411" s="2" t="s">
        <v>7</v>
      </c>
      <c r="D411">
        <v>13</v>
      </c>
      <c r="E411" s="3">
        <v>6</v>
      </c>
      <c r="F411" s="3">
        <v>0.46153846199999998</v>
      </c>
    </row>
    <row r="412" spans="1:6" x14ac:dyDescent="0.35">
      <c r="A412" s="1">
        <v>43891</v>
      </c>
      <c r="B412" s="2" t="s">
        <v>28</v>
      </c>
      <c r="C412" s="2" t="s">
        <v>7</v>
      </c>
      <c r="D412">
        <v>14</v>
      </c>
      <c r="E412" s="3">
        <v>6</v>
      </c>
      <c r="F412" s="3">
        <v>0.428571429</v>
      </c>
    </row>
    <row r="413" spans="1:6" x14ac:dyDescent="0.35">
      <c r="A413" s="1">
        <v>43922</v>
      </c>
      <c r="B413" s="2" t="s">
        <v>28</v>
      </c>
      <c r="C413" s="2" t="s">
        <v>7</v>
      </c>
      <c r="D413">
        <v>15</v>
      </c>
      <c r="E413" s="3">
        <v>6</v>
      </c>
      <c r="F413" s="3">
        <v>0.4</v>
      </c>
    </row>
    <row r="414" spans="1:6" x14ac:dyDescent="0.35">
      <c r="A414" s="1">
        <v>43952</v>
      </c>
      <c r="B414" s="2" t="s">
        <v>28</v>
      </c>
      <c r="C414" s="2" t="s">
        <v>7</v>
      </c>
      <c r="D414">
        <v>15</v>
      </c>
      <c r="E414" s="3">
        <v>6</v>
      </c>
      <c r="F414" s="3">
        <v>0.4</v>
      </c>
    </row>
    <row r="415" spans="1:6" x14ac:dyDescent="0.35">
      <c r="A415" s="1">
        <v>43983</v>
      </c>
      <c r="B415" s="2" t="s">
        <v>28</v>
      </c>
      <c r="C415" s="2" t="s">
        <v>7</v>
      </c>
      <c r="D415">
        <v>15</v>
      </c>
      <c r="E415" s="3">
        <v>6</v>
      </c>
      <c r="F415" s="3">
        <v>0.4</v>
      </c>
    </row>
    <row r="416" spans="1:6" x14ac:dyDescent="0.35">
      <c r="A416" s="1">
        <v>44013</v>
      </c>
      <c r="B416" s="2" t="s">
        <v>28</v>
      </c>
      <c r="C416" s="2" t="s">
        <v>7</v>
      </c>
      <c r="D416">
        <v>15</v>
      </c>
      <c r="E416" s="3">
        <v>6</v>
      </c>
      <c r="F416" s="3">
        <v>0.4</v>
      </c>
    </row>
    <row r="417" spans="1:6" x14ac:dyDescent="0.35">
      <c r="A417" s="1">
        <v>44044</v>
      </c>
      <c r="B417" s="2" t="s">
        <v>28</v>
      </c>
      <c r="C417" s="2" t="s">
        <v>7</v>
      </c>
      <c r="D417">
        <v>15</v>
      </c>
      <c r="E417" s="3">
        <v>6</v>
      </c>
      <c r="F417" s="3">
        <v>0.4</v>
      </c>
    </row>
    <row r="418" spans="1:6" x14ac:dyDescent="0.35">
      <c r="A418" s="1">
        <v>44075</v>
      </c>
      <c r="B418" s="2" t="s">
        <v>28</v>
      </c>
      <c r="C418" s="2" t="s">
        <v>7</v>
      </c>
      <c r="D418">
        <v>15</v>
      </c>
      <c r="E418" s="3">
        <v>6</v>
      </c>
      <c r="F418" s="3">
        <v>0.4</v>
      </c>
    </row>
    <row r="419" spans="1:6" x14ac:dyDescent="0.35">
      <c r="A419" s="1">
        <v>44105</v>
      </c>
      <c r="B419" s="2" t="s">
        <v>28</v>
      </c>
      <c r="C419" s="2" t="s">
        <v>7</v>
      </c>
      <c r="D419">
        <v>15</v>
      </c>
      <c r="E419" s="3">
        <v>6</v>
      </c>
      <c r="F419" s="3">
        <v>0.4</v>
      </c>
    </row>
    <row r="420" spans="1:6" x14ac:dyDescent="0.35">
      <c r="A420" s="1">
        <v>44136</v>
      </c>
      <c r="B420" s="2" t="s">
        <v>28</v>
      </c>
      <c r="C420" s="2" t="s">
        <v>7</v>
      </c>
      <c r="D420">
        <v>15</v>
      </c>
      <c r="E420" s="3">
        <v>6</v>
      </c>
      <c r="F420" s="3">
        <v>0.4</v>
      </c>
    </row>
    <row r="421" spans="1:6" x14ac:dyDescent="0.35">
      <c r="A421" s="1">
        <v>44166</v>
      </c>
      <c r="B421" s="2" t="s">
        <v>28</v>
      </c>
      <c r="C421" s="2" t="s">
        <v>7</v>
      </c>
      <c r="D421">
        <v>15</v>
      </c>
      <c r="E421" s="3">
        <v>6</v>
      </c>
      <c r="F421" s="3">
        <v>0.4</v>
      </c>
    </row>
    <row r="422" spans="1:6" x14ac:dyDescent="0.35">
      <c r="A422" s="1">
        <v>44197</v>
      </c>
      <c r="B422" s="2" t="s">
        <v>28</v>
      </c>
      <c r="C422" s="2" t="s">
        <v>7</v>
      </c>
      <c r="D422">
        <v>15</v>
      </c>
      <c r="E422" s="3">
        <v>6</v>
      </c>
      <c r="F422" s="3">
        <v>0.4</v>
      </c>
    </row>
    <row r="423" spans="1:6" x14ac:dyDescent="0.35">
      <c r="A423" s="1">
        <v>44228</v>
      </c>
      <c r="B423" s="2" t="s">
        <v>28</v>
      </c>
      <c r="C423" s="2" t="s">
        <v>7</v>
      </c>
      <c r="D423">
        <v>15</v>
      </c>
      <c r="E423" s="3">
        <v>6</v>
      </c>
      <c r="F423" s="3">
        <v>0.4</v>
      </c>
    </row>
    <row r="424" spans="1:6" x14ac:dyDescent="0.35">
      <c r="A424" s="1">
        <v>44256</v>
      </c>
      <c r="B424" s="2" t="s">
        <v>28</v>
      </c>
      <c r="C424" s="2" t="s">
        <v>7</v>
      </c>
      <c r="D424">
        <v>15</v>
      </c>
      <c r="E424" s="3">
        <v>6</v>
      </c>
      <c r="F424" s="3">
        <v>0.4</v>
      </c>
    </row>
    <row r="425" spans="1:6" x14ac:dyDescent="0.35">
      <c r="A425" s="1">
        <v>44287</v>
      </c>
      <c r="B425" s="2" t="s">
        <v>28</v>
      </c>
      <c r="C425" s="2" t="s">
        <v>7</v>
      </c>
      <c r="D425">
        <v>15</v>
      </c>
      <c r="E425" s="3">
        <v>6</v>
      </c>
      <c r="F425" s="3">
        <v>0.4</v>
      </c>
    </row>
    <row r="426" spans="1:6" x14ac:dyDescent="0.35">
      <c r="A426" s="1">
        <v>44317</v>
      </c>
      <c r="B426" s="2" t="s">
        <v>28</v>
      </c>
      <c r="C426" s="2" t="s">
        <v>7</v>
      </c>
      <c r="D426">
        <v>15</v>
      </c>
      <c r="E426" s="3">
        <v>6</v>
      </c>
      <c r="F426" s="3">
        <v>0.4</v>
      </c>
    </row>
    <row r="427" spans="1:6" x14ac:dyDescent="0.35">
      <c r="A427" s="1">
        <v>44348</v>
      </c>
      <c r="B427" s="2" t="s">
        <v>28</v>
      </c>
      <c r="C427" s="2" t="s">
        <v>7</v>
      </c>
      <c r="D427">
        <v>15</v>
      </c>
      <c r="E427" s="3">
        <v>6</v>
      </c>
      <c r="F427" s="3">
        <v>0.4</v>
      </c>
    </row>
    <row r="428" spans="1:6" x14ac:dyDescent="0.35">
      <c r="A428" s="1">
        <v>44378</v>
      </c>
      <c r="B428" s="2" t="s">
        <v>28</v>
      </c>
      <c r="C428" s="2" t="s">
        <v>7</v>
      </c>
      <c r="D428">
        <v>17</v>
      </c>
      <c r="E428" s="3">
        <v>6</v>
      </c>
      <c r="F428" s="3">
        <v>0.35294117600000002</v>
      </c>
    </row>
    <row r="429" spans="1:6" x14ac:dyDescent="0.35">
      <c r="A429" s="1">
        <v>43709</v>
      </c>
      <c r="B429" s="2" t="s">
        <v>28</v>
      </c>
      <c r="C429" s="2" t="s">
        <v>9</v>
      </c>
      <c r="D429">
        <v>3</v>
      </c>
      <c r="E429" s="3">
        <v>6</v>
      </c>
      <c r="F429" s="3">
        <v>2</v>
      </c>
    </row>
    <row r="430" spans="1:6" x14ac:dyDescent="0.35">
      <c r="A430" s="1">
        <v>43739</v>
      </c>
      <c r="B430" s="2" t="s">
        <v>28</v>
      </c>
      <c r="C430" s="2" t="s">
        <v>9</v>
      </c>
      <c r="D430">
        <v>3</v>
      </c>
      <c r="E430" s="3">
        <v>6</v>
      </c>
      <c r="F430" s="3">
        <v>2</v>
      </c>
    </row>
    <row r="431" spans="1:6" x14ac:dyDescent="0.35">
      <c r="A431" s="1">
        <v>43770</v>
      </c>
      <c r="B431" s="2" t="s">
        <v>28</v>
      </c>
      <c r="C431" s="2" t="s">
        <v>9</v>
      </c>
      <c r="D431">
        <v>3</v>
      </c>
      <c r="E431" s="3">
        <v>6</v>
      </c>
      <c r="F431" s="3">
        <v>2</v>
      </c>
    </row>
    <row r="432" spans="1:6" x14ac:dyDescent="0.35">
      <c r="A432" s="1">
        <v>43800</v>
      </c>
      <c r="B432" s="2" t="s">
        <v>28</v>
      </c>
      <c r="C432" s="2" t="s">
        <v>9</v>
      </c>
      <c r="D432">
        <v>3</v>
      </c>
      <c r="E432" s="3">
        <v>6</v>
      </c>
      <c r="F432" s="3">
        <v>2</v>
      </c>
    </row>
    <row r="433" spans="1:6" x14ac:dyDescent="0.35">
      <c r="A433" s="1">
        <v>43831</v>
      </c>
      <c r="B433" s="2" t="s">
        <v>28</v>
      </c>
      <c r="C433" s="2" t="s">
        <v>9</v>
      </c>
      <c r="D433">
        <v>3</v>
      </c>
      <c r="E433" s="3">
        <v>6</v>
      </c>
      <c r="F433" s="3">
        <v>2</v>
      </c>
    </row>
    <row r="434" spans="1:6" x14ac:dyDescent="0.35">
      <c r="A434" s="1">
        <v>43862</v>
      </c>
      <c r="B434" s="2" t="s">
        <v>28</v>
      </c>
      <c r="C434" s="2" t="s">
        <v>9</v>
      </c>
      <c r="D434">
        <v>3</v>
      </c>
      <c r="E434" s="3">
        <v>6</v>
      </c>
      <c r="F434" s="3">
        <v>2</v>
      </c>
    </row>
    <row r="435" spans="1:6" x14ac:dyDescent="0.35">
      <c r="A435" s="1">
        <v>43891</v>
      </c>
      <c r="B435" s="2" t="s">
        <v>28</v>
      </c>
      <c r="C435" s="2" t="s">
        <v>9</v>
      </c>
      <c r="D435">
        <v>3</v>
      </c>
      <c r="E435" s="3">
        <v>6</v>
      </c>
      <c r="F435" s="3">
        <v>2</v>
      </c>
    </row>
    <row r="436" spans="1:6" x14ac:dyDescent="0.35">
      <c r="A436" s="1">
        <v>43922</v>
      </c>
      <c r="B436" s="2" t="s">
        <v>28</v>
      </c>
      <c r="C436" s="2" t="s">
        <v>9</v>
      </c>
      <c r="D436">
        <v>3</v>
      </c>
      <c r="E436" s="3">
        <v>6</v>
      </c>
      <c r="F436" s="3">
        <v>2</v>
      </c>
    </row>
    <row r="437" spans="1:6" x14ac:dyDescent="0.35">
      <c r="A437" s="1">
        <v>43952</v>
      </c>
      <c r="B437" s="2" t="s">
        <v>28</v>
      </c>
      <c r="C437" s="2" t="s">
        <v>9</v>
      </c>
      <c r="D437">
        <v>3</v>
      </c>
      <c r="E437" s="3">
        <v>6</v>
      </c>
      <c r="F437" s="3">
        <v>2</v>
      </c>
    </row>
    <row r="438" spans="1:6" x14ac:dyDescent="0.35">
      <c r="A438" s="1">
        <v>43983</v>
      </c>
      <c r="B438" s="2" t="s">
        <v>28</v>
      </c>
      <c r="C438" s="2" t="s">
        <v>9</v>
      </c>
      <c r="D438">
        <v>3</v>
      </c>
      <c r="E438" s="3">
        <v>6</v>
      </c>
      <c r="F438" s="3">
        <v>2</v>
      </c>
    </row>
    <row r="439" spans="1:6" x14ac:dyDescent="0.35">
      <c r="A439" s="1">
        <v>44013</v>
      </c>
      <c r="B439" s="2" t="s">
        <v>28</v>
      </c>
      <c r="C439" s="2" t="s">
        <v>9</v>
      </c>
      <c r="D439">
        <v>3</v>
      </c>
      <c r="E439" s="3">
        <v>6</v>
      </c>
      <c r="F439" s="3">
        <v>2</v>
      </c>
    </row>
    <row r="440" spans="1:6" x14ac:dyDescent="0.35">
      <c r="A440" s="1">
        <v>44044</v>
      </c>
      <c r="B440" s="2" t="s">
        <v>28</v>
      </c>
      <c r="C440" s="2" t="s">
        <v>9</v>
      </c>
      <c r="D440">
        <v>3</v>
      </c>
      <c r="E440" s="3">
        <v>6</v>
      </c>
      <c r="F440" s="3">
        <v>2</v>
      </c>
    </row>
    <row r="441" spans="1:6" x14ac:dyDescent="0.35">
      <c r="A441" s="1">
        <v>44075</v>
      </c>
      <c r="B441" s="2" t="s">
        <v>28</v>
      </c>
      <c r="C441" s="2" t="s">
        <v>9</v>
      </c>
      <c r="D441">
        <v>3</v>
      </c>
      <c r="E441" s="3">
        <v>6</v>
      </c>
      <c r="F441" s="3">
        <v>2</v>
      </c>
    </row>
    <row r="442" spans="1:6" x14ac:dyDescent="0.35">
      <c r="A442" s="1">
        <v>44105</v>
      </c>
      <c r="B442" s="2" t="s">
        <v>28</v>
      </c>
      <c r="C442" s="2" t="s">
        <v>9</v>
      </c>
      <c r="D442">
        <v>3</v>
      </c>
      <c r="E442" s="3">
        <v>6</v>
      </c>
      <c r="F442" s="3">
        <v>2</v>
      </c>
    </row>
    <row r="443" spans="1:6" x14ac:dyDescent="0.35">
      <c r="A443" s="1">
        <v>44136</v>
      </c>
      <c r="B443" s="2" t="s">
        <v>28</v>
      </c>
      <c r="C443" s="2" t="s">
        <v>9</v>
      </c>
      <c r="D443">
        <v>3</v>
      </c>
      <c r="E443" s="3">
        <v>6</v>
      </c>
      <c r="F443" s="3">
        <v>2</v>
      </c>
    </row>
    <row r="444" spans="1:6" x14ac:dyDescent="0.35">
      <c r="A444" s="1">
        <v>44166</v>
      </c>
      <c r="B444" s="2" t="s">
        <v>28</v>
      </c>
      <c r="C444" s="2" t="s">
        <v>9</v>
      </c>
      <c r="D444">
        <v>3</v>
      </c>
      <c r="E444" s="3">
        <v>6</v>
      </c>
      <c r="F444" s="3">
        <v>2</v>
      </c>
    </row>
    <row r="445" spans="1:6" x14ac:dyDescent="0.35">
      <c r="A445" s="1">
        <v>44197</v>
      </c>
      <c r="B445" s="2" t="s">
        <v>28</v>
      </c>
      <c r="C445" s="2" t="s">
        <v>9</v>
      </c>
      <c r="D445">
        <v>4</v>
      </c>
      <c r="E445" s="3">
        <v>6</v>
      </c>
      <c r="F445" s="3">
        <v>1.5</v>
      </c>
    </row>
    <row r="446" spans="1:6" x14ac:dyDescent="0.35">
      <c r="A446" s="1">
        <v>44228</v>
      </c>
      <c r="B446" s="2" t="s">
        <v>28</v>
      </c>
      <c r="C446" s="2" t="s">
        <v>9</v>
      </c>
      <c r="D446">
        <v>4</v>
      </c>
      <c r="E446" s="3">
        <v>6</v>
      </c>
      <c r="F446" s="3">
        <v>1.5</v>
      </c>
    </row>
    <row r="447" spans="1:6" x14ac:dyDescent="0.35">
      <c r="A447" s="1">
        <v>44256</v>
      </c>
      <c r="B447" s="2" t="s">
        <v>28</v>
      </c>
      <c r="C447" s="2" t="s">
        <v>9</v>
      </c>
      <c r="D447">
        <v>4</v>
      </c>
      <c r="E447" s="3">
        <v>6</v>
      </c>
      <c r="F447" s="3">
        <v>1.5</v>
      </c>
    </row>
    <row r="448" spans="1:6" x14ac:dyDescent="0.35">
      <c r="A448" s="1">
        <v>44287</v>
      </c>
      <c r="B448" s="2" t="s">
        <v>28</v>
      </c>
      <c r="C448" s="2" t="s">
        <v>9</v>
      </c>
      <c r="D448">
        <v>4</v>
      </c>
      <c r="E448" s="3">
        <v>6</v>
      </c>
      <c r="F448" s="3">
        <v>1.5</v>
      </c>
    </row>
    <row r="449" spans="1:6" x14ac:dyDescent="0.35">
      <c r="A449" s="1">
        <v>44317</v>
      </c>
      <c r="B449" s="2" t="s">
        <v>28</v>
      </c>
      <c r="C449" s="2" t="s">
        <v>9</v>
      </c>
      <c r="D449">
        <v>4</v>
      </c>
      <c r="E449" s="3">
        <v>6</v>
      </c>
      <c r="F449" s="3">
        <v>1.5</v>
      </c>
    </row>
    <row r="450" spans="1:6" x14ac:dyDescent="0.35">
      <c r="A450" s="1">
        <v>44348</v>
      </c>
      <c r="B450" s="2" t="s">
        <v>28</v>
      </c>
      <c r="C450" s="2" t="s">
        <v>9</v>
      </c>
      <c r="D450">
        <v>4</v>
      </c>
      <c r="E450" s="3">
        <v>6</v>
      </c>
      <c r="F450" s="3">
        <v>1.5</v>
      </c>
    </row>
    <row r="451" spans="1:6" x14ac:dyDescent="0.35">
      <c r="A451" s="1">
        <v>44378</v>
      </c>
      <c r="B451" s="2" t="s">
        <v>28</v>
      </c>
      <c r="C451" s="2" t="s">
        <v>9</v>
      </c>
      <c r="D451">
        <v>4</v>
      </c>
      <c r="E451" s="3">
        <v>6</v>
      </c>
      <c r="F451" s="3">
        <v>1.5</v>
      </c>
    </row>
    <row r="452" spans="1:6" x14ac:dyDescent="0.35">
      <c r="A452" s="1">
        <v>43525</v>
      </c>
      <c r="B452" s="2" t="s">
        <v>14</v>
      </c>
      <c r="C452" s="2" t="s">
        <v>7</v>
      </c>
      <c r="D452">
        <v>77</v>
      </c>
      <c r="E452" s="3">
        <v>45</v>
      </c>
      <c r="F452" s="3">
        <v>0.58441558400000004</v>
      </c>
    </row>
    <row r="453" spans="1:6" x14ac:dyDescent="0.35">
      <c r="A453" s="1">
        <v>43556</v>
      </c>
      <c r="B453" s="2" t="s">
        <v>14</v>
      </c>
      <c r="C453" s="2" t="s">
        <v>7</v>
      </c>
      <c r="D453">
        <v>77</v>
      </c>
      <c r="E453" s="3">
        <v>55</v>
      </c>
      <c r="F453" s="3">
        <v>0.71428571399999996</v>
      </c>
    </row>
    <row r="454" spans="1:6" x14ac:dyDescent="0.35">
      <c r="A454" s="1">
        <v>43586</v>
      </c>
      <c r="B454" s="2" t="s">
        <v>14</v>
      </c>
      <c r="C454" s="2" t="s">
        <v>7</v>
      </c>
      <c r="D454">
        <v>88</v>
      </c>
      <c r="E454" s="3">
        <v>55</v>
      </c>
      <c r="F454" s="3">
        <v>0.625</v>
      </c>
    </row>
    <row r="455" spans="1:6" x14ac:dyDescent="0.35">
      <c r="A455" s="1">
        <v>43617</v>
      </c>
      <c r="B455" s="2" t="s">
        <v>14</v>
      </c>
      <c r="C455" s="2" t="s">
        <v>7</v>
      </c>
      <c r="D455">
        <v>88</v>
      </c>
      <c r="E455" s="3">
        <v>55</v>
      </c>
      <c r="F455" s="3">
        <v>0.625</v>
      </c>
    </row>
    <row r="456" spans="1:6" x14ac:dyDescent="0.35">
      <c r="A456" s="1">
        <v>43647</v>
      </c>
      <c r="B456" s="2" t="s">
        <v>14</v>
      </c>
      <c r="C456" s="2" t="s">
        <v>7</v>
      </c>
      <c r="D456">
        <v>94</v>
      </c>
      <c r="E456" s="3">
        <v>55</v>
      </c>
      <c r="F456" s="3">
        <v>0.58510638299999995</v>
      </c>
    </row>
    <row r="457" spans="1:6" x14ac:dyDescent="0.35">
      <c r="A457" s="1">
        <v>43678</v>
      </c>
      <c r="B457" s="2" t="s">
        <v>14</v>
      </c>
      <c r="C457" s="2" t="s">
        <v>7</v>
      </c>
      <c r="D457">
        <v>95</v>
      </c>
      <c r="E457" s="3">
        <v>55</v>
      </c>
      <c r="F457" s="3">
        <v>0.57894736800000002</v>
      </c>
    </row>
    <row r="458" spans="1:6" x14ac:dyDescent="0.35">
      <c r="A458" s="1">
        <v>43709</v>
      </c>
      <c r="B458" s="2" t="s">
        <v>14</v>
      </c>
      <c r="C458" s="2" t="s">
        <v>7</v>
      </c>
      <c r="D458">
        <v>103</v>
      </c>
      <c r="E458" s="3">
        <v>55</v>
      </c>
      <c r="F458" s="3">
        <v>0.53398058299999995</v>
      </c>
    </row>
    <row r="459" spans="1:6" x14ac:dyDescent="0.35">
      <c r="A459" s="1">
        <v>43739</v>
      </c>
      <c r="B459" s="2" t="s">
        <v>14</v>
      </c>
      <c r="C459" s="2" t="s">
        <v>7</v>
      </c>
      <c r="D459">
        <v>76</v>
      </c>
      <c r="E459" s="3">
        <v>55</v>
      </c>
      <c r="F459" s="3">
        <v>0.72368421100000002</v>
      </c>
    </row>
    <row r="460" spans="1:6" x14ac:dyDescent="0.35">
      <c r="A460" s="1">
        <v>43770</v>
      </c>
      <c r="B460" s="2" t="s">
        <v>14</v>
      </c>
      <c r="C460" s="2" t="s">
        <v>7</v>
      </c>
      <c r="D460">
        <v>104</v>
      </c>
      <c r="E460" s="3">
        <v>55</v>
      </c>
      <c r="F460" s="3">
        <v>0.52884615400000001</v>
      </c>
    </row>
    <row r="461" spans="1:6" x14ac:dyDescent="0.35">
      <c r="A461" s="1">
        <v>43800</v>
      </c>
      <c r="B461" s="2" t="s">
        <v>14</v>
      </c>
      <c r="C461" s="2" t="s">
        <v>7</v>
      </c>
      <c r="D461">
        <v>104</v>
      </c>
      <c r="E461" s="3">
        <v>55</v>
      </c>
      <c r="F461" s="3">
        <v>0.52884615400000001</v>
      </c>
    </row>
    <row r="462" spans="1:6" x14ac:dyDescent="0.35">
      <c r="A462" s="1">
        <v>43831</v>
      </c>
      <c r="B462" s="2" t="s">
        <v>14</v>
      </c>
      <c r="C462" s="2" t="s">
        <v>7</v>
      </c>
      <c r="D462">
        <v>97</v>
      </c>
      <c r="E462" s="3">
        <v>55</v>
      </c>
      <c r="F462" s="3">
        <v>0.56701030900000005</v>
      </c>
    </row>
    <row r="463" spans="1:6" x14ac:dyDescent="0.35">
      <c r="A463" s="1">
        <v>43862</v>
      </c>
      <c r="B463" s="2" t="s">
        <v>14</v>
      </c>
      <c r="C463" s="2" t="s">
        <v>7</v>
      </c>
      <c r="D463">
        <v>97</v>
      </c>
      <c r="E463" s="3">
        <v>55</v>
      </c>
      <c r="F463" s="3">
        <v>0.56701030900000005</v>
      </c>
    </row>
    <row r="464" spans="1:6" x14ac:dyDescent="0.35">
      <c r="A464" s="1">
        <v>43891</v>
      </c>
      <c r="B464" s="2" t="s">
        <v>14</v>
      </c>
      <c r="C464" s="2" t="s">
        <v>7</v>
      </c>
      <c r="D464">
        <v>97</v>
      </c>
      <c r="E464" s="3">
        <v>55</v>
      </c>
      <c r="F464" s="3">
        <v>0.56701030900000005</v>
      </c>
    </row>
    <row r="465" spans="1:6" x14ac:dyDescent="0.35">
      <c r="A465" s="1">
        <v>43922</v>
      </c>
      <c r="B465" s="2" t="s">
        <v>14</v>
      </c>
      <c r="C465" s="2" t="s">
        <v>7</v>
      </c>
      <c r="D465">
        <v>96</v>
      </c>
      <c r="E465" s="3">
        <v>55</v>
      </c>
      <c r="F465" s="3">
        <v>0.57291666699999999</v>
      </c>
    </row>
    <row r="466" spans="1:6" x14ac:dyDescent="0.35">
      <c r="A466" s="1">
        <v>43952</v>
      </c>
      <c r="B466" s="2" t="s">
        <v>14</v>
      </c>
      <c r="C466" s="2" t="s">
        <v>7</v>
      </c>
      <c r="D466">
        <v>96</v>
      </c>
      <c r="E466" s="3">
        <v>55</v>
      </c>
      <c r="F466" s="3">
        <v>0.57291666699999999</v>
      </c>
    </row>
    <row r="467" spans="1:6" x14ac:dyDescent="0.35">
      <c r="A467" s="1">
        <v>43983</v>
      </c>
      <c r="B467" s="2" t="s">
        <v>14</v>
      </c>
      <c r="C467" s="2" t="s">
        <v>7</v>
      </c>
      <c r="D467">
        <v>99</v>
      </c>
      <c r="E467" s="3">
        <v>55</v>
      </c>
      <c r="F467" s="3">
        <v>0.55555555599999995</v>
      </c>
    </row>
    <row r="468" spans="1:6" x14ac:dyDescent="0.35">
      <c r="A468" s="1">
        <v>44013</v>
      </c>
      <c r="B468" s="2" t="s">
        <v>14</v>
      </c>
      <c r="C468" s="2" t="s">
        <v>7</v>
      </c>
      <c r="D468">
        <v>91</v>
      </c>
      <c r="E468" s="3">
        <v>55</v>
      </c>
      <c r="F468" s="3">
        <v>0.60439560400000003</v>
      </c>
    </row>
    <row r="469" spans="1:6" x14ac:dyDescent="0.35">
      <c r="A469" s="1">
        <v>44044</v>
      </c>
      <c r="B469" s="2" t="s">
        <v>14</v>
      </c>
      <c r="C469" s="2" t="s">
        <v>7</v>
      </c>
      <c r="D469">
        <v>105</v>
      </c>
      <c r="E469" s="3">
        <v>60</v>
      </c>
      <c r="F469" s="3">
        <v>0.571428571</v>
      </c>
    </row>
    <row r="470" spans="1:6" x14ac:dyDescent="0.35">
      <c r="A470" s="1">
        <v>44075</v>
      </c>
      <c r="B470" s="2" t="s">
        <v>14</v>
      </c>
      <c r="C470" s="2" t="s">
        <v>7</v>
      </c>
      <c r="D470">
        <v>106</v>
      </c>
      <c r="E470" s="3">
        <v>60</v>
      </c>
      <c r="F470" s="3">
        <v>0.56603773599999996</v>
      </c>
    </row>
    <row r="471" spans="1:6" x14ac:dyDescent="0.35">
      <c r="A471" s="1">
        <v>44105</v>
      </c>
      <c r="B471" s="2" t="s">
        <v>14</v>
      </c>
      <c r="C471" s="2" t="s">
        <v>7</v>
      </c>
      <c r="D471">
        <v>106</v>
      </c>
      <c r="E471" s="3">
        <v>60</v>
      </c>
      <c r="F471" s="3">
        <v>0.56603773599999996</v>
      </c>
    </row>
    <row r="472" spans="1:6" x14ac:dyDescent="0.35">
      <c r="A472" s="1">
        <v>44136</v>
      </c>
      <c r="B472" s="2" t="s">
        <v>14</v>
      </c>
      <c r="C472" s="2" t="s">
        <v>7</v>
      </c>
      <c r="D472">
        <v>108</v>
      </c>
      <c r="E472" s="3">
        <v>60</v>
      </c>
      <c r="F472" s="3">
        <v>0.55555555599999995</v>
      </c>
    </row>
    <row r="473" spans="1:6" x14ac:dyDescent="0.35">
      <c r="A473" s="1">
        <v>44166</v>
      </c>
      <c r="B473" s="2" t="s">
        <v>14</v>
      </c>
      <c r="C473" s="2" t="s">
        <v>7</v>
      </c>
      <c r="D473">
        <v>109</v>
      </c>
      <c r="E473" s="3">
        <v>60</v>
      </c>
      <c r="F473" s="3">
        <v>0.55045871599999996</v>
      </c>
    </row>
    <row r="474" spans="1:6" x14ac:dyDescent="0.35">
      <c r="A474" s="1">
        <v>44197</v>
      </c>
      <c r="B474" s="2" t="s">
        <v>14</v>
      </c>
      <c r="C474" s="2" t="s">
        <v>7</v>
      </c>
      <c r="D474">
        <v>111</v>
      </c>
      <c r="E474" s="3">
        <v>65</v>
      </c>
      <c r="F474" s="3">
        <v>0.58558558599999999</v>
      </c>
    </row>
    <row r="475" spans="1:6" x14ac:dyDescent="0.35">
      <c r="A475" s="1">
        <v>44228</v>
      </c>
      <c r="B475" s="2" t="s">
        <v>14</v>
      </c>
      <c r="C475" s="2" t="s">
        <v>7</v>
      </c>
      <c r="D475">
        <v>111</v>
      </c>
      <c r="E475" s="3">
        <v>65</v>
      </c>
      <c r="F475" s="3">
        <v>0.58558558599999999</v>
      </c>
    </row>
    <row r="476" spans="1:6" x14ac:dyDescent="0.35">
      <c r="A476" s="1">
        <v>44256</v>
      </c>
      <c r="B476" s="2" t="s">
        <v>14</v>
      </c>
      <c r="C476" s="2" t="s">
        <v>7</v>
      </c>
      <c r="D476">
        <v>99</v>
      </c>
      <c r="E476" s="3">
        <v>65</v>
      </c>
      <c r="F476" s="3">
        <v>0.65656565700000002</v>
      </c>
    </row>
    <row r="477" spans="1:6" x14ac:dyDescent="0.35">
      <c r="A477" s="1">
        <v>44287</v>
      </c>
      <c r="B477" s="2" t="s">
        <v>14</v>
      </c>
      <c r="C477" s="2" t="s">
        <v>7</v>
      </c>
      <c r="D477">
        <v>99</v>
      </c>
      <c r="E477" s="3">
        <v>65</v>
      </c>
      <c r="F477" s="3">
        <v>0.65656565700000002</v>
      </c>
    </row>
    <row r="478" spans="1:6" x14ac:dyDescent="0.35">
      <c r="A478" s="1">
        <v>44317</v>
      </c>
      <c r="B478" s="2" t="s">
        <v>14</v>
      </c>
      <c r="C478" s="2" t="s">
        <v>7</v>
      </c>
      <c r="D478">
        <v>99</v>
      </c>
      <c r="E478" s="3">
        <v>65</v>
      </c>
      <c r="F478" s="3">
        <v>0.65656565700000002</v>
      </c>
    </row>
    <row r="479" spans="1:6" x14ac:dyDescent="0.35">
      <c r="A479" s="1">
        <v>44348</v>
      </c>
      <c r="B479" s="2" t="s">
        <v>14</v>
      </c>
      <c r="C479" s="2" t="s">
        <v>7</v>
      </c>
      <c r="D479">
        <v>98</v>
      </c>
      <c r="E479" s="3">
        <v>65</v>
      </c>
      <c r="F479" s="3">
        <v>0.663265306</v>
      </c>
    </row>
    <row r="480" spans="1:6" x14ac:dyDescent="0.35">
      <c r="A480" s="1">
        <v>44378</v>
      </c>
      <c r="B480" s="2" t="s">
        <v>14</v>
      </c>
      <c r="C480" s="2" t="s">
        <v>7</v>
      </c>
      <c r="D480">
        <v>99</v>
      </c>
      <c r="E480" s="3">
        <v>65</v>
      </c>
      <c r="F480" s="3">
        <v>0.65656565700000002</v>
      </c>
    </row>
    <row r="481" spans="1:6" x14ac:dyDescent="0.35">
      <c r="A481" s="1">
        <v>43525</v>
      </c>
      <c r="B481" s="2" t="s">
        <v>19</v>
      </c>
      <c r="C481" s="2" t="s">
        <v>9</v>
      </c>
      <c r="D481">
        <v>50</v>
      </c>
      <c r="E481" s="3">
        <v>114</v>
      </c>
      <c r="F481" s="3">
        <v>2.2799999999999998</v>
      </c>
    </row>
    <row r="482" spans="1:6" x14ac:dyDescent="0.35">
      <c r="A482" s="1">
        <v>43556</v>
      </c>
      <c r="B482" s="2" t="s">
        <v>19</v>
      </c>
      <c r="C482" s="2" t="s">
        <v>9</v>
      </c>
      <c r="D482">
        <v>49</v>
      </c>
      <c r="E482" s="3">
        <v>114</v>
      </c>
      <c r="F482" s="3">
        <v>2.3265306099999998</v>
      </c>
    </row>
    <row r="483" spans="1:6" x14ac:dyDescent="0.35">
      <c r="A483" s="1">
        <v>43586</v>
      </c>
      <c r="B483" s="2" t="s">
        <v>19</v>
      </c>
      <c r="C483" s="2" t="s">
        <v>9</v>
      </c>
      <c r="D483">
        <v>73</v>
      </c>
      <c r="E483" s="3">
        <v>120</v>
      </c>
      <c r="F483" s="3">
        <v>1.6438356199999999</v>
      </c>
    </row>
    <row r="484" spans="1:6" x14ac:dyDescent="0.35">
      <c r="A484" s="1">
        <v>43617</v>
      </c>
      <c r="B484" s="2" t="s">
        <v>19</v>
      </c>
      <c r="C484" s="2" t="s">
        <v>9</v>
      </c>
      <c r="D484">
        <v>73</v>
      </c>
      <c r="E484" s="3">
        <v>120</v>
      </c>
      <c r="F484" s="3">
        <v>1.6438356199999999</v>
      </c>
    </row>
    <row r="485" spans="1:6" x14ac:dyDescent="0.35">
      <c r="A485" s="1">
        <v>43647</v>
      </c>
      <c r="B485" s="2" t="s">
        <v>19</v>
      </c>
      <c r="C485" s="2" t="s">
        <v>9</v>
      </c>
      <c r="D485">
        <v>79</v>
      </c>
      <c r="E485" s="3">
        <v>120</v>
      </c>
      <c r="F485" s="3">
        <v>1.51898734</v>
      </c>
    </row>
    <row r="486" spans="1:6" x14ac:dyDescent="0.35">
      <c r="A486" s="1">
        <v>43678</v>
      </c>
      <c r="B486" s="2" t="s">
        <v>19</v>
      </c>
      <c r="C486" s="2" t="s">
        <v>9</v>
      </c>
      <c r="D486">
        <v>80</v>
      </c>
      <c r="E486" s="3">
        <v>114</v>
      </c>
      <c r="F486" s="3">
        <v>1.425</v>
      </c>
    </row>
    <row r="487" spans="1:6" x14ac:dyDescent="0.35">
      <c r="A487" s="1">
        <v>43709</v>
      </c>
      <c r="B487" s="2" t="s">
        <v>19</v>
      </c>
      <c r="C487" s="2" t="s">
        <v>9</v>
      </c>
      <c r="D487">
        <v>63</v>
      </c>
      <c r="E487" s="3">
        <v>44</v>
      </c>
      <c r="F487" s="3">
        <v>0.69841269800000005</v>
      </c>
    </row>
    <row r="488" spans="1:6" x14ac:dyDescent="0.35">
      <c r="A488" s="1">
        <v>43739</v>
      </c>
      <c r="B488" s="2" t="s">
        <v>19</v>
      </c>
      <c r="C488" s="2" t="s">
        <v>9</v>
      </c>
      <c r="D488">
        <v>75</v>
      </c>
      <c r="E488" s="3">
        <v>63.99</v>
      </c>
      <c r="F488" s="3">
        <v>0.85319999999999996</v>
      </c>
    </row>
    <row r="489" spans="1:6" x14ac:dyDescent="0.35">
      <c r="A489" s="1">
        <v>43770</v>
      </c>
      <c r="B489" s="2" t="s">
        <v>19</v>
      </c>
      <c r="C489" s="2" t="s">
        <v>9</v>
      </c>
      <c r="D489">
        <v>73</v>
      </c>
      <c r="E489" s="3">
        <v>63.99</v>
      </c>
      <c r="F489" s="3">
        <v>0.87657534199999998</v>
      </c>
    </row>
    <row r="490" spans="1:6" x14ac:dyDescent="0.35">
      <c r="A490" s="1">
        <v>43800</v>
      </c>
      <c r="B490" s="2" t="s">
        <v>19</v>
      </c>
      <c r="C490" s="2" t="s">
        <v>9</v>
      </c>
      <c r="D490">
        <v>74</v>
      </c>
      <c r="E490" s="3">
        <v>63.99</v>
      </c>
      <c r="F490" s="3">
        <v>0.86472972999999997</v>
      </c>
    </row>
    <row r="491" spans="1:6" x14ac:dyDescent="0.35">
      <c r="A491" s="1">
        <v>43831</v>
      </c>
      <c r="B491" s="2" t="s">
        <v>19</v>
      </c>
      <c r="C491" s="2" t="s">
        <v>9</v>
      </c>
      <c r="D491">
        <v>94</v>
      </c>
      <c r="E491" s="3">
        <v>127.99</v>
      </c>
      <c r="F491" s="3">
        <v>1.3615957400000001</v>
      </c>
    </row>
    <row r="492" spans="1:6" x14ac:dyDescent="0.35">
      <c r="A492" s="1">
        <v>43862</v>
      </c>
      <c r="B492" s="2" t="s">
        <v>19</v>
      </c>
      <c r="C492" s="2" t="s">
        <v>9</v>
      </c>
      <c r="D492">
        <v>95</v>
      </c>
      <c r="E492" s="3">
        <v>127.99</v>
      </c>
      <c r="F492" s="3">
        <v>1.34726316</v>
      </c>
    </row>
    <row r="493" spans="1:6" x14ac:dyDescent="0.35">
      <c r="A493" s="1">
        <v>43891</v>
      </c>
      <c r="B493" s="2" t="s">
        <v>19</v>
      </c>
      <c r="C493" s="2" t="s">
        <v>9</v>
      </c>
      <c r="D493">
        <v>97</v>
      </c>
      <c r="E493" s="3">
        <v>127.99</v>
      </c>
      <c r="F493" s="3">
        <v>1.3194845399999999</v>
      </c>
    </row>
    <row r="494" spans="1:6" x14ac:dyDescent="0.35">
      <c r="A494" s="1">
        <v>43922</v>
      </c>
      <c r="B494" s="2" t="s">
        <v>19</v>
      </c>
      <c r="C494" s="2" t="s">
        <v>9</v>
      </c>
      <c r="D494">
        <v>98</v>
      </c>
      <c r="E494" s="3">
        <v>127.99</v>
      </c>
      <c r="F494" s="3">
        <v>1.3060204099999999</v>
      </c>
    </row>
    <row r="495" spans="1:6" x14ac:dyDescent="0.35">
      <c r="A495" s="1">
        <v>43952</v>
      </c>
      <c r="B495" s="2" t="s">
        <v>19</v>
      </c>
      <c r="C495" s="2" t="s">
        <v>9</v>
      </c>
      <c r="D495">
        <v>98</v>
      </c>
      <c r="E495" s="3">
        <v>127.99</v>
      </c>
      <c r="F495" s="3">
        <v>1.3060204099999999</v>
      </c>
    </row>
    <row r="496" spans="1:6" x14ac:dyDescent="0.35">
      <c r="A496" s="1">
        <v>43983</v>
      </c>
      <c r="B496" s="2" t="s">
        <v>19</v>
      </c>
      <c r="C496" s="2" t="s">
        <v>9</v>
      </c>
      <c r="D496">
        <v>99</v>
      </c>
      <c r="E496" s="3">
        <v>148</v>
      </c>
      <c r="F496" s="3">
        <v>1.49494949</v>
      </c>
    </row>
    <row r="497" spans="1:6" x14ac:dyDescent="0.35">
      <c r="A497" s="1">
        <v>44013</v>
      </c>
      <c r="B497" s="2" t="s">
        <v>19</v>
      </c>
      <c r="C497" s="2" t="s">
        <v>9</v>
      </c>
      <c r="D497">
        <v>98</v>
      </c>
      <c r="E497" s="3">
        <v>148</v>
      </c>
      <c r="F497" s="3">
        <v>1.5102040800000001</v>
      </c>
    </row>
    <row r="498" spans="1:6" x14ac:dyDescent="0.35">
      <c r="A498" s="1">
        <v>44044</v>
      </c>
      <c r="B498" s="2" t="s">
        <v>19</v>
      </c>
      <c r="C498" s="2" t="s">
        <v>9</v>
      </c>
      <c r="D498">
        <v>108</v>
      </c>
      <c r="E498" s="3">
        <v>161</v>
      </c>
      <c r="F498" s="3">
        <v>1.4907407399999999</v>
      </c>
    </row>
    <row r="499" spans="1:6" x14ac:dyDescent="0.35">
      <c r="A499" s="1">
        <v>44075</v>
      </c>
      <c r="B499" s="2" t="s">
        <v>19</v>
      </c>
      <c r="C499" s="2" t="s">
        <v>9</v>
      </c>
      <c r="D499">
        <v>110</v>
      </c>
      <c r="E499" s="3">
        <v>188</v>
      </c>
      <c r="F499" s="3">
        <v>1.70909091</v>
      </c>
    </row>
    <row r="500" spans="1:6" x14ac:dyDescent="0.35">
      <c r="A500" s="1">
        <v>44105</v>
      </c>
      <c r="B500" s="2" t="s">
        <v>19</v>
      </c>
      <c r="C500" s="2" t="s">
        <v>9</v>
      </c>
      <c r="D500">
        <v>110</v>
      </c>
      <c r="E500" s="3">
        <v>188</v>
      </c>
      <c r="F500" s="3">
        <v>1.70909091</v>
      </c>
    </row>
    <row r="501" spans="1:6" x14ac:dyDescent="0.35">
      <c r="A501" s="1">
        <v>44136</v>
      </c>
      <c r="B501" s="2" t="s">
        <v>19</v>
      </c>
      <c r="C501" s="2" t="s">
        <v>9</v>
      </c>
      <c r="D501">
        <v>110</v>
      </c>
      <c r="E501" s="3">
        <v>188</v>
      </c>
      <c r="F501" s="3">
        <v>1.70909091</v>
      </c>
    </row>
    <row r="502" spans="1:6" x14ac:dyDescent="0.35">
      <c r="A502" s="1">
        <v>44166</v>
      </c>
      <c r="B502" s="2" t="s">
        <v>19</v>
      </c>
      <c r="C502" s="2" t="s">
        <v>9</v>
      </c>
      <c r="D502">
        <v>111</v>
      </c>
      <c r="E502" s="3">
        <v>187</v>
      </c>
      <c r="F502" s="3">
        <v>1.6846846</v>
      </c>
    </row>
    <row r="503" spans="1:6" x14ac:dyDescent="0.35">
      <c r="A503" s="1">
        <v>44197</v>
      </c>
      <c r="B503" s="2" t="s">
        <v>19</v>
      </c>
      <c r="C503" s="2" t="s">
        <v>9</v>
      </c>
      <c r="D503">
        <v>110</v>
      </c>
      <c r="E503" s="3">
        <v>189</v>
      </c>
      <c r="F503" s="3">
        <v>1.7181818200000001</v>
      </c>
    </row>
    <row r="504" spans="1:6" x14ac:dyDescent="0.35">
      <c r="A504" s="1">
        <v>44228</v>
      </c>
      <c r="B504" s="2" t="s">
        <v>19</v>
      </c>
      <c r="C504" s="2" t="s">
        <v>9</v>
      </c>
      <c r="D504">
        <v>113</v>
      </c>
      <c r="E504" s="3">
        <v>222</v>
      </c>
      <c r="F504" s="3">
        <v>1.96460177</v>
      </c>
    </row>
    <row r="505" spans="1:6" x14ac:dyDescent="0.35">
      <c r="A505" s="1">
        <v>44256</v>
      </c>
      <c r="B505" s="2" t="s">
        <v>19</v>
      </c>
      <c r="C505" s="2" t="s">
        <v>9</v>
      </c>
      <c r="D505">
        <v>121</v>
      </c>
      <c r="E505" s="3">
        <v>217</v>
      </c>
      <c r="F505" s="3">
        <v>1.79338843</v>
      </c>
    </row>
    <row r="506" spans="1:6" x14ac:dyDescent="0.35">
      <c r="A506" s="1">
        <v>44287</v>
      </c>
      <c r="B506" s="2" t="s">
        <v>19</v>
      </c>
      <c r="C506" s="2" t="s">
        <v>9</v>
      </c>
      <c r="D506">
        <v>229</v>
      </c>
      <c r="E506" s="3">
        <v>217</v>
      </c>
      <c r="F506" s="3">
        <v>0.947598253</v>
      </c>
    </row>
    <row r="507" spans="1:6" x14ac:dyDescent="0.35">
      <c r="A507" s="1">
        <v>44317</v>
      </c>
      <c r="B507" s="2" t="s">
        <v>19</v>
      </c>
      <c r="C507" s="2" t="s">
        <v>9</v>
      </c>
      <c r="D507">
        <v>229</v>
      </c>
      <c r="E507" s="3">
        <v>217</v>
      </c>
      <c r="F507" s="3">
        <v>0.947598253</v>
      </c>
    </row>
    <row r="508" spans="1:6" x14ac:dyDescent="0.35">
      <c r="A508" s="1">
        <v>44348</v>
      </c>
      <c r="B508" s="2" t="s">
        <v>19</v>
      </c>
      <c r="C508" s="2" t="s">
        <v>9</v>
      </c>
      <c r="D508">
        <v>228</v>
      </c>
      <c r="E508" s="3">
        <v>217</v>
      </c>
      <c r="F508" s="3">
        <v>0.95175438599999995</v>
      </c>
    </row>
    <row r="509" spans="1:6" x14ac:dyDescent="0.35">
      <c r="A509" s="1">
        <v>44378</v>
      </c>
      <c r="B509" s="2" t="s">
        <v>19</v>
      </c>
      <c r="C509" s="2" t="s">
        <v>9</v>
      </c>
      <c r="D509">
        <v>122</v>
      </c>
      <c r="E509" s="3">
        <v>225</v>
      </c>
      <c r="F509" s="3">
        <v>1.8442623</v>
      </c>
    </row>
    <row r="510" spans="1:6" x14ac:dyDescent="0.35">
      <c r="A510" s="1">
        <v>43525</v>
      </c>
      <c r="B510" s="2" t="s">
        <v>15</v>
      </c>
      <c r="C510" s="2" t="s">
        <v>7</v>
      </c>
      <c r="D510">
        <v>98</v>
      </c>
      <c r="E510" s="3">
        <v>50</v>
      </c>
      <c r="F510" s="3">
        <v>0.510204082</v>
      </c>
    </row>
    <row r="511" spans="1:6" x14ac:dyDescent="0.35">
      <c r="A511" s="1">
        <v>43525</v>
      </c>
      <c r="B511" s="2" t="s">
        <v>20</v>
      </c>
      <c r="C511" s="2" t="s">
        <v>9</v>
      </c>
      <c r="D511">
        <v>44</v>
      </c>
      <c r="E511" s="3">
        <v>114</v>
      </c>
      <c r="F511" s="3">
        <v>2.5909090899999998</v>
      </c>
    </row>
    <row r="512" spans="1:6" x14ac:dyDescent="0.35">
      <c r="A512" s="1">
        <v>43525</v>
      </c>
      <c r="B512" s="2" t="s">
        <v>12</v>
      </c>
      <c r="C512" s="2" t="s">
        <v>7</v>
      </c>
      <c r="D512">
        <v>66</v>
      </c>
      <c r="E512" s="3">
        <v>45</v>
      </c>
      <c r="F512" s="3">
        <v>0.68181818199999999</v>
      </c>
    </row>
    <row r="513" spans="1:6" x14ac:dyDescent="0.35">
      <c r="A513" s="1">
        <v>43556</v>
      </c>
      <c r="B513" s="2" t="s">
        <v>12</v>
      </c>
      <c r="C513" s="2" t="s">
        <v>7</v>
      </c>
      <c r="D513">
        <v>66</v>
      </c>
      <c r="E513" s="3">
        <v>45</v>
      </c>
      <c r="F513" s="3">
        <v>0.68181818199999999</v>
      </c>
    </row>
    <row r="514" spans="1:6" x14ac:dyDescent="0.35">
      <c r="A514" s="1">
        <v>43586</v>
      </c>
      <c r="B514" s="2" t="s">
        <v>12</v>
      </c>
      <c r="C514" s="2" t="s">
        <v>7</v>
      </c>
      <c r="D514">
        <v>66</v>
      </c>
      <c r="E514" s="3">
        <v>45</v>
      </c>
      <c r="F514" s="3">
        <v>0.68181818199999999</v>
      </c>
    </row>
    <row r="515" spans="1:6" x14ac:dyDescent="0.35">
      <c r="A515" s="1">
        <v>43617</v>
      </c>
      <c r="B515" s="2" t="s">
        <v>12</v>
      </c>
      <c r="C515" s="2" t="s">
        <v>7</v>
      </c>
      <c r="D515">
        <v>66</v>
      </c>
      <c r="E515" s="3">
        <v>45</v>
      </c>
      <c r="F515" s="3">
        <v>0.68181818199999999</v>
      </c>
    </row>
    <row r="516" spans="1:6" x14ac:dyDescent="0.35">
      <c r="A516" s="1">
        <v>43647</v>
      </c>
      <c r="B516" s="2" t="s">
        <v>12</v>
      </c>
      <c r="C516" s="2" t="s">
        <v>7</v>
      </c>
      <c r="D516">
        <v>67</v>
      </c>
      <c r="E516" s="3">
        <v>45</v>
      </c>
      <c r="F516" s="3">
        <v>0.67164179099999999</v>
      </c>
    </row>
    <row r="517" spans="1:6" x14ac:dyDescent="0.35">
      <c r="A517" s="1">
        <v>43678</v>
      </c>
      <c r="B517" s="2" t="s">
        <v>12</v>
      </c>
      <c r="C517" s="2" t="s">
        <v>7</v>
      </c>
      <c r="D517">
        <v>68</v>
      </c>
      <c r="E517" s="3">
        <v>45</v>
      </c>
      <c r="F517" s="3">
        <v>0.66176470600000004</v>
      </c>
    </row>
    <row r="518" spans="1:6" x14ac:dyDescent="0.35">
      <c r="A518" s="1">
        <v>43709</v>
      </c>
      <c r="B518" s="2" t="s">
        <v>12</v>
      </c>
      <c r="C518" s="2" t="s">
        <v>7</v>
      </c>
      <c r="D518">
        <v>69</v>
      </c>
      <c r="E518" s="3">
        <v>45</v>
      </c>
      <c r="F518" s="3">
        <v>0.65217391300000005</v>
      </c>
    </row>
    <row r="519" spans="1:6" x14ac:dyDescent="0.35">
      <c r="A519" s="1">
        <v>43739</v>
      </c>
      <c r="B519" s="2" t="s">
        <v>12</v>
      </c>
      <c r="C519" s="2" t="s">
        <v>7</v>
      </c>
      <c r="D519">
        <v>69</v>
      </c>
      <c r="E519" s="3">
        <v>45</v>
      </c>
      <c r="F519" s="3">
        <v>0.65217391300000005</v>
      </c>
    </row>
    <row r="520" spans="1:6" x14ac:dyDescent="0.35">
      <c r="A520" s="1">
        <v>43770</v>
      </c>
      <c r="B520" s="2" t="s">
        <v>12</v>
      </c>
      <c r="C520" s="2" t="s">
        <v>7</v>
      </c>
      <c r="D520">
        <v>69</v>
      </c>
      <c r="E520" s="3">
        <v>55</v>
      </c>
      <c r="F520" s="3">
        <v>0.79710144900000002</v>
      </c>
    </row>
    <row r="521" spans="1:6" x14ac:dyDescent="0.35">
      <c r="A521" s="1">
        <v>43800</v>
      </c>
      <c r="B521" s="2" t="s">
        <v>12</v>
      </c>
      <c r="C521" s="2" t="s">
        <v>7</v>
      </c>
      <c r="D521">
        <v>69</v>
      </c>
      <c r="E521" s="3">
        <v>55</v>
      </c>
      <c r="F521" s="3">
        <v>0.79710144900000002</v>
      </c>
    </row>
    <row r="522" spans="1:6" x14ac:dyDescent="0.35">
      <c r="A522" s="1">
        <v>43831</v>
      </c>
      <c r="B522" s="2" t="s">
        <v>12</v>
      </c>
      <c r="C522" s="2" t="s">
        <v>7</v>
      </c>
      <c r="D522">
        <v>69</v>
      </c>
      <c r="E522" s="3">
        <v>55</v>
      </c>
      <c r="F522" s="3">
        <v>0.79710144900000002</v>
      </c>
    </row>
    <row r="523" spans="1:6" x14ac:dyDescent="0.35">
      <c r="A523" s="1">
        <v>43862</v>
      </c>
      <c r="B523" s="2" t="s">
        <v>12</v>
      </c>
      <c r="C523" s="2" t="s">
        <v>7</v>
      </c>
      <c r="D523">
        <v>69</v>
      </c>
      <c r="E523" s="3">
        <v>55</v>
      </c>
      <c r="F523" s="3">
        <v>0.79710144900000002</v>
      </c>
    </row>
    <row r="524" spans="1:6" x14ac:dyDescent="0.35">
      <c r="A524" s="1">
        <v>43891</v>
      </c>
      <c r="B524" s="2" t="s">
        <v>12</v>
      </c>
      <c r="C524" s="2" t="s">
        <v>7</v>
      </c>
      <c r="D524">
        <v>69</v>
      </c>
      <c r="E524" s="3">
        <v>55</v>
      </c>
      <c r="F524" s="3">
        <v>0.79710144900000002</v>
      </c>
    </row>
    <row r="525" spans="1:6" x14ac:dyDescent="0.35">
      <c r="A525" s="1">
        <v>43922</v>
      </c>
      <c r="B525" s="2" t="s">
        <v>12</v>
      </c>
      <c r="C525" s="2" t="s">
        <v>7</v>
      </c>
      <c r="D525">
        <v>69</v>
      </c>
      <c r="E525" s="3">
        <v>55</v>
      </c>
      <c r="F525" s="3">
        <v>0.79710144900000002</v>
      </c>
    </row>
    <row r="526" spans="1:6" x14ac:dyDescent="0.35">
      <c r="A526" s="1">
        <v>43952</v>
      </c>
      <c r="B526" s="2" t="s">
        <v>12</v>
      </c>
      <c r="C526" s="2" t="s">
        <v>7</v>
      </c>
      <c r="D526">
        <v>69</v>
      </c>
      <c r="E526" s="3">
        <v>55</v>
      </c>
      <c r="F526" s="3">
        <v>0.79710144900000002</v>
      </c>
    </row>
    <row r="527" spans="1:6" x14ac:dyDescent="0.35">
      <c r="A527" s="1">
        <v>43983</v>
      </c>
      <c r="B527" s="2" t="s">
        <v>12</v>
      </c>
      <c r="C527" s="2" t="s">
        <v>7</v>
      </c>
      <c r="D527">
        <v>69</v>
      </c>
      <c r="E527" s="3">
        <v>55</v>
      </c>
      <c r="F527" s="3">
        <v>0.79710144900000002</v>
      </c>
    </row>
    <row r="528" spans="1:6" x14ac:dyDescent="0.35">
      <c r="A528" s="1">
        <v>44013</v>
      </c>
      <c r="B528" s="2" t="s">
        <v>12</v>
      </c>
      <c r="C528" s="2" t="s">
        <v>7</v>
      </c>
      <c r="D528">
        <v>69</v>
      </c>
      <c r="E528" s="3">
        <v>55</v>
      </c>
      <c r="F528" s="3">
        <v>0.79710144900000002</v>
      </c>
    </row>
    <row r="529" spans="1:6" x14ac:dyDescent="0.35">
      <c r="A529" s="1">
        <v>44044</v>
      </c>
      <c r="B529" s="2" t="s">
        <v>12</v>
      </c>
      <c r="C529" s="2" t="s">
        <v>7</v>
      </c>
      <c r="D529">
        <v>69</v>
      </c>
      <c r="E529" s="3">
        <v>55</v>
      </c>
      <c r="F529" s="3">
        <v>0.79710144900000002</v>
      </c>
    </row>
    <row r="530" spans="1:6" x14ac:dyDescent="0.35">
      <c r="A530" s="1">
        <v>44075</v>
      </c>
      <c r="B530" s="2" t="s">
        <v>12</v>
      </c>
      <c r="C530" s="2" t="s">
        <v>7</v>
      </c>
      <c r="D530">
        <v>69</v>
      </c>
      <c r="E530" s="3">
        <v>55</v>
      </c>
      <c r="F530" s="3">
        <v>0.79710144900000002</v>
      </c>
    </row>
    <row r="531" spans="1:6" x14ac:dyDescent="0.35">
      <c r="A531" s="1">
        <v>44105</v>
      </c>
      <c r="B531" s="2" t="s">
        <v>12</v>
      </c>
      <c r="C531" s="2" t="s">
        <v>7</v>
      </c>
      <c r="D531">
        <v>69</v>
      </c>
      <c r="E531" s="3">
        <v>55</v>
      </c>
      <c r="F531" s="3">
        <v>0.79710144900000002</v>
      </c>
    </row>
    <row r="532" spans="1:6" x14ac:dyDescent="0.35">
      <c r="A532" s="1">
        <v>44136</v>
      </c>
      <c r="B532" s="2" t="s">
        <v>12</v>
      </c>
      <c r="C532" s="2" t="s">
        <v>7</v>
      </c>
      <c r="D532">
        <v>69</v>
      </c>
      <c r="E532" s="3">
        <v>55</v>
      </c>
      <c r="F532" s="3">
        <v>0.79710144900000002</v>
      </c>
    </row>
    <row r="533" spans="1:6" x14ac:dyDescent="0.35">
      <c r="A533" s="1">
        <v>44166</v>
      </c>
      <c r="B533" s="2" t="s">
        <v>12</v>
      </c>
      <c r="C533" s="2" t="s">
        <v>7</v>
      </c>
      <c r="D533">
        <v>70</v>
      </c>
      <c r="E533" s="3">
        <v>65</v>
      </c>
      <c r="F533" s="3">
        <v>0.928571429</v>
      </c>
    </row>
    <row r="534" spans="1:6" x14ac:dyDescent="0.35">
      <c r="A534" s="1">
        <v>44197</v>
      </c>
      <c r="B534" s="2" t="s">
        <v>12</v>
      </c>
      <c r="C534" s="2" t="s">
        <v>7</v>
      </c>
      <c r="D534">
        <v>70</v>
      </c>
      <c r="E534" s="3">
        <v>65</v>
      </c>
      <c r="F534" s="3">
        <v>0.928571429</v>
      </c>
    </row>
    <row r="535" spans="1:6" x14ac:dyDescent="0.35">
      <c r="A535" s="1">
        <v>44228</v>
      </c>
      <c r="B535" s="2" t="s">
        <v>12</v>
      </c>
      <c r="C535" s="2" t="s">
        <v>7</v>
      </c>
      <c r="D535">
        <v>73</v>
      </c>
      <c r="E535" s="3">
        <v>65</v>
      </c>
      <c r="F535" s="3">
        <v>0.890410959</v>
      </c>
    </row>
    <row r="536" spans="1:6" x14ac:dyDescent="0.35">
      <c r="A536" s="1">
        <v>44256</v>
      </c>
      <c r="B536" s="2" t="s">
        <v>12</v>
      </c>
      <c r="C536" s="2" t="s">
        <v>7</v>
      </c>
      <c r="D536">
        <v>75</v>
      </c>
      <c r="E536" s="3">
        <v>65</v>
      </c>
      <c r="F536" s="3">
        <v>0.86666666699999995</v>
      </c>
    </row>
    <row r="537" spans="1:6" x14ac:dyDescent="0.35">
      <c r="A537" s="1">
        <v>44287</v>
      </c>
      <c r="B537" s="2" t="s">
        <v>12</v>
      </c>
      <c r="C537" s="2" t="s">
        <v>7</v>
      </c>
      <c r="D537">
        <v>75</v>
      </c>
      <c r="E537" s="3">
        <v>65</v>
      </c>
      <c r="F537" s="3">
        <v>0.86666666699999995</v>
      </c>
    </row>
    <row r="538" spans="1:6" x14ac:dyDescent="0.35">
      <c r="A538" s="1">
        <v>44317</v>
      </c>
      <c r="B538" s="2" t="s">
        <v>12</v>
      </c>
      <c r="C538" s="2" t="s">
        <v>7</v>
      </c>
      <c r="D538">
        <v>75</v>
      </c>
      <c r="E538" s="3">
        <v>65</v>
      </c>
      <c r="F538" s="3">
        <v>0.86666666699999995</v>
      </c>
    </row>
    <row r="539" spans="1:6" x14ac:dyDescent="0.35">
      <c r="A539" s="1">
        <v>44348</v>
      </c>
      <c r="B539" s="2" t="s">
        <v>12</v>
      </c>
      <c r="C539" s="2" t="s">
        <v>7</v>
      </c>
      <c r="D539">
        <v>85</v>
      </c>
      <c r="E539" s="3">
        <v>65</v>
      </c>
      <c r="F539" s="3">
        <v>0.764705882</v>
      </c>
    </row>
    <row r="540" spans="1:6" x14ac:dyDescent="0.35">
      <c r="A540" s="1">
        <v>44378</v>
      </c>
      <c r="B540" s="2" t="s">
        <v>12</v>
      </c>
      <c r="C540" s="2" t="s">
        <v>7</v>
      </c>
      <c r="D540">
        <v>85</v>
      </c>
      <c r="E540" s="3">
        <v>65</v>
      </c>
      <c r="F540" s="3">
        <v>0.764705882</v>
      </c>
    </row>
    <row r="541" spans="1:6" x14ac:dyDescent="0.35">
      <c r="A541" s="1">
        <v>43525</v>
      </c>
      <c r="B541" s="2" t="s">
        <v>12</v>
      </c>
      <c r="C541" s="2" t="s">
        <v>9</v>
      </c>
      <c r="D541">
        <v>20</v>
      </c>
      <c r="E541" s="3">
        <v>58</v>
      </c>
      <c r="F541" s="3">
        <v>2.9</v>
      </c>
    </row>
    <row r="542" spans="1:6" x14ac:dyDescent="0.35">
      <c r="A542" s="1">
        <v>43556</v>
      </c>
      <c r="B542" s="2" t="s">
        <v>12</v>
      </c>
      <c r="C542" s="2" t="s">
        <v>9</v>
      </c>
      <c r="D542">
        <v>20</v>
      </c>
      <c r="E542" s="3">
        <v>58</v>
      </c>
      <c r="F542" s="3">
        <v>2.9</v>
      </c>
    </row>
    <row r="543" spans="1:6" x14ac:dyDescent="0.35">
      <c r="A543" s="1">
        <v>43586</v>
      </c>
      <c r="B543" s="2" t="s">
        <v>12</v>
      </c>
      <c r="C543" s="2" t="s">
        <v>9</v>
      </c>
      <c r="D543">
        <v>20</v>
      </c>
      <c r="E543" s="3">
        <v>58</v>
      </c>
      <c r="F543" s="3">
        <v>2.9</v>
      </c>
    </row>
    <row r="544" spans="1:6" x14ac:dyDescent="0.35">
      <c r="A544" s="1">
        <v>43617</v>
      </c>
      <c r="B544" s="2" t="s">
        <v>12</v>
      </c>
      <c r="C544" s="2" t="s">
        <v>9</v>
      </c>
      <c r="D544">
        <v>20</v>
      </c>
      <c r="E544" s="3">
        <v>58</v>
      </c>
      <c r="F544" s="3">
        <v>2.9</v>
      </c>
    </row>
    <row r="545" spans="1:6" x14ac:dyDescent="0.35">
      <c r="A545" s="1">
        <v>43647</v>
      </c>
      <c r="B545" s="2" t="s">
        <v>12</v>
      </c>
      <c r="C545" s="2" t="s">
        <v>9</v>
      </c>
      <c r="D545">
        <v>20</v>
      </c>
      <c r="E545" s="3">
        <v>58</v>
      </c>
      <c r="F545" s="3">
        <v>2.9</v>
      </c>
    </row>
    <row r="546" spans="1:6" x14ac:dyDescent="0.35">
      <c r="A546" s="1">
        <v>43678</v>
      </c>
      <c r="B546" s="2" t="s">
        <v>12</v>
      </c>
      <c r="C546" s="2" t="s">
        <v>9</v>
      </c>
      <c r="D546">
        <v>20</v>
      </c>
      <c r="E546" s="3">
        <v>58</v>
      </c>
      <c r="F546" s="3">
        <v>2.9</v>
      </c>
    </row>
    <row r="547" spans="1:6" x14ac:dyDescent="0.35">
      <c r="A547" s="1">
        <v>43709</v>
      </c>
      <c r="B547" s="2" t="s">
        <v>12</v>
      </c>
      <c r="C547" s="2" t="s">
        <v>9</v>
      </c>
      <c r="D547">
        <v>22</v>
      </c>
      <c r="E547" s="3">
        <v>78</v>
      </c>
      <c r="F547" s="3">
        <v>3.5454545500000001</v>
      </c>
    </row>
    <row r="548" spans="1:6" x14ac:dyDescent="0.35">
      <c r="A548" s="1">
        <v>43739</v>
      </c>
      <c r="B548" s="2" t="s">
        <v>12</v>
      </c>
      <c r="C548" s="2" t="s">
        <v>9</v>
      </c>
      <c r="D548">
        <v>22</v>
      </c>
      <c r="E548" s="3">
        <v>78</v>
      </c>
      <c r="F548" s="3">
        <v>3.5454545500000001</v>
      </c>
    </row>
    <row r="549" spans="1:6" x14ac:dyDescent="0.35">
      <c r="A549" s="1">
        <v>43770</v>
      </c>
      <c r="B549" s="2" t="s">
        <v>12</v>
      </c>
      <c r="C549" s="2" t="s">
        <v>9</v>
      </c>
      <c r="D549">
        <v>22</v>
      </c>
      <c r="E549" s="3">
        <v>78</v>
      </c>
      <c r="F549" s="3">
        <v>3.5454545500000001</v>
      </c>
    </row>
    <row r="550" spans="1:6" x14ac:dyDescent="0.35">
      <c r="A550" s="1">
        <v>43800</v>
      </c>
      <c r="B550" s="2" t="s">
        <v>12</v>
      </c>
      <c r="C550" s="2" t="s">
        <v>9</v>
      </c>
      <c r="D550">
        <v>23</v>
      </c>
      <c r="E550" s="3">
        <v>83</v>
      </c>
      <c r="F550" s="3">
        <v>3.60869565</v>
      </c>
    </row>
    <row r="551" spans="1:6" x14ac:dyDescent="0.35">
      <c r="A551" s="1">
        <v>43831</v>
      </c>
      <c r="B551" s="2" t="s">
        <v>12</v>
      </c>
      <c r="C551" s="2" t="s">
        <v>9</v>
      </c>
      <c r="D551">
        <v>23</v>
      </c>
      <c r="E551" s="3">
        <v>83</v>
      </c>
      <c r="F551" s="3">
        <v>3.60869565</v>
      </c>
    </row>
    <row r="552" spans="1:6" x14ac:dyDescent="0.35">
      <c r="A552" s="1">
        <v>43862</v>
      </c>
      <c r="B552" s="2" t="s">
        <v>12</v>
      </c>
      <c r="C552" s="2" t="s">
        <v>9</v>
      </c>
      <c r="D552">
        <v>23</v>
      </c>
      <c r="E552" s="3">
        <v>83</v>
      </c>
      <c r="F552" s="3">
        <v>3.60869565</v>
      </c>
    </row>
    <row r="553" spans="1:6" x14ac:dyDescent="0.35">
      <c r="A553" s="1">
        <v>43891</v>
      </c>
      <c r="B553" s="2" t="s">
        <v>12</v>
      </c>
      <c r="C553" s="2" t="s">
        <v>9</v>
      </c>
      <c r="D553">
        <v>23</v>
      </c>
      <c r="E553" s="3">
        <v>83</v>
      </c>
      <c r="F553" s="3">
        <v>3.60869565</v>
      </c>
    </row>
    <row r="554" spans="1:6" x14ac:dyDescent="0.35">
      <c r="A554" s="1">
        <v>43922</v>
      </c>
      <c r="B554" s="2" t="s">
        <v>12</v>
      </c>
      <c r="C554" s="2" t="s">
        <v>9</v>
      </c>
      <c r="D554">
        <v>23</v>
      </c>
      <c r="E554" s="3">
        <v>83</v>
      </c>
      <c r="F554" s="3">
        <v>3.60869565</v>
      </c>
    </row>
    <row r="555" spans="1:6" x14ac:dyDescent="0.35">
      <c r="A555" s="1">
        <v>43952</v>
      </c>
      <c r="B555" s="2" t="s">
        <v>12</v>
      </c>
      <c r="C555" s="2" t="s">
        <v>9</v>
      </c>
      <c r="D555">
        <v>23</v>
      </c>
      <c r="E555" s="3">
        <v>83</v>
      </c>
      <c r="F555" s="3">
        <v>3.60869565</v>
      </c>
    </row>
    <row r="556" spans="1:6" x14ac:dyDescent="0.35">
      <c r="A556" s="1">
        <v>43983</v>
      </c>
      <c r="B556" s="2" t="s">
        <v>12</v>
      </c>
      <c r="C556" s="2" t="s">
        <v>9</v>
      </c>
      <c r="D556">
        <v>23</v>
      </c>
      <c r="E556" s="3">
        <v>83</v>
      </c>
      <c r="F556" s="3">
        <v>3.60869565</v>
      </c>
    </row>
    <row r="557" spans="1:6" x14ac:dyDescent="0.35">
      <c r="A557" s="1">
        <v>44013</v>
      </c>
      <c r="B557" s="2" t="s">
        <v>12</v>
      </c>
      <c r="C557" s="2" t="s">
        <v>9</v>
      </c>
      <c r="D557">
        <v>23</v>
      </c>
      <c r="E557" s="3">
        <v>83</v>
      </c>
      <c r="F557" s="3">
        <v>3.60869565</v>
      </c>
    </row>
    <row r="558" spans="1:6" x14ac:dyDescent="0.35">
      <c r="A558" s="1">
        <v>44044</v>
      </c>
      <c r="B558" s="2" t="s">
        <v>12</v>
      </c>
      <c r="C558" s="2" t="s">
        <v>9</v>
      </c>
      <c r="D558">
        <v>23</v>
      </c>
      <c r="E558" s="3">
        <v>84</v>
      </c>
      <c r="F558" s="3">
        <v>3.6521739100000001</v>
      </c>
    </row>
    <row r="559" spans="1:6" x14ac:dyDescent="0.35">
      <c r="A559" s="1">
        <v>44075</v>
      </c>
      <c r="B559" s="2" t="s">
        <v>12</v>
      </c>
      <c r="C559" s="2" t="s">
        <v>9</v>
      </c>
      <c r="D559">
        <v>23</v>
      </c>
      <c r="E559" s="3">
        <v>84</v>
      </c>
      <c r="F559" s="3">
        <v>3.6521739100000001</v>
      </c>
    </row>
    <row r="560" spans="1:6" x14ac:dyDescent="0.35">
      <c r="A560" s="1">
        <v>44105</v>
      </c>
      <c r="B560" s="2" t="s">
        <v>12</v>
      </c>
      <c r="C560" s="2" t="s">
        <v>9</v>
      </c>
      <c r="D560">
        <v>23</v>
      </c>
      <c r="E560" s="3">
        <v>84</v>
      </c>
      <c r="F560" s="3">
        <v>3.6521739100000001</v>
      </c>
    </row>
    <row r="561" spans="1:6" x14ac:dyDescent="0.35">
      <c r="A561" s="1">
        <v>44136</v>
      </c>
      <c r="B561" s="2" t="s">
        <v>12</v>
      </c>
      <c r="C561" s="2" t="s">
        <v>9</v>
      </c>
      <c r="D561">
        <v>23</v>
      </c>
      <c r="E561" s="3">
        <v>84</v>
      </c>
      <c r="F561" s="3">
        <v>3.6521739100000001</v>
      </c>
    </row>
    <row r="562" spans="1:6" x14ac:dyDescent="0.35">
      <c r="A562" s="1">
        <v>44166</v>
      </c>
      <c r="B562" s="2" t="s">
        <v>12</v>
      </c>
      <c r="C562" s="2" t="s">
        <v>9</v>
      </c>
      <c r="D562">
        <v>23</v>
      </c>
      <c r="E562" s="3">
        <v>84</v>
      </c>
      <c r="F562" s="3">
        <v>3.6521739100000001</v>
      </c>
    </row>
    <row r="563" spans="1:6" x14ac:dyDescent="0.35">
      <c r="A563" s="1">
        <v>44197</v>
      </c>
      <c r="B563" s="2" t="s">
        <v>12</v>
      </c>
      <c r="C563" s="2" t="s">
        <v>9</v>
      </c>
      <c r="D563">
        <v>26</v>
      </c>
      <c r="E563" s="3">
        <v>99</v>
      </c>
      <c r="F563" s="3">
        <v>3.8076923100000002</v>
      </c>
    </row>
    <row r="564" spans="1:6" x14ac:dyDescent="0.35">
      <c r="A564" s="1">
        <v>44228</v>
      </c>
      <c r="B564" s="2" t="s">
        <v>12</v>
      </c>
      <c r="C564" s="2" t="s">
        <v>9</v>
      </c>
      <c r="D564">
        <v>26</v>
      </c>
      <c r="E564" s="3">
        <v>99</v>
      </c>
      <c r="F564" s="3">
        <v>3.8076923100000002</v>
      </c>
    </row>
    <row r="565" spans="1:6" x14ac:dyDescent="0.35">
      <c r="A565" s="1">
        <v>44256</v>
      </c>
      <c r="B565" s="2" t="s">
        <v>12</v>
      </c>
      <c r="C565" s="2" t="s">
        <v>9</v>
      </c>
      <c r="D565">
        <v>26</v>
      </c>
      <c r="E565" s="3">
        <v>99</v>
      </c>
      <c r="F565" s="3">
        <v>3.8076923100000002</v>
      </c>
    </row>
    <row r="566" spans="1:6" x14ac:dyDescent="0.35">
      <c r="A566" s="1">
        <v>44287</v>
      </c>
      <c r="B566" s="2" t="s">
        <v>12</v>
      </c>
      <c r="C566" s="2" t="s">
        <v>9</v>
      </c>
      <c r="D566">
        <v>26</v>
      </c>
      <c r="E566" s="3">
        <v>99</v>
      </c>
      <c r="F566" s="3">
        <v>3.8076923100000002</v>
      </c>
    </row>
    <row r="567" spans="1:6" x14ac:dyDescent="0.35">
      <c r="A567" s="1">
        <v>44317</v>
      </c>
      <c r="B567" s="2" t="s">
        <v>12</v>
      </c>
      <c r="C567" s="2" t="s">
        <v>9</v>
      </c>
      <c r="D567">
        <v>26</v>
      </c>
      <c r="E567" s="3">
        <v>99</v>
      </c>
      <c r="F567" s="3">
        <v>3.8076923100000002</v>
      </c>
    </row>
    <row r="568" spans="1:6" x14ac:dyDescent="0.35">
      <c r="A568" s="1">
        <v>44348</v>
      </c>
      <c r="B568" s="2" t="s">
        <v>12</v>
      </c>
      <c r="C568" s="2" t="s">
        <v>9</v>
      </c>
      <c r="D568">
        <v>31</v>
      </c>
      <c r="E568" s="3">
        <v>99</v>
      </c>
      <c r="F568" s="3">
        <v>3.1935483900000001</v>
      </c>
    </row>
    <row r="569" spans="1:6" x14ac:dyDescent="0.35">
      <c r="A569" s="1">
        <v>44378</v>
      </c>
      <c r="B569" s="2" t="s">
        <v>12</v>
      </c>
      <c r="C569" s="2" t="s">
        <v>9</v>
      </c>
      <c r="D569">
        <v>31</v>
      </c>
      <c r="E569" s="3">
        <v>99</v>
      </c>
      <c r="F569" s="3">
        <v>3.1935483900000001</v>
      </c>
    </row>
    <row r="570" spans="1:6" x14ac:dyDescent="0.35">
      <c r="A570" s="1">
        <v>43525</v>
      </c>
      <c r="B570" s="2" t="s">
        <v>17</v>
      </c>
      <c r="C570" s="2" t="s">
        <v>7</v>
      </c>
      <c r="D570">
        <v>7</v>
      </c>
      <c r="E570" s="3">
        <v>5</v>
      </c>
      <c r="F570" s="3">
        <v>0.71428571399999996</v>
      </c>
    </row>
    <row r="571" spans="1:6" x14ac:dyDescent="0.35">
      <c r="A571" s="1">
        <v>43556</v>
      </c>
      <c r="B571" s="2" t="s">
        <v>17</v>
      </c>
      <c r="C571" s="2" t="s">
        <v>7</v>
      </c>
      <c r="D571">
        <v>7</v>
      </c>
      <c r="E571" s="3">
        <v>5</v>
      </c>
      <c r="F571" s="3">
        <v>0.71428571399999996</v>
      </c>
    </row>
    <row r="572" spans="1:6" x14ac:dyDescent="0.35">
      <c r="A572" s="1">
        <v>43586</v>
      </c>
      <c r="B572" s="2" t="s">
        <v>17</v>
      </c>
      <c r="C572" s="2" t="s">
        <v>7</v>
      </c>
      <c r="D572">
        <v>7</v>
      </c>
      <c r="E572" s="3">
        <v>5</v>
      </c>
      <c r="F572" s="3">
        <v>0.71428571399999996</v>
      </c>
    </row>
    <row r="573" spans="1:6" x14ac:dyDescent="0.35">
      <c r="A573" s="1">
        <v>43617</v>
      </c>
      <c r="B573" s="2" t="s">
        <v>17</v>
      </c>
      <c r="C573" s="2" t="s">
        <v>7</v>
      </c>
      <c r="D573">
        <v>7</v>
      </c>
      <c r="E573" s="3">
        <v>5</v>
      </c>
      <c r="F573" s="3">
        <v>0.71428571399999996</v>
      </c>
    </row>
    <row r="574" spans="1:6" x14ac:dyDescent="0.35">
      <c r="A574" s="1">
        <v>43647</v>
      </c>
      <c r="B574" s="2" t="s">
        <v>17</v>
      </c>
      <c r="C574" s="2" t="s">
        <v>7</v>
      </c>
      <c r="D574">
        <v>6</v>
      </c>
      <c r="E574" s="3">
        <v>5</v>
      </c>
      <c r="F574" s="3">
        <v>0.83333333300000001</v>
      </c>
    </row>
    <row r="575" spans="1:6" x14ac:dyDescent="0.35">
      <c r="A575" s="1">
        <v>43678</v>
      </c>
      <c r="B575" s="2" t="s">
        <v>17</v>
      </c>
      <c r="C575" s="2" t="s">
        <v>7</v>
      </c>
      <c r="D575">
        <v>6</v>
      </c>
      <c r="E575" s="3">
        <v>5</v>
      </c>
      <c r="F575" s="3">
        <v>0.83333333300000001</v>
      </c>
    </row>
    <row r="576" spans="1:6" x14ac:dyDescent="0.35">
      <c r="A576" s="1">
        <v>43709</v>
      </c>
      <c r="B576" s="2" t="s">
        <v>17</v>
      </c>
      <c r="C576" s="2" t="s">
        <v>7</v>
      </c>
      <c r="D576">
        <v>6</v>
      </c>
      <c r="E576" s="3">
        <v>5</v>
      </c>
      <c r="F576" s="3">
        <v>0.83333333300000001</v>
      </c>
    </row>
    <row r="577" spans="1:6" x14ac:dyDescent="0.35">
      <c r="A577" s="1">
        <v>43739</v>
      </c>
      <c r="B577" s="2" t="s">
        <v>17</v>
      </c>
      <c r="C577" s="2" t="s">
        <v>7</v>
      </c>
      <c r="D577">
        <v>6</v>
      </c>
      <c r="E577" s="3">
        <v>5</v>
      </c>
      <c r="F577" s="3">
        <v>0.83333333300000001</v>
      </c>
    </row>
    <row r="578" spans="1:6" x14ac:dyDescent="0.35">
      <c r="A578" s="1">
        <v>43770</v>
      </c>
      <c r="B578" s="2" t="s">
        <v>17</v>
      </c>
      <c r="C578" s="2" t="s">
        <v>7</v>
      </c>
      <c r="D578">
        <v>7</v>
      </c>
      <c r="E578" s="3">
        <v>5</v>
      </c>
      <c r="F578" s="3">
        <v>0.71428571399999996</v>
      </c>
    </row>
    <row r="579" spans="1:6" x14ac:dyDescent="0.35">
      <c r="A579" s="1">
        <v>43800</v>
      </c>
      <c r="B579" s="2" t="s">
        <v>17</v>
      </c>
      <c r="C579" s="2" t="s">
        <v>7</v>
      </c>
      <c r="D579">
        <v>7</v>
      </c>
      <c r="E579" s="3">
        <v>5</v>
      </c>
      <c r="F579" s="3">
        <v>0.71428571399999996</v>
      </c>
    </row>
    <row r="580" spans="1:6" x14ac:dyDescent="0.35">
      <c r="A580" s="1">
        <v>43831</v>
      </c>
      <c r="B580" s="2" t="s">
        <v>17</v>
      </c>
      <c r="C580" s="2" t="s">
        <v>7</v>
      </c>
      <c r="D580">
        <v>7</v>
      </c>
      <c r="E580" s="3">
        <v>5</v>
      </c>
      <c r="F580" s="3">
        <v>0.71428571399999996</v>
      </c>
    </row>
    <row r="581" spans="1:6" x14ac:dyDescent="0.35">
      <c r="A581" s="1">
        <v>43862</v>
      </c>
      <c r="B581" s="2" t="s">
        <v>17</v>
      </c>
      <c r="C581" s="2" t="s">
        <v>7</v>
      </c>
      <c r="D581">
        <v>7</v>
      </c>
      <c r="E581" s="3">
        <v>5</v>
      </c>
      <c r="F581" s="3">
        <v>0.71428571399999996</v>
      </c>
    </row>
    <row r="582" spans="1:6" x14ac:dyDescent="0.35">
      <c r="A582" s="1">
        <v>43891</v>
      </c>
      <c r="B582" s="2" t="s">
        <v>17</v>
      </c>
      <c r="C582" s="2" t="s">
        <v>7</v>
      </c>
      <c r="D582">
        <v>7</v>
      </c>
      <c r="E582" s="3">
        <v>5</v>
      </c>
      <c r="F582" s="3">
        <v>0.71428571399999996</v>
      </c>
    </row>
    <row r="583" spans="1:6" x14ac:dyDescent="0.35">
      <c r="A583" s="1">
        <v>43922</v>
      </c>
      <c r="B583" s="2" t="s">
        <v>17</v>
      </c>
      <c r="C583" s="2" t="s">
        <v>7</v>
      </c>
      <c r="D583">
        <v>8</v>
      </c>
      <c r="E583" s="3">
        <v>5</v>
      </c>
      <c r="F583" s="3">
        <v>0.625</v>
      </c>
    </row>
    <row r="584" spans="1:6" x14ac:dyDescent="0.35">
      <c r="A584" s="1">
        <v>43952</v>
      </c>
      <c r="B584" s="2" t="s">
        <v>17</v>
      </c>
      <c r="C584" s="2" t="s">
        <v>7</v>
      </c>
      <c r="D584">
        <v>8</v>
      </c>
      <c r="E584" s="3">
        <v>5</v>
      </c>
      <c r="F584" s="3">
        <v>0.625</v>
      </c>
    </row>
    <row r="585" spans="1:6" x14ac:dyDescent="0.35">
      <c r="A585" s="1">
        <v>43983</v>
      </c>
      <c r="B585" s="2" t="s">
        <v>17</v>
      </c>
      <c r="C585" s="2" t="s">
        <v>7</v>
      </c>
      <c r="D585">
        <v>8</v>
      </c>
      <c r="E585" s="3">
        <v>5</v>
      </c>
      <c r="F585" s="3">
        <v>0.625</v>
      </c>
    </row>
    <row r="586" spans="1:6" x14ac:dyDescent="0.35">
      <c r="A586" s="1">
        <v>44013</v>
      </c>
      <c r="B586" s="2" t="s">
        <v>17</v>
      </c>
      <c r="C586" s="2" t="s">
        <v>7</v>
      </c>
      <c r="D586">
        <v>8</v>
      </c>
      <c r="E586" s="3">
        <v>5</v>
      </c>
      <c r="F586" s="3">
        <v>0.625</v>
      </c>
    </row>
    <row r="587" spans="1:6" x14ac:dyDescent="0.35">
      <c r="A587" s="1">
        <v>44044</v>
      </c>
      <c r="B587" s="2" t="s">
        <v>17</v>
      </c>
      <c r="C587" s="2" t="s">
        <v>7</v>
      </c>
      <c r="D587">
        <v>8</v>
      </c>
      <c r="E587" s="3">
        <v>5</v>
      </c>
      <c r="F587" s="3">
        <v>0.625</v>
      </c>
    </row>
    <row r="588" spans="1:6" x14ac:dyDescent="0.35">
      <c r="A588" s="1">
        <v>44075</v>
      </c>
      <c r="B588" s="2" t="s">
        <v>17</v>
      </c>
      <c r="C588" s="2" t="s">
        <v>7</v>
      </c>
      <c r="D588">
        <v>9</v>
      </c>
      <c r="E588" s="3">
        <v>5</v>
      </c>
      <c r="F588" s="3">
        <v>0.55555555599999995</v>
      </c>
    </row>
    <row r="589" spans="1:6" x14ac:dyDescent="0.35">
      <c r="A589" s="1">
        <v>44105</v>
      </c>
      <c r="B589" s="2" t="s">
        <v>17</v>
      </c>
      <c r="C589" s="2" t="s">
        <v>7</v>
      </c>
      <c r="D589">
        <v>7</v>
      </c>
      <c r="E589" s="3">
        <v>5</v>
      </c>
      <c r="F589" s="3">
        <v>0.71428571399999996</v>
      </c>
    </row>
    <row r="590" spans="1:6" x14ac:dyDescent="0.35">
      <c r="A590" s="1">
        <v>44136</v>
      </c>
      <c r="B590" s="2" t="s">
        <v>17</v>
      </c>
      <c r="C590" s="2" t="s">
        <v>7</v>
      </c>
      <c r="D590">
        <v>7</v>
      </c>
      <c r="E590" s="3">
        <v>5</v>
      </c>
      <c r="F590" s="3">
        <v>0.71428571399999996</v>
      </c>
    </row>
    <row r="591" spans="1:6" x14ac:dyDescent="0.35">
      <c r="A591" s="1">
        <v>44166</v>
      </c>
      <c r="B591" s="2" t="s">
        <v>17</v>
      </c>
      <c r="C591" s="2" t="s">
        <v>7</v>
      </c>
      <c r="D591">
        <v>20</v>
      </c>
      <c r="E591" s="3">
        <v>5</v>
      </c>
      <c r="F591" s="3">
        <v>0.25</v>
      </c>
    </row>
    <row r="592" spans="1:6" x14ac:dyDescent="0.35">
      <c r="A592" s="1">
        <v>44197</v>
      </c>
      <c r="B592" s="2" t="s">
        <v>17</v>
      </c>
      <c r="C592" s="2" t="s">
        <v>7</v>
      </c>
      <c r="D592">
        <v>23</v>
      </c>
      <c r="E592" s="3">
        <v>5</v>
      </c>
      <c r="F592" s="3">
        <v>0.21739130400000001</v>
      </c>
    </row>
    <row r="593" spans="1:6" x14ac:dyDescent="0.35">
      <c r="A593" s="1">
        <v>44228</v>
      </c>
      <c r="B593" s="2" t="s">
        <v>17</v>
      </c>
      <c r="C593" s="2" t="s">
        <v>7</v>
      </c>
      <c r="D593">
        <v>25</v>
      </c>
      <c r="E593" s="3">
        <v>5</v>
      </c>
      <c r="F593" s="3">
        <v>0.2</v>
      </c>
    </row>
    <row r="594" spans="1:6" x14ac:dyDescent="0.35">
      <c r="A594" s="1">
        <v>44256</v>
      </c>
      <c r="B594" s="2" t="s">
        <v>17</v>
      </c>
      <c r="C594" s="2" t="s">
        <v>7</v>
      </c>
      <c r="D594">
        <v>33</v>
      </c>
      <c r="E594" s="3">
        <v>5</v>
      </c>
      <c r="F594" s="3">
        <v>0.15151515199999999</v>
      </c>
    </row>
    <row r="595" spans="1:6" x14ac:dyDescent="0.35">
      <c r="A595" s="1">
        <v>44287</v>
      </c>
      <c r="B595" s="2" t="s">
        <v>17</v>
      </c>
      <c r="C595" s="2" t="s">
        <v>7</v>
      </c>
      <c r="D595">
        <v>42</v>
      </c>
      <c r="E595" s="3">
        <v>5</v>
      </c>
      <c r="F595" s="3">
        <v>0.11904761899999999</v>
      </c>
    </row>
    <row r="596" spans="1:6" x14ac:dyDescent="0.35">
      <c r="A596" s="1">
        <v>44317</v>
      </c>
      <c r="B596" s="2" t="s">
        <v>17</v>
      </c>
      <c r="C596" s="2" t="s">
        <v>7</v>
      </c>
      <c r="D596">
        <v>42</v>
      </c>
      <c r="E596" s="3">
        <v>5</v>
      </c>
      <c r="F596" s="3">
        <v>0.11904761899999999</v>
      </c>
    </row>
    <row r="597" spans="1:6" x14ac:dyDescent="0.35">
      <c r="A597" s="1">
        <v>44348</v>
      </c>
      <c r="B597" s="2" t="s">
        <v>17</v>
      </c>
      <c r="C597" s="2" t="s">
        <v>7</v>
      </c>
      <c r="D597">
        <v>48</v>
      </c>
      <c r="E597" s="3">
        <v>0</v>
      </c>
      <c r="F597" s="3">
        <v>0</v>
      </c>
    </row>
    <row r="598" spans="1:6" x14ac:dyDescent="0.35">
      <c r="A598" s="1">
        <v>44378</v>
      </c>
      <c r="B598" s="2" t="s">
        <v>17</v>
      </c>
      <c r="C598" s="2" t="s">
        <v>7</v>
      </c>
      <c r="D598">
        <v>48</v>
      </c>
      <c r="E598" s="3">
        <v>0</v>
      </c>
      <c r="F598" s="3">
        <v>0</v>
      </c>
    </row>
    <row r="599" spans="1:6" x14ac:dyDescent="0.35">
      <c r="A599" s="1">
        <v>43525</v>
      </c>
      <c r="B599" s="2" t="s">
        <v>17</v>
      </c>
      <c r="C599" s="2" t="s">
        <v>9</v>
      </c>
      <c r="D599">
        <v>29</v>
      </c>
      <c r="E599" s="3">
        <v>5</v>
      </c>
      <c r="F599" s="3">
        <v>0.17241379300000001</v>
      </c>
    </row>
    <row r="600" spans="1:6" x14ac:dyDescent="0.35">
      <c r="A600" s="1">
        <v>43556</v>
      </c>
      <c r="B600" s="2" t="s">
        <v>17</v>
      </c>
      <c r="C600" s="2" t="s">
        <v>9</v>
      </c>
      <c r="D600">
        <v>29</v>
      </c>
      <c r="E600" s="3">
        <v>5</v>
      </c>
      <c r="F600" s="3">
        <v>0.17241379300000001</v>
      </c>
    </row>
    <row r="601" spans="1:6" x14ac:dyDescent="0.35">
      <c r="A601" s="1">
        <v>43586</v>
      </c>
      <c r="B601" s="2" t="s">
        <v>17</v>
      </c>
      <c r="C601" s="2" t="s">
        <v>9</v>
      </c>
      <c r="D601">
        <v>29</v>
      </c>
      <c r="E601" s="3">
        <v>5</v>
      </c>
      <c r="F601" s="3">
        <v>0.17241379300000001</v>
      </c>
    </row>
    <row r="602" spans="1:6" x14ac:dyDescent="0.35">
      <c r="A602" s="1">
        <v>43617</v>
      </c>
      <c r="B602" s="2" t="s">
        <v>17</v>
      </c>
      <c r="C602" s="2" t="s">
        <v>9</v>
      </c>
      <c r="D602">
        <v>29</v>
      </c>
      <c r="E602" s="3">
        <v>5</v>
      </c>
      <c r="F602" s="3">
        <v>0.17241379300000001</v>
      </c>
    </row>
    <row r="603" spans="1:6" x14ac:dyDescent="0.35">
      <c r="A603" s="1">
        <v>43647</v>
      </c>
      <c r="B603" s="2" t="s">
        <v>17</v>
      </c>
      <c r="C603" s="2" t="s">
        <v>9</v>
      </c>
      <c r="D603">
        <v>30</v>
      </c>
      <c r="E603" s="3">
        <v>5</v>
      </c>
      <c r="F603" s="3">
        <v>0.16666666699999999</v>
      </c>
    </row>
    <row r="604" spans="1:6" x14ac:dyDescent="0.35">
      <c r="A604" s="1">
        <v>43678</v>
      </c>
      <c r="B604" s="2" t="s">
        <v>17</v>
      </c>
      <c r="C604" s="2" t="s">
        <v>9</v>
      </c>
      <c r="D604">
        <v>30</v>
      </c>
      <c r="E604" s="3">
        <v>5</v>
      </c>
      <c r="F604" s="3">
        <v>0.16666666699999999</v>
      </c>
    </row>
    <row r="605" spans="1:6" x14ac:dyDescent="0.35">
      <c r="A605" s="1">
        <v>43709</v>
      </c>
      <c r="B605" s="2" t="s">
        <v>17</v>
      </c>
      <c r="C605" s="2" t="s">
        <v>9</v>
      </c>
      <c r="D605">
        <v>31</v>
      </c>
      <c r="E605" s="3">
        <v>5</v>
      </c>
      <c r="F605" s="3">
        <v>0.16129032300000001</v>
      </c>
    </row>
    <row r="606" spans="1:6" x14ac:dyDescent="0.35">
      <c r="A606" s="1">
        <v>43739</v>
      </c>
      <c r="B606" s="2" t="s">
        <v>17</v>
      </c>
      <c r="C606" s="2" t="s">
        <v>9</v>
      </c>
      <c r="D606">
        <v>31</v>
      </c>
      <c r="E606" s="3">
        <v>5</v>
      </c>
      <c r="F606" s="3">
        <v>0.16129032300000001</v>
      </c>
    </row>
    <row r="607" spans="1:6" x14ac:dyDescent="0.35">
      <c r="A607" s="1">
        <v>43770</v>
      </c>
      <c r="B607" s="2" t="s">
        <v>17</v>
      </c>
      <c r="C607" s="2" t="s">
        <v>9</v>
      </c>
      <c r="D607">
        <v>31</v>
      </c>
      <c r="E607" s="3">
        <v>5</v>
      </c>
      <c r="F607" s="3">
        <v>0.16129032300000001</v>
      </c>
    </row>
    <row r="608" spans="1:6" x14ac:dyDescent="0.35">
      <c r="A608" s="1">
        <v>43800</v>
      </c>
      <c r="B608" s="2" t="s">
        <v>17</v>
      </c>
      <c r="C608" s="2" t="s">
        <v>9</v>
      </c>
      <c r="D608">
        <v>31</v>
      </c>
      <c r="E608" s="3">
        <v>5</v>
      </c>
      <c r="F608" s="3">
        <v>0.16129032300000001</v>
      </c>
    </row>
    <row r="609" spans="1:6" x14ac:dyDescent="0.35">
      <c r="A609" s="1">
        <v>43831</v>
      </c>
      <c r="B609" s="2" t="s">
        <v>17</v>
      </c>
      <c r="C609" s="2" t="s">
        <v>9</v>
      </c>
      <c r="D609">
        <v>31</v>
      </c>
      <c r="E609" s="3">
        <v>5</v>
      </c>
      <c r="F609" s="3">
        <v>0.16129032300000001</v>
      </c>
    </row>
    <row r="610" spans="1:6" x14ac:dyDescent="0.35">
      <c r="A610" s="1">
        <v>43862</v>
      </c>
      <c r="B610" s="2" t="s">
        <v>17</v>
      </c>
      <c r="C610" s="2" t="s">
        <v>9</v>
      </c>
      <c r="D610">
        <v>30</v>
      </c>
      <c r="E610" s="3">
        <v>5</v>
      </c>
      <c r="F610" s="3">
        <v>0.16666666699999999</v>
      </c>
    </row>
    <row r="611" spans="1:6" x14ac:dyDescent="0.35">
      <c r="A611" s="1">
        <v>43891</v>
      </c>
      <c r="B611" s="2" t="s">
        <v>17</v>
      </c>
      <c r="C611" s="2" t="s">
        <v>9</v>
      </c>
      <c r="D611">
        <v>30</v>
      </c>
      <c r="E611" s="3">
        <v>5</v>
      </c>
      <c r="F611" s="3">
        <v>0.16666666699999999</v>
      </c>
    </row>
    <row r="612" spans="1:6" x14ac:dyDescent="0.35">
      <c r="A612" s="1">
        <v>43922</v>
      </c>
      <c r="B612" s="2" t="s">
        <v>17</v>
      </c>
      <c r="C612" s="2" t="s">
        <v>9</v>
      </c>
      <c r="D612">
        <v>31</v>
      </c>
      <c r="E612" s="3">
        <v>5</v>
      </c>
      <c r="F612" s="3">
        <v>0.16129032300000001</v>
      </c>
    </row>
    <row r="613" spans="1:6" x14ac:dyDescent="0.35">
      <c r="A613" s="1">
        <v>43952</v>
      </c>
      <c r="B613" s="2" t="s">
        <v>17</v>
      </c>
      <c r="C613" s="2" t="s">
        <v>9</v>
      </c>
      <c r="D613">
        <v>30</v>
      </c>
      <c r="E613" s="3">
        <v>5</v>
      </c>
      <c r="F613" s="3">
        <v>0.16666666699999999</v>
      </c>
    </row>
    <row r="614" spans="1:6" x14ac:dyDescent="0.35">
      <c r="A614" s="1">
        <v>43983</v>
      </c>
      <c r="B614" s="2" t="s">
        <v>17</v>
      </c>
      <c r="C614" s="2" t="s">
        <v>9</v>
      </c>
      <c r="D614">
        <v>29</v>
      </c>
      <c r="E614" s="3">
        <v>5</v>
      </c>
      <c r="F614" s="3">
        <v>0.17241379300000001</v>
      </c>
    </row>
    <row r="615" spans="1:6" x14ac:dyDescent="0.35">
      <c r="A615" s="1">
        <v>44013</v>
      </c>
      <c r="B615" s="2" t="s">
        <v>17</v>
      </c>
      <c r="C615" s="2" t="s">
        <v>9</v>
      </c>
      <c r="D615">
        <v>29</v>
      </c>
      <c r="E615" s="3">
        <v>5</v>
      </c>
      <c r="F615" s="3">
        <v>0.17241379300000001</v>
      </c>
    </row>
    <row r="616" spans="1:6" x14ac:dyDescent="0.35">
      <c r="A616" s="1">
        <v>44044</v>
      </c>
      <c r="B616" s="2" t="s">
        <v>17</v>
      </c>
      <c r="C616" s="2" t="s">
        <v>9</v>
      </c>
      <c r="D616">
        <v>29</v>
      </c>
      <c r="E616" s="3">
        <v>5</v>
      </c>
      <c r="F616" s="3">
        <v>0.17241379300000001</v>
      </c>
    </row>
    <row r="617" spans="1:6" x14ac:dyDescent="0.35">
      <c r="A617" s="1">
        <v>44075</v>
      </c>
      <c r="B617" s="2" t="s">
        <v>17</v>
      </c>
      <c r="C617" s="2" t="s">
        <v>9</v>
      </c>
      <c r="D617">
        <v>28</v>
      </c>
      <c r="E617" s="3">
        <v>5</v>
      </c>
      <c r="F617" s="3">
        <v>0.178571429</v>
      </c>
    </row>
    <row r="618" spans="1:6" x14ac:dyDescent="0.35">
      <c r="A618" s="1">
        <v>44105</v>
      </c>
      <c r="B618" s="2" t="s">
        <v>17</v>
      </c>
      <c r="C618" s="2" t="s">
        <v>9</v>
      </c>
      <c r="D618">
        <v>27</v>
      </c>
      <c r="E618" s="3">
        <v>5</v>
      </c>
      <c r="F618" s="3">
        <v>0.185185185</v>
      </c>
    </row>
    <row r="619" spans="1:6" x14ac:dyDescent="0.35">
      <c r="A619" s="1">
        <v>44136</v>
      </c>
      <c r="B619" s="2" t="s">
        <v>17</v>
      </c>
      <c r="C619" s="2" t="s">
        <v>9</v>
      </c>
      <c r="D619">
        <v>27</v>
      </c>
      <c r="E619" s="3">
        <v>5</v>
      </c>
      <c r="F619" s="3">
        <v>0.185185185</v>
      </c>
    </row>
    <row r="620" spans="1:6" x14ac:dyDescent="0.35">
      <c r="A620" s="1">
        <v>44166</v>
      </c>
      <c r="B620" s="2" t="s">
        <v>17</v>
      </c>
      <c r="C620" s="2" t="s">
        <v>9</v>
      </c>
      <c r="D620">
        <v>22</v>
      </c>
      <c r="E620" s="3">
        <v>5</v>
      </c>
      <c r="F620" s="3">
        <v>0.22727272700000001</v>
      </c>
    </row>
    <row r="621" spans="1:6" x14ac:dyDescent="0.35">
      <c r="A621" s="1">
        <v>44197</v>
      </c>
      <c r="B621" s="2" t="s">
        <v>17</v>
      </c>
      <c r="C621" s="2" t="s">
        <v>9</v>
      </c>
      <c r="D621">
        <v>17</v>
      </c>
      <c r="E621" s="3">
        <v>12.5</v>
      </c>
      <c r="F621" s="3">
        <v>0.735294118</v>
      </c>
    </row>
    <row r="622" spans="1:6" x14ac:dyDescent="0.35">
      <c r="A622" s="1">
        <v>44228</v>
      </c>
      <c r="B622" s="2" t="s">
        <v>17</v>
      </c>
      <c r="C622" s="2" t="s">
        <v>9</v>
      </c>
      <c r="D622">
        <v>17</v>
      </c>
      <c r="E622" s="3">
        <v>12.5</v>
      </c>
      <c r="F622" s="3">
        <v>0.735294118</v>
      </c>
    </row>
    <row r="623" spans="1:6" x14ac:dyDescent="0.35">
      <c r="A623" s="1">
        <v>44256</v>
      </c>
      <c r="B623" s="2" t="s">
        <v>17</v>
      </c>
      <c r="C623" s="2" t="s">
        <v>9</v>
      </c>
      <c r="D623">
        <v>17</v>
      </c>
      <c r="E623" s="3">
        <v>12.5</v>
      </c>
      <c r="F623" s="3">
        <v>0.735294118</v>
      </c>
    </row>
    <row r="624" spans="1:6" x14ac:dyDescent="0.35">
      <c r="A624" s="1">
        <v>44287</v>
      </c>
      <c r="B624" s="2" t="s">
        <v>17</v>
      </c>
      <c r="C624" s="2" t="s">
        <v>9</v>
      </c>
      <c r="D624">
        <v>18</v>
      </c>
      <c r="E624" s="3">
        <v>12.5</v>
      </c>
      <c r="F624" s="3">
        <v>0.69444444400000005</v>
      </c>
    </row>
    <row r="625" spans="1:6" x14ac:dyDescent="0.35">
      <c r="A625" s="1">
        <v>44317</v>
      </c>
      <c r="B625" s="2" t="s">
        <v>17</v>
      </c>
      <c r="C625" s="2" t="s">
        <v>9</v>
      </c>
      <c r="D625">
        <v>18</v>
      </c>
      <c r="E625" s="3">
        <v>12.5</v>
      </c>
      <c r="F625" s="3">
        <v>0.69444444400000005</v>
      </c>
    </row>
    <row r="626" spans="1:6" x14ac:dyDescent="0.35">
      <c r="A626" s="1">
        <v>44348</v>
      </c>
      <c r="B626" s="2" t="s">
        <v>17</v>
      </c>
      <c r="C626" s="2" t="s">
        <v>9</v>
      </c>
      <c r="D626">
        <v>19</v>
      </c>
      <c r="E626" s="3">
        <v>17.5</v>
      </c>
      <c r="F626" s="3">
        <v>0.92105263199999998</v>
      </c>
    </row>
    <row r="627" spans="1:6" x14ac:dyDescent="0.35">
      <c r="A627" s="1">
        <v>44378</v>
      </c>
      <c r="B627" s="2" t="s">
        <v>17</v>
      </c>
      <c r="C627" s="2" t="s">
        <v>9</v>
      </c>
      <c r="D627">
        <v>19</v>
      </c>
      <c r="E627" s="3">
        <v>17.5</v>
      </c>
      <c r="F627" s="3">
        <v>0.92105263199999998</v>
      </c>
    </row>
    <row r="628" spans="1:6" x14ac:dyDescent="0.35">
      <c r="A628" s="1">
        <v>43556</v>
      </c>
      <c r="B628" s="2" t="s">
        <v>6</v>
      </c>
      <c r="C628" s="2" t="s">
        <v>7</v>
      </c>
      <c r="D628">
        <v>58</v>
      </c>
      <c r="E628" s="3">
        <v>20</v>
      </c>
      <c r="F628" s="3">
        <v>0.34482758600000002</v>
      </c>
    </row>
    <row r="629" spans="1:6" x14ac:dyDescent="0.35">
      <c r="A629" s="1">
        <v>43586</v>
      </c>
      <c r="B629" s="2" t="s">
        <v>6</v>
      </c>
      <c r="C629" s="2" t="s">
        <v>7</v>
      </c>
      <c r="D629">
        <v>58</v>
      </c>
      <c r="E629" s="3">
        <v>20</v>
      </c>
      <c r="F629" s="3">
        <v>0.34482758600000002</v>
      </c>
    </row>
    <row r="630" spans="1:6" x14ac:dyDescent="0.35">
      <c r="A630" s="1">
        <v>43617</v>
      </c>
      <c r="B630" s="2" t="s">
        <v>6</v>
      </c>
      <c r="C630" s="2" t="s">
        <v>7</v>
      </c>
      <c r="D630">
        <v>58</v>
      </c>
      <c r="E630" s="3">
        <v>20</v>
      </c>
      <c r="F630" s="3">
        <v>0.34482758600000002</v>
      </c>
    </row>
    <row r="631" spans="1:6" x14ac:dyDescent="0.35">
      <c r="A631" s="1">
        <v>43647</v>
      </c>
      <c r="B631" s="2" t="s">
        <v>6</v>
      </c>
      <c r="C631" s="2" t="s">
        <v>7</v>
      </c>
      <c r="D631">
        <v>58</v>
      </c>
      <c r="E631" s="3">
        <v>20</v>
      </c>
      <c r="F631" s="3">
        <v>0.34482758600000002</v>
      </c>
    </row>
    <row r="632" spans="1:6" x14ac:dyDescent="0.35">
      <c r="A632" s="1">
        <v>43678</v>
      </c>
      <c r="B632" s="2" t="s">
        <v>6</v>
      </c>
      <c r="C632" s="2" t="s">
        <v>7</v>
      </c>
      <c r="D632">
        <v>58</v>
      </c>
      <c r="E632" s="3">
        <v>20</v>
      </c>
      <c r="F632" s="3">
        <v>0.34482758600000002</v>
      </c>
    </row>
    <row r="633" spans="1:6" x14ac:dyDescent="0.35">
      <c r="A633" s="1">
        <v>43709</v>
      </c>
      <c r="B633" s="2" t="s">
        <v>6</v>
      </c>
      <c r="C633" s="2" t="s">
        <v>7</v>
      </c>
      <c r="D633">
        <v>59</v>
      </c>
      <c r="E633" s="3">
        <v>20</v>
      </c>
      <c r="F633" s="3">
        <v>0.33898305099999998</v>
      </c>
    </row>
    <row r="634" spans="1:6" x14ac:dyDescent="0.35">
      <c r="A634" s="1">
        <v>43739</v>
      </c>
      <c r="B634" s="2" t="s">
        <v>6</v>
      </c>
      <c r="C634" s="2" t="s">
        <v>7</v>
      </c>
      <c r="D634">
        <v>59</v>
      </c>
      <c r="E634" s="3">
        <v>20</v>
      </c>
      <c r="F634" s="3">
        <v>0.33898305099999998</v>
      </c>
    </row>
    <row r="635" spans="1:6" x14ac:dyDescent="0.35">
      <c r="A635" s="1">
        <v>43770</v>
      </c>
      <c r="B635" s="2" t="s">
        <v>6</v>
      </c>
      <c r="C635" s="2" t="s">
        <v>7</v>
      </c>
      <c r="D635">
        <v>59</v>
      </c>
      <c r="E635" s="3">
        <v>20</v>
      </c>
      <c r="F635" s="3">
        <v>0.33898305099999998</v>
      </c>
    </row>
    <row r="636" spans="1:6" x14ac:dyDescent="0.35">
      <c r="A636" s="1">
        <v>43800</v>
      </c>
      <c r="B636" s="2" t="s">
        <v>6</v>
      </c>
      <c r="C636" s="2" t="s">
        <v>7</v>
      </c>
      <c r="D636">
        <v>59</v>
      </c>
      <c r="E636" s="3">
        <v>20</v>
      </c>
      <c r="F636" s="3">
        <v>0.33898305099999998</v>
      </c>
    </row>
    <row r="637" spans="1:6" x14ac:dyDescent="0.35">
      <c r="A637" s="1">
        <v>43831</v>
      </c>
      <c r="B637" s="2" t="s">
        <v>6</v>
      </c>
      <c r="C637" s="2" t="s">
        <v>7</v>
      </c>
      <c r="D637">
        <v>60</v>
      </c>
      <c r="E637" s="3">
        <v>20</v>
      </c>
      <c r="F637" s="3">
        <v>0.33333333300000001</v>
      </c>
    </row>
    <row r="638" spans="1:6" x14ac:dyDescent="0.35">
      <c r="A638" s="1">
        <v>43862</v>
      </c>
      <c r="B638" s="2" t="s">
        <v>6</v>
      </c>
      <c r="C638" s="2" t="s">
        <v>7</v>
      </c>
      <c r="D638">
        <v>60</v>
      </c>
      <c r="E638" s="3">
        <v>20</v>
      </c>
      <c r="F638" s="3">
        <v>0.33333333300000001</v>
      </c>
    </row>
    <row r="639" spans="1:6" x14ac:dyDescent="0.35">
      <c r="A639" s="1">
        <v>43891</v>
      </c>
      <c r="B639" s="2" t="s">
        <v>6</v>
      </c>
      <c r="C639" s="2" t="s">
        <v>7</v>
      </c>
      <c r="D639">
        <v>60</v>
      </c>
      <c r="E639" s="3">
        <v>20</v>
      </c>
      <c r="F639" s="3">
        <v>0.33333333300000001</v>
      </c>
    </row>
    <row r="640" spans="1:6" x14ac:dyDescent="0.35">
      <c r="A640" s="1">
        <v>43922</v>
      </c>
      <c r="B640" s="2" t="s">
        <v>6</v>
      </c>
      <c r="C640" s="2" t="s">
        <v>7</v>
      </c>
      <c r="D640">
        <v>60</v>
      </c>
      <c r="E640" s="3">
        <v>20</v>
      </c>
      <c r="F640" s="3">
        <v>0.33333333300000001</v>
      </c>
    </row>
    <row r="641" spans="1:6" x14ac:dyDescent="0.35">
      <c r="A641" s="1">
        <v>43952</v>
      </c>
      <c r="B641" s="2" t="s">
        <v>6</v>
      </c>
      <c r="C641" s="2" t="s">
        <v>7</v>
      </c>
      <c r="D641">
        <v>60</v>
      </c>
      <c r="E641" s="3">
        <v>20</v>
      </c>
      <c r="F641" s="3">
        <v>0.33333333300000001</v>
      </c>
    </row>
    <row r="642" spans="1:6" x14ac:dyDescent="0.35">
      <c r="A642" s="1">
        <v>43983</v>
      </c>
      <c r="B642" s="2" t="s">
        <v>6</v>
      </c>
      <c r="C642" s="2" t="s">
        <v>7</v>
      </c>
      <c r="D642">
        <v>59</v>
      </c>
      <c r="E642" s="3">
        <v>20</v>
      </c>
      <c r="F642" s="3">
        <v>0.33898305099999998</v>
      </c>
    </row>
    <row r="643" spans="1:6" x14ac:dyDescent="0.35">
      <c r="A643" s="1">
        <v>44013</v>
      </c>
      <c r="B643" s="2" t="s">
        <v>6</v>
      </c>
      <c r="C643" s="2" t="s">
        <v>7</v>
      </c>
      <c r="D643">
        <v>62</v>
      </c>
      <c r="E643" s="3">
        <v>20</v>
      </c>
      <c r="F643" s="3">
        <v>0.322580645</v>
      </c>
    </row>
    <row r="644" spans="1:6" x14ac:dyDescent="0.35">
      <c r="A644" s="1">
        <v>44044</v>
      </c>
      <c r="B644" s="2" t="s">
        <v>6</v>
      </c>
      <c r="C644" s="2" t="s">
        <v>7</v>
      </c>
      <c r="D644">
        <v>62</v>
      </c>
      <c r="E644" s="3">
        <v>20</v>
      </c>
      <c r="F644" s="3">
        <v>0.322580645</v>
      </c>
    </row>
    <row r="645" spans="1:6" x14ac:dyDescent="0.35">
      <c r="A645" s="1">
        <v>44075</v>
      </c>
      <c r="B645" s="2" t="s">
        <v>6</v>
      </c>
      <c r="C645" s="2" t="s">
        <v>7</v>
      </c>
      <c r="D645">
        <v>62</v>
      </c>
      <c r="E645" s="3">
        <v>20</v>
      </c>
      <c r="F645" s="3">
        <v>0.322580645</v>
      </c>
    </row>
    <row r="646" spans="1:6" x14ac:dyDescent="0.35">
      <c r="A646" s="1">
        <v>44105</v>
      </c>
      <c r="B646" s="2" t="s">
        <v>6</v>
      </c>
      <c r="C646" s="2" t="s">
        <v>7</v>
      </c>
      <c r="D646">
        <v>64</v>
      </c>
      <c r="E646" s="3">
        <v>20</v>
      </c>
      <c r="F646" s="3">
        <v>0.3125</v>
      </c>
    </row>
    <row r="647" spans="1:6" x14ac:dyDescent="0.35">
      <c r="A647" s="1">
        <v>44136</v>
      </c>
      <c r="B647" s="2" t="s">
        <v>6</v>
      </c>
      <c r="C647" s="2" t="s">
        <v>7</v>
      </c>
      <c r="D647">
        <v>64</v>
      </c>
      <c r="E647" s="3">
        <v>20</v>
      </c>
      <c r="F647" s="3">
        <v>0.3125</v>
      </c>
    </row>
    <row r="648" spans="1:6" x14ac:dyDescent="0.35">
      <c r="A648" s="1">
        <v>44166</v>
      </c>
      <c r="B648" s="2" t="s">
        <v>6</v>
      </c>
      <c r="C648" s="2" t="s">
        <v>7</v>
      </c>
      <c r="D648">
        <v>64</v>
      </c>
      <c r="E648" s="3">
        <v>20</v>
      </c>
      <c r="F648" s="3">
        <v>0.3125</v>
      </c>
    </row>
    <row r="649" spans="1:6" x14ac:dyDescent="0.35">
      <c r="A649" s="1">
        <v>44197</v>
      </c>
      <c r="B649" s="2" t="s">
        <v>6</v>
      </c>
      <c r="C649" s="2" t="s">
        <v>7</v>
      </c>
      <c r="D649">
        <v>65</v>
      </c>
      <c r="E649" s="3">
        <v>20</v>
      </c>
      <c r="F649" s="3">
        <v>0.30769230800000003</v>
      </c>
    </row>
    <row r="650" spans="1:6" x14ac:dyDescent="0.35">
      <c r="A650" s="1">
        <v>44228</v>
      </c>
      <c r="B650" s="2" t="s">
        <v>6</v>
      </c>
      <c r="C650" s="2" t="s">
        <v>7</v>
      </c>
      <c r="D650">
        <v>65</v>
      </c>
      <c r="E650" s="3">
        <v>20</v>
      </c>
      <c r="F650" s="3">
        <v>0.30769230800000003</v>
      </c>
    </row>
    <row r="651" spans="1:6" x14ac:dyDescent="0.35">
      <c r="A651" s="1">
        <v>44256</v>
      </c>
      <c r="B651" s="2" t="s">
        <v>6</v>
      </c>
      <c r="C651" s="2" t="s">
        <v>7</v>
      </c>
      <c r="D651">
        <v>65</v>
      </c>
      <c r="E651" s="3">
        <v>20</v>
      </c>
      <c r="F651" s="3">
        <v>0.30769230800000003</v>
      </c>
    </row>
    <row r="652" spans="1:6" x14ac:dyDescent="0.35">
      <c r="A652" s="1">
        <v>44287</v>
      </c>
      <c r="B652" s="2" t="s">
        <v>6</v>
      </c>
      <c r="C652" s="2" t="s">
        <v>7</v>
      </c>
      <c r="D652">
        <v>68</v>
      </c>
      <c r="E652" s="3">
        <v>20</v>
      </c>
      <c r="F652" s="3">
        <v>0.29411764699999998</v>
      </c>
    </row>
    <row r="653" spans="1:6" x14ac:dyDescent="0.35">
      <c r="A653" s="1">
        <v>44317</v>
      </c>
      <c r="B653" s="2" t="s">
        <v>6</v>
      </c>
      <c r="C653" s="2" t="s">
        <v>7</v>
      </c>
      <c r="D653">
        <v>68</v>
      </c>
      <c r="E653" s="3">
        <v>20</v>
      </c>
      <c r="F653" s="3">
        <v>0.29411764699999998</v>
      </c>
    </row>
    <row r="654" spans="1:6" x14ac:dyDescent="0.35">
      <c r="A654" s="1">
        <v>44348</v>
      </c>
      <c r="B654" s="2" t="s">
        <v>6</v>
      </c>
      <c r="C654" s="2" t="s">
        <v>7</v>
      </c>
      <c r="D654">
        <v>68</v>
      </c>
      <c r="E654" s="3">
        <v>25</v>
      </c>
      <c r="F654" s="3">
        <v>0.367647059</v>
      </c>
    </row>
    <row r="655" spans="1:6" x14ac:dyDescent="0.35">
      <c r="A655" s="1">
        <v>44378</v>
      </c>
      <c r="B655" s="2" t="s">
        <v>6</v>
      </c>
      <c r="C655" s="2" t="s">
        <v>7</v>
      </c>
      <c r="D655">
        <v>67</v>
      </c>
      <c r="E655" s="3">
        <v>25</v>
      </c>
      <c r="F655" s="3">
        <v>0.37313432800000002</v>
      </c>
    </row>
    <row r="656" spans="1:6" x14ac:dyDescent="0.35">
      <c r="A656" s="1">
        <v>43525</v>
      </c>
      <c r="B656" s="2" t="s">
        <v>6</v>
      </c>
      <c r="C656" s="2" t="s">
        <v>9</v>
      </c>
      <c r="D656">
        <v>13</v>
      </c>
      <c r="E656" s="3">
        <v>4</v>
      </c>
      <c r="F656" s="3">
        <v>0.30769230800000003</v>
      </c>
    </row>
    <row r="657" spans="1:6" x14ac:dyDescent="0.35">
      <c r="A657" s="1">
        <v>43983</v>
      </c>
      <c r="B657" s="2" t="s">
        <v>6</v>
      </c>
      <c r="C657" s="2" t="s">
        <v>9</v>
      </c>
      <c r="D657">
        <v>6</v>
      </c>
      <c r="E657" s="3">
        <v>15</v>
      </c>
      <c r="F657" s="3">
        <v>2.5</v>
      </c>
    </row>
    <row r="658" spans="1:6" x14ac:dyDescent="0.35">
      <c r="A658" s="1">
        <v>44013</v>
      </c>
      <c r="B658" s="2" t="s">
        <v>6</v>
      </c>
      <c r="C658" s="2" t="s">
        <v>9</v>
      </c>
      <c r="D658">
        <v>6</v>
      </c>
      <c r="E658" s="3">
        <v>15</v>
      </c>
      <c r="F658" s="3">
        <v>2.5</v>
      </c>
    </row>
    <row r="659" spans="1:6" x14ac:dyDescent="0.35">
      <c r="A659" s="1">
        <v>44044</v>
      </c>
      <c r="B659" s="2" t="s">
        <v>6</v>
      </c>
      <c r="C659" s="2" t="s">
        <v>9</v>
      </c>
      <c r="D659">
        <v>6</v>
      </c>
      <c r="E659" s="3">
        <v>15</v>
      </c>
      <c r="F659" s="3">
        <v>2.5</v>
      </c>
    </row>
    <row r="660" spans="1:6" x14ac:dyDescent="0.35">
      <c r="A660" s="1">
        <v>44075</v>
      </c>
      <c r="B660" s="2" t="s">
        <v>6</v>
      </c>
      <c r="C660" s="2" t="s">
        <v>9</v>
      </c>
      <c r="D660">
        <v>6</v>
      </c>
      <c r="E660" s="3">
        <v>15</v>
      </c>
      <c r="F660" s="3">
        <v>2.5</v>
      </c>
    </row>
    <row r="661" spans="1:6" x14ac:dyDescent="0.35">
      <c r="A661" s="1">
        <v>44105</v>
      </c>
      <c r="B661" s="2" t="s">
        <v>6</v>
      </c>
      <c r="C661" s="2" t="s">
        <v>9</v>
      </c>
      <c r="D661">
        <v>6</v>
      </c>
      <c r="E661" s="3">
        <v>15</v>
      </c>
      <c r="F661" s="3">
        <v>2.5</v>
      </c>
    </row>
    <row r="662" spans="1:6" x14ac:dyDescent="0.35">
      <c r="A662" s="1">
        <v>44136</v>
      </c>
      <c r="B662" s="2" t="s">
        <v>6</v>
      </c>
      <c r="C662" s="2" t="s">
        <v>9</v>
      </c>
      <c r="D662">
        <v>6</v>
      </c>
      <c r="E662" s="3">
        <v>15</v>
      </c>
      <c r="F662" s="3">
        <v>2.5</v>
      </c>
    </row>
    <row r="663" spans="1:6" x14ac:dyDescent="0.35">
      <c r="A663" s="1">
        <v>44166</v>
      </c>
      <c r="B663" s="2" t="s">
        <v>6</v>
      </c>
      <c r="C663" s="2" t="s">
        <v>9</v>
      </c>
      <c r="D663">
        <v>6</v>
      </c>
      <c r="E663" s="3">
        <v>15</v>
      </c>
      <c r="F663" s="3">
        <v>2.5</v>
      </c>
    </row>
    <row r="664" spans="1:6" x14ac:dyDescent="0.35">
      <c r="A664" s="1">
        <v>44197</v>
      </c>
      <c r="B664" s="2" t="s">
        <v>6</v>
      </c>
      <c r="C664" s="2" t="s">
        <v>9</v>
      </c>
      <c r="D664">
        <v>6</v>
      </c>
      <c r="E664" s="3">
        <v>15</v>
      </c>
      <c r="F664" s="3">
        <v>2.5</v>
      </c>
    </row>
    <row r="665" spans="1:6" x14ac:dyDescent="0.35">
      <c r="A665" s="1">
        <v>44228</v>
      </c>
      <c r="B665" s="2" t="s">
        <v>6</v>
      </c>
      <c r="C665" s="2" t="s">
        <v>9</v>
      </c>
      <c r="D665">
        <v>6</v>
      </c>
      <c r="E665" s="3">
        <v>15</v>
      </c>
      <c r="F665" s="3">
        <v>2.5</v>
      </c>
    </row>
    <row r="666" spans="1:6" x14ac:dyDescent="0.35">
      <c r="A666" s="1">
        <v>44256</v>
      </c>
      <c r="B666" s="2" t="s">
        <v>6</v>
      </c>
      <c r="C666" s="2" t="s">
        <v>9</v>
      </c>
      <c r="D666">
        <v>6</v>
      </c>
      <c r="E666" s="3">
        <v>15</v>
      </c>
      <c r="F666" s="3">
        <v>2.5</v>
      </c>
    </row>
    <row r="667" spans="1:6" x14ac:dyDescent="0.35">
      <c r="A667" s="1">
        <v>44287</v>
      </c>
      <c r="B667" s="2" t="s">
        <v>6</v>
      </c>
      <c r="C667" s="2" t="s">
        <v>9</v>
      </c>
      <c r="D667">
        <v>6</v>
      </c>
      <c r="E667" s="3">
        <v>15</v>
      </c>
      <c r="F667" s="3">
        <v>2.5</v>
      </c>
    </row>
    <row r="668" spans="1:6" x14ac:dyDescent="0.35">
      <c r="A668" s="1">
        <v>44317</v>
      </c>
      <c r="B668" s="2" t="s">
        <v>6</v>
      </c>
      <c r="C668" s="2" t="s">
        <v>9</v>
      </c>
      <c r="D668">
        <v>6</v>
      </c>
      <c r="E668" s="3">
        <v>15</v>
      </c>
      <c r="F668" s="3">
        <v>2.5</v>
      </c>
    </row>
    <row r="669" spans="1:6" x14ac:dyDescent="0.35">
      <c r="A669" s="1">
        <v>44348</v>
      </c>
      <c r="B669" s="2" t="s">
        <v>6</v>
      </c>
      <c r="C669" s="2" t="s">
        <v>9</v>
      </c>
      <c r="D669">
        <v>6</v>
      </c>
      <c r="E669" s="3">
        <v>15</v>
      </c>
      <c r="F669" s="3">
        <v>2.5</v>
      </c>
    </row>
    <row r="670" spans="1:6" x14ac:dyDescent="0.35">
      <c r="A670" s="1">
        <v>44378</v>
      </c>
      <c r="B670" s="2" t="s">
        <v>6</v>
      </c>
      <c r="C670" s="2" t="s">
        <v>9</v>
      </c>
      <c r="D670">
        <v>6</v>
      </c>
      <c r="E670" s="3">
        <v>15</v>
      </c>
      <c r="F670" s="3">
        <v>2.5</v>
      </c>
    </row>
    <row r="671" spans="1:6" x14ac:dyDescent="0.35">
      <c r="A671" s="1">
        <v>43525</v>
      </c>
      <c r="B671" s="2" t="s">
        <v>13</v>
      </c>
      <c r="C671" s="2" t="s">
        <v>7</v>
      </c>
      <c r="D671">
        <v>51</v>
      </c>
      <c r="E671" s="3">
        <v>45</v>
      </c>
      <c r="F671" s="3">
        <v>0.88235294099999995</v>
      </c>
    </row>
    <row r="672" spans="1:6" x14ac:dyDescent="0.35">
      <c r="A672" s="1">
        <v>43556</v>
      </c>
      <c r="B672" s="2" t="s">
        <v>13</v>
      </c>
      <c r="C672" s="2" t="s">
        <v>7</v>
      </c>
      <c r="D672">
        <v>51</v>
      </c>
      <c r="E672" s="3">
        <v>45</v>
      </c>
      <c r="F672" s="3">
        <v>0.88235294099999995</v>
      </c>
    </row>
    <row r="673" spans="1:6" x14ac:dyDescent="0.35">
      <c r="A673" s="1">
        <v>43586</v>
      </c>
      <c r="B673" s="2" t="s">
        <v>13</v>
      </c>
      <c r="C673" s="2" t="s">
        <v>7</v>
      </c>
      <c r="D673">
        <v>51</v>
      </c>
      <c r="E673" s="3">
        <v>45</v>
      </c>
      <c r="F673" s="3">
        <v>0.88235294099999995</v>
      </c>
    </row>
    <row r="674" spans="1:6" x14ac:dyDescent="0.35">
      <c r="A674" s="1">
        <v>43617</v>
      </c>
      <c r="B674" s="2" t="s">
        <v>13</v>
      </c>
      <c r="C674" s="2" t="s">
        <v>7</v>
      </c>
      <c r="D674">
        <v>52</v>
      </c>
      <c r="E674" s="3">
        <v>45</v>
      </c>
      <c r="F674" s="3">
        <v>0.86538461499999997</v>
      </c>
    </row>
    <row r="675" spans="1:6" x14ac:dyDescent="0.35">
      <c r="A675" s="1">
        <v>43647</v>
      </c>
      <c r="B675" s="2" t="s">
        <v>13</v>
      </c>
      <c r="C675" s="2" t="s">
        <v>7</v>
      </c>
      <c r="D675">
        <v>52</v>
      </c>
      <c r="E675" s="3">
        <v>50</v>
      </c>
      <c r="F675" s="3">
        <v>0.96153846200000004</v>
      </c>
    </row>
    <row r="676" spans="1:6" x14ac:dyDescent="0.35">
      <c r="A676" s="1">
        <v>43678</v>
      </c>
      <c r="B676" s="2" t="s">
        <v>13</v>
      </c>
      <c r="C676" s="2" t="s">
        <v>7</v>
      </c>
      <c r="D676">
        <v>52</v>
      </c>
      <c r="E676" s="3">
        <v>50</v>
      </c>
      <c r="F676" s="3">
        <v>0.96153846200000004</v>
      </c>
    </row>
    <row r="677" spans="1:6" x14ac:dyDescent="0.35">
      <c r="A677" s="1">
        <v>43709</v>
      </c>
      <c r="B677" s="2" t="s">
        <v>13</v>
      </c>
      <c r="C677" s="2" t="s">
        <v>7</v>
      </c>
      <c r="D677">
        <v>53</v>
      </c>
      <c r="E677" s="3">
        <v>50</v>
      </c>
      <c r="F677" s="3">
        <v>0.94339622599999995</v>
      </c>
    </row>
    <row r="678" spans="1:6" x14ac:dyDescent="0.35">
      <c r="A678" s="1">
        <v>43525</v>
      </c>
      <c r="B678" s="2" t="s">
        <v>13</v>
      </c>
      <c r="C678" s="2" t="s">
        <v>9</v>
      </c>
      <c r="D678">
        <v>74</v>
      </c>
      <c r="E678" s="3">
        <v>178</v>
      </c>
      <c r="F678" s="3">
        <v>2.4054054100000002</v>
      </c>
    </row>
    <row r="679" spans="1:6" x14ac:dyDescent="0.35">
      <c r="A679" s="1">
        <v>43556</v>
      </c>
      <c r="B679" s="2" t="s">
        <v>13</v>
      </c>
      <c r="C679" s="2" t="s">
        <v>9</v>
      </c>
      <c r="D679">
        <v>73</v>
      </c>
      <c r="E679" s="3">
        <v>172</v>
      </c>
      <c r="F679" s="3">
        <v>2.3561643800000001</v>
      </c>
    </row>
    <row r="680" spans="1:6" x14ac:dyDescent="0.35">
      <c r="A680" s="1">
        <v>43586</v>
      </c>
      <c r="B680" s="2" t="s">
        <v>13</v>
      </c>
      <c r="C680" s="2" t="s">
        <v>9</v>
      </c>
      <c r="D680">
        <v>73</v>
      </c>
      <c r="E680" s="3">
        <v>172</v>
      </c>
      <c r="F680" s="3">
        <v>2.3561643800000001</v>
      </c>
    </row>
    <row r="681" spans="1:6" x14ac:dyDescent="0.35">
      <c r="A681" s="1">
        <v>43617</v>
      </c>
      <c r="B681" s="2" t="s">
        <v>13</v>
      </c>
      <c r="C681" s="2" t="s">
        <v>9</v>
      </c>
      <c r="D681">
        <v>76</v>
      </c>
      <c r="E681" s="3">
        <v>175</v>
      </c>
      <c r="F681" s="3">
        <v>2.3026315799999999</v>
      </c>
    </row>
    <row r="682" spans="1:6" x14ac:dyDescent="0.35">
      <c r="A682" s="1">
        <v>43647</v>
      </c>
      <c r="B682" s="2" t="s">
        <v>13</v>
      </c>
      <c r="C682" s="2" t="s">
        <v>9</v>
      </c>
      <c r="D682">
        <v>75</v>
      </c>
      <c r="E682" s="3">
        <v>175</v>
      </c>
      <c r="F682" s="3">
        <v>2.3333333299999999</v>
      </c>
    </row>
    <row r="683" spans="1:6" x14ac:dyDescent="0.35">
      <c r="A683" s="1">
        <v>43678</v>
      </c>
      <c r="B683" s="2" t="s">
        <v>13</v>
      </c>
      <c r="C683" s="2" t="s">
        <v>9</v>
      </c>
      <c r="D683">
        <v>77</v>
      </c>
      <c r="E683" s="3">
        <v>172</v>
      </c>
      <c r="F683" s="3">
        <v>2.2337662300000001</v>
      </c>
    </row>
    <row r="684" spans="1:6" x14ac:dyDescent="0.35">
      <c r="A684" s="1">
        <v>43709</v>
      </c>
      <c r="B684" s="2" t="s">
        <v>13</v>
      </c>
      <c r="C684" s="2" t="s">
        <v>9</v>
      </c>
      <c r="D684">
        <v>78</v>
      </c>
      <c r="E684" s="3">
        <v>172</v>
      </c>
      <c r="F684" s="3">
        <v>2.2051282099999998</v>
      </c>
    </row>
    <row r="685" spans="1:6" x14ac:dyDescent="0.35">
      <c r="A685" s="1">
        <v>43525</v>
      </c>
      <c r="B685" s="2" t="s">
        <v>10</v>
      </c>
      <c r="C685" s="2" t="s">
        <v>7</v>
      </c>
      <c r="D685">
        <v>47</v>
      </c>
      <c r="E685" s="3">
        <v>25</v>
      </c>
      <c r="F685" s="3">
        <v>0.53191489400000003</v>
      </c>
    </row>
    <row r="686" spans="1:6" x14ac:dyDescent="0.35">
      <c r="A686" s="1">
        <v>43556</v>
      </c>
      <c r="B686" s="2" t="s">
        <v>10</v>
      </c>
      <c r="C686" s="2" t="s">
        <v>7</v>
      </c>
      <c r="D686">
        <v>48</v>
      </c>
      <c r="E686" s="3">
        <v>25</v>
      </c>
      <c r="F686" s="3">
        <v>0.52083333300000001</v>
      </c>
    </row>
    <row r="687" spans="1:6" x14ac:dyDescent="0.35">
      <c r="A687" s="1">
        <v>43586</v>
      </c>
      <c r="B687" s="2" t="s">
        <v>10</v>
      </c>
      <c r="C687" s="2" t="s">
        <v>7</v>
      </c>
      <c r="D687">
        <v>48</v>
      </c>
      <c r="E687" s="3">
        <v>25</v>
      </c>
      <c r="F687" s="3">
        <v>0.52083333300000001</v>
      </c>
    </row>
    <row r="688" spans="1:6" x14ac:dyDescent="0.35">
      <c r="A688" s="1">
        <v>43617</v>
      </c>
      <c r="B688" s="2" t="s">
        <v>10</v>
      </c>
      <c r="C688" s="2" t="s">
        <v>7</v>
      </c>
      <c r="D688">
        <v>47</v>
      </c>
      <c r="E688" s="3">
        <v>25</v>
      </c>
      <c r="F688" s="3">
        <v>0.53191489400000003</v>
      </c>
    </row>
    <row r="689" spans="1:6" x14ac:dyDescent="0.35">
      <c r="A689" s="1">
        <v>43647</v>
      </c>
      <c r="B689" s="2" t="s">
        <v>10</v>
      </c>
      <c r="C689" s="2" t="s">
        <v>7</v>
      </c>
      <c r="D689">
        <v>46</v>
      </c>
      <c r="E689" s="3">
        <v>25</v>
      </c>
      <c r="F689" s="3">
        <v>0.54347826099999996</v>
      </c>
    </row>
    <row r="690" spans="1:6" x14ac:dyDescent="0.35">
      <c r="A690" s="1">
        <v>43678</v>
      </c>
      <c r="B690" s="2" t="s">
        <v>10</v>
      </c>
      <c r="C690" s="2" t="s">
        <v>7</v>
      </c>
      <c r="D690">
        <v>47</v>
      </c>
      <c r="E690" s="3">
        <v>25</v>
      </c>
      <c r="F690" s="3">
        <v>0.53191489400000003</v>
      </c>
    </row>
    <row r="691" spans="1:6" x14ac:dyDescent="0.35">
      <c r="A691" s="1">
        <v>43709</v>
      </c>
      <c r="B691" s="2" t="s">
        <v>10</v>
      </c>
      <c r="C691" s="2" t="s">
        <v>7</v>
      </c>
      <c r="D691">
        <v>47</v>
      </c>
      <c r="E691" s="3">
        <v>25</v>
      </c>
      <c r="F691" s="3">
        <v>0.53191489400000003</v>
      </c>
    </row>
    <row r="692" spans="1:6" x14ac:dyDescent="0.35">
      <c r="A692" s="1">
        <v>43739</v>
      </c>
      <c r="B692" s="2" t="s">
        <v>10</v>
      </c>
      <c r="C692" s="2" t="s">
        <v>7</v>
      </c>
      <c r="D692">
        <v>47</v>
      </c>
      <c r="E692" s="3">
        <v>25</v>
      </c>
      <c r="F692" s="3">
        <v>0.53191489400000003</v>
      </c>
    </row>
    <row r="693" spans="1:6" x14ac:dyDescent="0.35">
      <c r="A693" s="1">
        <v>43770</v>
      </c>
      <c r="B693" s="2" t="s">
        <v>10</v>
      </c>
      <c r="C693" s="2" t="s">
        <v>7</v>
      </c>
      <c r="D693">
        <v>47</v>
      </c>
      <c r="E693" s="3">
        <v>25</v>
      </c>
      <c r="F693" s="3">
        <v>0.53191489400000003</v>
      </c>
    </row>
    <row r="694" spans="1:6" x14ac:dyDescent="0.35">
      <c r="A694" s="1">
        <v>43800</v>
      </c>
      <c r="B694" s="2" t="s">
        <v>10</v>
      </c>
      <c r="C694" s="2" t="s">
        <v>7</v>
      </c>
      <c r="D694">
        <v>48</v>
      </c>
      <c r="E694" s="3">
        <v>30</v>
      </c>
      <c r="F694" s="3">
        <v>0.625</v>
      </c>
    </row>
    <row r="695" spans="1:6" x14ac:dyDescent="0.35">
      <c r="A695" s="1">
        <v>43831</v>
      </c>
      <c r="B695" s="2" t="s">
        <v>10</v>
      </c>
      <c r="C695" s="2" t="s">
        <v>7</v>
      </c>
      <c r="D695">
        <v>48</v>
      </c>
      <c r="E695" s="3">
        <v>30</v>
      </c>
      <c r="F695" s="3">
        <v>0.625</v>
      </c>
    </row>
    <row r="696" spans="1:6" x14ac:dyDescent="0.35">
      <c r="A696" s="1">
        <v>43862</v>
      </c>
      <c r="B696" s="2" t="s">
        <v>10</v>
      </c>
      <c r="C696" s="2" t="s">
        <v>7</v>
      </c>
      <c r="D696">
        <v>48</v>
      </c>
      <c r="E696" s="3">
        <v>30</v>
      </c>
      <c r="F696" s="3">
        <v>0.625</v>
      </c>
    </row>
    <row r="697" spans="1:6" x14ac:dyDescent="0.35">
      <c r="A697" s="1">
        <v>43891</v>
      </c>
      <c r="B697" s="2" t="s">
        <v>10</v>
      </c>
      <c r="C697" s="2" t="s">
        <v>7</v>
      </c>
      <c r="D697">
        <v>48</v>
      </c>
      <c r="E697" s="3">
        <v>30</v>
      </c>
      <c r="F697" s="3">
        <v>0.625</v>
      </c>
    </row>
    <row r="698" spans="1:6" x14ac:dyDescent="0.35">
      <c r="A698" s="1">
        <v>43922</v>
      </c>
      <c r="B698" s="2" t="s">
        <v>10</v>
      </c>
      <c r="C698" s="2" t="s">
        <v>7</v>
      </c>
      <c r="D698">
        <v>48</v>
      </c>
      <c r="E698" s="3">
        <v>30</v>
      </c>
      <c r="F698" s="3">
        <v>0.625</v>
      </c>
    </row>
    <row r="699" spans="1:6" x14ac:dyDescent="0.35">
      <c r="A699" s="1">
        <v>43952</v>
      </c>
      <c r="B699" s="2" t="s">
        <v>10</v>
      </c>
      <c r="C699" s="2" t="s">
        <v>7</v>
      </c>
      <c r="D699">
        <v>48</v>
      </c>
      <c r="E699" s="3">
        <v>30</v>
      </c>
      <c r="F699" s="3">
        <v>0.625</v>
      </c>
    </row>
    <row r="700" spans="1:6" x14ac:dyDescent="0.35">
      <c r="A700" s="1">
        <v>43983</v>
      </c>
      <c r="B700" s="2" t="s">
        <v>10</v>
      </c>
      <c r="C700" s="2" t="s">
        <v>7</v>
      </c>
      <c r="D700">
        <v>46</v>
      </c>
      <c r="E700" s="3">
        <v>30</v>
      </c>
      <c r="F700" s="3">
        <v>0.65217391300000005</v>
      </c>
    </row>
    <row r="701" spans="1:6" x14ac:dyDescent="0.35">
      <c r="A701" s="1">
        <v>44013</v>
      </c>
      <c r="B701" s="2" t="s">
        <v>10</v>
      </c>
      <c r="C701" s="2" t="s">
        <v>7</v>
      </c>
      <c r="D701">
        <v>46</v>
      </c>
      <c r="E701" s="3">
        <v>30</v>
      </c>
      <c r="F701" s="3">
        <v>0.65217391300000005</v>
      </c>
    </row>
    <row r="702" spans="1:6" x14ac:dyDescent="0.35">
      <c r="A702" s="1">
        <v>44044</v>
      </c>
      <c r="B702" s="2" t="s">
        <v>10</v>
      </c>
      <c r="C702" s="2" t="s">
        <v>7</v>
      </c>
      <c r="D702">
        <v>46</v>
      </c>
      <c r="E702" s="3">
        <v>30</v>
      </c>
      <c r="F702" s="3">
        <v>0.65217391300000005</v>
      </c>
    </row>
    <row r="703" spans="1:6" x14ac:dyDescent="0.35">
      <c r="A703" s="1">
        <v>44075</v>
      </c>
      <c r="B703" s="2" t="s">
        <v>10</v>
      </c>
      <c r="C703" s="2" t="s">
        <v>7</v>
      </c>
      <c r="D703">
        <v>46</v>
      </c>
      <c r="E703" s="3">
        <v>30</v>
      </c>
      <c r="F703" s="3">
        <v>0.65217391300000005</v>
      </c>
    </row>
    <row r="704" spans="1:6" x14ac:dyDescent="0.35">
      <c r="A704" s="1">
        <v>44105</v>
      </c>
      <c r="B704" s="2" t="s">
        <v>10</v>
      </c>
      <c r="C704" s="2" t="s">
        <v>7</v>
      </c>
      <c r="D704">
        <v>46</v>
      </c>
      <c r="E704" s="3">
        <v>30</v>
      </c>
      <c r="F704" s="3">
        <v>0.65217391300000005</v>
      </c>
    </row>
    <row r="705" spans="1:6" x14ac:dyDescent="0.35">
      <c r="A705" s="1">
        <v>44136</v>
      </c>
      <c r="B705" s="2" t="s">
        <v>10</v>
      </c>
      <c r="C705" s="2" t="s">
        <v>7</v>
      </c>
      <c r="D705">
        <v>46</v>
      </c>
      <c r="E705" s="3">
        <v>30</v>
      </c>
      <c r="F705" s="3">
        <v>0.65217391300000005</v>
      </c>
    </row>
    <row r="706" spans="1:6" x14ac:dyDescent="0.35">
      <c r="A706" s="1">
        <v>44166</v>
      </c>
      <c r="B706" s="2" t="s">
        <v>10</v>
      </c>
      <c r="C706" s="2" t="s">
        <v>7</v>
      </c>
      <c r="D706">
        <v>46</v>
      </c>
      <c r="E706" s="3">
        <v>30</v>
      </c>
      <c r="F706" s="3">
        <v>0.65217391300000005</v>
      </c>
    </row>
    <row r="707" spans="1:6" x14ac:dyDescent="0.35">
      <c r="A707" s="1">
        <v>44197</v>
      </c>
      <c r="B707" s="2" t="s">
        <v>10</v>
      </c>
      <c r="C707" s="2" t="s">
        <v>7</v>
      </c>
      <c r="D707">
        <v>46</v>
      </c>
      <c r="E707" s="3">
        <v>35</v>
      </c>
      <c r="F707" s="3">
        <v>0.76086956500000003</v>
      </c>
    </row>
    <row r="708" spans="1:6" x14ac:dyDescent="0.35">
      <c r="A708" s="1">
        <v>44228</v>
      </c>
      <c r="B708" s="2" t="s">
        <v>10</v>
      </c>
      <c r="C708" s="2" t="s">
        <v>7</v>
      </c>
      <c r="D708">
        <v>45</v>
      </c>
      <c r="E708" s="3">
        <v>35</v>
      </c>
      <c r="F708" s="3">
        <v>0.77777777800000003</v>
      </c>
    </row>
    <row r="709" spans="1:6" x14ac:dyDescent="0.35">
      <c r="A709" s="1">
        <v>44256</v>
      </c>
      <c r="B709" s="2" t="s">
        <v>10</v>
      </c>
      <c r="C709" s="2" t="s">
        <v>7</v>
      </c>
      <c r="D709">
        <v>45</v>
      </c>
      <c r="E709" s="3">
        <v>35</v>
      </c>
      <c r="F709" s="3">
        <v>0.77777777800000003</v>
      </c>
    </row>
    <row r="710" spans="1:6" x14ac:dyDescent="0.35">
      <c r="A710" s="1">
        <v>44287</v>
      </c>
      <c r="B710" s="2" t="s">
        <v>10</v>
      </c>
      <c r="C710" s="2" t="s">
        <v>7</v>
      </c>
      <c r="D710">
        <v>45</v>
      </c>
      <c r="E710" s="3">
        <v>35</v>
      </c>
      <c r="F710" s="3">
        <v>0.77777777800000003</v>
      </c>
    </row>
    <row r="711" spans="1:6" x14ac:dyDescent="0.35">
      <c r="A711" s="1">
        <v>44317</v>
      </c>
      <c r="B711" s="2" t="s">
        <v>10</v>
      </c>
      <c r="C711" s="2" t="s">
        <v>7</v>
      </c>
      <c r="D711">
        <v>45</v>
      </c>
      <c r="E711" s="3">
        <v>35</v>
      </c>
      <c r="F711" s="3">
        <v>0.77777777800000003</v>
      </c>
    </row>
    <row r="712" spans="1:6" x14ac:dyDescent="0.35">
      <c r="A712" s="1">
        <v>44348</v>
      </c>
      <c r="B712" s="2" t="s">
        <v>10</v>
      </c>
      <c r="C712" s="2" t="s">
        <v>7</v>
      </c>
      <c r="D712">
        <v>45</v>
      </c>
      <c r="E712" s="3">
        <v>35</v>
      </c>
      <c r="F712" s="3">
        <v>0.77777777800000003</v>
      </c>
    </row>
    <row r="713" spans="1:6" x14ac:dyDescent="0.35">
      <c r="A713" s="1">
        <v>44378</v>
      </c>
      <c r="B713" s="2" t="s">
        <v>10</v>
      </c>
      <c r="C713" s="2" t="s">
        <v>7</v>
      </c>
      <c r="D713">
        <v>45</v>
      </c>
      <c r="E713" s="3">
        <v>35</v>
      </c>
      <c r="F713" s="3">
        <v>0.77777777800000003</v>
      </c>
    </row>
    <row r="714" spans="1:6" x14ac:dyDescent="0.35">
      <c r="A714" s="1">
        <v>43525</v>
      </c>
      <c r="B714" s="2" t="s">
        <v>10</v>
      </c>
      <c r="C714" s="2" t="s">
        <v>9</v>
      </c>
      <c r="D714">
        <v>209</v>
      </c>
      <c r="E714" s="3">
        <v>297</v>
      </c>
      <c r="F714" s="3">
        <v>1.4210526299999999</v>
      </c>
    </row>
    <row r="715" spans="1:6" x14ac:dyDescent="0.35">
      <c r="A715" s="1">
        <v>43556</v>
      </c>
      <c r="B715" s="2" t="s">
        <v>10</v>
      </c>
      <c r="C715" s="2" t="s">
        <v>9</v>
      </c>
      <c r="D715">
        <v>209</v>
      </c>
      <c r="E715" s="3">
        <v>310</v>
      </c>
      <c r="F715" s="3">
        <v>1.4832535899999999</v>
      </c>
    </row>
    <row r="716" spans="1:6" x14ac:dyDescent="0.35">
      <c r="A716" s="1">
        <v>43586</v>
      </c>
      <c r="B716" s="2" t="s">
        <v>10</v>
      </c>
      <c r="C716" s="2" t="s">
        <v>9</v>
      </c>
      <c r="D716">
        <v>211</v>
      </c>
      <c r="E716" s="3">
        <v>317</v>
      </c>
      <c r="F716" s="3">
        <v>1.50236967</v>
      </c>
    </row>
    <row r="717" spans="1:6" x14ac:dyDescent="0.35">
      <c r="A717" s="1">
        <v>43617</v>
      </c>
      <c r="B717" s="2" t="s">
        <v>10</v>
      </c>
      <c r="C717" s="2" t="s">
        <v>9</v>
      </c>
      <c r="D717">
        <v>210</v>
      </c>
      <c r="E717" s="3">
        <v>347</v>
      </c>
      <c r="F717" s="3">
        <v>1.65238095</v>
      </c>
    </row>
    <row r="718" spans="1:6" x14ac:dyDescent="0.35">
      <c r="A718" s="1">
        <v>43647</v>
      </c>
      <c r="B718" s="2" t="s">
        <v>10</v>
      </c>
      <c r="C718" s="2" t="s">
        <v>9</v>
      </c>
      <c r="D718">
        <v>213</v>
      </c>
      <c r="E718" s="3">
        <v>369</v>
      </c>
      <c r="F718" s="3">
        <v>1.73239437</v>
      </c>
    </row>
    <row r="719" spans="1:6" x14ac:dyDescent="0.35">
      <c r="A719" s="1">
        <v>43678</v>
      </c>
      <c r="B719" s="2" t="s">
        <v>10</v>
      </c>
      <c r="C719" s="2" t="s">
        <v>9</v>
      </c>
      <c r="D719">
        <v>166</v>
      </c>
      <c r="E719" s="3">
        <v>212</v>
      </c>
      <c r="F719" s="3">
        <v>1.27710843</v>
      </c>
    </row>
    <row r="720" spans="1:6" x14ac:dyDescent="0.35">
      <c r="A720" s="1">
        <v>43709</v>
      </c>
      <c r="B720" s="2" t="s">
        <v>10</v>
      </c>
      <c r="C720" s="2" t="s">
        <v>9</v>
      </c>
      <c r="D720">
        <v>178</v>
      </c>
      <c r="E720" s="3">
        <v>264</v>
      </c>
      <c r="F720" s="3">
        <v>1.4831460700000001</v>
      </c>
    </row>
    <row r="721" spans="1:6" x14ac:dyDescent="0.35">
      <c r="A721" s="1">
        <v>43739</v>
      </c>
      <c r="B721" s="2" t="s">
        <v>10</v>
      </c>
      <c r="C721" s="2" t="s">
        <v>9</v>
      </c>
      <c r="D721">
        <v>179</v>
      </c>
      <c r="E721" s="3">
        <v>264</v>
      </c>
      <c r="F721" s="3">
        <v>1.47486034</v>
      </c>
    </row>
    <row r="722" spans="1:6" x14ac:dyDescent="0.35">
      <c r="A722" s="1">
        <v>43770</v>
      </c>
      <c r="B722" s="2" t="s">
        <v>10</v>
      </c>
      <c r="C722" s="2" t="s">
        <v>9</v>
      </c>
      <c r="D722">
        <v>179</v>
      </c>
      <c r="E722" s="3">
        <v>264</v>
      </c>
      <c r="F722" s="3">
        <v>1.47486034</v>
      </c>
    </row>
    <row r="723" spans="1:6" x14ac:dyDescent="0.35">
      <c r="A723" s="1">
        <v>43800</v>
      </c>
      <c r="B723" s="2" t="s">
        <v>10</v>
      </c>
      <c r="C723" s="2" t="s">
        <v>9</v>
      </c>
      <c r="D723">
        <v>184</v>
      </c>
      <c r="E723" s="3">
        <v>264</v>
      </c>
      <c r="F723" s="3">
        <v>1.4347826100000001</v>
      </c>
    </row>
    <row r="724" spans="1:6" x14ac:dyDescent="0.35">
      <c r="A724" s="1">
        <v>43831</v>
      </c>
      <c r="B724" s="2" t="s">
        <v>10</v>
      </c>
      <c r="C724" s="2" t="s">
        <v>9</v>
      </c>
      <c r="D724">
        <v>185</v>
      </c>
      <c r="E724" s="3">
        <v>264</v>
      </c>
      <c r="F724" s="3">
        <v>1.4270270300000001</v>
      </c>
    </row>
    <row r="725" spans="1:6" x14ac:dyDescent="0.35">
      <c r="A725" s="1">
        <v>43862</v>
      </c>
      <c r="B725" s="2" t="s">
        <v>10</v>
      </c>
      <c r="C725" s="2" t="s">
        <v>9</v>
      </c>
      <c r="D725">
        <v>185</v>
      </c>
      <c r="E725" s="3">
        <v>276</v>
      </c>
      <c r="F725" s="3">
        <v>1.49189189</v>
      </c>
    </row>
    <row r="726" spans="1:6" x14ac:dyDescent="0.35">
      <c r="A726" s="1">
        <v>43891</v>
      </c>
      <c r="B726" s="2" t="s">
        <v>10</v>
      </c>
      <c r="C726" s="2" t="s">
        <v>9</v>
      </c>
      <c r="D726">
        <v>177</v>
      </c>
      <c r="E726" s="3">
        <v>276</v>
      </c>
      <c r="F726" s="3">
        <v>1.5593220299999999</v>
      </c>
    </row>
    <row r="727" spans="1:6" x14ac:dyDescent="0.35">
      <c r="A727" s="1">
        <v>43922</v>
      </c>
      <c r="B727" s="2" t="s">
        <v>10</v>
      </c>
      <c r="C727" s="2" t="s">
        <v>9</v>
      </c>
      <c r="D727">
        <v>177</v>
      </c>
      <c r="E727" s="3">
        <v>276</v>
      </c>
      <c r="F727" s="3">
        <v>1.5593220299999999</v>
      </c>
    </row>
    <row r="728" spans="1:6" x14ac:dyDescent="0.35">
      <c r="A728" s="1">
        <v>43952</v>
      </c>
      <c r="B728" s="2" t="s">
        <v>10</v>
      </c>
      <c r="C728" s="2" t="s">
        <v>9</v>
      </c>
      <c r="D728">
        <v>177</v>
      </c>
      <c r="E728" s="3">
        <v>276</v>
      </c>
      <c r="F728" s="3">
        <v>1.5593220299999999</v>
      </c>
    </row>
    <row r="729" spans="1:6" x14ac:dyDescent="0.35">
      <c r="A729" s="1">
        <v>43983</v>
      </c>
      <c r="B729" s="2" t="s">
        <v>10</v>
      </c>
      <c r="C729" s="2" t="s">
        <v>9</v>
      </c>
      <c r="D729">
        <v>176</v>
      </c>
      <c r="E729" s="3">
        <v>280</v>
      </c>
      <c r="F729" s="3">
        <v>1.59090909</v>
      </c>
    </row>
    <row r="730" spans="1:6" x14ac:dyDescent="0.35">
      <c r="A730" s="1">
        <v>44013</v>
      </c>
      <c r="B730" s="2" t="s">
        <v>10</v>
      </c>
      <c r="C730" s="2" t="s">
        <v>9</v>
      </c>
      <c r="D730">
        <v>176</v>
      </c>
      <c r="E730" s="3">
        <v>280</v>
      </c>
      <c r="F730" s="3">
        <v>1.59090909</v>
      </c>
    </row>
    <row r="731" spans="1:6" x14ac:dyDescent="0.35">
      <c r="A731" s="1">
        <v>44044</v>
      </c>
      <c r="B731" s="2" t="s">
        <v>10</v>
      </c>
      <c r="C731" s="2" t="s">
        <v>9</v>
      </c>
      <c r="D731">
        <v>178</v>
      </c>
      <c r="E731" s="3">
        <v>280</v>
      </c>
      <c r="F731" s="3">
        <v>1.57303371</v>
      </c>
    </row>
    <row r="732" spans="1:6" x14ac:dyDescent="0.35">
      <c r="A732" s="1">
        <v>44075</v>
      </c>
      <c r="B732" s="2" t="s">
        <v>10</v>
      </c>
      <c r="C732" s="2" t="s">
        <v>9</v>
      </c>
      <c r="D732">
        <v>180</v>
      </c>
      <c r="E732" s="3">
        <v>301</v>
      </c>
      <c r="F732" s="3">
        <v>1.6722222200000001</v>
      </c>
    </row>
    <row r="733" spans="1:6" x14ac:dyDescent="0.35">
      <c r="A733" s="1">
        <v>44105</v>
      </c>
      <c r="B733" s="2" t="s">
        <v>10</v>
      </c>
      <c r="C733" s="2" t="s">
        <v>9</v>
      </c>
      <c r="D733">
        <v>182</v>
      </c>
      <c r="E733" s="3">
        <v>301</v>
      </c>
      <c r="F733" s="3">
        <v>1.6538461499999999</v>
      </c>
    </row>
    <row r="734" spans="1:6" x14ac:dyDescent="0.35">
      <c r="A734" s="1">
        <v>44136</v>
      </c>
      <c r="B734" s="2" t="s">
        <v>10</v>
      </c>
      <c r="C734" s="2" t="s">
        <v>9</v>
      </c>
      <c r="D734">
        <v>182</v>
      </c>
      <c r="E734" s="3">
        <v>301</v>
      </c>
      <c r="F734" s="3">
        <v>1.6538461499999999</v>
      </c>
    </row>
    <row r="735" spans="1:6" x14ac:dyDescent="0.35">
      <c r="A735" s="1">
        <v>44166</v>
      </c>
      <c r="B735" s="2" t="s">
        <v>10</v>
      </c>
      <c r="C735" s="2" t="s">
        <v>9</v>
      </c>
      <c r="D735">
        <v>184</v>
      </c>
      <c r="E735" s="3">
        <v>301</v>
      </c>
      <c r="F735" s="3">
        <v>1.6358695700000001</v>
      </c>
    </row>
    <row r="736" spans="1:6" x14ac:dyDescent="0.35">
      <c r="A736" s="1">
        <v>44197</v>
      </c>
      <c r="B736" s="2" t="s">
        <v>10</v>
      </c>
      <c r="C736" s="2" t="s">
        <v>9</v>
      </c>
      <c r="D736">
        <v>182</v>
      </c>
      <c r="E736" s="3">
        <v>307</v>
      </c>
      <c r="F736" s="3">
        <v>1.6868131900000001</v>
      </c>
    </row>
    <row r="737" spans="1:6" x14ac:dyDescent="0.35">
      <c r="A737" s="1">
        <v>44228</v>
      </c>
      <c r="B737" s="2" t="s">
        <v>10</v>
      </c>
      <c r="C737" s="2" t="s">
        <v>9</v>
      </c>
      <c r="D737">
        <v>183</v>
      </c>
      <c r="E737" s="3">
        <v>308</v>
      </c>
      <c r="F737" s="3">
        <v>1.68306011</v>
      </c>
    </row>
    <row r="738" spans="1:6" x14ac:dyDescent="0.35">
      <c r="A738" s="1">
        <v>44256</v>
      </c>
      <c r="B738" s="2" t="s">
        <v>10</v>
      </c>
      <c r="C738" s="2" t="s">
        <v>9</v>
      </c>
      <c r="D738">
        <v>183</v>
      </c>
      <c r="E738" s="3">
        <v>308</v>
      </c>
      <c r="F738" s="3">
        <v>1.68306011</v>
      </c>
    </row>
    <row r="739" spans="1:6" x14ac:dyDescent="0.35">
      <c r="A739" s="1">
        <v>44287</v>
      </c>
      <c r="B739" s="2" t="s">
        <v>10</v>
      </c>
      <c r="C739" s="2" t="s">
        <v>9</v>
      </c>
      <c r="D739">
        <v>183</v>
      </c>
      <c r="E739" s="3">
        <v>308</v>
      </c>
      <c r="F739" s="3">
        <v>1.68306011</v>
      </c>
    </row>
    <row r="740" spans="1:6" x14ac:dyDescent="0.35">
      <c r="A740" s="1">
        <v>44317</v>
      </c>
      <c r="B740" s="2" t="s">
        <v>10</v>
      </c>
      <c r="C740" s="2" t="s">
        <v>9</v>
      </c>
      <c r="D740">
        <v>183</v>
      </c>
      <c r="E740" s="3">
        <v>308</v>
      </c>
      <c r="F740" s="3">
        <v>1.68306011</v>
      </c>
    </row>
    <row r="741" spans="1:6" x14ac:dyDescent="0.35">
      <c r="A741" s="1">
        <v>44348</v>
      </c>
      <c r="B741" s="2" t="s">
        <v>10</v>
      </c>
      <c r="C741" s="2" t="s">
        <v>9</v>
      </c>
      <c r="D741">
        <v>180</v>
      </c>
      <c r="E741" s="3">
        <v>315</v>
      </c>
      <c r="F741" s="3">
        <v>1.75</v>
      </c>
    </row>
    <row r="742" spans="1:6" x14ac:dyDescent="0.35">
      <c r="A742" s="1">
        <v>44378</v>
      </c>
      <c r="B742" s="2" t="s">
        <v>10</v>
      </c>
      <c r="C742" s="2" t="s">
        <v>9</v>
      </c>
      <c r="D742">
        <v>181</v>
      </c>
      <c r="E742" s="3">
        <v>308</v>
      </c>
      <c r="F742" s="3">
        <v>1.7016574600000001</v>
      </c>
    </row>
    <row r="743" spans="1:6" x14ac:dyDescent="0.35">
      <c r="A743" s="1">
        <v>43525</v>
      </c>
      <c r="B743" s="2" t="s">
        <v>8</v>
      </c>
      <c r="C743" s="2" t="s">
        <v>7</v>
      </c>
      <c r="D743">
        <v>34</v>
      </c>
      <c r="E743" s="3">
        <v>25</v>
      </c>
      <c r="F743" s="3">
        <v>0.735294118</v>
      </c>
    </row>
    <row r="744" spans="1:6" x14ac:dyDescent="0.35">
      <c r="A744" s="1">
        <v>43556</v>
      </c>
      <c r="B744" s="2" t="s">
        <v>8</v>
      </c>
      <c r="C744" s="2" t="s">
        <v>7</v>
      </c>
      <c r="D744">
        <v>33</v>
      </c>
      <c r="E744" s="3">
        <v>25</v>
      </c>
      <c r="F744" s="3">
        <v>0.75757575799999999</v>
      </c>
    </row>
    <row r="745" spans="1:6" x14ac:dyDescent="0.35">
      <c r="A745" s="1">
        <v>43586</v>
      </c>
      <c r="B745" s="2" t="s">
        <v>8</v>
      </c>
      <c r="C745" s="2" t="s">
        <v>7</v>
      </c>
      <c r="D745">
        <v>33</v>
      </c>
      <c r="E745" s="3">
        <v>25</v>
      </c>
      <c r="F745" s="3">
        <v>0.75757575799999999</v>
      </c>
    </row>
    <row r="746" spans="1:6" x14ac:dyDescent="0.35">
      <c r="A746" s="1">
        <v>43617</v>
      </c>
      <c r="B746" s="2" t="s">
        <v>8</v>
      </c>
      <c r="C746" s="2" t="s">
        <v>7</v>
      </c>
      <c r="D746">
        <v>32</v>
      </c>
      <c r="E746" s="3">
        <v>25</v>
      </c>
      <c r="F746" s="3">
        <v>0.78125</v>
      </c>
    </row>
    <row r="747" spans="1:6" x14ac:dyDescent="0.35">
      <c r="A747" s="1">
        <v>43647</v>
      </c>
      <c r="B747" s="2" t="s">
        <v>8</v>
      </c>
      <c r="C747" s="2" t="s">
        <v>7</v>
      </c>
      <c r="D747">
        <v>32</v>
      </c>
      <c r="E747" s="3">
        <v>25</v>
      </c>
      <c r="F747" s="3">
        <v>0.78125</v>
      </c>
    </row>
    <row r="748" spans="1:6" x14ac:dyDescent="0.35">
      <c r="A748" s="1">
        <v>43678</v>
      </c>
      <c r="B748" s="2" t="s">
        <v>8</v>
      </c>
      <c r="C748" s="2" t="s">
        <v>7</v>
      </c>
      <c r="D748">
        <v>32</v>
      </c>
      <c r="E748" s="3">
        <v>25</v>
      </c>
      <c r="F748" s="3">
        <v>0.78125</v>
      </c>
    </row>
    <row r="749" spans="1:6" x14ac:dyDescent="0.35">
      <c r="A749" s="1">
        <v>43709</v>
      </c>
      <c r="B749" s="2" t="s">
        <v>8</v>
      </c>
      <c r="C749" s="2" t="s">
        <v>7</v>
      </c>
      <c r="D749">
        <v>32</v>
      </c>
      <c r="E749" s="3">
        <v>25</v>
      </c>
      <c r="F749" s="3">
        <v>0.78125</v>
      </c>
    </row>
    <row r="750" spans="1:6" x14ac:dyDescent="0.35">
      <c r="A750" s="1">
        <v>43739</v>
      </c>
      <c r="B750" s="2" t="s">
        <v>8</v>
      </c>
      <c r="C750" s="2" t="s">
        <v>7</v>
      </c>
      <c r="D750">
        <v>32</v>
      </c>
      <c r="E750" s="3">
        <v>25</v>
      </c>
      <c r="F750" s="3">
        <v>0.78125</v>
      </c>
    </row>
    <row r="751" spans="1:6" x14ac:dyDescent="0.35">
      <c r="A751" s="1">
        <v>43770</v>
      </c>
      <c r="B751" s="2" t="s">
        <v>8</v>
      </c>
      <c r="C751" s="2" t="s">
        <v>7</v>
      </c>
      <c r="D751">
        <v>32</v>
      </c>
      <c r="E751" s="3">
        <v>25</v>
      </c>
      <c r="F751" s="3">
        <v>0.78125</v>
      </c>
    </row>
    <row r="752" spans="1:6" x14ac:dyDescent="0.35">
      <c r="A752" s="1">
        <v>43800</v>
      </c>
      <c r="B752" s="2" t="s">
        <v>8</v>
      </c>
      <c r="C752" s="2" t="s">
        <v>7</v>
      </c>
      <c r="D752">
        <v>33</v>
      </c>
      <c r="E752" s="3">
        <v>30</v>
      </c>
      <c r="F752" s="3">
        <v>0.909090909</v>
      </c>
    </row>
    <row r="753" spans="1:6" x14ac:dyDescent="0.35">
      <c r="A753" s="1">
        <v>43831</v>
      </c>
      <c r="B753" s="2" t="s">
        <v>8</v>
      </c>
      <c r="C753" s="2" t="s">
        <v>7</v>
      </c>
      <c r="D753">
        <v>33</v>
      </c>
      <c r="E753" s="3">
        <v>30</v>
      </c>
      <c r="F753" s="3">
        <v>0.909090909</v>
      </c>
    </row>
    <row r="754" spans="1:6" x14ac:dyDescent="0.35">
      <c r="A754" s="1">
        <v>43862</v>
      </c>
      <c r="B754" s="2" t="s">
        <v>8</v>
      </c>
      <c r="C754" s="2" t="s">
        <v>7</v>
      </c>
      <c r="D754">
        <v>33</v>
      </c>
      <c r="E754" s="3">
        <v>30</v>
      </c>
      <c r="F754" s="3">
        <v>0.909090909</v>
      </c>
    </row>
    <row r="755" spans="1:6" x14ac:dyDescent="0.35">
      <c r="A755" s="1">
        <v>43891</v>
      </c>
      <c r="B755" s="2" t="s">
        <v>8</v>
      </c>
      <c r="C755" s="2" t="s">
        <v>7</v>
      </c>
      <c r="D755">
        <v>33</v>
      </c>
      <c r="E755" s="3">
        <v>30</v>
      </c>
      <c r="F755" s="3">
        <v>0.909090909</v>
      </c>
    </row>
    <row r="756" spans="1:6" x14ac:dyDescent="0.35">
      <c r="A756" s="1">
        <v>43922</v>
      </c>
      <c r="B756" s="2" t="s">
        <v>8</v>
      </c>
      <c r="C756" s="2" t="s">
        <v>7</v>
      </c>
      <c r="D756">
        <v>33</v>
      </c>
      <c r="E756" s="3">
        <v>30</v>
      </c>
      <c r="F756" s="3">
        <v>0.909090909</v>
      </c>
    </row>
    <row r="757" spans="1:6" x14ac:dyDescent="0.35">
      <c r="A757" s="1">
        <v>43952</v>
      </c>
      <c r="B757" s="2" t="s">
        <v>8</v>
      </c>
      <c r="C757" s="2" t="s">
        <v>7</v>
      </c>
      <c r="D757">
        <v>33</v>
      </c>
      <c r="E757" s="3">
        <v>30</v>
      </c>
      <c r="F757" s="3">
        <v>0.909090909</v>
      </c>
    </row>
    <row r="758" spans="1:6" x14ac:dyDescent="0.35">
      <c r="A758" s="1">
        <v>43983</v>
      </c>
      <c r="B758" s="2" t="s">
        <v>8</v>
      </c>
      <c r="C758" s="2" t="s">
        <v>7</v>
      </c>
      <c r="D758">
        <v>32</v>
      </c>
      <c r="E758" s="3">
        <v>30</v>
      </c>
      <c r="F758" s="3">
        <v>0.9375</v>
      </c>
    </row>
    <row r="759" spans="1:6" x14ac:dyDescent="0.35">
      <c r="A759" s="1">
        <v>44013</v>
      </c>
      <c r="B759" s="2" t="s">
        <v>8</v>
      </c>
      <c r="C759" s="2" t="s">
        <v>7</v>
      </c>
      <c r="D759">
        <v>32</v>
      </c>
      <c r="E759" s="3">
        <v>30</v>
      </c>
      <c r="F759" s="3">
        <v>0.9375</v>
      </c>
    </row>
    <row r="760" spans="1:6" x14ac:dyDescent="0.35">
      <c r="A760" s="1">
        <v>44044</v>
      </c>
      <c r="B760" s="2" t="s">
        <v>8</v>
      </c>
      <c r="C760" s="2" t="s">
        <v>7</v>
      </c>
      <c r="D760">
        <v>32</v>
      </c>
      <c r="E760" s="3">
        <v>30</v>
      </c>
      <c r="F760" s="3">
        <v>0.9375</v>
      </c>
    </row>
    <row r="761" spans="1:6" x14ac:dyDescent="0.35">
      <c r="A761" s="1">
        <v>44075</v>
      </c>
      <c r="B761" s="2" t="s">
        <v>8</v>
      </c>
      <c r="C761" s="2" t="s">
        <v>7</v>
      </c>
      <c r="D761">
        <v>34</v>
      </c>
      <c r="E761" s="3">
        <v>30</v>
      </c>
      <c r="F761" s="3">
        <v>0.88235294099999995</v>
      </c>
    </row>
    <row r="762" spans="1:6" x14ac:dyDescent="0.35">
      <c r="A762" s="1">
        <v>44105</v>
      </c>
      <c r="B762" s="2" t="s">
        <v>8</v>
      </c>
      <c r="C762" s="2" t="s">
        <v>7</v>
      </c>
      <c r="D762">
        <v>34</v>
      </c>
      <c r="E762" s="3">
        <v>30</v>
      </c>
      <c r="F762" s="3">
        <v>0.88235294099999995</v>
      </c>
    </row>
    <row r="763" spans="1:6" x14ac:dyDescent="0.35">
      <c r="A763" s="1">
        <v>44136</v>
      </c>
      <c r="B763" s="2" t="s">
        <v>8</v>
      </c>
      <c r="C763" s="2" t="s">
        <v>7</v>
      </c>
      <c r="D763">
        <v>34</v>
      </c>
      <c r="E763" s="3">
        <v>30</v>
      </c>
      <c r="F763" s="3">
        <v>0.88235294099999995</v>
      </c>
    </row>
    <row r="764" spans="1:6" x14ac:dyDescent="0.35">
      <c r="A764" s="1">
        <v>44166</v>
      </c>
      <c r="B764" s="2" t="s">
        <v>8</v>
      </c>
      <c r="C764" s="2" t="s">
        <v>7</v>
      </c>
      <c r="D764">
        <v>34</v>
      </c>
      <c r="E764" s="3">
        <v>30</v>
      </c>
      <c r="F764" s="3">
        <v>0.88235294099999995</v>
      </c>
    </row>
    <row r="765" spans="1:6" x14ac:dyDescent="0.35">
      <c r="A765" s="1">
        <v>44197</v>
      </c>
      <c r="B765" s="2" t="s">
        <v>8</v>
      </c>
      <c r="C765" s="2" t="s">
        <v>7</v>
      </c>
      <c r="D765">
        <v>34</v>
      </c>
      <c r="E765" s="3">
        <v>35</v>
      </c>
      <c r="F765" s="3">
        <v>1.0294117599999999</v>
      </c>
    </row>
    <row r="766" spans="1:6" x14ac:dyDescent="0.35">
      <c r="A766" s="1">
        <v>44228</v>
      </c>
      <c r="B766" s="2" t="s">
        <v>8</v>
      </c>
      <c r="C766" s="2" t="s">
        <v>7</v>
      </c>
      <c r="D766">
        <v>34</v>
      </c>
      <c r="E766" s="3">
        <v>35</v>
      </c>
      <c r="F766" s="3">
        <v>1.0294117599999999</v>
      </c>
    </row>
    <row r="767" spans="1:6" x14ac:dyDescent="0.35">
      <c r="A767" s="1">
        <v>44256</v>
      </c>
      <c r="B767" s="2" t="s">
        <v>8</v>
      </c>
      <c r="C767" s="2" t="s">
        <v>7</v>
      </c>
      <c r="D767">
        <v>34</v>
      </c>
      <c r="E767" s="3">
        <v>35</v>
      </c>
      <c r="F767" s="3">
        <v>1.0294117599999999</v>
      </c>
    </row>
    <row r="768" spans="1:6" x14ac:dyDescent="0.35">
      <c r="A768" s="1">
        <v>44287</v>
      </c>
      <c r="B768" s="2" t="s">
        <v>8</v>
      </c>
      <c r="C768" s="2" t="s">
        <v>7</v>
      </c>
      <c r="D768">
        <v>34</v>
      </c>
      <c r="E768" s="3">
        <v>35</v>
      </c>
      <c r="F768" s="3">
        <v>1.0294117599999999</v>
      </c>
    </row>
    <row r="769" spans="1:6" x14ac:dyDescent="0.35">
      <c r="A769" s="1">
        <v>44317</v>
      </c>
      <c r="B769" s="2" t="s">
        <v>8</v>
      </c>
      <c r="C769" s="2" t="s">
        <v>7</v>
      </c>
      <c r="D769">
        <v>34</v>
      </c>
      <c r="E769" s="3">
        <v>35</v>
      </c>
      <c r="F769" s="3">
        <v>1.0294117599999999</v>
      </c>
    </row>
    <row r="770" spans="1:6" x14ac:dyDescent="0.35">
      <c r="A770" s="1">
        <v>44348</v>
      </c>
      <c r="B770" s="2" t="s">
        <v>8</v>
      </c>
      <c r="C770" s="2" t="s">
        <v>7</v>
      </c>
      <c r="D770">
        <v>34</v>
      </c>
      <c r="E770" s="3">
        <v>35</v>
      </c>
      <c r="F770" s="3">
        <v>1.0294117599999999</v>
      </c>
    </row>
    <row r="771" spans="1:6" x14ac:dyDescent="0.35">
      <c r="A771" s="1">
        <v>44378</v>
      </c>
      <c r="B771" s="2" t="s">
        <v>8</v>
      </c>
      <c r="C771" s="2" t="s">
        <v>7</v>
      </c>
      <c r="D771">
        <v>34</v>
      </c>
      <c r="E771" s="3">
        <v>35</v>
      </c>
      <c r="F771" s="3">
        <v>1.0294117599999999</v>
      </c>
    </row>
    <row r="772" spans="1:6" x14ac:dyDescent="0.35">
      <c r="A772" s="1">
        <v>43525</v>
      </c>
      <c r="B772" s="2" t="s">
        <v>8</v>
      </c>
      <c r="C772" s="2" t="s">
        <v>9</v>
      </c>
      <c r="D772">
        <v>213</v>
      </c>
      <c r="E772" s="3">
        <v>292</v>
      </c>
      <c r="F772" s="3">
        <v>1.3708920200000001</v>
      </c>
    </row>
    <row r="773" spans="1:6" x14ac:dyDescent="0.35">
      <c r="A773" s="1">
        <v>43556</v>
      </c>
      <c r="B773" s="2" t="s">
        <v>8</v>
      </c>
      <c r="C773" s="2" t="s">
        <v>9</v>
      </c>
      <c r="D773">
        <v>215</v>
      </c>
      <c r="E773" s="3">
        <v>305</v>
      </c>
      <c r="F773" s="3">
        <v>1.41860465</v>
      </c>
    </row>
    <row r="774" spans="1:6" x14ac:dyDescent="0.35">
      <c r="A774" s="1">
        <v>43586</v>
      </c>
      <c r="B774" s="2" t="s">
        <v>8</v>
      </c>
      <c r="C774" s="2" t="s">
        <v>9</v>
      </c>
      <c r="D774">
        <v>217</v>
      </c>
      <c r="E774" s="3">
        <v>312</v>
      </c>
      <c r="F774" s="3">
        <v>1.4377880199999999</v>
      </c>
    </row>
    <row r="775" spans="1:6" x14ac:dyDescent="0.35">
      <c r="A775" s="1">
        <v>43617</v>
      </c>
      <c r="B775" s="2" t="s">
        <v>8</v>
      </c>
      <c r="C775" s="2" t="s">
        <v>9</v>
      </c>
      <c r="D775">
        <v>216</v>
      </c>
      <c r="E775" s="3">
        <v>347</v>
      </c>
      <c r="F775" s="3">
        <v>1.60648148</v>
      </c>
    </row>
    <row r="776" spans="1:6" x14ac:dyDescent="0.35">
      <c r="A776" s="1">
        <v>43647</v>
      </c>
      <c r="B776" s="2" t="s">
        <v>8</v>
      </c>
      <c r="C776" s="2" t="s">
        <v>9</v>
      </c>
      <c r="D776">
        <v>219</v>
      </c>
      <c r="E776" s="3">
        <v>369</v>
      </c>
      <c r="F776" s="3">
        <v>1.68493151</v>
      </c>
    </row>
    <row r="777" spans="1:6" x14ac:dyDescent="0.35">
      <c r="A777" s="1">
        <v>43678</v>
      </c>
      <c r="B777" s="2" t="s">
        <v>8</v>
      </c>
      <c r="C777" s="2" t="s">
        <v>9</v>
      </c>
      <c r="D777">
        <v>170</v>
      </c>
      <c r="E777" s="3">
        <v>212</v>
      </c>
      <c r="F777" s="3">
        <v>1.2470588199999999</v>
      </c>
    </row>
    <row r="778" spans="1:6" x14ac:dyDescent="0.35">
      <c r="A778" s="1">
        <v>43709</v>
      </c>
      <c r="B778" s="2" t="s">
        <v>8</v>
      </c>
      <c r="C778" s="2" t="s">
        <v>9</v>
      </c>
      <c r="D778">
        <v>182</v>
      </c>
      <c r="E778" s="3">
        <v>264</v>
      </c>
      <c r="F778" s="3">
        <v>1.45054945</v>
      </c>
    </row>
    <row r="779" spans="1:6" x14ac:dyDescent="0.35">
      <c r="A779" s="1">
        <v>43739</v>
      </c>
      <c r="B779" s="2" t="s">
        <v>8</v>
      </c>
      <c r="C779" s="2" t="s">
        <v>9</v>
      </c>
      <c r="D779">
        <v>170</v>
      </c>
      <c r="E779" s="3">
        <v>264</v>
      </c>
      <c r="F779" s="3">
        <v>1.5529411799999999</v>
      </c>
    </row>
    <row r="780" spans="1:6" x14ac:dyDescent="0.35">
      <c r="A780" s="1">
        <v>43770</v>
      </c>
      <c r="B780" s="2" t="s">
        <v>8</v>
      </c>
      <c r="C780" s="2" t="s">
        <v>9</v>
      </c>
      <c r="D780">
        <v>183</v>
      </c>
      <c r="E780" s="3">
        <v>264</v>
      </c>
      <c r="F780" s="3">
        <v>1.4426229500000001</v>
      </c>
    </row>
    <row r="781" spans="1:6" x14ac:dyDescent="0.35">
      <c r="A781" s="1">
        <v>43800</v>
      </c>
      <c r="B781" s="2" t="s">
        <v>8</v>
      </c>
      <c r="C781" s="2" t="s">
        <v>9</v>
      </c>
      <c r="D781">
        <v>189</v>
      </c>
      <c r="E781" s="3">
        <v>264</v>
      </c>
      <c r="F781" s="3">
        <v>1.3968254</v>
      </c>
    </row>
    <row r="782" spans="1:6" x14ac:dyDescent="0.35">
      <c r="A782" s="1">
        <v>43831</v>
      </c>
      <c r="B782" s="2" t="s">
        <v>8</v>
      </c>
      <c r="C782" s="2" t="s">
        <v>9</v>
      </c>
      <c r="D782">
        <v>190</v>
      </c>
      <c r="E782" s="3">
        <v>264</v>
      </c>
      <c r="F782" s="3">
        <v>1.38947368</v>
      </c>
    </row>
    <row r="783" spans="1:6" x14ac:dyDescent="0.35">
      <c r="A783" s="1">
        <v>43862</v>
      </c>
      <c r="B783" s="2" t="s">
        <v>8</v>
      </c>
      <c r="C783" s="2" t="s">
        <v>9</v>
      </c>
      <c r="D783">
        <v>190</v>
      </c>
      <c r="E783" s="3">
        <v>276</v>
      </c>
      <c r="F783" s="3">
        <v>1.45263158</v>
      </c>
    </row>
    <row r="784" spans="1:6" x14ac:dyDescent="0.35">
      <c r="A784" s="1">
        <v>43891</v>
      </c>
      <c r="B784" s="2" t="s">
        <v>8</v>
      </c>
      <c r="C784" s="2" t="s">
        <v>9</v>
      </c>
      <c r="D784">
        <v>180</v>
      </c>
      <c r="E784" s="3">
        <v>276</v>
      </c>
      <c r="F784" s="3">
        <v>1.53333333</v>
      </c>
    </row>
    <row r="785" spans="1:6" x14ac:dyDescent="0.35">
      <c r="A785" s="1">
        <v>43922</v>
      </c>
      <c r="B785" s="2" t="s">
        <v>8</v>
      </c>
      <c r="C785" s="2" t="s">
        <v>9</v>
      </c>
      <c r="D785">
        <v>180</v>
      </c>
      <c r="E785" s="3">
        <v>276</v>
      </c>
      <c r="F785" s="3">
        <v>1.53333333</v>
      </c>
    </row>
    <row r="786" spans="1:6" x14ac:dyDescent="0.35">
      <c r="A786" s="1">
        <v>43952</v>
      </c>
      <c r="B786" s="2" t="s">
        <v>8</v>
      </c>
      <c r="C786" s="2" t="s">
        <v>9</v>
      </c>
      <c r="D786">
        <v>179</v>
      </c>
      <c r="E786" s="3">
        <v>276</v>
      </c>
      <c r="F786" s="3">
        <v>1.5418994399999999</v>
      </c>
    </row>
    <row r="787" spans="1:6" x14ac:dyDescent="0.35">
      <c r="A787" s="1">
        <v>43983</v>
      </c>
      <c r="B787" s="2" t="s">
        <v>8</v>
      </c>
      <c r="C787" s="2" t="s">
        <v>9</v>
      </c>
      <c r="D787">
        <v>179</v>
      </c>
      <c r="E787" s="3">
        <v>280</v>
      </c>
      <c r="F787" s="3">
        <v>1.5642458100000001</v>
      </c>
    </row>
    <row r="788" spans="1:6" x14ac:dyDescent="0.35">
      <c r="A788" s="1">
        <v>44013</v>
      </c>
      <c r="B788" s="2" t="s">
        <v>8</v>
      </c>
      <c r="C788" s="2" t="s">
        <v>9</v>
      </c>
      <c r="D788">
        <v>179</v>
      </c>
      <c r="E788" s="3">
        <v>280</v>
      </c>
      <c r="F788" s="3">
        <v>1.5642458100000001</v>
      </c>
    </row>
    <row r="789" spans="1:6" x14ac:dyDescent="0.35">
      <c r="A789" s="1">
        <v>44044</v>
      </c>
      <c r="B789" s="2" t="s">
        <v>8</v>
      </c>
      <c r="C789" s="2" t="s">
        <v>9</v>
      </c>
      <c r="D789">
        <v>181</v>
      </c>
      <c r="E789" s="3">
        <v>280</v>
      </c>
      <c r="F789" s="3">
        <v>1.54696133</v>
      </c>
    </row>
    <row r="790" spans="1:6" x14ac:dyDescent="0.35">
      <c r="A790" s="1">
        <v>44075</v>
      </c>
      <c r="B790" s="2" t="s">
        <v>8</v>
      </c>
      <c r="C790" s="2" t="s">
        <v>9</v>
      </c>
      <c r="D790">
        <v>179</v>
      </c>
      <c r="E790" s="3">
        <v>301</v>
      </c>
      <c r="F790" s="3">
        <v>1.6815642500000001</v>
      </c>
    </row>
    <row r="791" spans="1:6" x14ac:dyDescent="0.35">
      <c r="A791" s="1">
        <v>44105</v>
      </c>
      <c r="B791" s="2" t="s">
        <v>8</v>
      </c>
      <c r="C791" s="2" t="s">
        <v>9</v>
      </c>
      <c r="D791">
        <v>180</v>
      </c>
      <c r="E791" s="3">
        <v>301</v>
      </c>
      <c r="F791" s="3">
        <v>1.6722222200000001</v>
      </c>
    </row>
    <row r="792" spans="1:6" x14ac:dyDescent="0.35">
      <c r="A792" s="1">
        <v>44136</v>
      </c>
      <c r="B792" s="2" t="s">
        <v>8</v>
      </c>
      <c r="C792" s="2" t="s">
        <v>9</v>
      </c>
      <c r="D792">
        <v>180</v>
      </c>
      <c r="E792" s="3">
        <v>301</v>
      </c>
      <c r="F792" s="3">
        <v>1.6722222200000001</v>
      </c>
    </row>
    <row r="793" spans="1:6" x14ac:dyDescent="0.35">
      <c r="A793" s="1">
        <v>44166</v>
      </c>
      <c r="B793" s="2" t="s">
        <v>8</v>
      </c>
      <c r="C793" s="2" t="s">
        <v>9</v>
      </c>
      <c r="D793">
        <v>182</v>
      </c>
      <c r="E793" s="3">
        <v>301</v>
      </c>
      <c r="F793" s="3">
        <v>1.6538461499999999</v>
      </c>
    </row>
    <row r="794" spans="1:6" x14ac:dyDescent="0.35">
      <c r="A794" s="1">
        <v>44197</v>
      </c>
      <c r="B794" s="2" t="s">
        <v>8</v>
      </c>
      <c r="C794" s="2" t="s">
        <v>9</v>
      </c>
      <c r="D794">
        <v>180</v>
      </c>
      <c r="E794" s="3">
        <v>308</v>
      </c>
      <c r="F794" s="3">
        <v>1.71111111</v>
      </c>
    </row>
    <row r="795" spans="1:6" x14ac:dyDescent="0.35">
      <c r="A795" s="1">
        <v>44228</v>
      </c>
      <c r="B795" s="2" t="s">
        <v>8</v>
      </c>
      <c r="C795" s="2" t="s">
        <v>9</v>
      </c>
      <c r="D795">
        <v>181</v>
      </c>
      <c r="E795" s="3">
        <v>308</v>
      </c>
      <c r="F795" s="3">
        <v>1.7016574600000001</v>
      </c>
    </row>
    <row r="796" spans="1:6" x14ac:dyDescent="0.35">
      <c r="A796" s="1">
        <v>44256</v>
      </c>
      <c r="B796" s="2" t="s">
        <v>8</v>
      </c>
      <c r="C796" s="2" t="s">
        <v>9</v>
      </c>
      <c r="D796">
        <v>181</v>
      </c>
      <c r="E796" s="3">
        <v>308</v>
      </c>
      <c r="F796" s="3">
        <v>1.7016574600000001</v>
      </c>
    </row>
    <row r="797" spans="1:6" x14ac:dyDescent="0.35">
      <c r="A797" s="1">
        <v>44287</v>
      </c>
      <c r="B797" s="2" t="s">
        <v>8</v>
      </c>
      <c r="C797" s="2" t="s">
        <v>9</v>
      </c>
      <c r="D797">
        <v>179</v>
      </c>
      <c r="E797" s="3">
        <v>308</v>
      </c>
      <c r="F797" s="3">
        <v>1.72067039</v>
      </c>
    </row>
    <row r="798" spans="1:6" x14ac:dyDescent="0.35">
      <c r="A798" s="1">
        <v>44317</v>
      </c>
      <c r="B798" s="2" t="s">
        <v>8</v>
      </c>
      <c r="C798" s="2" t="s">
        <v>9</v>
      </c>
      <c r="D798">
        <v>179</v>
      </c>
      <c r="E798" s="3">
        <v>308</v>
      </c>
      <c r="F798" s="3">
        <v>1.72067039</v>
      </c>
    </row>
    <row r="799" spans="1:6" x14ac:dyDescent="0.35">
      <c r="A799" s="1">
        <v>44348</v>
      </c>
      <c r="B799" s="2" t="s">
        <v>8</v>
      </c>
      <c r="C799" s="2" t="s">
        <v>9</v>
      </c>
      <c r="D799">
        <v>175</v>
      </c>
      <c r="E799" s="3">
        <v>309</v>
      </c>
      <c r="F799" s="3">
        <v>1.76571429</v>
      </c>
    </row>
    <row r="800" spans="1:6" x14ac:dyDescent="0.35">
      <c r="A800" s="1">
        <v>44378</v>
      </c>
      <c r="B800" s="2" t="s">
        <v>8</v>
      </c>
      <c r="C800" s="2" t="s">
        <v>9</v>
      </c>
      <c r="D800">
        <v>181</v>
      </c>
      <c r="E800" s="3">
        <v>315</v>
      </c>
      <c r="F800" s="3">
        <v>1.74033149</v>
      </c>
    </row>
    <row r="801" spans="1:6" x14ac:dyDescent="0.35">
      <c r="A801" s="1">
        <v>43891</v>
      </c>
      <c r="B801" s="2" t="s">
        <v>761</v>
      </c>
      <c r="C801" s="2" t="s">
        <v>7</v>
      </c>
      <c r="D801">
        <v>54</v>
      </c>
      <c r="E801" s="3">
        <v>45</v>
      </c>
      <c r="F801" s="3">
        <v>0.83333333300000001</v>
      </c>
    </row>
    <row r="802" spans="1:6" x14ac:dyDescent="0.35">
      <c r="A802" s="1">
        <v>43922</v>
      </c>
      <c r="B802" s="2" t="s">
        <v>761</v>
      </c>
      <c r="C802" s="2" t="s">
        <v>7</v>
      </c>
      <c r="D802">
        <v>54</v>
      </c>
      <c r="E802" s="3">
        <v>45</v>
      </c>
      <c r="F802" s="3">
        <v>0.83333333300000001</v>
      </c>
    </row>
    <row r="803" spans="1:6" x14ac:dyDescent="0.35">
      <c r="A803" s="1">
        <v>43952</v>
      </c>
      <c r="B803" s="2" t="s">
        <v>761</v>
      </c>
      <c r="C803" s="2" t="s">
        <v>7</v>
      </c>
      <c r="D803">
        <v>54</v>
      </c>
      <c r="E803" s="3">
        <v>45</v>
      </c>
      <c r="F803" s="3">
        <v>0.83333333300000001</v>
      </c>
    </row>
    <row r="804" spans="1:6" x14ac:dyDescent="0.35">
      <c r="A804" s="1">
        <v>43983</v>
      </c>
      <c r="B804" s="2" t="s">
        <v>761</v>
      </c>
      <c r="C804" s="2" t="s">
        <v>7</v>
      </c>
      <c r="D804">
        <v>52</v>
      </c>
      <c r="E804" s="3">
        <v>45</v>
      </c>
      <c r="F804" s="3">
        <v>0.86538461499999997</v>
      </c>
    </row>
    <row r="805" spans="1:6" x14ac:dyDescent="0.35">
      <c r="A805" s="1">
        <v>44013</v>
      </c>
      <c r="B805" s="2" t="s">
        <v>761</v>
      </c>
      <c r="C805" s="2" t="s">
        <v>7</v>
      </c>
      <c r="D805">
        <v>52</v>
      </c>
      <c r="E805" s="3">
        <v>45</v>
      </c>
      <c r="F805" s="3">
        <v>0.86538461499999997</v>
      </c>
    </row>
    <row r="806" spans="1:6" x14ac:dyDescent="0.35">
      <c r="A806" s="1">
        <v>44044</v>
      </c>
      <c r="B806" s="2" t="s">
        <v>761</v>
      </c>
      <c r="C806" s="2" t="s">
        <v>7</v>
      </c>
      <c r="D806">
        <v>52</v>
      </c>
      <c r="E806" s="3">
        <v>45</v>
      </c>
      <c r="F806" s="3">
        <v>0.86538461499999997</v>
      </c>
    </row>
    <row r="807" spans="1:6" x14ac:dyDescent="0.35">
      <c r="A807" s="1">
        <v>44075</v>
      </c>
      <c r="B807" s="2" t="s">
        <v>761</v>
      </c>
      <c r="C807" s="2" t="s">
        <v>7</v>
      </c>
      <c r="D807">
        <v>52</v>
      </c>
      <c r="E807" s="3">
        <v>45</v>
      </c>
      <c r="F807" s="3">
        <v>0.86538461499999997</v>
      </c>
    </row>
    <row r="808" spans="1:6" x14ac:dyDescent="0.35">
      <c r="A808" s="1">
        <v>44105</v>
      </c>
      <c r="B808" s="2" t="s">
        <v>761</v>
      </c>
      <c r="C808" s="2" t="s">
        <v>7</v>
      </c>
      <c r="D808">
        <v>52</v>
      </c>
      <c r="E808" s="3">
        <v>45</v>
      </c>
      <c r="F808" s="3">
        <v>0.86538461499999997</v>
      </c>
    </row>
    <row r="809" spans="1:6" x14ac:dyDescent="0.35">
      <c r="A809" s="1">
        <v>44136</v>
      </c>
      <c r="B809" s="2" t="s">
        <v>761</v>
      </c>
      <c r="C809" s="2" t="s">
        <v>7</v>
      </c>
      <c r="D809">
        <v>52</v>
      </c>
      <c r="E809" s="3">
        <v>45</v>
      </c>
      <c r="F809" s="3">
        <v>0.86538461499999997</v>
      </c>
    </row>
    <row r="810" spans="1:6" x14ac:dyDescent="0.35">
      <c r="A810" s="1">
        <v>44166</v>
      </c>
      <c r="B810" s="2" t="s">
        <v>761</v>
      </c>
      <c r="C810" s="2" t="s">
        <v>7</v>
      </c>
      <c r="D810">
        <v>52</v>
      </c>
      <c r="E810" s="3">
        <v>45</v>
      </c>
      <c r="F810" s="3">
        <v>0.86538461499999997</v>
      </c>
    </row>
    <row r="811" spans="1:6" x14ac:dyDescent="0.35">
      <c r="A811" s="1">
        <v>44197</v>
      </c>
      <c r="B811" s="2" t="s">
        <v>761</v>
      </c>
      <c r="C811" s="2" t="s">
        <v>7</v>
      </c>
      <c r="D811">
        <v>52</v>
      </c>
      <c r="E811" s="3">
        <v>50</v>
      </c>
      <c r="F811" s="3">
        <v>0.96153846200000004</v>
      </c>
    </row>
    <row r="812" spans="1:6" x14ac:dyDescent="0.35">
      <c r="A812" s="1">
        <v>44228</v>
      </c>
      <c r="B812" s="2" t="s">
        <v>761</v>
      </c>
      <c r="C812" s="2" t="s">
        <v>7</v>
      </c>
      <c r="D812">
        <v>49</v>
      </c>
      <c r="E812" s="3">
        <v>50</v>
      </c>
      <c r="F812" s="3">
        <v>1.0204081599999999</v>
      </c>
    </row>
    <row r="813" spans="1:6" x14ac:dyDescent="0.35">
      <c r="A813" s="1">
        <v>44256</v>
      </c>
      <c r="B813" s="2" t="s">
        <v>761</v>
      </c>
      <c r="C813" s="2" t="s">
        <v>7</v>
      </c>
      <c r="D813">
        <v>49</v>
      </c>
      <c r="E813" s="3">
        <v>50</v>
      </c>
      <c r="F813" s="3">
        <v>1.0204081599999999</v>
      </c>
    </row>
    <row r="814" spans="1:6" x14ac:dyDescent="0.35">
      <c r="A814" s="1">
        <v>44287</v>
      </c>
      <c r="B814" s="2" t="s">
        <v>761</v>
      </c>
      <c r="C814" s="2" t="s">
        <v>7</v>
      </c>
      <c r="D814">
        <v>49</v>
      </c>
      <c r="E814" s="3">
        <v>50</v>
      </c>
      <c r="F814" s="3">
        <v>1.0204081599999999</v>
      </c>
    </row>
    <row r="815" spans="1:6" x14ac:dyDescent="0.35">
      <c r="A815" s="1">
        <v>44317</v>
      </c>
      <c r="B815" s="2" t="s">
        <v>761</v>
      </c>
      <c r="C815" s="2" t="s">
        <v>7</v>
      </c>
      <c r="D815">
        <v>49</v>
      </c>
      <c r="E815" s="3">
        <v>50</v>
      </c>
      <c r="F815" s="3">
        <v>1.0204081599999999</v>
      </c>
    </row>
    <row r="816" spans="1:6" x14ac:dyDescent="0.35">
      <c r="A816" s="1">
        <v>44348</v>
      </c>
      <c r="B816" s="2" t="s">
        <v>761</v>
      </c>
      <c r="C816" s="2" t="s">
        <v>7</v>
      </c>
      <c r="D816">
        <v>49</v>
      </c>
      <c r="E816" s="3">
        <v>50</v>
      </c>
      <c r="F816" s="3">
        <v>1.0204081599999999</v>
      </c>
    </row>
    <row r="817" spans="1:6" x14ac:dyDescent="0.35">
      <c r="A817" s="1">
        <v>44378</v>
      </c>
      <c r="B817" s="2" t="s">
        <v>761</v>
      </c>
      <c r="C817" s="2" t="s">
        <v>7</v>
      </c>
      <c r="D817">
        <v>49</v>
      </c>
      <c r="E817" s="3">
        <v>50</v>
      </c>
      <c r="F817" s="3">
        <v>1.0204081599999999</v>
      </c>
    </row>
    <row r="818" spans="1:6" x14ac:dyDescent="0.35">
      <c r="A818" s="1">
        <v>43891</v>
      </c>
      <c r="B818" s="2" t="s">
        <v>761</v>
      </c>
      <c r="C818" s="2" t="s">
        <v>9</v>
      </c>
      <c r="D818">
        <v>187</v>
      </c>
      <c r="E818" s="3">
        <v>281</v>
      </c>
      <c r="F818" s="3">
        <v>1.5026737999999999</v>
      </c>
    </row>
    <row r="819" spans="1:6" x14ac:dyDescent="0.35">
      <c r="A819" s="1">
        <v>43922</v>
      </c>
      <c r="B819" s="2" t="s">
        <v>761</v>
      </c>
      <c r="C819" s="2" t="s">
        <v>9</v>
      </c>
      <c r="D819">
        <v>187</v>
      </c>
      <c r="E819" s="3">
        <v>281</v>
      </c>
      <c r="F819" s="3">
        <v>1.5026737999999999</v>
      </c>
    </row>
    <row r="820" spans="1:6" x14ac:dyDescent="0.35">
      <c r="A820" s="1">
        <v>43952</v>
      </c>
      <c r="B820" s="2" t="s">
        <v>761</v>
      </c>
      <c r="C820" s="2" t="s">
        <v>9</v>
      </c>
      <c r="D820">
        <v>186</v>
      </c>
      <c r="E820" s="3">
        <v>281</v>
      </c>
      <c r="F820" s="3">
        <v>1.5107526899999999</v>
      </c>
    </row>
    <row r="821" spans="1:6" x14ac:dyDescent="0.35">
      <c r="A821" s="1">
        <v>43983</v>
      </c>
      <c r="B821" s="2" t="s">
        <v>761</v>
      </c>
      <c r="C821" s="2" t="s">
        <v>9</v>
      </c>
      <c r="D821">
        <v>185</v>
      </c>
      <c r="E821" s="3">
        <v>285</v>
      </c>
      <c r="F821" s="3">
        <v>1.5405405400000001</v>
      </c>
    </row>
    <row r="822" spans="1:6" x14ac:dyDescent="0.35">
      <c r="A822" s="1">
        <v>44013</v>
      </c>
      <c r="B822" s="2" t="s">
        <v>761</v>
      </c>
      <c r="C822" s="2" t="s">
        <v>9</v>
      </c>
      <c r="D822">
        <v>185</v>
      </c>
      <c r="E822" s="3">
        <v>285</v>
      </c>
      <c r="F822" s="3">
        <v>1.5405405400000001</v>
      </c>
    </row>
    <row r="823" spans="1:6" x14ac:dyDescent="0.35">
      <c r="A823" s="1">
        <v>44044</v>
      </c>
      <c r="B823" s="2" t="s">
        <v>761</v>
      </c>
      <c r="C823" s="2" t="s">
        <v>9</v>
      </c>
      <c r="D823">
        <v>187</v>
      </c>
      <c r="E823" s="3">
        <v>285</v>
      </c>
      <c r="F823" s="3">
        <v>1.5240641699999999</v>
      </c>
    </row>
    <row r="824" spans="1:6" x14ac:dyDescent="0.35">
      <c r="A824" s="1">
        <v>44075</v>
      </c>
      <c r="B824" s="2" t="s">
        <v>761</v>
      </c>
      <c r="C824" s="2" t="s">
        <v>9</v>
      </c>
      <c r="D824">
        <v>189</v>
      </c>
      <c r="E824" s="3">
        <v>306</v>
      </c>
      <c r="F824" s="3">
        <v>1.6190476199999999</v>
      </c>
    </row>
    <row r="825" spans="1:6" x14ac:dyDescent="0.35">
      <c r="A825" s="1">
        <v>44105</v>
      </c>
      <c r="B825" s="2" t="s">
        <v>761</v>
      </c>
      <c r="C825" s="2" t="s">
        <v>9</v>
      </c>
      <c r="D825">
        <v>191</v>
      </c>
      <c r="E825" s="3">
        <v>306</v>
      </c>
      <c r="F825" s="3">
        <v>1.60209424</v>
      </c>
    </row>
    <row r="826" spans="1:6" x14ac:dyDescent="0.35">
      <c r="A826" s="1">
        <v>44136</v>
      </c>
      <c r="B826" s="2" t="s">
        <v>761</v>
      </c>
      <c r="C826" s="2" t="s">
        <v>9</v>
      </c>
      <c r="D826">
        <v>191</v>
      </c>
      <c r="E826" s="3">
        <v>306</v>
      </c>
      <c r="F826" s="3">
        <v>1.60209424</v>
      </c>
    </row>
    <row r="827" spans="1:6" x14ac:dyDescent="0.35">
      <c r="A827" s="1">
        <v>44166</v>
      </c>
      <c r="B827" s="2" t="s">
        <v>761</v>
      </c>
      <c r="C827" s="2" t="s">
        <v>9</v>
      </c>
      <c r="D827">
        <v>193</v>
      </c>
      <c r="E827" s="3">
        <v>306</v>
      </c>
      <c r="F827" s="3">
        <v>1.5854922300000001</v>
      </c>
    </row>
    <row r="828" spans="1:6" x14ac:dyDescent="0.35">
      <c r="A828" s="1">
        <v>44197</v>
      </c>
      <c r="B828" s="2" t="s">
        <v>761</v>
      </c>
      <c r="C828" s="2" t="s">
        <v>9</v>
      </c>
      <c r="D828">
        <v>191</v>
      </c>
      <c r="E828" s="3">
        <v>306</v>
      </c>
      <c r="F828" s="3">
        <v>1.60209424</v>
      </c>
    </row>
    <row r="829" spans="1:6" x14ac:dyDescent="0.35">
      <c r="A829" s="1">
        <v>44228</v>
      </c>
      <c r="B829" s="2" t="s">
        <v>761</v>
      </c>
      <c r="C829" s="2" t="s">
        <v>9</v>
      </c>
      <c r="D829">
        <v>194</v>
      </c>
      <c r="E829" s="3">
        <v>308</v>
      </c>
      <c r="F829" s="3">
        <v>1.5876288700000001</v>
      </c>
    </row>
    <row r="830" spans="1:6" x14ac:dyDescent="0.35">
      <c r="A830" s="1">
        <v>44256</v>
      </c>
      <c r="B830" s="2" t="s">
        <v>761</v>
      </c>
      <c r="C830" s="2" t="s">
        <v>9</v>
      </c>
      <c r="D830">
        <v>194</v>
      </c>
      <c r="E830" s="3">
        <v>308</v>
      </c>
      <c r="F830" s="3">
        <v>1.5876288700000001</v>
      </c>
    </row>
    <row r="831" spans="1:6" x14ac:dyDescent="0.35">
      <c r="A831" s="1">
        <v>44287</v>
      </c>
      <c r="B831" s="2" t="s">
        <v>761</v>
      </c>
      <c r="C831" s="2" t="s">
        <v>9</v>
      </c>
      <c r="D831">
        <v>192</v>
      </c>
      <c r="E831" s="3">
        <v>308</v>
      </c>
      <c r="F831" s="3">
        <v>1.6041666699999999</v>
      </c>
    </row>
    <row r="832" spans="1:6" x14ac:dyDescent="0.35">
      <c r="A832" s="1">
        <v>44317</v>
      </c>
      <c r="B832" s="2" t="s">
        <v>761</v>
      </c>
      <c r="C832" s="2" t="s">
        <v>9</v>
      </c>
      <c r="D832">
        <v>192</v>
      </c>
      <c r="E832" s="3">
        <v>308</v>
      </c>
      <c r="F832" s="3">
        <v>1.6041666699999999</v>
      </c>
    </row>
    <row r="833" spans="1:6" x14ac:dyDescent="0.35">
      <c r="A833" s="1">
        <v>44348</v>
      </c>
      <c r="B833" s="2" t="s">
        <v>761</v>
      </c>
      <c r="C833" s="2" t="s">
        <v>9</v>
      </c>
      <c r="D833">
        <v>193</v>
      </c>
      <c r="E833" s="3">
        <v>315</v>
      </c>
      <c r="F833" s="3">
        <v>1.63212435</v>
      </c>
    </row>
    <row r="834" spans="1:6" x14ac:dyDescent="0.35">
      <c r="A834" s="1">
        <v>44378</v>
      </c>
      <c r="B834" s="2" t="s">
        <v>761</v>
      </c>
      <c r="C834" s="2" t="s">
        <v>9</v>
      </c>
      <c r="D834">
        <v>194</v>
      </c>
      <c r="E834" s="3">
        <v>315</v>
      </c>
      <c r="F834" s="3">
        <v>1.6237113400000001</v>
      </c>
    </row>
    <row r="835" spans="1:6" x14ac:dyDescent="0.35">
      <c r="A835" s="1">
        <v>43617</v>
      </c>
      <c r="B835" s="2" t="s">
        <v>18</v>
      </c>
      <c r="C835" s="2" t="s">
        <v>7</v>
      </c>
      <c r="D835">
        <v>94</v>
      </c>
      <c r="E835" s="3">
        <v>15</v>
      </c>
      <c r="F835" s="3">
        <v>0.159574468</v>
      </c>
    </row>
    <row r="836" spans="1:6" x14ac:dyDescent="0.35">
      <c r="A836" s="1">
        <v>43647</v>
      </c>
      <c r="B836" s="2" t="s">
        <v>18</v>
      </c>
      <c r="C836" s="2" t="s">
        <v>7</v>
      </c>
      <c r="D836">
        <v>94</v>
      </c>
      <c r="E836" s="3">
        <v>15</v>
      </c>
      <c r="F836" s="3">
        <v>0.159574468</v>
      </c>
    </row>
    <row r="837" spans="1:6" x14ac:dyDescent="0.35">
      <c r="A837" s="1">
        <v>43678</v>
      </c>
      <c r="B837" s="2" t="s">
        <v>18</v>
      </c>
      <c r="C837" s="2" t="s">
        <v>7</v>
      </c>
      <c r="D837">
        <v>90</v>
      </c>
      <c r="E837" s="3">
        <v>15</v>
      </c>
      <c r="F837" s="3">
        <v>0.16666666699999999</v>
      </c>
    </row>
    <row r="838" spans="1:6" x14ac:dyDescent="0.35">
      <c r="A838" s="1">
        <v>43709</v>
      </c>
      <c r="B838" s="2" t="s">
        <v>18</v>
      </c>
      <c r="C838" s="2" t="s">
        <v>7</v>
      </c>
      <c r="D838">
        <v>89</v>
      </c>
      <c r="E838" s="3">
        <v>15</v>
      </c>
      <c r="F838" s="3">
        <v>0.16853932599999999</v>
      </c>
    </row>
    <row r="839" spans="1:6" x14ac:dyDescent="0.35">
      <c r="A839" s="1">
        <v>43739</v>
      </c>
      <c r="B839" s="2" t="s">
        <v>18</v>
      </c>
      <c r="C839" s="2" t="s">
        <v>7</v>
      </c>
      <c r="D839">
        <v>90</v>
      </c>
      <c r="E839" s="3">
        <v>15</v>
      </c>
      <c r="F839" s="3">
        <v>0.16666666699999999</v>
      </c>
    </row>
    <row r="840" spans="1:6" x14ac:dyDescent="0.35">
      <c r="A840" s="1">
        <v>43770</v>
      </c>
      <c r="B840" s="2" t="s">
        <v>18</v>
      </c>
      <c r="C840" s="2" t="s">
        <v>7</v>
      </c>
      <c r="D840">
        <v>89</v>
      </c>
      <c r="E840" s="3">
        <v>15</v>
      </c>
      <c r="F840" s="3">
        <v>0.16853932599999999</v>
      </c>
    </row>
    <row r="841" spans="1:6" x14ac:dyDescent="0.35">
      <c r="A841" s="1">
        <v>43800</v>
      </c>
      <c r="B841" s="2" t="s">
        <v>18</v>
      </c>
      <c r="C841" s="2" t="s">
        <v>7</v>
      </c>
      <c r="D841">
        <v>60</v>
      </c>
      <c r="E841" s="3">
        <v>15</v>
      </c>
      <c r="F841" s="3">
        <v>0.25</v>
      </c>
    </row>
    <row r="842" spans="1:6" x14ac:dyDescent="0.35">
      <c r="A842" s="1">
        <v>43831</v>
      </c>
      <c r="B842" s="2" t="s">
        <v>18</v>
      </c>
      <c r="C842" s="2" t="s">
        <v>7</v>
      </c>
      <c r="D842">
        <v>60</v>
      </c>
      <c r="E842" s="3">
        <v>15</v>
      </c>
      <c r="F842" s="3">
        <v>0.25</v>
      </c>
    </row>
    <row r="843" spans="1:6" x14ac:dyDescent="0.35">
      <c r="A843" s="1">
        <v>43862</v>
      </c>
      <c r="B843" s="2" t="s">
        <v>18</v>
      </c>
      <c r="C843" s="2" t="s">
        <v>7</v>
      </c>
      <c r="D843">
        <v>60</v>
      </c>
      <c r="E843" s="3">
        <v>15</v>
      </c>
      <c r="F843" s="3">
        <v>0.25</v>
      </c>
    </row>
    <row r="844" spans="1:6" x14ac:dyDescent="0.35">
      <c r="A844" s="1">
        <v>43891</v>
      </c>
      <c r="B844" s="2" t="s">
        <v>18</v>
      </c>
      <c r="C844" s="2" t="s">
        <v>7</v>
      </c>
      <c r="D844">
        <v>60</v>
      </c>
      <c r="E844" s="3">
        <v>15</v>
      </c>
      <c r="F844" s="3">
        <v>0.25</v>
      </c>
    </row>
    <row r="845" spans="1:6" x14ac:dyDescent="0.35">
      <c r="A845" s="1">
        <v>43922</v>
      </c>
      <c r="B845" s="2" t="s">
        <v>18</v>
      </c>
      <c r="C845" s="2" t="s">
        <v>7</v>
      </c>
      <c r="D845">
        <v>60</v>
      </c>
      <c r="E845" s="3">
        <v>15</v>
      </c>
      <c r="F845" s="3">
        <v>0.25</v>
      </c>
    </row>
    <row r="846" spans="1:6" x14ac:dyDescent="0.35">
      <c r="A846" s="1">
        <v>43952</v>
      </c>
      <c r="B846" s="2" t="s">
        <v>18</v>
      </c>
      <c r="C846" s="2" t="s">
        <v>7</v>
      </c>
      <c r="D846">
        <v>60</v>
      </c>
      <c r="E846" s="3">
        <v>15</v>
      </c>
      <c r="F846" s="3">
        <v>0.25</v>
      </c>
    </row>
    <row r="847" spans="1:6" x14ac:dyDescent="0.35">
      <c r="A847" s="1">
        <v>43983</v>
      </c>
      <c r="B847" s="2" t="s">
        <v>18</v>
      </c>
      <c r="C847" s="2" t="s">
        <v>7</v>
      </c>
      <c r="D847">
        <v>60</v>
      </c>
      <c r="E847" s="3">
        <v>15</v>
      </c>
      <c r="F847" s="3">
        <v>0.25</v>
      </c>
    </row>
    <row r="848" spans="1:6" x14ac:dyDescent="0.35">
      <c r="A848" s="1">
        <v>44013</v>
      </c>
      <c r="B848" s="2" t="s">
        <v>18</v>
      </c>
      <c r="C848" s="2" t="s">
        <v>7</v>
      </c>
      <c r="D848">
        <v>60</v>
      </c>
      <c r="E848" s="3">
        <v>15</v>
      </c>
      <c r="F848" s="3">
        <v>0.25</v>
      </c>
    </row>
    <row r="849" spans="1:6" x14ac:dyDescent="0.35">
      <c r="A849" s="1">
        <v>44044</v>
      </c>
      <c r="B849" s="2" t="s">
        <v>18</v>
      </c>
      <c r="C849" s="2" t="s">
        <v>7</v>
      </c>
      <c r="D849">
        <v>60</v>
      </c>
      <c r="E849" s="3">
        <v>15</v>
      </c>
      <c r="F849" s="3">
        <v>0.25</v>
      </c>
    </row>
    <row r="850" spans="1:6" x14ac:dyDescent="0.35">
      <c r="A850" s="1">
        <v>44075</v>
      </c>
      <c r="B850" s="2" t="s">
        <v>18</v>
      </c>
      <c r="C850" s="2" t="s">
        <v>7</v>
      </c>
      <c r="D850">
        <v>60</v>
      </c>
      <c r="E850" s="3">
        <v>15</v>
      </c>
      <c r="F850" s="3">
        <v>0.25</v>
      </c>
    </row>
    <row r="851" spans="1:6" x14ac:dyDescent="0.35">
      <c r="A851" s="1">
        <v>44105</v>
      </c>
      <c r="B851" s="2" t="s">
        <v>18</v>
      </c>
      <c r="C851" s="2" t="s">
        <v>7</v>
      </c>
      <c r="D851">
        <v>60</v>
      </c>
      <c r="E851" s="3">
        <v>15</v>
      </c>
      <c r="F851" s="3">
        <v>0.25</v>
      </c>
    </row>
    <row r="852" spans="1:6" x14ac:dyDescent="0.35">
      <c r="A852" s="1">
        <v>44136</v>
      </c>
      <c r="B852" s="2" t="s">
        <v>18</v>
      </c>
      <c r="C852" s="2" t="s">
        <v>7</v>
      </c>
      <c r="D852">
        <v>60</v>
      </c>
      <c r="E852" s="3">
        <v>15</v>
      </c>
      <c r="F852" s="3">
        <v>0.25</v>
      </c>
    </row>
    <row r="853" spans="1:6" x14ac:dyDescent="0.35">
      <c r="A853" s="1">
        <v>44166</v>
      </c>
      <c r="B853" s="2" t="s">
        <v>18</v>
      </c>
      <c r="C853" s="2" t="s">
        <v>7</v>
      </c>
      <c r="D853">
        <v>60</v>
      </c>
      <c r="E853" s="3">
        <v>15</v>
      </c>
      <c r="F853" s="3">
        <v>0.25</v>
      </c>
    </row>
    <row r="854" spans="1:6" x14ac:dyDescent="0.35">
      <c r="A854" s="1">
        <v>44197</v>
      </c>
      <c r="B854" s="2" t="s">
        <v>18</v>
      </c>
      <c r="C854" s="2" t="s">
        <v>7</v>
      </c>
      <c r="D854">
        <v>62</v>
      </c>
      <c r="E854" s="3">
        <v>20</v>
      </c>
      <c r="F854" s="3">
        <v>0.322580645</v>
      </c>
    </row>
    <row r="855" spans="1:6" x14ac:dyDescent="0.35">
      <c r="A855" s="1">
        <v>44228</v>
      </c>
      <c r="B855" s="2" t="s">
        <v>18</v>
      </c>
      <c r="C855" s="2" t="s">
        <v>7</v>
      </c>
      <c r="D855">
        <v>62</v>
      </c>
      <c r="E855" s="3">
        <v>20</v>
      </c>
      <c r="F855" s="3">
        <v>0.322580645</v>
      </c>
    </row>
    <row r="856" spans="1:6" x14ac:dyDescent="0.35">
      <c r="A856" s="1">
        <v>44256</v>
      </c>
      <c r="B856" s="2" t="s">
        <v>18</v>
      </c>
      <c r="C856" s="2" t="s">
        <v>7</v>
      </c>
      <c r="D856">
        <v>62</v>
      </c>
      <c r="E856" s="3">
        <v>20</v>
      </c>
      <c r="F856" s="3">
        <v>0.322580645</v>
      </c>
    </row>
    <row r="857" spans="1:6" x14ac:dyDescent="0.35">
      <c r="A857" s="1">
        <v>44287</v>
      </c>
      <c r="B857" s="2" t="s">
        <v>18</v>
      </c>
      <c r="C857" s="2" t="s">
        <v>7</v>
      </c>
      <c r="D857">
        <v>62</v>
      </c>
      <c r="E857" s="3">
        <v>20</v>
      </c>
      <c r="F857" s="3">
        <v>0.322580645</v>
      </c>
    </row>
    <row r="858" spans="1:6" x14ac:dyDescent="0.35">
      <c r="A858" s="1">
        <v>44317</v>
      </c>
      <c r="B858" s="2" t="s">
        <v>18</v>
      </c>
      <c r="C858" s="2" t="s">
        <v>7</v>
      </c>
      <c r="D858">
        <v>62</v>
      </c>
      <c r="E858" s="3">
        <v>20</v>
      </c>
      <c r="F858" s="3">
        <v>0.322580645</v>
      </c>
    </row>
    <row r="859" spans="1:6" x14ac:dyDescent="0.35">
      <c r="A859" s="1">
        <v>44348</v>
      </c>
      <c r="B859" s="2" t="s">
        <v>18</v>
      </c>
      <c r="C859" s="2" t="s">
        <v>7</v>
      </c>
      <c r="D859">
        <v>62</v>
      </c>
      <c r="E859" s="3">
        <v>20</v>
      </c>
      <c r="F859" s="3">
        <v>0.322580645</v>
      </c>
    </row>
    <row r="860" spans="1:6" x14ac:dyDescent="0.35">
      <c r="A860" s="1">
        <v>44378</v>
      </c>
      <c r="B860" s="2" t="s">
        <v>18</v>
      </c>
      <c r="C860" s="2" t="s">
        <v>7</v>
      </c>
      <c r="D860">
        <v>62</v>
      </c>
      <c r="E860" s="3">
        <v>20</v>
      </c>
      <c r="F860" s="3">
        <v>0.322580645</v>
      </c>
    </row>
    <row r="861" spans="1:6" x14ac:dyDescent="0.35">
      <c r="A861" s="1">
        <v>43678</v>
      </c>
      <c r="B861" s="2" t="s">
        <v>18</v>
      </c>
      <c r="C861" s="2" t="s">
        <v>9</v>
      </c>
      <c r="D861">
        <v>5</v>
      </c>
      <c r="E861" s="3">
        <v>95</v>
      </c>
      <c r="F861" s="3">
        <v>19</v>
      </c>
    </row>
    <row r="862" spans="1:6" x14ac:dyDescent="0.35">
      <c r="A862" s="1">
        <v>43709</v>
      </c>
      <c r="B862" s="2" t="s">
        <v>18</v>
      </c>
      <c r="C862" s="2" t="s">
        <v>9</v>
      </c>
      <c r="D862">
        <v>9</v>
      </c>
      <c r="E862" s="3">
        <v>116.6666</v>
      </c>
      <c r="F862" s="3">
        <v>12.962955600000001</v>
      </c>
    </row>
    <row r="863" spans="1:6" x14ac:dyDescent="0.35">
      <c r="A863" s="1">
        <v>43739</v>
      </c>
      <c r="B863" s="2" t="s">
        <v>18</v>
      </c>
      <c r="C863" s="2" t="s">
        <v>9</v>
      </c>
      <c r="D863">
        <v>9</v>
      </c>
      <c r="E863" s="3">
        <v>116.6666</v>
      </c>
      <c r="F863" s="3">
        <v>12.962955600000001</v>
      </c>
    </row>
    <row r="864" spans="1:6" x14ac:dyDescent="0.35">
      <c r="A864" s="1">
        <v>43770</v>
      </c>
      <c r="B864" s="2" t="s">
        <v>18</v>
      </c>
      <c r="C864" s="2" t="s">
        <v>9</v>
      </c>
      <c r="D864">
        <v>10</v>
      </c>
      <c r="E864" s="3">
        <v>121.6666</v>
      </c>
      <c r="F864" s="3">
        <v>12.16666</v>
      </c>
    </row>
    <row r="865" spans="1:6" x14ac:dyDescent="0.35">
      <c r="A865" s="1">
        <v>44197</v>
      </c>
      <c r="B865" s="2" t="s">
        <v>18</v>
      </c>
      <c r="C865" s="2" t="s">
        <v>9</v>
      </c>
      <c r="D865">
        <v>2</v>
      </c>
      <c r="E865" s="3">
        <v>15</v>
      </c>
      <c r="F865" s="3">
        <v>7.5</v>
      </c>
    </row>
    <row r="866" spans="1:6" x14ac:dyDescent="0.35">
      <c r="A866" s="1">
        <v>44228</v>
      </c>
      <c r="B866" s="2" t="s">
        <v>18</v>
      </c>
      <c r="C866" s="2" t="s">
        <v>9</v>
      </c>
      <c r="D866">
        <v>2</v>
      </c>
      <c r="E866" s="3">
        <v>15</v>
      </c>
      <c r="F866" s="3">
        <v>7.5</v>
      </c>
    </row>
    <row r="867" spans="1:6" x14ac:dyDescent="0.35">
      <c r="A867" s="1">
        <v>44256</v>
      </c>
      <c r="B867" s="2" t="s">
        <v>18</v>
      </c>
      <c r="C867" s="2" t="s">
        <v>9</v>
      </c>
      <c r="D867">
        <v>2</v>
      </c>
      <c r="E867" s="3">
        <v>15</v>
      </c>
      <c r="F867" s="3">
        <v>7.5</v>
      </c>
    </row>
    <row r="868" spans="1:6" x14ac:dyDescent="0.35">
      <c r="A868" s="1">
        <v>44287</v>
      </c>
      <c r="B868" s="2" t="s">
        <v>18</v>
      </c>
      <c r="C868" s="2" t="s">
        <v>9</v>
      </c>
      <c r="D868">
        <v>2</v>
      </c>
      <c r="E868" s="3">
        <v>15</v>
      </c>
      <c r="F868" s="3">
        <v>7.5</v>
      </c>
    </row>
    <row r="869" spans="1:6" x14ac:dyDescent="0.35">
      <c r="A869" s="1">
        <v>44317</v>
      </c>
      <c r="B869" s="2" t="s">
        <v>18</v>
      </c>
      <c r="C869" s="2" t="s">
        <v>9</v>
      </c>
      <c r="D869">
        <v>2</v>
      </c>
      <c r="E869" s="3">
        <v>15</v>
      </c>
      <c r="F869" s="3">
        <v>7.5</v>
      </c>
    </row>
    <row r="870" spans="1:6" x14ac:dyDescent="0.35">
      <c r="A870" s="1">
        <v>44348</v>
      </c>
      <c r="B870" s="2" t="s">
        <v>18</v>
      </c>
      <c r="C870" s="2" t="s">
        <v>9</v>
      </c>
      <c r="D870">
        <v>2</v>
      </c>
      <c r="E870" s="3">
        <v>15</v>
      </c>
      <c r="F870" s="3">
        <v>7.5</v>
      </c>
    </row>
    <row r="871" spans="1:6" x14ac:dyDescent="0.35">
      <c r="A871" s="1">
        <v>44378</v>
      </c>
      <c r="B871" s="2" t="s">
        <v>18</v>
      </c>
      <c r="C871" s="2" t="s">
        <v>9</v>
      </c>
      <c r="D871">
        <v>2</v>
      </c>
      <c r="E871" s="3">
        <v>15</v>
      </c>
      <c r="F871" s="3">
        <v>7.5</v>
      </c>
    </row>
    <row r="872" spans="1:6" x14ac:dyDescent="0.35">
      <c r="A872" s="1">
        <v>44197</v>
      </c>
      <c r="B872" s="2" t="s">
        <v>1006</v>
      </c>
      <c r="C872" s="2" t="s">
        <v>7</v>
      </c>
      <c r="D872">
        <v>35</v>
      </c>
      <c r="E872" s="3">
        <v>40</v>
      </c>
      <c r="F872" s="3">
        <v>1.14285714</v>
      </c>
    </row>
    <row r="873" spans="1:6" x14ac:dyDescent="0.35">
      <c r="A873" s="1">
        <v>44228</v>
      </c>
      <c r="B873" s="2" t="s">
        <v>1006</v>
      </c>
      <c r="C873" s="2" t="s">
        <v>7</v>
      </c>
      <c r="D873">
        <v>35</v>
      </c>
      <c r="E873" s="3">
        <v>40</v>
      </c>
      <c r="F873" s="3">
        <v>1.14285714</v>
      </c>
    </row>
    <row r="874" spans="1:6" x14ac:dyDescent="0.35">
      <c r="A874" s="1">
        <v>44256</v>
      </c>
      <c r="B874" s="2" t="s">
        <v>1006</v>
      </c>
      <c r="C874" s="2" t="s">
        <v>7</v>
      </c>
      <c r="D874">
        <v>67</v>
      </c>
      <c r="E874" s="3">
        <v>40</v>
      </c>
      <c r="F874" s="3">
        <v>0.59701492499999997</v>
      </c>
    </row>
    <row r="875" spans="1:6" x14ac:dyDescent="0.35">
      <c r="A875" s="1">
        <v>44197</v>
      </c>
      <c r="B875" s="2" t="s">
        <v>1006</v>
      </c>
      <c r="C875" s="2" t="s">
        <v>9</v>
      </c>
      <c r="D875">
        <v>26</v>
      </c>
      <c r="E875" s="3">
        <v>26</v>
      </c>
      <c r="F875" s="3">
        <v>1</v>
      </c>
    </row>
    <row r="876" spans="1:6" x14ac:dyDescent="0.35">
      <c r="A876" s="1">
        <v>44228</v>
      </c>
      <c r="B876" s="2" t="s">
        <v>1006</v>
      </c>
      <c r="C876" s="2" t="s">
        <v>9</v>
      </c>
      <c r="D876">
        <v>26</v>
      </c>
      <c r="E876" s="3">
        <v>26</v>
      </c>
      <c r="F876" s="3">
        <v>1</v>
      </c>
    </row>
    <row r="877" spans="1:6" x14ac:dyDescent="0.35">
      <c r="A877" s="1">
        <v>44256</v>
      </c>
      <c r="B877" s="2" t="s">
        <v>1006</v>
      </c>
      <c r="C877" s="2" t="s">
        <v>9</v>
      </c>
      <c r="D877">
        <v>26</v>
      </c>
      <c r="E877" s="3">
        <v>26</v>
      </c>
      <c r="F877" s="3">
        <v>1</v>
      </c>
    </row>
    <row r="878" spans="1:6" x14ac:dyDescent="0.35">
      <c r="A878" s="1">
        <v>44197</v>
      </c>
      <c r="B878" s="2" t="s">
        <v>1007</v>
      </c>
      <c r="C878" s="2" t="s">
        <v>7</v>
      </c>
      <c r="D878">
        <v>56</v>
      </c>
      <c r="E878" s="3">
        <v>50</v>
      </c>
      <c r="F878" s="3">
        <v>0.89285714299999996</v>
      </c>
    </row>
    <row r="879" spans="1:6" x14ac:dyDescent="0.35">
      <c r="A879" s="1">
        <v>44228</v>
      </c>
      <c r="B879" s="2" t="s">
        <v>1007</v>
      </c>
      <c r="C879" s="2" t="s">
        <v>7</v>
      </c>
      <c r="D879">
        <v>56</v>
      </c>
      <c r="E879" s="3">
        <v>50</v>
      </c>
      <c r="F879" s="3">
        <v>0.89285714299999996</v>
      </c>
    </row>
    <row r="880" spans="1:6" x14ac:dyDescent="0.35">
      <c r="A880" s="1">
        <v>44256</v>
      </c>
      <c r="B880" s="2" t="s">
        <v>1007</v>
      </c>
      <c r="C880" s="2" t="s">
        <v>7</v>
      </c>
      <c r="D880">
        <v>88</v>
      </c>
      <c r="E880" s="3">
        <v>50</v>
      </c>
      <c r="F880" s="3">
        <v>0.56818181800000001</v>
      </c>
    </row>
    <row r="881" spans="1:6" x14ac:dyDescent="0.35">
      <c r="A881" s="1">
        <v>44197</v>
      </c>
      <c r="B881" s="2" t="s">
        <v>1007</v>
      </c>
      <c r="C881" s="2" t="s">
        <v>9</v>
      </c>
      <c r="D881">
        <v>26</v>
      </c>
      <c r="E881" s="3">
        <v>26</v>
      </c>
      <c r="F881" s="3">
        <v>1</v>
      </c>
    </row>
    <row r="882" spans="1:6" x14ac:dyDescent="0.35">
      <c r="A882" s="1">
        <v>44228</v>
      </c>
      <c r="B882" s="2" t="s">
        <v>1007</v>
      </c>
      <c r="C882" s="2" t="s">
        <v>9</v>
      </c>
      <c r="D882">
        <v>26</v>
      </c>
      <c r="E882" s="3">
        <v>26</v>
      </c>
      <c r="F882" s="3">
        <v>1</v>
      </c>
    </row>
    <row r="883" spans="1:6" x14ac:dyDescent="0.35">
      <c r="A883" s="1">
        <v>44256</v>
      </c>
      <c r="B883" s="2" t="s">
        <v>1007</v>
      </c>
      <c r="C883" s="2" t="s">
        <v>9</v>
      </c>
      <c r="D883">
        <v>26</v>
      </c>
      <c r="E883" s="3">
        <v>26</v>
      </c>
      <c r="F883" s="3">
        <v>1</v>
      </c>
    </row>
    <row r="884" spans="1:6" x14ac:dyDescent="0.35">
      <c r="A884" s="1">
        <v>44197</v>
      </c>
      <c r="B884" s="2" t="s">
        <v>1008</v>
      </c>
      <c r="C884" s="2" t="s">
        <v>7</v>
      </c>
      <c r="D884">
        <v>69</v>
      </c>
      <c r="E884" s="3">
        <v>60</v>
      </c>
      <c r="F884" s="3">
        <v>0.869565217</v>
      </c>
    </row>
    <row r="885" spans="1:6" x14ac:dyDescent="0.35">
      <c r="A885" s="1">
        <v>44228</v>
      </c>
      <c r="B885" s="2" t="s">
        <v>1008</v>
      </c>
      <c r="C885" s="2" t="s">
        <v>7</v>
      </c>
      <c r="D885">
        <v>69</v>
      </c>
      <c r="E885" s="3">
        <v>60</v>
      </c>
      <c r="F885" s="3">
        <v>0.869565217</v>
      </c>
    </row>
    <row r="886" spans="1:6" x14ac:dyDescent="0.35">
      <c r="A886" s="1">
        <v>44256</v>
      </c>
      <c r="B886" s="2" t="s">
        <v>1008</v>
      </c>
      <c r="C886" s="2" t="s">
        <v>7</v>
      </c>
      <c r="D886">
        <v>101</v>
      </c>
      <c r="E886" s="3">
        <v>60</v>
      </c>
      <c r="F886" s="3">
        <v>0.59405940599999996</v>
      </c>
    </row>
    <row r="887" spans="1:6" x14ac:dyDescent="0.35">
      <c r="A887" s="1">
        <v>44197</v>
      </c>
      <c r="B887" s="2" t="s">
        <v>1008</v>
      </c>
      <c r="C887" s="2" t="s">
        <v>9</v>
      </c>
      <c r="D887">
        <v>26</v>
      </c>
      <c r="E887" s="3">
        <v>26</v>
      </c>
      <c r="F887" s="3">
        <v>1</v>
      </c>
    </row>
    <row r="888" spans="1:6" x14ac:dyDescent="0.35">
      <c r="A888" s="1">
        <v>44228</v>
      </c>
      <c r="B888" s="2" t="s">
        <v>1008</v>
      </c>
      <c r="C888" s="2" t="s">
        <v>9</v>
      </c>
      <c r="D888">
        <v>26</v>
      </c>
      <c r="E888" s="3">
        <v>26</v>
      </c>
      <c r="F888" s="3">
        <v>1</v>
      </c>
    </row>
    <row r="889" spans="1:6" x14ac:dyDescent="0.35">
      <c r="A889" s="1">
        <v>44256</v>
      </c>
      <c r="B889" s="2" t="s">
        <v>1008</v>
      </c>
      <c r="C889" s="2" t="s">
        <v>9</v>
      </c>
      <c r="D889">
        <v>26</v>
      </c>
      <c r="E889" s="3">
        <v>26</v>
      </c>
      <c r="F889" s="3">
        <v>1</v>
      </c>
    </row>
    <row r="890" spans="1:6" x14ac:dyDescent="0.35">
      <c r="A890" s="1">
        <v>44256</v>
      </c>
      <c r="B890" s="2" t="s">
        <v>1009</v>
      </c>
      <c r="C890" s="2" t="s">
        <v>7</v>
      </c>
      <c r="D890">
        <v>32</v>
      </c>
      <c r="E890" s="3">
        <v>10</v>
      </c>
      <c r="F890" s="3">
        <v>0.3125</v>
      </c>
    </row>
    <row r="891" spans="1:6" x14ac:dyDescent="0.35">
      <c r="A891" s="1">
        <v>44197</v>
      </c>
      <c r="B891" s="2" t="s">
        <v>1009</v>
      </c>
      <c r="C891" s="2" t="s">
        <v>9</v>
      </c>
      <c r="D891">
        <v>27</v>
      </c>
      <c r="E891" s="3">
        <v>31</v>
      </c>
      <c r="F891" s="3">
        <v>1.1481481499999999</v>
      </c>
    </row>
    <row r="892" spans="1:6" x14ac:dyDescent="0.35">
      <c r="A892" s="1">
        <v>44228</v>
      </c>
      <c r="B892" s="2" t="s">
        <v>1009</v>
      </c>
      <c r="C892" s="2" t="s">
        <v>9</v>
      </c>
      <c r="D892">
        <v>27</v>
      </c>
      <c r="E892" s="3">
        <v>31</v>
      </c>
      <c r="F892" s="3">
        <v>1.1481481499999999</v>
      </c>
    </row>
    <row r="893" spans="1:6" x14ac:dyDescent="0.35">
      <c r="A893" s="1">
        <v>44256</v>
      </c>
      <c r="B893" s="2" t="s">
        <v>1009</v>
      </c>
      <c r="C893" s="2" t="s">
        <v>9</v>
      </c>
      <c r="D893">
        <v>27</v>
      </c>
      <c r="E893" s="3">
        <v>31</v>
      </c>
      <c r="F893" s="3">
        <v>1.1481481499999999</v>
      </c>
    </row>
    <row r="894" spans="1:6" x14ac:dyDescent="0.35">
      <c r="A894" s="1">
        <v>43709</v>
      </c>
      <c r="B894" s="2" t="s">
        <v>29</v>
      </c>
      <c r="C894" s="2" t="s">
        <v>7</v>
      </c>
      <c r="D894">
        <v>47</v>
      </c>
      <c r="E894" s="3">
        <v>15</v>
      </c>
      <c r="F894" s="3">
        <v>0.31914893599999999</v>
      </c>
    </row>
    <row r="895" spans="1:6" x14ac:dyDescent="0.35">
      <c r="A895" s="1">
        <v>43739</v>
      </c>
      <c r="B895" s="2" t="s">
        <v>29</v>
      </c>
      <c r="C895" s="2" t="s">
        <v>7</v>
      </c>
      <c r="D895">
        <v>47</v>
      </c>
      <c r="E895" s="3">
        <v>15</v>
      </c>
      <c r="F895" s="3">
        <v>0.31914893599999999</v>
      </c>
    </row>
    <row r="896" spans="1:6" x14ac:dyDescent="0.35">
      <c r="A896" s="1">
        <v>43770</v>
      </c>
      <c r="B896" s="2" t="s">
        <v>29</v>
      </c>
      <c r="C896" s="2" t="s">
        <v>7</v>
      </c>
      <c r="D896">
        <v>45</v>
      </c>
      <c r="E896" s="3">
        <v>15</v>
      </c>
      <c r="F896" s="3">
        <v>0.33333333300000001</v>
      </c>
    </row>
    <row r="897" spans="1:6" x14ac:dyDescent="0.35">
      <c r="A897" s="1">
        <v>43800</v>
      </c>
      <c r="B897" s="2" t="s">
        <v>29</v>
      </c>
      <c r="C897" s="2" t="s">
        <v>7</v>
      </c>
      <c r="D897">
        <v>67</v>
      </c>
      <c r="E897" s="3">
        <v>40</v>
      </c>
      <c r="F897" s="3">
        <v>0.59701492499999997</v>
      </c>
    </row>
    <row r="898" spans="1:6" x14ac:dyDescent="0.35">
      <c r="A898" s="1">
        <v>43831</v>
      </c>
      <c r="B898" s="2" t="s">
        <v>29</v>
      </c>
      <c r="C898" s="2" t="s">
        <v>7</v>
      </c>
      <c r="D898">
        <v>67</v>
      </c>
      <c r="E898" s="3">
        <v>40</v>
      </c>
      <c r="F898" s="3">
        <v>0.59701492499999997</v>
      </c>
    </row>
    <row r="899" spans="1:6" x14ac:dyDescent="0.35">
      <c r="A899" s="1">
        <v>43862</v>
      </c>
      <c r="B899" s="2" t="s">
        <v>29</v>
      </c>
      <c r="C899" s="2" t="s">
        <v>7</v>
      </c>
      <c r="D899">
        <v>67</v>
      </c>
      <c r="E899" s="3">
        <v>40</v>
      </c>
      <c r="F899" s="3">
        <v>0.59701492499999997</v>
      </c>
    </row>
    <row r="900" spans="1:6" x14ac:dyDescent="0.35">
      <c r="A900" s="1">
        <v>43891</v>
      </c>
      <c r="B900" s="2" t="s">
        <v>29</v>
      </c>
      <c r="C900" s="2" t="s">
        <v>7</v>
      </c>
      <c r="D900">
        <v>67</v>
      </c>
      <c r="E900" s="3">
        <v>40</v>
      </c>
      <c r="F900" s="3">
        <v>0.59701492499999997</v>
      </c>
    </row>
    <row r="901" spans="1:6" x14ac:dyDescent="0.35">
      <c r="A901" s="1">
        <v>43922</v>
      </c>
      <c r="B901" s="2" t="s">
        <v>29</v>
      </c>
      <c r="C901" s="2" t="s">
        <v>7</v>
      </c>
      <c r="D901">
        <v>68</v>
      </c>
      <c r="E901" s="3">
        <v>40</v>
      </c>
      <c r="F901" s="3">
        <v>0.58823529399999996</v>
      </c>
    </row>
    <row r="902" spans="1:6" x14ac:dyDescent="0.35">
      <c r="A902" s="1">
        <v>43952</v>
      </c>
      <c r="B902" s="2" t="s">
        <v>29</v>
      </c>
      <c r="C902" s="2" t="s">
        <v>7</v>
      </c>
      <c r="D902">
        <v>68</v>
      </c>
      <c r="E902" s="3">
        <v>40</v>
      </c>
      <c r="F902" s="3">
        <v>0.58823529399999996</v>
      </c>
    </row>
    <row r="903" spans="1:6" x14ac:dyDescent="0.35">
      <c r="A903" s="1">
        <v>43983</v>
      </c>
      <c r="B903" s="2" t="s">
        <v>29</v>
      </c>
      <c r="C903" s="2" t="s">
        <v>7</v>
      </c>
      <c r="D903">
        <v>68</v>
      </c>
      <c r="E903" s="3">
        <v>40</v>
      </c>
      <c r="F903" s="3">
        <v>0.58823529399999996</v>
      </c>
    </row>
    <row r="904" spans="1:6" x14ac:dyDescent="0.35">
      <c r="A904" s="1">
        <v>44013</v>
      </c>
      <c r="B904" s="2" t="s">
        <v>29</v>
      </c>
      <c r="C904" s="2" t="s">
        <v>7</v>
      </c>
      <c r="D904">
        <v>68</v>
      </c>
      <c r="E904" s="3">
        <v>40</v>
      </c>
      <c r="F904" s="3">
        <v>0.58823529399999996</v>
      </c>
    </row>
    <row r="905" spans="1:6" x14ac:dyDescent="0.35">
      <c r="A905" s="1">
        <v>44044</v>
      </c>
      <c r="B905" s="2" t="s">
        <v>29</v>
      </c>
      <c r="C905" s="2" t="s">
        <v>7</v>
      </c>
      <c r="D905">
        <v>68</v>
      </c>
      <c r="E905" s="3">
        <v>40</v>
      </c>
      <c r="F905" s="3">
        <v>0.58823529399999996</v>
      </c>
    </row>
    <row r="906" spans="1:6" x14ac:dyDescent="0.35">
      <c r="A906" s="1">
        <v>44075</v>
      </c>
      <c r="B906" s="2" t="s">
        <v>29</v>
      </c>
      <c r="C906" s="2" t="s">
        <v>7</v>
      </c>
      <c r="D906">
        <v>68</v>
      </c>
      <c r="E906" s="3">
        <v>40</v>
      </c>
      <c r="F906" s="3">
        <v>0.58823529399999996</v>
      </c>
    </row>
    <row r="907" spans="1:6" x14ac:dyDescent="0.35">
      <c r="A907" s="1">
        <v>44105</v>
      </c>
      <c r="B907" s="2" t="s">
        <v>29</v>
      </c>
      <c r="C907" s="2" t="s">
        <v>7</v>
      </c>
      <c r="D907">
        <v>68</v>
      </c>
      <c r="E907" s="3">
        <v>40</v>
      </c>
      <c r="F907" s="3">
        <v>0.58823529399999996</v>
      </c>
    </row>
    <row r="908" spans="1:6" x14ac:dyDescent="0.35">
      <c r="A908" s="1">
        <v>44136</v>
      </c>
      <c r="B908" s="2" t="s">
        <v>29</v>
      </c>
      <c r="C908" s="2" t="s">
        <v>7</v>
      </c>
      <c r="D908">
        <v>68</v>
      </c>
      <c r="E908" s="3">
        <v>40</v>
      </c>
      <c r="F908" s="3">
        <v>0.58823529399999996</v>
      </c>
    </row>
    <row r="909" spans="1:6" x14ac:dyDescent="0.35">
      <c r="A909" s="1">
        <v>44166</v>
      </c>
      <c r="B909" s="2" t="s">
        <v>29</v>
      </c>
      <c r="C909" s="2" t="s">
        <v>7</v>
      </c>
      <c r="D909">
        <v>113</v>
      </c>
      <c r="E909" s="3">
        <v>55</v>
      </c>
      <c r="F909" s="3">
        <v>0.486725664</v>
      </c>
    </row>
    <row r="910" spans="1:6" x14ac:dyDescent="0.35">
      <c r="A910" s="1">
        <v>44197</v>
      </c>
      <c r="B910" s="2" t="s">
        <v>29</v>
      </c>
      <c r="C910" s="2" t="s">
        <v>7</v>
      </c>
      <c r="D910">
        <v>114</v>
      </c>
      <c r="E910" s="3">
        <v>55</v>
      </c>
      <c r="F910" s="3">
        <v>0.48245613999999998</v>
      </c>
    </row>
    <row r="911" spans="1:6" x14ac:dyDescent="0.35">
      <c r="A911" s="1">
        <v>44228</v>
      </c>
      <c r="B911" s="2" t="s">
        <v>29</v>
      </c>
      <c r="C911" s="2" t="s">
        <v>7</v>
      </c>
      <c r="D911">
        <v>116</v>
      </c>
      <c r="E911" s="3">
        <v>55</v>
      </c>
      <c r="F911" s="3">
        <v>0.47413793100000001</v>
      </c>
    </row>
    <row r="912" spans="1:6" x14ac:dyDescent="0.35">
      <c r="A912" s="1">
        <v>44256</v>
      </c>
      <c r="B912" s="2" t="s">
        <v>29</v>
      </c>
      <c r="C912" s="2" t="s">
        <v>7</v>
      </c>
      <c r="D912">
        <v>119</v>
      </c>
      <c r="E912" s="3">
        <v>55</v>
      </c>
      <c r="F912" s="3">
        <v>0.46218487400000002</v>
      </c>
    </row>
    <row r="913" spans="1:6" x14ac:dyDescent="0.35">
      <c r="A913" s="1">
        <v>44287</v>
      </c>
      <c r="B913" s="2" t="s">
        <v>29</v>
      </c>
      <c r="C913" s="2" t="s">
        <v>7</v>
      </c>
      <c r="D913">
        <v>121</v>
      </c>
      <c r="E913" s="3">
        <v>55</v>
      </c>
      <c r="F913" s="3">
        <v>0.45454545499999999</v>
      </c>
    </row>
    <row r="914" spans="1:6" x14ac:dyDescent="0.35">
      <c r="A914" s="1">
        <v>44317</v>
      </c>
      <c r="B914" s="2" t="s">
        <v>29</v>
      </c>
      <c r="C914" s="2" t="s">
        <v>7</v>
      </c>
      <c r="D914">
        <v>121</v>
      </c>
      <c r="E914" s="3">
        <v>55</v>
      </c>
      <c r="F914" s="3">
        <v>0.45454545499999999</v>
      </c>
    </row>
    <row r="915" spans="1:6" x14ac:dyDescent="0.35">
      <c r="A915" s="1">
        <v>44348</v>
      </c>
      <c r="B915" s="2" t="s">
        <v>29</v>
      </c>
      <c r="C915" s="2" t="s">
        <v>7</v>
      </c>
      <c r="D915">
        <v>121</v>
      </c>
      <c r="E915" s="3">
        <v>55</v>
      </c>
      <c r="F915" s="3">
        <v>0.45454545499999999</v>
      </c>
    </row>
    <row r="916" spans="1:6" x14ac:dyDescent="0.35">
      <c r="A916" s="1">
        <v>44378</v>
      </c>
      <c r="B916" s="2" t="s">
        <v>29</v>
      </c>
      <c r="C916" s="2" t="s">
        <v>7</v>
      </c>
      <c r="D916">
        <v>122</v>
      </c>
      <c r="E916" s="3">
        <v>65</v>
      </c>
      <c r="F916" s="3">
        <v>0.53278688500000004</v>
      </c>
    </row>
    <row r="917" spans="1:6" x14ac:dyDescent="0.35">
      <c r="A917" s="1">
        <v>43800</v>
      </c>
      <c r="B917" s="2" t="s">
        <v>29</v>
      </c>
      <c r="C917" s="2" t="s">
        <v>9</v>
      </c>
      <c r="D917">
        <v>16</v>
      </c>
      <c r="E917" s="3">
        <v>10</v>
      </c>
      <c r="F917" s="3">
        <v>0.625</v>
      </c>
    </row>
    <row r="918" spans="1:6" x14ac:dyDescent="0.35">
      <c r="A918" s="1">
        <v>43831</v>
      </c>
      <c r="B918" s="2" t="s">
        <v>29</v>
      </c>
      <c r="C918" s="2" t="s">
        <v>9</v>
      </c>
      <c r="D918">
        <v>16</v>
      </c>
      <c r="E918" s="3">
        <v>10</v>
      </c>
      <c r="F918" s="3">
        <v>0.625</v>
      </c>
    </row>
    <row r="919" spans="1:6" x14ac:dyDescent="0.35">
      <c r="A919" s="1">
        <v>43862</v>
      </c>
      <c r="B919" s="2" t="s">
        <v>29</v>
      </c>
      <c r="C919" s="2" t="s">
        <v>9</v>
      </c>
      <c r="D919">
        <v>16</v>
      </c>
      <c r="E919" s="3">
        <v>10</v>
      </c>
      <c r="F919" s="3">
        <v>0.625</v>
      </c>
    </row>
    <row r="920" spans="1:6" x14ac:dyDescent="0.35">
      <c r="A920" s="1">
        <v>43891</v>
      </c>
      <c r="B920" s="2" t="s">
        <v>29</v>
      </c>
      <c r="C920" s="2" t="s">
        <v>9</v>
      </c>
      <c r="D920">
        <v>16</v>
      </c>
      <c r="E920" s="3">
        <v>10</v>
      </c>
      <c r="F920" s="3">
        <v>0.625</v>
      </c>
    </row>
    <row r="921" spans="1:6" x14ac:dyDescent="0.35">
      <c r="A921" s="1">
        <v>43922</v>
      </c>
      <c r="B921" s="2" t="s">
        <v>29</v>
      </c>
      <c r="C921" s="2" t="s">
        <v>9</v>
      </c>
      <c r="D921">
        <v>21</v>
      </c>
      <c r="E921" s="3">
        <v>10</v>
      </c>
      <c r="F921" s="3">
        <v>0.47619047599999997</v>
      </c>
    </row>
    <row r="922" spans="1:6" x14ac:dyDescent="0.35">
      <c r="A922" s="1">
        <v>43952</v>
      </c>
      <c r="B922" s="2" t="s">
        <v>29</v>
      </c>
      <c r="C922" s="2" t="s">
        <v>9</v>
      </c>
      <c r="D922">
        <v>21</v>
      </c>
      <c r="E922" s="3">
        <v>10</v>
      </c>
      <c r="F922" s="3">
        <v>0.47619047599999997</v>
      </c>
    </row>
    <row r="923" spans="1:6" x14ac:dyDescent="0.35">
      <c r="A923" s="1">
        <v>43983</v>
      </c>
      <c r="B923" s="2" t="s">
        <v>29</v>
      </c>
      <c r="C923" s="2" t="s">
        <v>9</v>
      </c>
      <c r="D923">
        <v>21</v>
      </c>
      <c r="E923" s="3">
        <v>10</v>
      </c>
      <c r="F923" s="3">
        <v>0.47619047599999997</v>
      </c>
    </row>
    <row r="924" spans="1:6" x14ac:dyDescent="0.35">
      <c r="A924" s="1">
        <v>44013</v>
      </c>
      <c r="B924" s="2" t="s">
        <v>29</v>
      </c>
      <c r="C924" s="2" t="s">
        <v>9</v>
      </c>
      <c r="D924">
        <v>21</v>
      </c>
      <c r="E924" s="3">
        <v>10</v>
      </c>
      <c r="F924" s="3">
        <v>0.47619047599999997</v>
      </c>
    </row>
    <row r="925" spans="1:6" x14ac:dyDescent="0.35">
      <c r="A925" s="1">
        <v>44044</v>
      </c>
      <c r="B925" s="2" t="s">
        <v>29</v>
      </c>
      <c r="C925" s="2" t="s">
        <v>9</v>
      </c>
      <c r="D925">
        <v>19</v>
      </c>
      <c r="E925" s="3">
        <v>10</v>
      </c>
      <c r="F925" s="3">
        <v>0.52631578899999998</v>
      </c>
    </row>
    <row r="926" spans="1:6" x14ac:dyDescent="0.35">
      <c r="A926" s="1">
        <v>44075</v>
      </c>
      <c r="B926" s="2" t="s">
        <v>29</v>
      </c>
      <c r="C926" s="2" t="s">
        <v>9</v>
      </c>
      <c r="D926">
        <v>19</v>
      </c>
      <c r="E926" s="3">
        <v>10</v>
      </c>
      <c r="F926" s="3">
        <v>0.52631578899999998</v>
      </c>
    </row>
    <row r="927" spans="1:6" x14ac:dyDescent="0.35">
      <c r="A927" s="1">
        <v>44105</v>
      </c>
      <c r="B927" s="2" t="s">
        <v>29</v>
      </c>
      <c r="C927" s="2" t="s">
        <v>9</v>
      </c>
      <c r="D927">
        <v>19</v>
      </c>
      <c r="E927" s="3">
        <v>10</v>
      </c>
      <c r="F927" s="3">
        <v>0.52631578899999998</v>
      </c>
    </row>
    <row r="928" spans="1:6" x14ac:dyDescent="0.35">
      <c r="A928" s="1">
        <v>44136</v>
      </c>
      <c r="B928" s="2" t="s">
        <v>29</v>
      </c>
      <c r="C928" s="2" t="s">
        <v>9</v>
      </c>
      <c r="D928">
        <v>19</v>
      </c>
      <c r="E928" s="3">
        <v>10</v>
      </c>
      <c r="F928" s="3">
        <v>0.52631578899999998</v>
      </c>
    </row>
    <row r="929" spans="1:6" x14ac:dyDescent="0.35">
      <c r="A929" s="1">
        <v>43709</v>
      </c>
      <c r="B929" s="2" t="s">
        <v>30</v>
      </c>
      <c r="C929" s="2" t="s">
        <v>7</v>
      </c>
      <c r="D929">
        <v>20</v>
      </c>
      <c r="E929" s="3">
        <v>15</v>
      </c>
      <c r="F929" s="3">
        <v>0.75</v>
      </c>
    </row>
    <row r="930" spans="1:6" x14ac:dyDescent="0.35">
      <c r="A930" s="1">
        <v>43739</v>
      </c>
      <c r="B930" s="2" t="s">
        <v>30</v>
      </c>
      <c r="C930" s="2" t="s">
        <v>7</v>
      </c>
      <c r="D930">
        <v>23</v>
      </c>
      <c r="E930" s="3">
        <v>15</v>
      </c>
      <c r="F930" s="3">
        <v>0.65217391300000005</v>
      </c>
    </row>
    <row r="931" spans="1:6" x14ac:dyDescent="0.35">
      <c r="A931" s="1">
        <v>43770</v>
      </c>
      <c r="B931" s="2" t="s">
        <v>30</v>
      </c>
      <c r="C931" s="2" t="s">
        <v>7</v>
      </c>
      <c r="D931">
        <v>22</v>
      </c>
      <c r="E931" s="3">
        <v>15</v>
      </c>
      <c r="F931" s="3">
        <v>0.68181818199999999</v>
      </c>
    </row>
    <row r="932" spans="1:6" x14ac:dyDescent="0.35">
      <c r="A932" s="1">
        <v>43800</v>
      </c>
      <c r="B932" s="2" t="s">
        <v>30</v>
      </c>
      <c r="C932" s="2" t="s">
        <v>7</v>
      </c>
      <c r="D932">
        <v>24</v>
      </c>
      <c r="E932" s="3">
        <v>15</v>
      </c>
      <c r="F932" s="3">
        <v>0.625</v>
      </c>
    </row>
    <row r="933" spans="1:6" x14ac:dyDescent="0.35">
      <c r="A933" s="1">
        <v>43831</v>
      </c>
      <c r="B933" s="2" t="s">
        <v>30</v>
      </c>
      <c r="C933" s="2" t="s">
        <v>7</v>
      </c>
      <c r="D933">
        <v>24</v>
      </c>
      <c r="E933" s="3">
        <v>15</v>
      </c>
      <c r="F933" s="3">
        <v>0.625</v>
      </c>
    </row>
    <row r="934" spans="1:6" x14ac:dyDescent="0.35">
      <c r="A934" s="1">
        <v>43862</v>
      </c>
      <c r="B934" s="2" t="s">
        <v>30</v>
      </c>
      <c r="C934" s="2" t="s">
        <v>7</v>
      </c>
      <c r="D934">
        <v>24</v>
      </c>
      <c r="E934" s="3">
        <v>15</v>
      </c>
      <c r="F934" s="3">
        <v>0.625</v>
      </c>
    </row>
    <row r="935" spans="1:6" x14ac:dyDescent="0.35">
      <c r="A935" s="1">
        <v>43891</v>
      </c>
      <c r="B935" s="2" t="s">
        <v>30</v>
      </c>
      <c r="C935" s="2" t="s">
        <v>7</v>
      </c>
      <c r="D935">
        <v>24</v>
      </c>
      <c r="E935" s="3">
        <v>15</v>
      </c>
      <c r="F935" s="3">
        <v>0.625</v>
      </c>
    </row>
    <row r="936" spans="1:6" x14ac:dyDescent="0.35">
      <c r="A936" s="1">
        <v>43922</v>
      </c>
      <c r="B936" s="2" t="s">
        <v>30</v>
      </c>
      <c r="C936" s="2" t="s">
        <v>7</v>
      </c>
      <c r="D936">
        <v>28</v>
      </c>
      <c r="E936" s="3">
        <v>15</v>
      </c>
      <c r="F936" s="3">
        <v>0.53571428600000004</v>
      </c>
    </row>
    <row r="937" spans="1:6" x14ac:dyDescent="0.35">
      <c r="A937" s="1">
        <v>43952</v>
      </c>
      <c r="B937" s="2" t="s">
        <v>30</v>
      </c>
      <c r="C937" s="2" t="s">
        <v>7</v>
      </c>
      <c r="D937">
        <v>15</v>
      </c>
      <c r="E937" s="3">
        <v>15</v>
      </c>
      <c r="F937" s="3">
        <v>1</v>
      </c>
    </row>
    <row r="938" spans="1:6" x14ac:dyDescent="0.35">
      <c r="A938" s="1">
        <v>43983</v>
      </c>
      <c r="B938" s="2" t="s">
        <v>30</v>
      </c>
      <c r="C938" s="2" t="s">
        <v>7</v>
      </c>
      <c r="D938">
        <v>15</v>
      </c>
      <c r="E938" s="3">
        <v>15</v>
      </c>
      <c r="F938" s="3">
        <v>1</v>
      </c>
    </row>
    <row r="939" spans="1:6" x14ac:dyDescent="0.35">
      <c r="A939" s="1">
        <v>44013</v>
      </c>
      <c r="B939" s="2" t="s">
        <v>30</v>
      </c>
      <c r="C939" s="2" t="s">
        <v>7</v>
      </c>
      <c r="D939">
        <v>15</v>
      </c>
      <c r="E939" s="3">
        <v>15</v>
      </c>
      <c r="F939" s="3">
        <v>1</v>
      </c>
    </row>
    <row r="940" spans="1:6" x14ac:dyDescent="0.35">
      <c r="A940" s="1">
        <v>44044</v>
      </c>
      <c r="B940" s="2" t="s">
        <v>30</v>
      </c>
      <c r="C940" s="2" t="s">
        <v>7</v>
      </c>
      <c r="D940">
        <v>13</v>
      </c>
      <c r="E940" s="3">
        <v>15</v>
      </c>
      <c r="F940" s="3">
        <v>1.1538461499999999</v>
      </c>
    </row>
    <row r="941" spans="1:6" x14ac:dyDescent="0.35">
      <c r="A941" s="1">
        <v>44075</v>
      </c>
      <c r="B941" s="2" t="s">
        <v>30</v>
      </c>
      <c r="C941" s="2" t="s">
        <v>7</v>
      </c>
      <c r="D941">
        <v>13</v>
      </c>
      <c r="E941" s="3">
        <v>15</v>
      </c>
      <c r="F941" s="3">
        <v>1.1538461499999999</v>
      </c>
    </row>
    <row r="942" spans="1:6" x14ac:dyDescent="0.35">
      <c r="A942" s="1">
        <v>44105</v>
      </c>
      <c r="B942" s="2" t="s">
        <v>30</v>
      </c>
      <c r="C942" s="2" t="s">
        <v>7</v>
      </c>
      <c r="D942">
        <v>14</v>
      </c>
      <c r="E942" s="3">
        <v>15</v>
      </c>
      <c r="F942" s="3">
        <v>1.0714285699999999</v>
      </c>
    </row>
    <row r="943" spans="1:6" x14ac:dyDescent="0.35">
      <c r="A943" s="1">
        <v>44136</v>
      </c>
      <c r="B943" s="2" t="s">
        <v>30</v>
      </c>
      <c r="C943" s="2" t="s">
        <v>7</v>
      </c>
      <c r="D943">
        <v>14</v>
      </c>
      <c r="E943" s="3">
        <v>15</v>
      </c>
      <c r="F943" s="3">
        <v>1.0714285699999999</v>
      </c>
    </row>
    <row r="944" spans="1:6" x14ac:dyDescent="0.35">
      <c r="A944" s="1">
        <v>43709</v>
      </c>
      <c r="B944" s="2" t="s">
        <v>30</v>
      </c>
      <c r="C944" s="2" t="s">
        <v>9</v>
      </c>
      <c r="D944">
        <v>3</v>
      </c>
      <c r="E944" s="3">
        <v>10</v>
      </c>
      <c r="F944" s="3">
        <v>3.3333333299999999</v>
      </c>
    </row>
    <row r="945" spans="1:6" x14ac:dyDescent="0.35">
      <c r="A945" s="1">
        <v>43739</v>
      </c>
      <c r="B945" s="2" t="s">
        <v>30</v>
      </c>
      <c r="C945" s="2" t="s">
        <v>9</v>
      </c>
      <c r="D945">
        <v>2</v>
      </c>
      <c r="E945" s="3">
        <v>10</v>
      </c>
      <c r="F945" s="3">
        <v>5</v>
      </c>
    </row>
    <row r="946" spans="1:6" x14ac:dyDescent="0.35">
      <c r="A946" s="1">
        <v>43770</v>
      </c>
      <c r="B946" s="2" t="s">
        <v>30</v>
      </c>
      <c r="C946" s="2" t="s">
        <v>9</v>
      </c>
      <c r="D946">
        <v>3</v>
      </c>
      <c r="E946" s="3">
        <v>10</v>
      </c>
      <c r="F946" s="3">
        <v>3.3333333299999999</v>
      </c>
    </row>
    <row r="947" spans="1:6" x14ac:dyDescent="0.35">
      <c r="A947" s="1">
        <v>43800</v>
      </c>
      <c r="B947" s="2" t="s">
        <v>30</v>
      </c>
      <c r="C947" s="2" t="s">
        <v>9</v>
      </c>
      <c r="D947">
        <v>3</v>
      </c>
      <c r="E947" s="3">
        <v>10</v>
      </c>
      <c r="F947" s="3">
        <v>3.3333333299999999</v>
      </c>
    </row>
    <row r="948" spans="1:6" x14ac:dyDescent="0.35">
      <c r="A948" s="1">
        <v>43831</v>
      </c>
      <c r="B948" s="2" t="s">
        <v>30</v>
      </c>
      <c r="C948" s="2" t="s">
        <v>9</v>
      </c>
      <c r="D948">
        <v>3</v>
      </c>
      <c r="E948" s="3">
        <v>10</v>
      </c>
      <c r="F948" s="3">
        <v>3.3333333299999999</v>
      </c>
    </row>
    <row r="949" spans="1:6" x14ac:dyDescent="0.35">
      <c r="A949" s="1">
        <v>43862</v>
      </c>
      <c r="B949" s="2" t="s">
        <v>30</v>
      </c>
      <c r="C949" s="2" t="s">
        <v>9</v>
      </c>
      <c r="D949">
        <v>2</v>
      </c>
      <c r="E949" s="3">
        <v>10</v>
      </c>
      <c r="F949" s="3">
        <v>5</v>
      </c>
    </row>
    <row r="950" spans="1:6" x14ac:dyDescent="0.35">
      <c r="A950" s="1">
        <v>43891</v>
      </c>
      <c r="B950" s="2" t="s">
        <v>30</v>
      </c>
      <c r="C950" s="2" t="s">
        <v>9</v>
      </c>
      <c r="D950">
        <v>2</v>
      </c>
      <c r="E950" s="3">
        <v>10</v>
      </c>
      <c r="F950" s="3">
        <v>5</v>
      </c>
    </row>
    <row r="951" spans="1:6" x14ac:dyDescent="0.35">
      <c r="A951" s="1">
        <v>43922</v>
      </c>
      <c r="B951" s="2" t="s">
        <v>30</v>
      </c>
      <c r="C951" s="2" t="s">
        <v>9</v>
      </c>
      <c r="D951">
        <v>2</v>
      </c>
      <c r="E951" s="3">
        <v>10</v>
      </c>
      <c r="F951" s="3">
        <v>5</v>
      </c>
    </row>
    <row r="952" spans="1:6" x14ac:dyDescent="0.35">
      <c r="A952" s="1">
        <v>43952</v>
      </c>
      <c r="B952" s="2" t="s">
        <v>30</v>
      </c>
      <c r="C952" s="2" t="s">
        <v>9</v>
      </c>
      <c r="D952">
        <v>16</v>
      </c>
      <c r="E952" s="3">
        <v>10</v>
      </c>
      <c r="F952" s="3">
        <v>0.625</v>
      </c>
    </row>
    <row r="953" spans="1:6" x14ac:dyDescent="0.35">
      <c r="A953" s="1">
        <v>43983</v>
      </c>
      <c r="B953" s="2" t="s">
        <v>30</v>
      </c>
      <c r="C953" s="2" t="s">
        <v>9</v>
      </c>
      <c r="D953">
        <v>16</v>
      </c>
      <c r="E953" s="3">
        <v>10</v>
      </c>
      <c r="F953" s="3">
        <v>0.625</v>
      </c>
    </row>
    <row r="954" spans="1:6" x14ac:dyDescent="0.35">
      <c r="A954" s="1">
        <v>44013</v>
      </c>
      <c r="B954" s="2" t="s">
        <v>30</v>
      </c>
      <c r="C954" s="2" t="s">
        <v>9</v>
      </c>
      <c r="D954">
        <v>16</v>
      </c>
      <c r="E954" s="3">
        <v>10</v>
      </c>
      <c r="F954" s="3">
        <v>0.625</v>
      </c>
    </row>
    <row r="955" spans="1:6" x14ac:dyDescent="0.35">
      <c r="A955" s="1">
        <v>44044</v>
      </c>
      <c r="B955" s="2" t="s">
        <v>30</v>
      </c>
      <c r="C955" s="2" t="s">
        <v>9</v>
      </c>
      <c r="D955">
        <v>15</v>
      </c>
      <c r="E955" s="3">
        <v>10</v>
      </c>
      <c r="F955" s="3">
        <v>0.66666666699999999</v>
      </c>
    </row>
    <row r="956" spans="1:6" x14ac:dyDescent="0.35">
      <c r="A956" s="1">
        <v>44075</v>
      </c>
      <c r="B956" s="2" t="s">
        <v>30</v>
      </c>
      <c r="C956" s="2" t="s">
        <v>9</v>
      </c>
      <c r="D956">
        <v>15</v>
      </c>
      <c r="E956" s="3">
        <v>10</v>
      </c>
      <c r="F956" s="3">
        <v>0.66666666699999999</v>
      </c>
    </row>
    <row r="957" spans="1:6" x14ac:dyDescent="0.35">
      <c r="A957" s="1">
        <v>44105</v>
      </c>
      <c r="B957" s="2" t="s">
        <v>30</v>
      </c>
      <c r="C957" s="2" t="s">
        <v>9</v>
      </c>
      <c r="D957">
        <v>15</v>
      </c>
      <c r="E957" s="3">
        <v>10</v>
      </c>
      <c r="F957" s="3">
        <v>0.66666666699999999</v>
      </c>
    </row>
    <row r="958" spans="1:6" x14ac:dyDescent="0.35">
      <c r="A958" s="1">
        <v>44136</v>
      </c>
      <c r="B958" s="2" t="s">
        <v>30</v>
      </c>
      <c r="C958" s="2" t="s">
        <v>9</v>
      </c>
      <c r="D958">
        <v>15</v>
      </c>
      <c r="E958" s="3">
        <v>10</v>
      </c>
      <c r="F958" s="3">
        <v>0.66666666699999999</v>
      </c>
    </row>
    <row r="959" spans="1:6" x14ac:dyDescent="0.35">
      <c r="A959" s="1">
        <v>43525</v>
      </c>
      <c r="B959" s="2" t="s">
        <v>11</v>
      </c>
      <c r="C959" s="2" t="s">
        <v>7</v>
      </c>
      <c r="D959">
        <v>72</v>
      </c>
      <c r="E959" s="3">
        <v>40</v>
      </c>
      <c r="F959" s="3">
        <v>0.55555555599999995</v>
      </c>
    </row>
    <row r="960" spans="1:6" x14ac:dyDescent="0.35">
      <c r="A960" s="1">
        <v>43556</v>
      </c>
      <c r="B960" s="2" t="s">
        <v>11</v>
      </c>
      <c r="C960" s="2" t="s">
        <v>7</v>
      </c>
      <c r="D960">
        <v>82</v>
      </c>
      <c r="E960" s="3">
        <v>50</v>
      </c>
      <c r="F960" s="3">
        <v>0.60975609799999997</v>
      </c>
    </row>
    <row r="961" spans="1:6" x14ac:dyDescent="0.35">
      <c r="A961" s="1">
        <v>43586</v>
      </c>
      <c r="B961" s="2" t="s">
        <v>11</v>
      </c>
      <c r="C961" s="2" t="s">
        <v>7</v>
      </c>
      <c r="D961">
        <v>83</v>
      </c>
      <c r="E961" s="3">
        <v>50</v>
      </c>
      <c r="F961" s="3">
        <v>0.602409639</v>
      </c>
    </row>
    <row r="962" spans="1:6" x14ac:dyDescent="0.35">
      <c r="A962" s="1">
        <v>43617</v>
      </c>
      <c r="B962" s="2" t="s">
        <v>11</v>
      </c>
      <c r="C962" s="2" t="s">
        <v>7</v>
      </c>
      <c r="D962">
        <v>84</v>
      </c>
      <c r="E962" s="3">
        <v>50</v>
      </c>
      <c r="F962" s="3">
        <v>0.59523809500000002</v>
      </c>
    </row>
    <row r="963" spans="1:6" x14ac:dyDescent="0.35">
      <c r="A963" s="1">
        <v>43647</v>
      </c>
      <c r="B963" s="2" t="s">
        <v>11</v>
      </c>
      <c r="C963" s="2" t="s">
        <v>7</v>
      </c>
      <c r="D963">
        <v>85</v>
      </c>
      <c r="E963" s="3">
        <v>50</v>
      </c>
      <c r="F963" s="3">
        <v>0.58823529399999996</v>
      </c>
    </row>
    <row r="964" spans="1:6" x14ac:dyDescent="0.35">
      <c r="A964" s="1">
        <v>43678</v>
      </c>
      <c r="B964" s="2" t="s">
        <v>11</v>
      </c>
      <c r="C964" s="2" t="s">
        <v>7</v>
      </c>
      <c r="D964">
        <v>87</v>
      </c>
      <c r="E964" s="3">
        <v>50</v>
      </c>
      <c r="F964" s="3">
        <v>0.57471264399999999</v>
      </c>
    </row>
    <row r="965" spans="1:6" x14ac:dyDescent="0.35">
      <c r="A965" s="1">
        <v>43709</v>
      </c>
      <c r="B965" s="2" t="s">
        <v>11</v>
      </c>
      <c r="C965" s="2" t="s">
        <v>7</v>
      </c>
      <c r="D965">
        <v>88</v>
      </c>
      <c r="E965" s="3">
        <v>50</v>
      </c>
      <c r="F965" s="3">
        <v>0.56818181800000001</v>
      </c>
    </row>
    <row r="966" spans="1:6" x14ac:dyDescent="0.35">
      <c r="A966" s="1">
        <v>43739</v>
      </c>
      <c r="B966" s="2" t="s">
        <v>11</v>
      </c>
      <c r="C966" s="2" t="s">
        <v>7</v>
      </c>
      <c r="D966">
        <v>88</v>
      </c>
      <c r="E966" s="3">
        <v>50</v>
      </c>
      <c r="F966" s="3">
        <v>0.56818181800000001</v>
      </c>
    </row>
    <row r="967" spans="1:6" x14ac:dyDescent="0.35">
      <c r="A967" s="1">
        <v>43770</v>
      </c>
      <c r="B967" s="2" t="s">
        <v>11</v>
      </c>
      <c r="C967" s="2" t="s">
        <v>7</v>
      </c>
      <c r="D967">
        <v>87</v>
      </c>
      <c r="E967" s="3">
        <v>50</v>
      </c>
      <c r="F967" s="3">
        <v>0.57471264399999999</v>
      </c>
    </row>
    <row r="968" spans="1:6" x14ac:dyDescent="0.35">
      <c r="A968" s="1">
        <v>43800</v>
      </c>
      <c r="B968" s="2" t="s">
        <v>11</v>
      </c>
      <c r="C968" s="2" t="s">
        <v>7</v>
      </c>
      <c r="D968">
        <v>89</v>
      </c>
      <c r="E968" s="3">
        <v>50</v>
      </c>
      <c r="F968" s="3">
        <v>0.56179775300000001</v>
      </c>
    </row>
    <row r="969" spans="1:6" x14ac:dyDescent="0.35">
      <c r="A969" s="1">
        <v>43831</v>
      </c>
      <c r="B969" s="2" t="s">
        <v>11</v>
      </c>
      <c r="C969" s="2" t="s">
        <v>7</v>
      </c>
      <c r="D969">
        <v>89</v>
      </c>
      <c r="E969" s="3">
        <v>50</v>
      </c>
      <c r="F969" s="3">
        <v>0.56179775300000001</v>
      </c>
    </row>
    <row r="970" spans="1:6" x14ac:dyDescent="0.35">
      <c r="A970" s="1">
        <v>43862</v>
      </c>
      <c r="B970" s="2" t="s">
        <v>11</v>
      </c>
      <c r="C970" s="2" t="s">
        <v>7</v>
      </c>
      <c r="D970">
        <v>88</v>
      </c>
      <c r="E970" s="3">
        <v>50</v>
      </c>
      <c r="F970" s="3">
        <v>0.56818181800000001</v>
      </c>
    </row>
    <row r="971" spans="1:6" x14ac:dyDescent="0.35">
      <c r="A971" s="1">
        <v>43891</v>
      </c>
      <c r="B971" s="2" t="s">
        <v>11</v>
      </c>
      <c r="C971" s="2" t="s">
        <v>7</v>
      </c>
      <c r="D971">
        <v>92</v>
      </c>
      <c r="E971" s="3">
        <v>50</v>
      </c>
      <c r="F971" s="3">
        <v>0.54347826099999996</v>
      </c>
    </row>
    <row r="972" spans="1:6" x14ac:dyDescent="0.35">
      <c r="A972" s="1">
        <v>43922</v>
      </c>
      <c r="B972" s="2" t="s">
        <v>11</v>
      </c>
      <c r="C972" s="2" t="s">
        <v>7</v>
      </c>
      <c r="D972">
        <v>93</v>
      </c>
      <c r="E972" s="3">
        <v>50</v>
      </c>
      <c r="F972" s="3">
        <v>0.53763440900000004</v>
      </c>
    </row>
    <row r="973" spans="1:6" x14ac:dyDescent="0.35">
      <c r="A973" s="1">
        <v>43952</v>
      </c>
      <c r="B973" s="2" t="s">
        <v>11</v>
      </c>
      <c r="C973" s="2" t="s">
        <v>7</v>
      </c>
      <c r="D973">
        <v>90</v>
      </c>
      <c r="E973" s="3">
        <v>50</v>
      </c>
      <c r="F973" s="3">
        <v>0.55555555599999995</v>
      </c>
    </row>
    <row r="974" spans="1:6" x14ac:dyDescent="0.35">
      <c r="A974" s="1">
        <v>43983</v>
      </c>
      <c r="B974" s="2" t="s">
        <v>11</v>
      </c>
      <c r="C974" s="2" t="s">
        <v>7</v>
      </c>
      <c r="D974">
        <v>90</v>
      </c>
      <c r="E974" s="3">
        <v>50</v>
      </c>
      <c r="F974" s="3">
        <v>0.55555555599999995</v>
      </c>
    </row>
    <row r="975" spans="1:6" x14ac:dyDescent="0.35">
      <c r="A975" s="1">
        <v>44013</v>
      </c>
      <c r="B975" s="2" t="s">
        <v>11</v>
      </c>
      <c r="C975" s="2" t="s">
        <v>7</v>
      </c>
      <c r="D975">
        <v>98</v>
      </c>
      <c r="E975" s="3">
        <v>65</v>
      </c>
      <c r="F975" s="3">
        <v>0.663265306</v>
      </c>
    </row>
    <row r="976" spans="1:6" x14ac:dyDescent="0.35">
      <c r="A976" s="1">
        <v>44044</v>
      </c>
      <c r="B976" s="2" t="s">
        <v>11</v>
      </c>
      <c r="C976" s="2" t="s">
        <v>7</v>
      </c>
      <c r="D976">
        <v>98</v>
      </c>
      <c r="E976" s="3">
        <v>65</v>
      </c>
      <c r="F976" s="3">
        <v>0.663265306</v>
      </c>
    </row>
    <row r="977" spans="1:6" x14ac:dyDescent="0.35">
      <c r="A977" s="1">
        <v>44075</v>
      </c>
      <c r="B977" s="2" t="s">
        <v>11</v>
      </c>
      <c r="C977" s="2" t="s">
        <v>7</v>
      </c>
      <c r="D977">
        <v>101</v>
      </c>
      <c r="E977" s="3">
        <v>65</v>
      </c>
      <c r="F977" s="3">
        <v>0.64356435599999995</v>
      </c>
    </row>
    <row r="978" spans="1:6" x14ac:dyDescent="0.35">
      <c r="A978" s="1">
        <v>44105</v>
      </c>
      <c r="B978" s="2" t="s">
        <v>11</v>
      </c>
      <c r="C978" s="2" t="s">
        <v>7</v>
      </c>
      <c r="D978">
        <v>100</v>
      </c>
      <c r="E978" s="3">
        <v>65</v>
      </c>
      <c r="F978" s="3">
        <v>0.65</v>
      </c>
    </row>
    <row r="979" spans="1:6" x14ac:dyDescent="0.35">
      <c r="A979" s="1">
        <v>44136</v>
      </c>
      <c r="B979" s="2" t="s">
        <v>11</v>
      </c>
      <c r="C979" s="2" t="s">
        <v>7</v>
      </c>
      <c r="D979">
        <v>99</v>
      </c>
      <c r="E979" s="3">
        <v>65</v>
      </c>
      <c r="F979" s="3">
        <v>0.65656565700000002</v>
      </c>
    </row>
    <row r="980" spans="1:6" x14ac:dyDescent="0.35">
      <c r="A980" s="1">
        <v>44166</v>
      </c>
      <c r="B980" s="2" t="s">
        <v>11</v>
      </c>
      <c r="C980" s="2" t="s">
        <v>7</v>
      </c>
      <c r="D980">
        <v>98</v>
      </c>
      <c r="E980" s="3">
        <v>65</v>
      </c>
      <c r="F980" s="3">
        <v>0.663265306</v>
      </c>
    </row>
    <row r="981" spans="1:6" x14ac:dyDescent="0.35">
      <c r="A981" s="1">
        <v>44197</v>
      </c>
      <c r="B981" s="2" t="s">
        <v>11</v>
      </c>
      <c r="C981" s="2" t="s">
        <v>7</v>
      </c>
      <c r="D981">
        <v>100</v>
      </c>
      <c r="E981" s="3">
        <v>65</v>
      </c>
      <c r="F981" s="3">
        <v>0.65</v>
      </c>
    </row>
    <row r="982" spans="1:6" x14ac:dyDescent="0.35">
      <c r="A982" s="1">
        <v>44228</v>
      </c>
      <c r="B982" s="2" t="s">
        <v>11</v>
      </c>
      <c r="C982" s="2" t="s">
        <v>7</v>
      </c>
      <c r="D982">
        <v>100</v>
      </c>
      <c r="E982" s="3">
        <v>65</v>
      </c>
      <c r="F982" s="3">
        <v>0.65</v>
      </c>
    </row>
    <row r="983" spans="1:6" x14ac:dyDescent="0.35">
      <c r="A983" s="1">
        <v>44256</v>
      </c>
      <c r="B983" s="2" t="s">
        <v>11</v>
      </c>
      <c r="C983" s="2" t="s">
        <v>7</v>
      </c>
      <c r="D983">
        <v>107</v>
      </c>
      <c r="E983" s="3">
        <v>65</v>
      </c>
      <c r="F983" s="3">
        <v>0.60747663600000001</v>
      </c>
    </row>
    <row r="984" spans="1:6" x14ac:dyDescent="0.35">
      <c r="A984" s="1">
        <v>44287</v>
      </c>
      <c r="B984" s="2" t="s">
        <v>11</v>
      </c>
      <c r="C984" s="2" t="s">
        <v>7</v>
      </c>
      <c r="D984">
        <v>107</v>
      </c>
      <c r="E984" s="3">
        <v>65</v>
      </c>
      <c r="F984" s="3">
        <v>0.60747663600000001</v>
      </c>
    </row>
    <row r="985" spans="1:6" x14ac:dyDescent="0.35">
      <c r="A985" s="1">
        <v>44317</v>
      </c>
      <c r="B985" s="2" t="s">
        <v>11</v>
      </c>
      <c r="C985" s="2" t="s">
        <v>7</v>
      </c>
      <c r="D985">
        <v>107</v>
      </c>
      <c r="E985" s="3">
        <v>65</v>
      </c>
      <c r="F985" s="3">
        <v>0.60747663600000001</v>
      </c>
    </row>
    <row r="986" spans="1:6" x14ac:dyDescent="0.35">
      <c r="A986" s="1">
        <v>44348</v>
      </c>
      <c r="B986" s="2" t="s">
        <v>11</v>
      </c>
      <c r="C986" s="2" t="s">
        <v>7</v>
      </c>
      <c r="D986">
        <v>107</v>
      </c>
      <c r="E986" s="3">
        <v>65</v>
      </c>
      <c r="F986" s="3">
        <v>0.60747663600000001</v>
      </c>
    </row>
    <row r="987" spans="1:6" x14ac:dyDescent="0.35">
      <c r="A987" s="1">
        <v>44378</v>
      </c>
      <c r="B987" s="2" t="s">
        <v>11</v>
      </c>
      <c r="C987" s="2" t="s">
        <v>7</v>
      </c>
      <c r="D987">
        <v>107</v>
      </c>
      <c r="E987" s="3">
        <v>65</v>
      </c>
      <c r="F987" s="3">
        <v>0.60747663600000001</v>
      </c>
    </row>
    <row r="988" spans="1:6" x14ac:dyDescent="0.35">
      <c r="A988" s="1">
        <v>43525</v>
      </c>
      <c r="B988" s="2" t="s">
        <v>11</v>
      </c>
      <c r="C988" s="2" t="s">
        <v>9</v>
      </c>
      <c r="D988">
        <v>8</v>
      </c>
      <c r="E988" s="3">
        <v>91</v>
      </c>
      <c r="F988" s="3">
        <v>11.375</v>
      </c>
    </row>
    <row r="989" spans="1:6" x14ac:dyDescent="0.35">
      <c r="A989" s="1">
        <v>43556</v>
      </c>
      <c r="B989" s="2" t="s">
        <v>11</v>
      </c>
      <c r="C989" s="2" t="s">
        <v>9</v>
      </c>
      <c r="D989">
        <v>9</v>
      </c>
      <c r="E989" s="3">
        <v>97</v>
      </c>
      <c r="F989" s="3">
        <v>10.777777800000001</v>
      </c>
    </row>
    <row r="990" spans="1:6" x14ac:dyDescent="0.35">
      <c r="A990" s="1">
        <v>43586</v>
      </c>
      <c r="B990" s="2" t="s">
        <v>11</v>
      </c>
      <c r="C990" s="2" t="s">
        <v>9</v>
      </c>
      <c r="D990">
        <v>9</v>
      </c>
      <c r="E990" s="3">
        <v>97</v>
      </c>
      <c r="F990" s="3">
        <v>10.777777800000001</v>
      </c>
    </row>
    <row r="991" spans="1:6" x14ac:dyDescent="0.35">
      <c r="A991" s="1">
        <v>43617</v>
      </c>
      <c r="B991" s="2" t="s">
        <v>11</v>
      </c>
      <c r="C991" s="2" t="s">
        <v>9</v>
      </c>
      <c r="D991">
        <v>9</v>
      </c>
      <c r="E991" s="3">
        <v>97</v>
      </c>
      <c r="F991" s="3">
        <v>10.777777800000001</v>
      </c>
    </row>
    <row r="992" spans="1:6" x14ac:dyDescent="0.35">
      <c r="A992" s="1">
        <v>43647</v>
      </c>
      <c r="B992" s="2" t="s">
        <v>11</v>
      </c>
      <c r="C992" s="2" t="s">
        <v>9</v>
      </c>
      <c r="D992">
        <v>9</v>
      </c>
      <c r="E992" s="3">
        <v>98</v>
      </c>
      <c r="F992" s="3">
        <v>10.8888889</v>
      </c>
    </row>
    <row r="993" spans="1:6" x14ac:dyDescent="0.35">
      <c r="A993" s="1">
        <v>43678</v>
      </c>
      <c r="B993" s="2" t="s">
        <v>11</v>
      </c>
      <c r="C993" s="2" t="s">
        <v>9</v>
      </c>
      <c r="D993">
        <v>11</v>
      </c>
      <c r="E993" s="3">
        <v>109</v>
      </c>
      <c r="F993" s="3">
        <v>9.9090909099999998</v>
      </c>
    </row>
    <row r="994" spans="1:6" x14ac:dyDescent="0.35">
      <c r="A994" s="1">
        <v>43709</v>
      </c>
      <c r="B994" s="2" t="s">
        <v>11</v>
      </c>
      <c r="C994" s="2" t="s">
        <v>9</v>
      </c>
      <c r="D994">
        <v>11</v>
      </c>
      <c r="E994" s="3">
        <v>109</v>
      </c>
      <c r="F994" s="3">
        <v>9.9090909099999998</v>
      </c>
    </row>
    <row r="995" spans="1:6" x14ac:dyDescent="0.35">
      <c r="A995" s="1">
        <v>43739</v>
      </c>
      <c r="B995" s="2" t="s">
        <v>11</v>
      </c>
      <c r="C995" s="2" t="s">
        <v>9</v>
      </c>
      <c r="D995">
        <v>11</v>
      </c>
      <c r="E995" s="3">
        <v>109</v>
      </c>
      <c r="F995" s="3">
        <v>9.9090909099999998</v>
      </c>
    </row>
    <row r="996" spans="1:6" x14ac:dyDescent="0.35">
      <c r="A996" s="1">
        <v>43770</v>
      </c>
      <c r="B996" s="2" t="s">
        <v>11</v>
      </c>
      <c r="C996" s="2" t="s">
        <v>9</v>
      </c>
      <c r="D996">
        <v>11</v>
      </c>
      <c r="E996" s="3">
        <v>113</v>
      </c>
      <c r="F996" s="3">
        <v>10.2727273</v>
      </c>
    </row>
    <row r="997" spans="1:6" x14ac:dyDescent="0.35">
      <c r="A997" s="1">
        <v>43800</v>
      </c>
      <c r="B997" s="2" t="s">
        <v>11</v>
      </c>
      <c r="C997" s="2" t="s">
        <v>9</v>
      </c>
      <c r="D997">
        <v>11</v>
      </c>
      <c r="E997" s="3">
        <v>113</v>
      </c>
      <c r="F997" s="3">
        <v>10.2727273</v>
      </c>
    </row>
    <row r="998" spans="1:6" x14ac:dyDescent="0.35">
      <c r="A998" s="1">
        <v>43831</v>
      </c>
      <c r="B998" s="2" t="s">
        <v>11</v>
      </c>
      <c r="C998" s="2" t="s">
        <v>9</v>
      </c>
      <c r="D998">
        <v>11</v>
      </c>
      <c r="E998" s="3">
        <v>113</v>
      </c>
      <c r="F998" s="3">
        <v>10.2727273</v>
      </c>
    </row>
    <row r="999" spans="1:6" x14ac:dyDescent="0.35">
      <c r="A999" s="1">
        <v>43862</v>
      </c>
      <c r="B999" s="2" t="s">
        <v>11</v>
      </c>
      <c r="C999" s="2" t="s">
        <v>9</v>
      </c>
      <c r="D999">
        <v>11</v>
      </c>
      <c r="E999" s="3">
        <v>113</v>
      </c>
      <c r="F999" s="3">
        <v>10.2727273</v>
      </c>
    </row>
    <row r="1000" spans="1:6" x14ac:dyDescent="0.35">
      <c r="A1000" s="1">
        <v>43891</v>
      </c>
      <c r="B1000" s="2" t="s">
        <v>11</v>
      </c>
      <c r="C1000" s="2" t="s">
        <v>9</v>
      </c>
      <c r="D1000">
        <v>11</v>
      </c>
      <c r="E1000" s="3">
        <v>113</v>
      </c>
      <c r="F1000" s="3">
        <v>10.2727273</v>
      </c>
    </row>
    <row r="1001" spans="1:6" x14ac:dyDescent="0.35">
      <c r="A1001" s="1">
        <v>43922</v>
      </c>
      <c r="B1001" s="2" t="s">
        <v>11</v>
      </c>
      <c r="C1001" s="2" t="s">
        <v>9</v>
      </c>
      <c r="D1001">
        <v>11</v>
      </c>
      <c r="E1001" s="3">
        <v>113</v>
      </c>
      <c r="F1001" s="3">
        <v>10.2727273</v>
      </c>
    </row>
    <row r="1002" spans="1:6" x14ac:dyDescent="0.35">
      <c r="A1002" s="1">
        <v>43952</v>
      </c>
      <c r="B1002" s="2" t="s">
        <v>11</v>
      </c>
      <c r="C1002" s="2" t="s">
        <v>9</v>
      </c>
      <c r="D1002">
        <v>11</v>
      </c>
      <c r="E1002" s="3">
        <v>113</v>
      </c>
      <c r="F1002" s="3">
        <v>10.2727273</v>
      </c>
    </row>
    <row r="1003" spans="1:6" x14ac:dyDescent="0.35">
      <c r="A1003" s="1">
        <v>43983</v>
      </c>
      <c r="B1003" s="2" t="s">
        <v>11</v>
      </c>
      <c r="C1003" s="2" t="s">
        <v>9</v>
      </c>
      <c r="D1003">
        <v>14</v>
      </c>
      <c r="E1003" s="3">
        <v>153</v>
      </c>
      <c r="F1003" s="3">
        <v>10.928571399999999</v>
      </c>
    </row>
    <row r="1004" spans="1:6" x14ac:dyDescent="0.35">
      <c r="A1004" s="1">
        <v>44013</v>
      </c>
      <c r="B1004" s="2" t="s">
        <v>11</v>
      </c>
      <c r="C1004" s="2" t="s">
        <v>9</v>
      </c>
      <c r="D1004">
        <v>14</v>
      </c>
      <c r="E1004" s="3">
        <v>153</v>
      </c>
      <c r="F1004" s="3">
        <v>10.928571399999999</v>
      </c>
    </row>
    <row r="1005" spans="1:6" x14ac:dyDescent="0.35">
      <c r="A1005" s="1">
        <v>44044</v>
      </c>
      <c r="B1005" s="2" t="s">
        <v>11</v>
      </c>
      <c r="C1005" s="2" t="s">
        <v>9</v>
      </c>
      <c r="D1005">
        <v>14</v>
      </c>
      <c r="E1005" s="3">
        <v>153</v>
      </c>
      <c r="F1005" s="3">
        <v>10.928571399999999</v>
      </c>
    </row>
    <row r="1006" spans="1:6" x14ac:dyDescent="0.35">
      <c r="A1006" s="1">
        <v>44075</v>
      </c>
      <c r="B1006" s="2" t="s">
        <v>11</v>
      </c>
      <c r="C1006" s="2" t="s">
        <v>9</v>
      </c>
      <c r="D1006">
        <v>20</v>
      </c>
      <c r="E1006" s="3">
        <v>149</v>
      </c>
      <c r="F1006" s="3">
        <v>7.45</v>
      </c>
    </row>
    <row r="1007" spans="1:6" x14ac:dyDescent="0.35">
      <c r="A1007" s="1">
        <v>44105</v>
      </c>
      <c r="B1007" s="2" t="s">
        <v>11</v>
      </c>
      <c r="C1007" s="2" t="s">
        <v>9</v>
      </c>
      <c r="D1007">
        <v>20</v>
      </c>
      <c r="E1007" s="3">
        <v>149</v>
      </c>
      <c r="F1007" s="3">
        <v>7.45</v>
      </c>
    </row>
    <row r="1008" spans="1:6" x14ac:dyDescent="0.35">
      <c r="A1008" s="1">
        <v>44136</v>
      </c>
      <c r="B1008" s="2" t="s">
        <v>11</v>
      </c>
      <c r="C1008" s="2" t="s">
        <v>9</v>
      </c>
      <c r="D1008">
        <v>21</v>
      </c>
      <c r="E1008" s="3">
        <v>155</v>
      </c>
      <c r="F1008" s="3">
        <v>7.3809523800000001</v>
      </c>
    </row>
    <row r="1009" spans="1:6" x14ac:dyDescent="0.35">
      <c r="A1009" s="1">
        <v>44166</v>
      </c>
      <c r="B1009" s="2" t="s">
        <v>11</v>
      </c>
      <c r="C1009" s="2" t="s">
        <v>9</v>
      </c>
      <c r="D1009">
        <v>21</v>
      </c>
      <c r="E1009" s="3">
        <v>155</v>
      </c>
      <c r="F1009" s="3">
        <v>7.3809523800000001</v>
      </c>
    </row>
    <row r="1010" spans="1:6" x14ac:dyDescent="0.35">
      <c r="A1010" s="1">
        <v>44197</v>
      </c>
      <c r="B1010" s="2" t="s">
        <v>11</v>
      </c>
      <c r="C1010" s="2" t="s">
        <v>9</v>
      </c>
      <c r="D1010">
        <v>21</v>
      </c>
      <c r="E1010" s="3">
        <v>155</v>
      </c>
      <c r="F1010" s="3">
        <v>7.3809523800000001</v>
      </c>
    </row>
    <row r="1011" spans="1:6" x14ac:dyDescent="0.35">
      <c r="A1011" s="1">
        <v>44228</v>
      </c>
      <c r="B1011" s="2" t="s">
        <v>11</v>
      </c>
      <c r="C1011" s="2" t="s">
        <v>9</v>
      </c>
      <c r="D1011">
        <v>23</v>
      </c>
      <c r="E1011" s="3">
        <v>210</v>
      </c>
      <c r="F1011" s="3">
        <v>9.1304347799999999</v>
      </c>
    </row>
    <row r="1012" spans="1:6" x14ac:dyDescent="0.35">
      <c r="A1012" s="1">
        <v>44256</v>
      </c>
      <c r="B1012" s="2" t="s">
        <v>11</v>
      </c>
      <c r="C1012" s="2" t="s">
        <v>9</v>
      </c>
      <c r="D1012">
        <v>23</v>
      </c>
      <c r="E1012" s="3">
        <v>210</v>
      </c>
      <c r="F1012" s="3">
        <v>9.1304347799999999</v>
      </c>
    </row>
    <row r="1013" spans="1:6" x14ac:dyDescent="0.35">
      <c r="A1013" s="1">
        <v>44287</v>
      </c>
      <c r="B1013" s="2" t="s">
        <v>11</v>
      </c>
      <c r="C1013" s="2" t="s">
        <v>9</v>
      </c>
      <c r="D1013">
        <v>25</v>
      </c>
      <c r="E1013" s="3">
        <v>224</v>
      </c>
      <c r="F1013" s="3">
        <v>8.9600000000000009</v>
      </c>
    </row>
    <row r="1014" spans="1:6" x14ac:dyDescent="0.35">
      <c r="A1014" s="1">
        <v>44317</v>
      </c>
      <c r="B1014" s="2" t="s">
        <v>11</v>
      </c>
      <c r="C1014" s="2" t="s">
        <v>9</v>
      </c>
      <c r="D1014">
        <v>25</v>
      </c>
      <c r="E1014" s="3">
        <v>224</v>
      </c>
      <c r="F1014" s="3">
        <v>8.9600000000000009</v>
      </c>
    </row>
    <row r="1015" spans="1:6" x14ac:dyDescent="0.35">
      <c r="A1015" s="1">
        <v>44348</v>
      </c>
      <c r="B1015" s="2" t="s">
        <v>11</v>
      </c>
      <c r="C1015" s="2" t="s">
        <v>9</v>
      </c>
      <c r="D1015">
        <v>25</v>
      </c>
      <c r="E1015" s="3">
        <v>224</v>
      </c>
      <c r="F1015" s="3">
        <v>8.9600000000000009</v>
      </c>
    </row>
    <row r="1016" spans="1:6" x14ac:dyDescent="0.35">
      <c r="A1016" s="1">
        <v>44378</v>
      </c>
      <c r="B1016" s="2" t="s">
        <v>11</v>
      </c>
      <c r="C1016" s="2" t="s">
        <v>9</v>
      </c>
      <c r="D1016">
        <v>38</v>
      </c>
      <c r="E1016" s="3">
        <v>224</v>
      </c>
      <c r="F1016" s="3">
        <v>5.8947368400000002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D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9.54296875" bestFit="1" customWidth="1"/>
    <col min="31" max="31" width="10.7265625" bestFit="1" customWidth="1"/>
  </cols>
  <sheetData>
    <row r="3" spans="1:30" x14ac:dyDescent="0.35">
      <c r="A3" s="15" t="s">
        <v>841</v>
      </c>
      <c r="B3" s="15" t="s">
        <v>43</v>
      </c>
    </row>
    <row r="4" spans="1:30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D4" t="s">
        <v>1086</v>
      </c>
    </row>
    <row r="5" spans="1:30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</row>
    <row r="6" spans="1:30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/>
      <c r="AC7" s="2"/>
      <c r="AD7" s="2">
        <v>-2</v>
      </c>
    </row>
    <row r="8" spans="1:30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/>
      <c r="AC8" s="2"/>
      <c r="AD8" s="2">
        <v>-1</v>
      </c>
    </row>
    <row r="9" spans="1:30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  <c r="AC9" s="2"/>
      <c r="AD9" s="2"/>
    </row>
    <row r="10" spans="1:30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  <c r="AC10" s="2"/>
      <c r="AD10" s="2"/>
    </row>
    <row r="11" spans="1:30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  <c r="AC11" s="2"/>
      <c r="AD11" s="2"/>
    </row>
    <row r="12" spans="1:30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  <c r="AC12" s="2"/>
      <c r="AD12" s="2"/>
    </row>
    <row r="13" spans="1:30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  <c r="AC13" s="2"/>
      <c r="AD13" s="2"/>
    </row>
    <row r="14" spans="1:30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  <c r="AC14" s="2"/>
      <c r="AD14" s="2"/>
    </row>
    <row r="15" spans="1:30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  <c r="AC15" s="2"/>
      <c r="AD15" s="2"/>
    </row>
    <row r="16" spans="1:30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/>
      <c r="AC16" s="2"/>
      <c r="AD16" s="2">
        <v>-3</v>
      </c>
    </row>
    <row r="17" spans="1:30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/>
      <c r="AC17" s="2"/>
      <c r="AD17" s="2">
        <v>-2</v>
      </c>
    </row>
    <row r="18" spans="1:30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</row>
    <row r="19" spans="1:30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>
        <v>0</v>
      </c>
      <c r="AB27" s="2"/>
      <c r="AC27" s="2">
        <v>2</v>
      </c>
      <c r="AD27" s="2">
        <v>2</v>
      </c>
    </row>
    <row r="28" spans="1:30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0</v>
      </c>
      <c r="AB28" s="2">
        <v>-1</v>
      </c>
      <c r="AC28" s="2">
        <v>1</v>
      </c>
      <c r="AD28" s="2">
        <v>-12</v>
      </c>
    </row>
    <row r="29" spans="1:30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/>
      <c r="AB29" s="2">
        <v>10</v>
      </c>
      <c r="AC29" s="2"/>
      <c r="AD29" s="2">
        <v>15</v>
      </c>
    </row>
    <row r="30" spans="1:30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9</v>
      </c>
      <c r="AB30" s="2">
        <v>6</v>
      </c>
      <c r="AC30" s="2"/>
      <c r="AD30" s="2">
        <v>25</v>
      </c>
    </row>
    <row r="31" spans="1:30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3</v>
      </c>
      <c r="AB32" s="2"/>
      <c r="AC32" s="2">
        <v>-1</v>
      </c>
      <c r="AD32" s="2">
        <v>2</v>
      </c>
    </row>
    <row r="33" spans="1:30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/>
      <c r="AB34" s="2">
        <v>0</v>
      </c>
      <c r="AC34" s="2">
        <v>0</v>
      </c>
      <c r="AD34" s="2">
        <v>-1</v>
      </c>
    </row>
    <row r="35" spans="1:30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0</v>
      </c>
      <c r="AB36" s="2">
        <v>0</v>
      </c>
      <c r="AC36" s="2">
        <v>0</v>
      </c>
      <c r="AD36" s="2">
        <v>-3</v>
      </c>
    </row>
    <row r="37" spans="1:30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/>
      <c r="AB37" s="2"/>
      <c r="AC37" s="2"/>
      <c r="AD37" s="2">
        <v>0</v>
      </c>
    </row>
    <row r="38" spans="1:30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/>
      <c r="AB38" s="2"/>
      <c r="AC38" s="2"/>
      <c r="AD38" s="2">
        <v>32</v>
      </c>
    </row>
    <row r="39" spans="1:30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/>
      <c r="AB39" s="2"/>
      <c r="AC39" s="2"/>
      <c r="AD39" s="2">
        <v>32</v>
      </c>
    </row>
    <row r="40" spans="1:30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/>
      <c r="AB40" s="2"/>
      <c r="AC40" s="2"/>
      <c r="AD40" s="2">
        <v>32</v>
      </c>
    </row>
    <row r="41" spans="1:30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/>
      <c r="AB41" s="2"/>
      <c r="AC41" s="2"/>
      <c r="AD41" s="2">
        <v>32</v>
      </c>
    </row>
    <row r="42" spans="1:30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2</v>
      </c>
      <c r="AB42" s="2"/>
      <c r="AC42" s="2">
        <v>1</v>
      </c>
      <c r="AD42" s="2">
        <v>8</v>
      </c>
    </row>
    <row r="43" spans="1:30" x14ac:dyDescent="0.35">
      <c r="A43" s="16" t="s">
        <v>30</v>
      </c>
      <c r="B43" s="2"/>
      <c r="C43" s="2"/>
      <c r="D43" s="2"/>
      <c r="E43" s="2"/>
      <c r="F43" s="2"/>
      <c r="G43" s="2">
        <v>3</v>
      </c>
      <c r="H43" s="2">
        <v>-1</v>
      </c>
      <c r="I43" s="2">
        <v>2</v>
      </c>
      <c r="J43" s="2"/>
      <c r="K43" s="2">
        <v>4</v>
      </c>
      <c r="L43" s="2">
        <v>0</v>
      </c>
      <c r="M43" s="2"/>
      <c r="N43" s="2">
        <v>4</v>
      </c>
      <c r="O43" s="2">
        <v>-13</v>
      </c>
      <c r="P43" s="2"/>
      <c r="Q43" s="2"/>
      <c r="R43" s="2">
        <v>-2</v>
      </c>
      <c r="S43" s="2"/>
      <c r="T43" s="2">
        <v>1</v>
      </c>
      <c r="U43" s="2"/>
      <c r="V43" s="2"/>
      <c r="W43" s="2"/>
      <c r="X43" s="2">
        <v>-10</v>
      </c>
      <c r="Y43" s="2"/>
      <c r="Z43" s="2"/>
      <c r="AA43" s="2"/>
      <c r="AB43" s="2"/>
      <c r="AC43" s="2"/>
      <c r="AD43" s="2"/>
    </row>
    <row r="44" spans="1:30" x14ac:dyDescent="0.35">
      <c r="A44" s="16" t="s">
        <v>11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/>
      <c r="H44" s="2">
        <v>-1</v>
      </c>
      <c r="I44" s="2">
        <v>2</v>
      </c>
      <c r="J44" s="2"/>
      <c r="K44" s="2">
        <v>7</v>
      </c>
      <c r="L44" s="2">
        <v>-1</v>
      </c>
      <c r="M44" s="2">
        <v>4</v>
      </c>
      <c r="N44" s="2">
        <v>1</v>
      </c>
      <c r="O44" s="2">
        <v>-3</v>
      </c>
      <c r="P44" s="2">
        <v>0</v>
      </c>
      <c r="Q44" s="2">
        <v>8</v>
      </c>
      <c r="R44" s="2"/>
      <c r="S44" s="2">
        <v>3</v>
      </c>
      <c r="T44" s="2">
        <v>-1</v>
      </c>
      <c r="U44" s="2">
        <v>-1</v>
      </c>
      <c r="V44" s="2">
        <v>-1</v>
      </c>
      <c r="W44" s="2">
        <v>2</v>
      </c>
      <c r="X44" s="2">
        <v>11</v>
      </c>
      <c r="Y44" s="2">
        <v>0</v>
      </c>
      <c r="Z44" s="2">
        <v>7</v>
      </c>
      <c r="AA44" s="2">
        <v>0</v>
      </c>
      <c r="AB44" s="2"/>
      <c r="AC44" s="2">
        <v>0</v>
      </c>
      <c r="AD44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D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9.54296875" bestFit="1" customWidth="1"/>
    <col min="31" max="31" width="10.7265625" bestFit="1" customWidth="1"/>
  </cols>
  <sheetData>
    <row r="3" spans="1:30" x14ac:dyDescent="0.35">
      <c r="A3" s="15" t="s">
        <v>842</v>
      </c>
      <c r="B3" s="15" t="s">
        <v>43</v>
      </c>
    </row>
    <row r="4" spans="1:30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D4" t="s">
        <v>1086</v>
      </c>
    </row>
    <row r="5" spans="1:30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</row>
    <row r="6" spans="1:30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/>
      <c r="AC7" s="2"/>
      <c r="AD7" s="2">
        <v>-7</v>
      </c>
    </row>
    <row r="8" spans="1:30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/>
      <c r="AC8" s="2"/>
      <c r="AD8" s="2">
        <v>-7</v>
      </c>
    </row>
    <row r="9" spans="1:30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  <c r="AC9" s="2"/>
      <c r="AD9" s="2"/>
    </row>
    <row r="10" spans="1:30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</row>
    <row r="11" spans="1:30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/>
      <c r="AD11" s="2"/>
    </row>
    <row r="12" spans="1:30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  <c r="AC12" s="2"/>
      <c r="AD12" s="2"/>
    </row>
    <row r="13" spans="1:30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  <c r="AC13" s="2"/>
      <c r="AD13" s="2"/>
    </row>
    <row r="14" spans="1:30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  <c r="AC14" s="2"/>
      <c r="AD14" s="2"/>
    </row>
    <row r="15" spans="1:30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</row>
    <row r="16" spans="1:30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/>
      <c r="AC16" s="2"/>
      <c r="AD16" s="2">
        <v>-5</v>
      </c>
    </row>
    <row r="17" spans="1:30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/>
      <c r="AC17" s="2"/>
      <c r="AD17" s="2">
        <v>-6</v>
      </c>
    </row>
    <row r="18" spans="1:30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</row>
    <row r="19" spans="1:30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  <c r="AA27" s="2">
        <v>0</v>
      </c>
      <c r="AB27" s="2"/>
      <c r="AC27" s="2">
        <v>0</v>
      </c>
      <c r="AD27" s="2">
        <v>0</v>
      </c>
    </row>
    <row r="28" spans="1:30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-11</v>
      </c>
      <c r="AB28" s="2">
        <v>-2</v>
      </c>
      <c r="AC28" s="2">
        <v>-13</v>
      </c>
      <c r="AD28" s="2">
        <v>-23</v>
      </c>
    </row>
    <row r="29" spans="1:30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/>
      <c r="AB29" s="2">
        <v>5</v>
      </c>
      <c r="AC29" s="2"/>
      <c r="AD29" s="2">
        <v>5</v>
      </c>
    </row>
    <row r="30" spans="1:30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1</v>
      </c>
      <c r="AB30" s="2">
        <v>1</v>
      </c>
      <c r="AC30" s="2"/>
      <c r="AD30" s="2">
        <v>2</v>
      </c>
    </row>
    <row r="31" spans="1:30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  <c r="AB32" s="2"/>
      <c r="AC32" s="2">
        <v>0</v>
      </c>
      <c r="AD32" s="2">
        <v>0</v>
      </c>
    </row>
    <row r="33" spans="1:30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/>
      <c r="AB34" s="2">
        <v>-4</v>
      </c>
      <c r="AC34" s="2">
        <v>1</v>
      </c>
      <c r="AD34" s="2">
        <v>-59</v>
      </c>
    </row>
    <row r="35" spans="1:30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-2</v>
      </c>
      <c r="AB35" s="2">
        <v>-5</v>
      </c>
      <c r="AC35" s="2">
        <v>6</v>
      </c>
      <c r="AD35" s="2">
        <v>-57</v>
      </c>
    </row>
    <row r="36" spans="1:30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-2</v>
      </c>
      <c r="AB36" s="2">
        <v>0</v>
      </c>
      <c r="AC36" s="2">
        <v>1</v>
      </c>
      <c r="AD36" s="2">
        <v>-128</v>
      </c>
    </row>
    <row r="37" spans="1:30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/>
      <c r="AB37" s="2"/>
      <c r="AC37" s="2"/>
      <c r="AD37" s="2">
        <v>0</v>
      </c>
    </row>
    <row r="38" spans="1:30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/>
      <c r="AB38" s="2"/>
      <c r="AC38" s="2"/>
      <c r="AD38" s="2">
        <v>0</v>
      </c>
    </row>
    <row r="39" spans="1:30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/>
      <c r="AB39" s="2"/>
      <c r="AC39" s="2"/>
      <c r="AD39" s="2">
        <v>0</v>
      </c>
    </row>
    <row r="40" spans="1:30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/>
      <c r="AB40" s="2"/>
      <c r="AC40" s="2"/>
      <c r="AD40" s="2">
        <v>0</v>
      </c>
    </row>
    <row r="41" spans="1:30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/>
      <c r="AB41" s="2"/>
      <c r="AC41" s="2"/>
      <c r="AD41" s="2">
        <v>0</v>
      </c>
    </row>
    <row r="42" spans="1:30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  <c r="AB42" s="2"/>
      <c r="AC42" s="2">
        <v>0</v>
      </c>
      <c r="AD42" s="2">
        <v>0</v>
      </c>
    </row>
    <row r="43" spans="1:30" x14ac:dyDescent="0.35">
      <c r="A43" s="16" t="s">
        <v>30</v>
      </c>
      <c r="B43" s="2"/>
      <c r="C43" s="2"/>
      <c r="D43" s="2"/>
      <c r="E43" s="2"/>
      <c r="F43" s="2"/>
      <c r="G43" s="2">
        <v>-1</v>
      </c>
      <c r="H43" s="2">
        <v>1</v>
      </c>
      <c r="I43" s="2">
        <v>0</v>
      </c>
      <c r="J43" s="2"/>
      <c r="K43" s="2">
        <v>0</v>
      </c>
      <c r="L43" s="2">
        <v>-1</v>
      </c>
      <c r="M43" s="2"/>
      <c r="N43" s="2">
        <v>0</v>
      </c>
      <c r="O43" s="2">
        <v>14</v>
      </c>
      <c r="P43" s="2"/>
      <c r="Q43" s="2"/>
      <c r="R43" s="2">
        <v>-1</v>
      </c>
      <c r="S43" s="2"/>
      <c r="T43" s="2">
        <v>0</v>
      </c>
      <c r="U43" s="2"/>
      <c r="V43" s="2"/>
      <c r="W43" s="2"/>
      <c r="X43" s="2">
        <v>12</v>
      </c>
      <c r="Y43" s="2"/>
      <c r="Z43" s="2"/>
      <c r="AA43" s="2"/>
      <c r="AB43" s="2"/>
      <c r="AC43" s="2"/>
      <c r="AD43" s="2"/>
    </row>
    <row r="44" spans="1:30" x14ac:dyDescent="0.35">
      <c r="A44" s="16" t="s">
        <v>11</v>
      </c>
      <c r="B44" s="2">
        <v>0</v>
      </c>
      <c r="C44" s="2">
        <v>0</v>
      </c>
      <c r="D44" s="2">
        <v>-1</v>
      </c>
      <c r="E44" s="2">
        <v>1</v>
      </c>
      <c r="F44" s="2">
        <v>0</v>
      </c>
      <c r="G44" s="2"/>
      <c r="H44" s="2">
        <v>0</v>
      </c>
      <c r="I44" s="2">
        <v>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/>
      <c r="S44" s="2">
        <v>5</v>
      </c>
      <c r="T44" s="2">
        <v>0</v>
      </c>
      <c r="U44" s="2">
        <v>1</v>
      </c>
      <c r="V44" s="2">
        <v>0</v>
      </c>
      <c r="W44" s="2">
        <v>0</v>
      </c>
      <c r="X44" s="2">
        <v>9</v>
      </c>
      <c r="Y44" s="2">
        <v>2</v>
      </c>
      <c r="Z44" s="2">
        <v>0</v>
      </c>
      <c r="AA44" s="2">
        <v>1</v>
      </c>
      <c r="AB44" s="2"/>
      <c r="AC44" s="2">
        <v>13</v>
      </c>
      <c r="AD44" s="2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5"/>
  <sheetViews>
    <sheetView workbookViewId="0">
      <selection activeCell="C1" sqref="C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210</v>
      </c>
    </row>
    <row r="5" spans="1:2" x14ac:dyDescent="0.35">
      <c r="A5" s="26" t="s">
        <v>197</v>
      </c>
      <c r="B5" s="2">
        <v>210</v>
      </c>
    </row>
    <row r="6" spans="1:2" x14ac:dyDescent="0.35">
      <c r="A6" s="16" t="s">
        <v>70</v>
      </c>
      <c r="B6" s="2">
        <v>545</v>
      </c>
    </row>
    <row r="7" spans="1:2" x14ac:dyDescent="0.35">
      <c r="A7" s="26" t="s">
        <v>1003</v>
      </c>
      <c r="B7" s="2">
        <v>1</v>
      </c>
    </row>
    <row r="8" spans="1:2" x14ac:dyDescent="0.35">
      <c r="A8" s="26" t="s">
        <v>1002</v>
      </c>
      <c r="B8" s="2">
        <v>1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1</v>
      </c>
    </row>
    <row r="17" spans="1:2" x14ac:dyDescent="0.35">
      <c r="A17" s="26" t="s">
        <v>1004</v>
      </c>
      <c r="B17" s="2">
        <v>1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28</v>
      </c>
      <c r="B24" s="2">
        <v>2</v>
      </c>
    </row>
    <row r="25" spans="1:2" x14ac:dyDescent="0.35">
      <c r="A25" s="26" t="s">
        <v>14</v>
      </c>
      <c r="B25" s="2">
        <v>119</v>
      </c>
    </row>
    <row r="26" spans="1:2" x14ac:dyDescent="0.35">
      <c r="A26" s="26" t="s">
        <v>12</v>
      </c>
      <c r="B26" s="2">
        <v>14</v>
      </c>
    </row>
    <row r="27" spans="1:2" x14ac:dyDescent="0.35">
      <c r="A27" s="26" t="s">
        <v>17</v>
      </c>
      <c r="B27" s="2">
        <v>7</v>
      </c>
    </row>
    <row r="28" spans="1:2" x14ac:dyDescent="0.35">
      <c r="A28" s="26" t="s">
        <v>6</v>
      </c>
      <c r="B28" s="2">
        <v>6</v>
      </c>
    </row>
    <row r="29" spans="1:2" x14ac:dyDescent="0.35">
      <c r="A29" s="26" t="s">
        <v>13</v>
      </c>
      <c r="B29" s="2">
        <v>8</v>
      </c>
    </row>
    <row r="30" spans="1:2" x14ac:dyDescent="0.35">
      <c r="A30" s="26" t="s">
        <v>10</v>
      </c>
      <c r="B30" s="2">
        <v>110</v>
      </c>
    </row>
    <row r="31" spans="1:2" x14ac:dyDescent="0.35">
      <c r="A31" s="26" t="s">
        <v>8</v>
      </c>
      <c r="B31" s="2">
        <v>118</v>
      </c>
    </row>
    <row r="32" spans="1:2" x14ac:dyDescent="0.35">
      <c r="A32" s="26" t="s">
        <v>761</v>
      </c>
      <c r="B32" s="2">
        <v>30</v>
      </c>
    </row>
    <row r="33" spans="1:2" x14ac:dyDescent="0.35">
      <c r="A33" s="26" t="s">
        <v>18</v>
      </c>
      <c r="B33" s="2">
        <v>3</v>
      </c>
    </row>
    <row r="34" spans="1:2" x14ac:dyDescent="0.35">
      <c r="A34" s="26" t="s">
        <v>29</v>
      </c>
      <c r="B34" s="2">
        <v>17</v>
      </c>
    </row>
    <row r="35" spans="1:2" x14ac:dyDescent="0.35">
      <c r="A35" s="26" t="s">
        <v>11</v>
      </c>
      <c r="B35" s="2">
        <v>30</v>
      </c>
    </row>
    <row r="36" spans="1:2" x14ac:dyDescent="0.35">
      <c r="A36" s="16" t="s">
        <v>67</v>
      </c>
      <c r="B36" s="2">
        <v>636</v>
      </c>
    </row>
    <row r="37" spans="1:2" x14ac:dyDescent="0.35">
      <c r="A37" s="26" t="s">
        <v>1003</v>
      </c>
      <c r="B37" s="2">
        <v>5</v>
      </c>
    </row>
    <row r="38" spans="1:2" x14ac:dyDescent="0.35">
      <c r="A38" s="26" t="s">
        <v>1002</v>
      </c>
      <c r="B38" s="2">
        <v>2</v>
      </c>
    </row>
    <row r="39" spans="1:2" x14ac:dyDescent="0.35">
      <c r="A39" s="26" t="s">
        <v>24</v>
      </c>
      <c r="B39" s="2">
        <v>13</v>
      </c>
    </row>
    <row r="40" spans="1:2" x14ac:dyDescent="0.35">
      <c r="A40" s="26" t="s">
        <v>23</v>
      </c>
      <c r="B40" s="2">
        <v>5</v>
      </c>
    </row>
    <row r="41" spans="1:2" x14ac:dyDescent="0.35">
      <c r="A41" s="26" t="s">
        <v>22</v>
      </c>
      <c r="B41" s="2">
        <v>10</v>
      </c>
    </row>
    <row r="42" spans="1:2" x14ac:dyDescent="0.35">
      <c r="A42" s="26" t="s">
        <v>27</v>
      </c>
      <c r="B42" s="2">
        <v>9</v>
      </c>
    </row>
    <row r="43" spans="1:2" x14ac:dyDescent="0.35">
      <c r="A43" s="26" t="s">
        <v>21</v>
      </c>
      <c r="B43" s="2">
        <v>5</v>
      </c>
    </row>
    <row r="44" spans="1:2" x14ac:dyDescent="0.35">
      <c r="A44" s="26" t="s">
        <v>26</v>
      </c>
      <c r="B44" s="2">
        <v>16</v>
      </c>
    </row>
    <row r="45" spans="1:2" x14ac:dyDescent="0.35">
      <c r="A45" s="26" t="s">
        <v>25</v>
      </c>
      <c r="B45" s="2">
        <v>15</v>
      </c>
    </row>
    <row r="46" spans="1:2" x14ac:dyDescent="0.35">
      <c r="A46" s="26" t="s">
        <v>1005</v>
      </c>
      <c r="B46" s="2">
        <v>6</v>
      </c>
    </row>
    <row r="47" spans="1:2" x14ac:dyDescent="0.35">
      <c r="A47" s="26" t="s">
        <v>1004</v>
      </c>
      <c r="B47" s="2">
        <v>6</v>
      </c>
    </row>
    <row r="48" spans="1:2" x14ac:dyDescent="0.35">
      <c r="A48" s="26" t="s">
        <v>16</v>
      </c>
      <c r="B48" s="2">
        <v>3</v>
      </c>
    </row>
    <row r="49" spans="1:2" x14ac:dyDescent="0.35">
      <c r="A49" s="26" t="s">
        <v>851</v>
      </c>
      <c r="B49" s="2">
        <v>1</v>
      </c>
    </row>
    <row r="50" spans="1:2" x14ac:dyDescent="0.35">
      <c r="A50" s="26" t="s">
        <v>28</v>
      </c>
      <c r="B50" s="2">
        <v>6</v>
      </c>
    </row>
    <row r="51" spans="1:2" x14ac:dyDescent="0.35">
      <c r="A51" s="26" t="s">
        <v>14</v>
      </c>
      <c r="B51" s="2">
        <v>93</v>
      </c>
    </row>
    <row r="52" spans="1:2" x14ac:dyDescent="0.35">
      <c r="A52" s="26" t="s">
        <v>12</v>
      </c>
      <c r="B52" s="2">
        <v>26</v>
      </c>
    </row>
    <row r="53" spans="1:2" x14ac:dyDescent="0.35">
      <c r="A53" s="26" t="s">
        <v>17</v>
      </c>
      <c r="B53" s="2">
        <v>40</v>
      </c>
    </row>
    <row r="54" spans="1:2" x14ac:dyDescent="0.35">
      <c r="A54" s="26" t="s">
        <v>6</v>
      </c>
      <c r="B54" s="2">
        <v>12</v>
      </c>
    </row>
    <row r="55" spans="1:2" x14ac:dyDescent="0.35">
      <c r="A55" s="26" t="s">
        <v>13</v>
      </c>
      <c r="B55" s="2">
        <v>5</v>
      </c>
    </row>
    <row r="56" spans="1:2" x14ac:dyDescent="0.35">
      <c r="A56" s="26" t="s">
        <v>10</v>
      </c>
      <c r="B56" s="2">
        <v>4</v>
      </c>
    </row>
    <row r="57" spans="1:2" x14ac:dyDescent="0.35">
      <c r="A57" s="26" t="s">
        <v>8</v>
      </c>
      <c r="B57" s="2">
        <v>2</v>
      </c>
    </row>
    <row r="58" spans="1:2" x14ac:dyDescent="0.35">
      <c r="A58" s="26" t="s">
        <v>761</v>
      </c>
      <c r="B58" s="2">
        <v>2</v>
      </c>
    </row>
    <row r="59" spans="1:2" x14ac:dyDescent="0.35">
      <c r="A59" s="26" t="s">
        <v>18</v>
      </c>
      <c r="B59" s="2">
        <v>87</v>
      </c>
    </row>
    <row r="60" spans="1:2" x14ac:dyDescent="0.35">
      <c r="A60" s="26" t="s">
        <v>1006</v>
      </c>
      <c r="B60" s="2">
        <v>32</v>
      </c>
    </row>
    <row r="61" spans="1:2" x14ac:dyDescent="0.35">
      <c r="A61" s="26" t="s">
        <v>1007</v>
      </c>
      <c r="B61" s="2">
        <v>34</v>
      </c>
    </row>
    <row r="62" spans="1:2" x14ac:dyDescent="0.35">
      <c r="A62" s="26" t="s">
        <v>1008</v>
      </c>
      <c r="B62" s="2">
        <v>34</v>
      </c>
    </row>
    <row r="63" spans="1:2" x14ac:dyDescent="0.35">
      <c r="A63" s="26" t="s">
        <v>1009</v>
      </c>
      <c r="B63" s="2">
        <v>32</v>
      </c>
    </row>
    <row r="64" spans="1:2" x14ac:dyDescent="0.35">
      <c r="A64" s="26" t="s">
        <v>29</v>
      </c>
      <c r="B64" s="2">
        <v>77</v>
      </c>
    </row>
    <row r="65" spans="1:2" x14ac:dyDescent="0.35">
      <c r="A65" s="26" t="s">
        <v>30</v>
      </c>
      <c r="B65" s="2">
        <v>12</v>
      </c>
    </row>
    <row r="66" spans="1:2" x14ac:dyDescent="0.35">
      <c r="A66" s="26" t="s">
        <v>11</v>
      </c>
      <c r="B66" s="2">
        <v>42</v>
      </c>
    </row>
    <row r="67" spans="1:2" x14ac:dyDescent="0.35">
      <c r="A67" s="16" t="s">
        <v>214</v>
      </c>
      <c r="B67" s="2">
        <v>652</v>
      </c>
    </row>
    <row r="68" spans="1:2" x14ac:dyDescent="0.35">
      <c r="A68" s="26" t="s">
        <v>211</v>
      </c>
      <c r="B68" s="2">
        <v>652</v>
      </c>
    </row>
    <row r="69" spans="1:2" x14ac:dyDescent="0.35">
      <c r="A69" s="16" t="s">
        <v>287</v>
      </c>
      <c r="B69" s="2">
        <v>47</v>
      </c>
    </row>
    <row r="70" spans="1:2" x14ac:dyDescent="0.35">
      <c r="A70" s="26" t="s">
        <v>14</v>
      </c>
      <c r="B70" s="2">
        <v>3</v>
      </c>
    </row>
    <row r="71" spans="1:2" x14ac:dyDescent="0.35">
      <c r="A71" s="26" t="s">
        <v>12</v>
      </c>
      <c r="B71" s="2">
        <v>2</v>
      </c>
    </row>
    <row r="72" spans="1:2" x14ac:dyDescent="0.35">
      <c r="A72" s="26" t="s">
        <v>17</v>
      </c>
      <c r="B72" s="2">
        <v>16</v>
      </c>
    </row>
    <row r="73" spans="1:2" x14ac:dyDescent="0.35">
      <c r="A73" s="26" t="s">
        <v>13</v>
      </c>
      <c r="B73" s="2">
        <v>1</v>
      </c>
    </row>
    <row r="74" spans="1:2" x14ac:dyDescent="0.35">
      <c r="A74" s="26" t="s">
        <v>10</v>
      </c>
      <c r="B74" s="2">
        <v>3</v>
      </c>
    </row>
    <row r="75" spans="1:2" x14ac:dyDescent="0.35">
      <c r="A75" s="26" t="s">
        <v>8</v>
      </c>
      <c r="B75" s="2">
        <v>3</v>
      </c>
    </row>
    <row r="76" spans="1:2" x14ac:dyDescent="0.35">
      <c r="A76" s="26" t="s">
        <v>29</v>
      </c>
      <c r="B76" s="2">
        <v>18</v>
      </c>
    </row>
    <row r="77" spans="1:2" x14ac:dyDescent="0.35">
      <c r="A77" s="26" t="s">
        <v>30</v>
      </c>
      <c r="B77" s="2">
        <v>1</v>
      </c>
    </row>
    <row r="78" spans="1:2" x14ac:dyDescent="0.35">
      <c r="A78" s="16" t="s">
        <v>179</v>
      </c>
      <c r="B78" s="2">
        <v>60</v>
      </c>
    </row>
    <row r="79" spans="1:2" x14ac:dyDescent="0.35">
      <c r="A79" s="26" t="s">
        <v>27</v>
      </c>
      <c r="B79" s="2">
        <v>1</v>
      </c>
    </row>
    <row r="80" spans="1:2" x14ac:dyDescent="0.35">
      <c r="A80" s="26" t="s">
        <v>21</v>
      </c>
      <c r="B80" s="2">
        <v>4</v>
      </c>
    </row>
    <row r="81" spans="1:2" x14ac:dyDescent="0.35">
      <c r="A81" s="26" t="s">
        <v>26</v>
      </c>
      <c r="B81" s="2">
        <v>1</v>
      </c>
    </row>
    <row r="82" spans="1:2" x14ac:dyDescent="0.35">
      <c r="A82" s="26" t="s">
        <v>1005</v>
      </c>
      <c r="B82" s="2">
        <v>1</v>
      </c>
    </row>
    <row r="83" spans="1:2" x14ac:dyDescent="0.35">
      <c r="A83" s="26" t="s">
        <v>14</v>
      </c>
      <c r="B83" s="2">
        <v>6</v>
      </c>
    </row>
    <row r="84" spans="1:2" x14ac:dyDescent="0.35">
      <c r="A84" s="26" t="s">
        <v>17</v>
      </c>
      <c r="B84" s="2">
        <v>5</v>
      </c>
    </row>
    <row r="85" spans="1:2" x14ac:dyDescent="0.35">
      <c r="A85" s="26" t="s">
        <v>13</v>
      </c>
      <c r="B85" s="2">
        <v>2</v>
      </c>
    </row>
    <row r="86" spans="1:2" x14ac:dyDescent="0.35">
      <c r="A86" s="26" t="s">
        <v>10</v>
      </c>
      <c r="B86" s="2">
        <v>4</v>
      </c>
    </row>
    <row r="87" spans="1:2" x14ac:dyDescent="0.35">
      <c r="A87" s="26" t="s">
        <v>761</v>
      </c>
      <c r="B87" s="2">
        <v>3</v>
      </c>
    </row>
    <row r="88" spans="1:2" x14ac:dyDescent="0.35">
      <c r="A88" s="26" t="s">
        <v>18</v>
      </c>
      <c r="B88" s="2">
        <v>9</v>
      </c>
    </row>
    <row r="89" spans="1:2" x14ac:dyDescent="0.35">
      <c r="A89" s="26" t="s">
        <v>29</v>
      </c>
      <c r="B89" s="2">
        <v>7</v>
      </c>
    </row>
    <row r="90" spans="1:2" x14ac:dyDescent="0.35">
      <c r="A90" s="26" t="s">
        <v>30</v>
      </c>
      <c r="B90" s="2">
        <v>17</v>
      </c>
    </row>
    <row r="91" spans="1:2" x14ac:dyDescent="0.35">
      <c r="A91" s="16" t="s">
        <v>220</v>
      </c>
      <c r="B91" s="2">
        <v>813</v>
      </c>
    </row>
    <row r="92" spans="1:2" x14ac:dyDescent="0.35">
      <c r="A92" s="26" t="s">
        <v>1003</v>
      </c>
      <c r="B92" s="2">
        <v>7</v>
      </c>
    </row>
    <row r="93" spans="1:2" x14ac:dyDescent="0.35">
      <c r="A93" s="26" t="s">
        <v>1002</v>
      </c>
      <c r="B93" s="2">
        <v>7</v>
      </c>
    </row>
    <row r="94" spans="1:2" x14ac:dyDescent="0.35">
      <c r="A94" s="26" t="s">
        <v>24</v>
      </c>
      <c r="B94" s="2">
        <v>4</v>
      </c>
    </row>
    <row r="95" spans="1:2" x14ac:dyDescent="0.35">
      <c r="A95" s="26" t="s">
        <v>23</v>
      </c>
      <c r="B95" s="2">
        <v>4</v>
      </c>
    </row>
    <row r="96" spans="1:2" x14ac:dyDescent="0.35">
      <c r="A96" s="26" t="s">
        <v>27</v>
      </c>
      <c r="B96" s="2">
        <v>4</v>
      </c>
    </row>
    <row r="97" spans="1:2" x14ac:dyDescent="0.35">
      <c r="A97" s="26" t="s">
        <v>21</v>
      </c>
      <c r="B97" s="2">
        <v>4</v>
      </c>
    </row>
    <row r="98" spans="1:2" x14ac:dyDescent="0.35">
      <c r="A98" s="26" t="s">
        <v>26</v>
      </c>
      <c r="B98" s="2">
        <v>4</v>
      </c>
    </row>
    <row r="99" spans="1:2" x14ac:dyDescent="0.35">
      <c r="A99" s="26" t="s">
        <v>25</v>
      </c>
      <c r="B99" s="2">
        <v>4</v>
      </c>
    </row>
    <row r="100" spans="1:2" x14ac:dyDescent="0.35">
      <c r="A100" s="26" t="s">
        <v>1005</v>
      </c>
      <c r="B100" s="2">
        <v>6</v>
      </c>
    </row>
    <row r="101" spans="1:2" x14ac:dyDescent="0.35">
      <c r="A101" s="26" t="s">
        <v>1004</v>
      </c>
      <c r="B101" s="2">
        <v>6</v>
      </c>
    </row>
    <row r="102" spans="1:2" x14ac:dyDescent="0.35">
      <c r="A102" s="26" t="s">
        <v>14</v>
      </c>
      <c r="B102" s="2">
        <v>222</v>
      </c>
    </row>
    <row r="103" spans="1:2" x14ac:dyDescent="0.35">
      <c r="A103" s="26" t="s">
        <v>13</v>
      </c>
      <c r="B103" s="2">
        <v>26</v>
      </c>
    </row>
    <row r="104" spans="1:2" x14ac:dyDescent="0.35">
      <c r="A104" s="26" t="s">
        <v>10</v>
      </c>
      <c r="B104" s="2">
        <v>158</v>
      </c>
    </row>
    <row r="105" spans="1:2" x14ac:dyDescent="0.35">
      <c r="A105" s="26" t="s">
        <v>8</v>
      </c>
      <c r="B105" s="2">
        <v>156</v>
      </c>
    </row>
    <row r="106" spans="1:2" x14ac:dyDescent="0.35">
      <c r="A106" s="26" t="s">
        <v>761</v>
      </c>
      <c r="B106" s="2">
        <v>197</v>
      </c>
    </row>
    <row r="107" spans="1:2" x14ac:dyDescent="0.35">
      <c r="A107" s="26" t="s">
        <v>11</v>
      </c>
      <c r="B107" s="2">
        <v>4</v>
      </c>
    </row>
    <row r="108" spans="1:2" x14ac:dyDescent="0.35">
      <c r="A108" s="16" t="s">
        <v>174</v>
      </c>
      <c r="B108" s="2">
        <v>435</v>
      </c>
    </row>
    <row r="109" spans="1:2" x14ac:dyDescent="0.35">
      <c r="A109" s="26" t="s">
        <v>1003</v>
      </c>
      <c r="B109" s="2">
        <v>1</v>
      </c>
    </row>
    <row r="110" spans="1:2" x14ac:dyDescent="0.35">
      <c r="A110" s="26" t="s">
        <v>1002</v>
      </c>
      <c r="B110" s="2">
        <v>1</v>
      </c>
    </row>
    <row r="111" spans="1:2" x14ac:dyDescent="0.35">
      <c r="A111" s="26" t="s">
        <v>24</v>
      </c>
      <c r="B111" s="2">
        <v>4</v>
      </c>
    </row>
    <row r="112" spans="1:2" x14ac:dyDescent="0.35">
      <c r="A112" s="26" t="s">
        <v>23</v>
      </c>
      <c r="B112" s="2">
        <v>4</v>
      </c>
    </row>
    <row r="113" spans="1:2" x14ac:dyDescent="0.35">
      <c r="A113" s="26" t="s">
        <v>22</v>
      </c>
      <c r="B113" s="2">
        <v>4</v>
      </c>
    </row>
    <row r="114" spans="1:2" x14ac:dyDescent="0.35">
      <c r="A114" s="26" t="s">
        <v>27</v>
      </c>
      <c r="B114" s="2">
        <v>1</v>
      </c>
    </row>
    <row r="115" spans="1:2" x14ac:dyDescent="0.35">
      <c r="A115" s="26" t="s">
        <v>21</v>
      </c>
      <c r="B115" s="2">
        <v>4</v>
      </c>
    </row>
    <row r="116" spans="1:2" x14ac:dyDescent="0.35">
      <c r="A116" s="26" t="s">
        <v>26</v>
      </c>
      <c r="B116" s="2">
        <v>3</v>
      </c>
    </row>
    <row r="117" spans="1:2" x14ac:dyDescent="0.35">
      <c r="A117" s="26" t="s">
        <v>25</v>
      </c>
      <c r="B117" s="2">
        <v>4</v>
      </c>
    </row>
    <row r="118" spans="1:2" x14ac:dyDescent="0.35">
      <c r="A118" s="26" t="s">
        <v>1005</v>
      </c>
      <c r="B118" s="2">
        <v>1</v>
      </c>
    </row>
    <row r="119" spans="1:2" x14ac:dyDescent="0.35">
      <c r="A119" s="26" t="s">
        <v>1004</v>
      </c>
      <c r="B119" s="2">
        <v>1</v>
      </c>
    </row>
    <row r="120" spans="1:2" x14ac:dyDescent="0.35">
      <c r="A120" s="26" t="s">
        <v>848</v>
      </c>
      <c r="B120" s="2">
        <v>2</v>
      </c>
    </row>
    <row r="121" spans="1:2" x14ac:dyDescent="0.35">
      <c r="A121" s="26" t="s">
        <v>847</v>
      </c>
      <c r="B121" s="2">
        <v>2</v>
      </c>
    </row>
    <row r="122" spans="1:2" x14ac:dyDescent="0.35">
      <c r="A122" s="26" t="s">
        <v>846</v>
      </c>
      <c r="B122" s="2">
        <v>2</v>
      </c>
    </row>
    <row r="123" spans="1:2" x14ac:dyDescent="0.35">
      <c r="A123" s="26" t="s">
        <v>851</v>
      </c>
      <c r="B123" s="2">
        <v>1</v>
      </c>
    </row>
    <row r="124" spans="1:2" x14ac:dyDescent="0.35">
      <c r="A124" s="26" t="s">
        <v>845</v>
      </c>
      <c r="B124" s="2">
        <v>2</v>
      </c>
    </row>
    <row r="125" spans="1:2" x14ac:dyDescent="0.35">
      <c r="A125" s="26" t="s">
        <v>850</v>
      </c>
      <c r="B125" s="2">
        <v>2</v>
      </c>
    </row>
    <row r="126" spans="1:2" x14ac:dyDescent="0.35">
      <c r="A126" s="26" t="s">
        <v>849</v>
      </c>
      <c r="B126" s="2">
        <v>2</v>
      </c>
    </row>
    <row r="127" spans="1:2" x14ac:dyDescent="0.35">
      <c r="A127" s="26" t="s">
        <v>14</v>
      </c>
      <c r="B127" s="2">
        <v>49</v>
      </c>
    </row>
    <row r="128" spans="1:2" x14ac:dyDescent="0.35">
      <c r="A128" s="26" t="s">
        <v>12</v>
      </c>
      <c r="B128" s="2">
        <v>1</v>
      </c>
    </row>
    <row r="129" spans="1:2" x14ac:dyDescent="0.35">
      <c r="A129" s="26" t="s">
        <v>17</v>
      </c>
      <c r="B129" s="2">
        <v>6</v>
      </c>
    </row>
    <row r="130" spans="1:2" x14ac:dyDescent="0.35">
      <c r="A130" s="26" t="s">
        <v>13</v>
      </c>
      <c r="B130" s="2">
        <v>5</v>
      </c>
    </row>
    <row r="131" spans="1:2" x14ac:dyDescent="0.35">
      <c r="A131" s="26" t="s">
        <v>10</v>
      </c>
      <c r="B131" s="2">
        <v>139</v>
      </c>
    </row>
    <row r="132" spans="1:2" x14ac:dyDescent="0.35">
      <c r="A132" s="26" t="s">
        <v>8</v>
      </c>
      <c r="B132" s="2">
        <v>149</v>
      </c>
    </row>
    <row r="133" spans="1:2" x14ac:dyDescent="0.35">
      <c r="A133" s="26" t="s">
        <v>761</v>
      </c>
      <c r="B133" s="2">
        <v>24</v>
      </c>
    </row>
    <row r="134" spans="1:2" x14ac:dyDescent="0.35">
      <c r="A134" s="26" t="s">
        <v>18</v>
      </c>
      <c r="B134" s="2">
        <v>10</v>
      </c>
    </row>
    <row r="135" spans="1:2" x14ac:dyDescent="0.35">
      <c r="A135" s="26" t="s">
        <v>29</v>
      </c>
      <c r="B135" s="2">
        <v>6</v>
      </c>
    </row>
    <row r="136" spans="1:2" x14ac:dyDescent="0.35">
      <c r="A136" s="26" t="s">
        <v>30</v>
      </c>
      <c r="B136" s="2">
        <v>4</v>
      </c>
    </row>
    <row r="137" spans="1:2" x14ac:dyDescent="0.35">
      <c r="A137" s="26" t="s">
        <v>11</v>
      </c>
      <c r="B137" s="2">
        <v>1</v>
      </c>
    </row>
    <row r="138" spans="1:2" x14ac:dyDescent="0.35">
      <c r="A138" s="16" t="s">
        <v>169</v>
      </c>
      <c r="B138" s="2">
        <v>278</v>
      </c>
    </row>
    <row r="139" spans="1:2" x14ac:dyDescent="0.35">
      <c r="A139" s="26" t="s">
        <v>1003</v>
      </c>
      <c r="B139" s="2">
        <v>7</v>
      </c>
    </row>
    <row r="140" spans="1:2" x14ac:dyDescent="0.35">
      <c r="A140" s="26" t="s">
        <v>1002</v>
      </c>
      <c r="B140" s="2">
        <v>3</v>
      </c>
    </row>
    <row r="141" spans="1:2" x14ac:dyDescent="0.35">
      <c r="A141" s="26" t="s">
        <v>24</v>
      </c>
      <c r="B141" s="2">
        <v>5</v>
      </c>
    </row>
    <row r="142" spans="1:2" x14ac:dyDescent="0.35">
      <c r="A142" s="26" t="s">
        <v>23</v>
      </c>
      <c r="B142" s="2">
        <v>3</v>
      </c>
    </row>
    <row r="143" spans="1:2" x14ac:dyDescent="0.35">
      <c r="A143" s="26" t="s">
        <v>22</v>
      </c>
      <c r="B143" s="2">
        <v>1</v>
      </c>
    </row>
    <row r="144" spans="1:2" x14ac:dyDescent="0.35">
      <c r="A144" s="26" t="s">
        <v>27</v>
      </c>
      <c r="B144" s="2">
        <v>8</v>
      </c>
    </row>
    <row r="145" spans="1:2" x14ac:dyDescent="0.35">
      <c r="A145" s="26" t="s">
        <v>21</v>
      </c>
      <c r="B145" s="2">
        <v>1</v>
      </c>
    </row>
    <row r="146" spans="1:2" x14ac:dyDescent="0.35">
      <c r="A146" s="26" t="s">
        <v>26</v>
      </c>
      <c r="B146" s="2">
        <v>5</v>
      </c>
    </row>
    <row r="147" spans="1:2" x14ac:dyDescent="0.35">
      <c r="A147" s="26" t="s">
        <v>25</v>
      </c>
      <c r="B147" s="2">
        <v>3</v>
      </c>
    </row>
    <row r="148" spans="1:2" x14ac:dyDescent="0.35">
      <c r="A148" s="26" t="s">
        <v>1005</v>
      </c>
      <c r="B148" s="2">
        <v>8</v>
      </c>
    </row>
    <row r="149" spans="1:2" x14ac:dyDescent="0.35">
      <c r="A149" s="26" t="s">
        <v>1004</v>
      </c>
      <c r="B149" s="2">
        <v>8</v>
      </c>
    </row>
    <row r="150" spans="1:2" x14ac:dyDescent="0.35">
      <c r="A150" s="26" t="s">
        <v>16</v>
      </c>
      <c r="B150" s="2">
        <v>3</v>
      </c>
    </row>
    <row r="151" spans="1:2" x14ac:dyDescent="0.35">
      <c r="A151" s="26" t="s">
        <v>851</v>
      </c>
      <c r="B151" s="2">
        <v>1</v>
      </c>
    </row>
    <row r="152" spans="1:2" x14ac:dyDescent="0.35">
      <c r="A152" s="26" t="s">
        <v>28</v>
      </c>
      <c r="B152" s="2">
        <v>1</v>
      </c>
    </row>
    <row r="153" spans="1:2" x14ac:dyDescent="0.35">
      <c r="A153" s="26" t="s">
        <v>14</v>
      </c>
      <c r="B153" s="2">
        <v>68</v>
      </c>
    </row>
    <row r="154" spans="1:2" x14ac:dyDescent="0.35">
      <c r="A154" s="26" t="s">
        <v>12</v>
      </c>
      <c r="B154" s="2">
        <v>9</v>
      </c>
    </row>
    <row r="155" spans="1:2" x14ac:dyDescent="0.35">
      <c r="A155" s="26" t="s">
        <v>17</v>
      </c>
      <c r="B155" s="2">
        <v>10</v>
      </c>
    </row>
    <row r="156" spans="1:2" x14ac:dyDescent="0.35">
      <c r="A156" s="26" t="s">
        <v>6</v>
      </c>
      <c r="B156" s="2">
        <v>3</v>
      </c>
    </row>
    <row r="157" spans="1:2" x14ac:dyDescent="0.35">
      <c r="A157" s="26" t="s">
        <v>13</v>
      </c>
      <c r="B157" s="2">
        <v>1</v>
      </c>
    </row>
    <row r="158" spans="1:2" x14ac:dyDescent="0.35">
      <c r="A158" s="26" t="s">
        <v>10</v>
      </c>
      <c r="B158" s="2">
        <v>6</v>
      </c>
    </row>
    <row r="159" spans="1:2" x14ac:dyDescent="0.35">
      <c r="A159" s="26" t="s">
        <v>8</v>
      </c>
      <c r="B159" s="2">
        <v>4</v>
      </c>
    </row>
    <row r="160" spans="1:2" x14ac:dyDescent="0.35">
      <c r="A160" s="26" t="s">
        <v>761</v>
      </c>
      <c r="B160" s="2">
        <v>4</v>
      </c>
    </row>
    <row r="161" spans="1:2" x14ac:dyDescent="0.35">
      <c r="A161" s="26" t="s">
        <v>18</v>
      </c>
      <c r="B161" s="2">
        <v>80</v>
      </c>
    </row>
    <row r="162" spans="1:2" x14ac:dyDescent="0.35">
      <c r="A162" s="26" t="s">
        <v>1007</v>
      </c>
      <c r="B162" s="2">
        <v>2</v>
      </c>
    </row>
    <row r="163" spans="1:2" x14ac:dyDescent="0.35">
      <c r="A163" s="26" t="s">
        <v>1008</v>
      </c>
      <c r="B163" s="2">
        <v>2</v>
      </c>
    </row>
    <row r="164" spans="1:2" x14ac:dyDescent="0.35">
      <c r="A164" s="26" t="s">
        <v>29</v>
      </c>
      <c r="B164" s="2">
        <v>13</v>
      </c>
    </row>
    <row r="165" spans="1:2" x14ac:dyDescent="0.35">
      <c r="A165" s="26" t="s">
        <v>30</v>
      </c>
      <c r="B165" s="2">
        <v>2</v>
      </c>
    </row>
    <row r="166" spans="1:2" x14ac:dyDescent="0.35">
      <c r="A166" s="26" t="s">
        <v>11</v>
      </c>
      <c r="B166" s="2">
        <v>17</v>
      </c>
    </row>
    <row r="167" spans="1:2" x14ac:dyDescent="0.35">
      <c r="A167" s="16" t="s">
        <v>153</v>
      </c>
      <c r="B167" s="2">
        <v>508</v>
      </c>
    </row>
    <row r="168" spans="1:2" x14ac:dyDescent="0.35">
      <c r="A168" s="26" t="s">
        <v>60</v>
      </c>
      <c r="B168" s="2">
        <v>508</v>
      </c>
    </row>
    <row r="169" spans="1:2" x14ac:dyDescent="0.35">
      <c r="A169" s="16" t="s">
        <v>155</v>
      </c>
      <c r="B169" s="2">
        <v>317</v>
      </c>
    </row>
    <row r="170" spans="1:2" x14ac:dyDescent="0.35">
      <c r="A170" s="26" t="s">
        <v>60</v>
      </c>
      <c r="B170" s="2">
        <v>317</v>
      </c>
    </row>
    <row r="171" spans="1:2" x14ac:dyDescent="0.35">
      <c r="A171" s="16" t="s">
        <v>792</v>
      </c>
      <c r="B171" s="2">
        <v>28</v>
      </c>
    </row>
    <row r="172" spans="1:2" x14ac:dyDescent="0.35">
      <c r="A172" s="26" t="s">
        <v>60</v>
      </c>
      <c r="B172" s="2">
        <v>28</v>
      </c>
    </row>
    <row r="173" spans="1:2" x14ac:dyDescent="0.35">
      <c r="A173" s="16" t="s">
        <v>819</v>
      </c>
      <c r="B173" s="2">
        <v>10</v>
      </c>
    </row>
    <row r="174" spans="1:2" x14ac:dyDescent="0.35">
      <c r="A174" s="26" t="s">
        <v>60</v>
      </c>
      <c r="B174" s="2">
        <v>10</v>
      </c>
    </row>
    <row r="175" spans="1:2" x14ac:dyDescent="0.35">
      <c r="A175" s="16" t="s">
        <v>1016</v>
      </c>
      <c r="B175" s="2">
        <v>4539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4540"/>
  <sheetViews>
    <sheetView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9.36328125" bestFit="1" customWidth="1"/>
    <col min="6" max="6" width="69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  <row r="3775" spans="1:9" x14ac:dyDescent="0.35">
      <c r="A3775" s="1">
        <v>44228</v>
      </c>
      <c r="B3775" s="1">
        <v>44256</v>
      </c>
      <c r="C3775" s="2" t="s">
        <v>741</v>
      </c>
      <c r="D3775" s="2" t="s">
        <v>8</v>
      </c>
      <c r="E3775" s="2" t="s">
        <v>1020</v>
      </c>
      <c r="F3775" s="2" t="s">
        <v>728</v>
      </c>
      <c r="G3775" s="2" t="s">
        <v>220</v>
      </c>
      <c r="H3775">
        <v>0</v>
      </c>
      <c r="I3775">
        <v>-1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10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761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722</v>
      </c>
      <c r="D3778" s="2" t="s">
        <v>8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10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761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1087</v>
      </c>
      <c r="D3781" s="2" t="s">
        <v>197</v>
      </c>
      <c r="E3781" s="2" t="s">
        <v>65</v>
      </c>
      <c r="F3781" s="2" t="s">
        <v>1088</v>
      </c>
      <c r="G3781" s="2" t="s">
        <v>199</v>
      </c>
      <c r="H3781">
        <v>0</v>
      </c>
      <c r="I3781">
        <v>0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1006</v>
      </c>
      <c r="E3782" s="2" t="s">
        <v>65</v>
      </c>
      <c r="F3782" s="2" t="s">
        <v>66</v>
      </c>
      <c r="G3782" s="2" t="s">
        <v>67</v>
      </c>
      <c r="H3782">
        <v>1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1007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1008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1009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597</v>
      </c>
      <c r="D3786" s="2" t="s">
        <v>1006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1007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1008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1009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181</v>
      </c>
      <c r="D3790" s="2" t="s">
        <v>197</v>
      </c>
      <c r="E3790" s="2" t="s">
        <v>65</v>
      </c>
      <c r="F3790" s="2" t="s">
        <v>1089</v>
      </c>
      <c r="G3790" s="2" t="s">
        <v>199</v>
      </c>
      <c r="H3790">
        <v>0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8</v>
      </c>
      <c r="E3791" s="2" t="s">
        <v>1020</v>
      </c>
      <c r="F3791" s="2" t="s">
        <v>728</v>
      </c>
      <c r="G3791" s="2" t="s">
        <v>220</v>
      </c>
      <c r="H3791">
        <v>0</v>
      </c>
      <c r="I3791">
        <v>-1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10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761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412</v>
      </c>
      <c r="D3794" s="2" t="s">
        <v>8</v>
      </c>
      <c r="E3794" s="2" t="s">
        <v>1022</v>
      </c>
      <c r="F3794" s="2" t="s">
        <v>729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10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761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919</v>
      </c>
      <c r="D3797" s="2" t="s">
        <v>8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10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761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241</v>
      </c>
      <c r="D3800" s="2" t="s">
        <v>8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10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761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152</v>
      </c>
      <c r="D3803" s="2" t="s">
        <v>197</v>
      </c>
      <c r="E3803" s="2" t="s">
        <v>1024</v>
      </c>
      <c r="F3803" s="2" t="s">
        <v>1090</v>
      </c>
      <c r="G3803" s="2" t="s">
        <v>199</v>
      </c>
      <c r="H3803">
        <v>0</v>
      </c>
      <c r="I3803">
        <v>0</v>
      </c>
    </row>
    <row r="3804" spans="1:9" x14ac:dyDescent="0.35">
      <c r="A3804" s="1">
        <v>44228</v>
      </c>
      <c r="B3804" s="1">
        <v>44256</v>
      </c>
      <c r="C3804" s="2" t="s">
        <v>1091</v>
      </c>
      <c r="D3804" s="2" t="s">
        <v>1006</v>
      </c>
      <c r="E3804" s="2" t="s">
        <v>65</v>
      </c>
      <c r="F3804" s="2" t="s">
        <v>66</v>
      </c>
      <c r="G3804" s="2" t="s">
        <v>67</v>
      </c>
      <c r="H3804">
        <v>1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1007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1008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1009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73</v>
      </c>
      <c r="D3808" s="2" t="s">
        <v>1006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1007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1008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1009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1092</v>
      </c>
      <c r="D3812" s="2" t="s">
        <v>60</v>
      </c>
      <c r="E3812" s="2" t="s">
        <v>1092</v>
      </c>
      <c r="F3812" s="2" t="s">
        <v>65</v>
      </c>
      <c r="G3812" s="2" t="s">
        <v>153</v>
      </c>
      <c r="H3812">
        <v>0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197</v>
      </c>
      <c r="E3814" s="2" t="s">
        <v>1093</v>
      </c>
      <c r="F3814" s="2" t="s">
        <v>65</v>
      </c>
      <c r="G3814" s="2" t="s">
        <v>199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211</v>
      </c>
      <c r="E3815" s="2" t="s">
        <v>95</v>
      </c>
      <c r="F3815" s="2" t="s">
        <v>65</v>
      </c>
      <c r="G3815" s="2" t="s">
        <v>214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14</v>
      </c>
      <c r="E3816" s="2" t="s">
        <v>66</v>
      </c>
      <c r="F3816" s="2" t="s">
        <v>65</v>
      </c>
      <c r="G3816" s="2" t="s">
        <v>169</v>
      </c>
      <c r="H3816">
        <v>-1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1094</v>
      </c>
      <c r="D3817" s="2" t="s">
        <v>60</v>
      </c>
      <c r="E3817" s="2" t="s">
        <v>1094</v>
      </c>
      <c r="F3817" s="2" t="s">
        <v>65</v>
      </c>
      <c r="G3817" s="2" t="s">
        <v>153</v>
      </c>
      <c r="H3817">
        <v>0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197</v>
      </c>
      <c r="E3819" s="2" t="s">
        <v>1095</v>
      </c>
      <c r="F3819" s="2" t="s">
        <v>65</v>
      </c>
      <c r="G3819" s="2" t="s">
        <v>199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211</v>
      </c>
      <c r="E3820" s="2" t="s">
        <v>95</v>
      </c>
      <c r="F3820" s="2" t="s">
        <v>65</v>
      </c>
      <c r="G3820" s="2" t="s">
        <v>214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14</v>
      </c>
      <c r="E3821" s="2" t="s">
        <v>66</v>
      </c>
      <c r="F3821" s="2" t="s">
        <v>65</v>
      </c>
      <c r="G3821" s="2" t="s">
        <v>169</v>
      </c>
      <c r="H3821">
        <v>-1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1096</v>
      </c>
      <c r="D3822" s="2" t="s">
        <v>60</v>
      </c>
      <c r="E3822" s="2" t="s">
        <v>1096</v>
      </c>
      <c r="F3822" s="2" t="s">
        <v>65</v>
      </c>
      <c r="G3822" s="2" t="s">
        <v>153</v>
      </c>
      <c r="H3822">
        <v>0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197</v>
      </c>
      <c r="E3824" s="2" t="s">
        <v>1097</v>
      </c>
      <c r="F3824" s="2" t="s">
        <v>65</v>
      </c>
      <c r="G3824" s="2" t="s">
        <v>199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211</v>
      </c>
      <c r="E3825" s="2" t="s">
        <v>95</v>
      </c>
      <c r="F3825" s="2" t="s">
        <v>65</v>
      </c>
      <c r="G3825" s="2" t="s">
        <v>214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14</v>
      </c>
      <c r="E3826" s="2" t="s">
        <v>66</v>
      </c>
      <c r="F3826" s="2" t="s">
        <v>65</v>
      </c>
      <c r="G3826" s="2" t="s">
        <v>169</v>
      </c>
      <c r="H3826">
        <v>-1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1098</v>
      </c>
      <c r="D3827" s="2" t="s">
        <v>60</v>
      </c>
      <c r="E3827" s="2" t="s">
        <v>1098</v>
      </c>
      <c r="F3827" s="2" t="s">
        <v>65</v>
      </c>
      <c r="G3827" s="2" t="s">
        <v>153</v>
      </c>
      <c r="H3827">
        <v>0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197</v>
      </c>
      <c r="E3829" s="2" t="s">
        <v>1099</v>
      </c>
      <c r="F3829" s="2" t="s">
        <v>65</v>
      </c>
      <c r="G3829" s="2" t="s">
        <v>199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211</v>
      </c>
      <c r="E3830" s="2" t="s">
        <v>95</v>
      </c>
      <c r="F3830" s="2" t="s">
        <v>65</v>
      </c>
      <c r="G3830" s="2" t="s">
        <v>214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14</v>
      </c>
      <c r="E3831" s="2" t="s">
        <v>66</v>
      </c>
      <c r="F3831" s="2" t="s">
        <v>65</v>
      </c>
      <c r="G3831" s="2" t="s">
        <v>169</v>
      </c>
      <c r="H3831">
        <v>-1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1100</v>
      </c>
      <c r="D3832" s="2" t="s">
        <v>60</v>
      </c>
      <c r="E3832" s="2" t="s">
        <v>1100</v>
      </c>
      <c r="F3832" s="2" t="s">
        <v>65</v>
      </c>
      <c r="G3832" s="2" t="s">
        <v>153</v>
      </c>
      <c r="H3832">
        <v>0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197</v>
      </c>
      <c r="E3834" s="2" t="s">
        <v>1101</v>
      </c>
      <c r="F3834" s="2" t="s">
        <v>65</v>
      </c>
      <c r="G3834" s="2" t="s">
        <v>199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211</v>
      </c>
      <c r="E3835" s="2" t="s">
        <v>95</v>
      </c>
      <c r="F3835" s="2" t="s">
        <v>65</v>
      </c>
      <c r="G3835" s="2" t="s">
        <v>214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14</v>
      </c>
      <c r="E3836" s="2" t="s">
        <v>66</v>
      </c>
      <c r="F3836" s="2" t="s">
        <v>65</v>
      </c>
      <c r="G3836" s="2" t="s">
        <v>169</v>
      </c>
      <c r="H3836">
        <v>-1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512</v>
      </c>
      <c r="D3837" s="2" t="s">
        <v>197</v>
      </c>
      <c r="E3837" s="2" t="s">
        <v>65</v>
      </c>
      <c r="F3837" s="2" t="s">
        <v>1102</v>
      </c>
      <c r="G3837" s="2" t="s">
        <v>199</v>
      </c>
      <c r="H3837">
        <v>0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14</v>
      </c>
      <c r="E3838" s="2" t="s">
        <v>65</v>
      </c>
      <c r="F3838" s="2" t="s">
        <v>66</v>
      </c>
      <c r="G3838" s="2" t="s">
        <v>67</v>
      </c>
      <c r="H3838">
        <v>1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754</v>
      </c>
      <c r="D3839" s="2" t="s">
        <v>17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77</v>
      </c>
      <c r="D3840" s="2" t="s">
        <v>1006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1007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1008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1009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78</v>
      </c>
      <c r="D3844" s="2" t="s">
        <v>11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1006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1007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1008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1009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513</v>
      </c>
      <c r="D3849" s="2" t="s">
        <v>8</v>
      </c>
      <c r="E3849" s="2" t="s">
        <v>1028</v>
      </c>
      <c r="F3849" s="2" t="s">
        <v>730</v>
      </c>
      <c r="G3849" s="2" t="s">
        <v>220</v>
      </c>
      <c r="H3849">
        <v>0</v>
      </c>
      <c r="I3849">
        <v>-1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10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761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516</v>
      </c>
      <c r="D3852" s="2" t="s">
        <v>8</v>
      </c>
      <c r="E3852" s="2" t="s">
        <v>1022</v>
      </c>
      <c r="F3852" s="2" t="s">
        <v>729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10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761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182</v>
      </c>
      <c r="D3855" s="2" t="s">
        <v>8</v>
      </c>
      <c r="E3855" s="2" t="s">
        <v>1028</v>
      </c>
      <c r="F3855" s="2" t="s">
        <v>730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10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761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518</v>
      </c>
      <c r="D3858" s="2" t="s">
        <v>8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10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761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425</v>
      </c>
      <c r="D3861" s="2" t="s">
        <v>8</v>
      </c>
      <c r="E3861" s="2" t="s">
        <v>1022</v>
      </c>
      <c r="F3861" s="2" t="s">
        <v>729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10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761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375</v>
      </c>
      <c r="D3864" s="2" t="s">
        <v>8</v>
      </c>
      <c r="E3864" s="2" t="s">
        <v>1047</v>
      </c>
      <c r="F3864" s="2" t="s">
        <v>731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10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761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575</v>
      </c>
      <c r="D3867" s="2" t="s">
        <v>8</v>
      </c>
      <c r="E3867" s="2" t="s">
        <v>1022</v>
      </c>
      <c r="F3867" s="2" t="s">
        <v>729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10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761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85</v>
      </c>
      <c r="D3870" s="2" t="s">
        <v>1006</v>
      </c>
      <c r="E3870" s="2" t="s">
        <v>65</v>
      </c>
      <c r="F3870" s="2" t="s">
        <v>66</v>
      </c>
      <c r="G3870" s="2" t="s">
        <v>67</v>
      </c>
      <c r="H3870">
        <v>1</v>
      </c>
      <c r="I3870">
        <v>0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1007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1008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1009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89</v>
      </c>
      <c r="D3874" s="2" t="s">
        <v>1006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1007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1008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1009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301</v>
      </c>
      <c r="D3878" s="2" t="s">
        <v>197</v>
      </c>
      <c r="E3878" s="2" t="s">
        <v>65</v>
      </c>
      <c r="F3878" s="2" t="s">
        <v>1103</v>
      </c>
      <c r="G3878" s="2" t="s">
        <v>199</v>
      </c>
      <c r="H3878">
        <v>0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314</v>
      </c>
      <c r="D3879" s="2" t="s">
        <v>60</v>
      </c>
      <c r="E3879" s="2" t="s">
        <v>314</v>
      </c>
      <c r="F3879" s="2" t="s">
        <v>65</v>
      </c>
      <c r="G3879" s="2" t="s">
        <v>153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211</v>
      </c>
      <c r="E3881" s="2" t="s">
        <v>762</v>
      </c>
      <c r="F3881" s="2" t="s">
        <v>65</v>
      </c>
      <c r="G3881" s="2" t="s">
        <v>214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14</v>
      </c>
      <c r="E3882" s="2" t="s">
        <v>299</v>
      </c>
      <c r="F3882" s="2" t="s">
        <v>65</v>
      </c>
      <c r="G3882" s="2" t="s">
        <v>174</v>
      </c>
      <c r="H3882">
        <v>0</v>
      </c>
      <c r="I3882">
        <v>-1</v>
      </c>
    </row>
    <row r="3883" spans="1:9" x14ac:dyDescent="0.35">
      <c r="A3883" s="1">
        <v>44228</v>
      </c>
      <c r="B3883" s="1">
        <v>44256</v>
      </c>
      <c r="C3883" s="2" t="s">
        <v>1104</v>
      </c>
      <c r="D3883" s="2" t="s">
        <v>197</v>
      </c>
      <c r="E3883" s="2" t="s">
        <v>65</v>
      </c>
      <c r="F3883" s="2" t="s">
        <v>1105</v>
      </c>
      <c r="G3883" s="2" t="s">
        <v>199</v>
      </c>
      <c r="H3883">
        <v>0</v>
      </c>
      <c r="I3883">
        <v>0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14</v>
      </c>
      <c r="E3884" s="2" t="s">
        <v>65</v>
      </c>
      <c r="F3884" s="2" t="s">
        <v>299</v>
      </c>
      <c r="G3884" s="2" t="s">
        <v>70</v>
      </c>
      <c r="H3884">
        <v>0</v>
      </c>
      <c r="I3884">
        <v>1</v>
      </c>
    </row>
    <row r="3885" spans="1:9" x14ac:dyDescent="0.35">
      <c r="A3885" s="1">
        <v>44228</v>
      </c>
      <c r="B3885" s="1">
        <v>44256</v>
      </c>
      <c r="C3885" s="2" t="s">
        <v>598</v>
      </c>
      <c r="D3885" s="2" t="s">
        <v>1006</v>
      </c>
      <c r="E3885" s="2" t="s">
        <v>65</v>
      </c>
      <c r="F3885" s="2" t="s">
        <v>66</v>
      </c>
      <c r="G3885" s="2" t="s">
        <v>67</v>
      </c>
      <c r="H3885">
        <v>1</v>
      </c>
      <c r="I3885">
        <v>0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1007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1008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1009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92</v>
      </c>
      <c r="D3889" s="2" t="s">
        <v>1006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1007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1008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1009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200</v>
      </c>
      <c r="D3893" s="2" t="s">
        <v>8</v>
      </c>
      <c r="E3893" s="2" t="s">
        <v>1028</v>
      </c>
      <c r="F3893" s="2" t="s">
        <v>730</v>
      </c>
      <c r="G3893" s="2" t="s">
        <v>220</v>
      </c>
      <c r="H3893">
        <v>0</v>
      </c>
      <c r="I3893">
        <v>-1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10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761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246</v>
      </c>
      <c r="D3896" s="2" t="s">
        <v>8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10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761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218</v>
      </c>
      <c r="D3899" s="2" t="s">
        <v>197</v>
      </c>
      <c r="E3899" s="2" t="s">
        <v>1106</v>
      </c>
      <c r="F3899" s="2" t="s">
        <v>1107</v>
      </c>
      <c r="G3899" s="2" t="s">
        <v>199</v>
      </c>
      <c r="H3899">
        <v>0</v>
      </c>
      <c r="I3899">
        <v>0</v>
      </c>
    </row>
    <row r="3900" spans="1:9" x14ac:dyDescent="0.35">
      <c r="A3900" s="1">
        <v>44228</v>
      </c>
      <c r="B3900" s="1">
        <v>44256</v>
      </c>
      <c r="C3900" s="2" t="s">
        <v>193</v>
      </c>
      <c r="D3900" s="2" t="s">
        <v>14</v>
      </c>
      <c r="E3900" s="2" t="s">
        <v>65</v>
      </c>
      <c r="F3900" s="2" t="s">
        <v>1074</v>
      </c>
      <c r="G3900" s="2" t="s">
        <v>70</v>
      </c>
      <c r="H3900">
        <v>0</v>
      </c>
      <c r="I3900">
        <v>1</v>
      </c>
    </row>
    <row r="3901" spans="1:9" x14ac:dyDescent="0.35">
      <c r="A3901" s="1">
        <v>44228</v>
      </c>
      <c r="B3901" s="1">
        <v>44256</v>
      </c>
      <c r="C3901" s="2" t="s">
        <v>195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185</v>
      </c>
      <c r="D3902" s="2" t="s">
        <v>8</v>
      </c>
      <c r="E3902" s="2" t="s">
        <v>1028</v>
      </c>
      <c r="F3902" s="2" t="s">
        <v>730</v>
      </c>
      <c r="G3902" s="2" t="s">
        <v>220</v>
      </c>
      <c r="H3902">
        <v>0</v>
      </c>
      <c r="I3902">
        <v>-1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10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761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247</v>
      </c>
      <c r="D3905" s="2" t="s">
        <v>8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10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761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94</v>
      </c>
      <c r="D3908" s="2" t="s">
        <v>197</v>
      </c>
      <c r="E3908" s="2" t="s">
        <v>65</v>
      </c>
      <c r="F3908" s="2" t="s">
        <v>1108</v>
      </c>
      <c r="G3908" s="2" t="s">
        <v>199</v>
      </c>
      <c r="H3908">
        <v>0</v>
      </c>
      <c r="I3908">
        <v>0</v>
      </c>
    </row>
    <row r="3909" spans="1:9" x14ac:dyDescent="0.35">
      <c r="A3909" s="1">
        <v>44228</v>
      </c>
      <c r="B3909" s="1">
        <v>44256</v>
      </c>
      <c r="C3909" s="2" t="s">
        <v>702</v>
      </c>
      <c r="D3909" s="2" t="s">
        <v>1006</v>
      </c>
      <c r="E3909" s="2" t="s">
        <v>65</v>
      </c>
      <c r="F3909" s="2" t="s">
        <v>66</v>
      </c>
      <c r="G3909" s="2" t="s">
        <v>67</v>
      </c>
      <c r="H3909">
        <v>1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1007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1008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1009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103</v>
      </c>
      <c r="D3913" s="2" t="s">
        <v>60</v>
      </c>
      <c r="E3913" s="2" t="s">
        <v>103</v>
      </c>
      <c r="F3913" s="2" t="s">
        <v>65</v>
      </c>
      <c r="G3913" s="2" t="s">
        <v>153</v>
      </c>
      <c r="H3913">
        <v>0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197</v>
      </c>
      <c r="E3915" s="2" t="s">
        <v>1109</v>
      </c>
      <c r="F3915" s="2" t="s">
        <v>65</v>
      </c>
      <c r="G3915" s="2" t="s">
        <v>199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211</v>
      </c>
      <c r="E3916" s="2" t="s">
        <v>95</v>
      </c>
      <c r="F3916" s="2" t="s">
        <v>65</v>
      </c>
      <c r="G3916" s="2" t="s">
        <v>214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14</v>
      </c>
      <c r="E3917" s="2" t="s">
        <v>304</v>
      </c>
      <c r="F3917" s="2" t="s">
        <v>65</v>
      </c>
      <c r="G3917" s="2" t="s">
        <v>174</v>
      </c>
      <c r="H3917">
        <v>0</v>
      </c>
      <c r="I3917">
        <v>-1</v>
      </c>
    </row>
    <row r="3918" spans="1:9" x14ac:dyDescent="0.35">
      <c r="A3918" s="1">
        <v>44228</v>
      </c>
      <c r="B3918" s="1">
        <v>44256</v>
      </c>
      <c r="C3918" s="2" t="s">
        <v>104</v>
      </c>
      <c r="D3918" s="2" t="s">
        <v>197</v>
      </c>
      <c r="E3918" s="2" t="s">
        <v>1110</v>
      </c>
      <c r="F3918" s="2" t="s">
        <v>1111</v>
      </c>
      <c r="G3918" s="2" t="s">
        <v>199</v>
      </c>
      <c r="H3918">
        <v>0</v>
      </c>
      <c r="I3918">
        <v>0</v>
      </c>
    </row>
    <row r="3919" spans="1:9" x14ac:dyDescent="0.35">
      <c r="A3919" s="1">
        <v>44228</v>
      </c>
      <c r="B3919" s="1">
        <v>44256</v>
      </c>
      <c r="C3919" s="2" t="s">
        <v>107</v>
      </c>
      <c r="D3919" s="2" t="s">
        <v>197</v>
      </c>
      <c r="E3919" s="2" t="s">
        <v>65</v>
      </c>
      <c r="F3919" s="2" t="s">
        <v>1112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1040</v>
      </c>
      <c r="D3920" s="2" t="s">
        <v>1006</v>
      </c>
      <c r="E3920" s="2" t="s">
        <v>65</v>
      </c>
      <c r="F3920" s="2" t="s">
        <v>66</v>
      </c>
      <c r="G3920" s="2" t="s">
        <v>67</v>
      </c>
      <c r="H3920">
        <v>1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1007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1008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1009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665</v>
      </c>
      <c r="D3924" s="2" t="s">
        <v>1006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1007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1008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1009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666</v>
      </c>
      <c r="D3928" s="2" t="s">
        <v>1006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1007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1008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1009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708</v>
      </c>
      <c r="D3932" s="2" t="s">
        <v>1006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1007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1008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1009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1113</v>
      </c>
      <c r="D3936" s="2" t="s">
        <v>1006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1007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1008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1009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599</v>
      </c>
      <c r="D3940" s="2" t="s">
        <v>1006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1007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1008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1009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110</v>
      </c>
      <c r="D3944" s="2" t="s">
        <v>60</v>
      </c>
      <c r="E3944" s="2" t="s">
        <v>110</v>
      </c>
      <c r="F3944" s="2" t="s">
        <v>65</v>
      </c>
      <c r="G3944" s="2" t="s">
        <v>153</v>
      </c>
      <c r="H3944">
        <v>0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211</v>
      </c>
      <c r="E3946" s="2" t="s">
        <v>775</v>
      </c>
      <c r="F3946" s="2" t="s">
        <v>65</v>
      </c>
      <c r="G3946" s="2" t="s">
        <v>214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14</v>
      </c>
      <c r="E3947" s="2" t="s">
        <v>296</v>
      </c>
      <c r="F3947" s="2" t="s">
        <v>65</v>
      </c>
      <c r="G3947" s="2" t="s">
        <v>174</v>
      </c>
      <c r="H3947">
        <v>0</v>
      </c>
      <c r="I3947">
        <v>-1</v>
      </c>
    </row>
    <row r="3948" spans="1:9" x14ac:dyDescent="0.35">
      <c r="A3948" s="1">
        <v>44228</v>
      </c>
      <c r="B3948" s="1">
        <v>44256</v>
      </c>
      <c r="C3948" s="2" t="s">
        <v>459</v>
      </c>
      <c r="D3948" s="2" t="s">
        <v>8</v>
      </c>
      <c r="E3948" s="2" t="s">
        <v>1022</v>
      </c>
      <c r="F3948" s="2" t="s">
        <v>729</v>
      </c>
      <c r="G3948" s="2" t="s">
        <v>220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10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761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1078</v>
      </c>
      <c r="D3951" s="2" t="s">
        <v>60</v>
      </c>
      <c r="E3951" s="2" t="s">
        <v>1078</v>
      </c>
      <c r="F3951" s="2" t="s">
        <v>65</v>
      </c>
      <c r="G3951" s="2" t="s">
        <v>153</v>
      </c>
      <c r="H3951">
        <v>0</v>
      </c>
      <c r="I3951">
        <v>0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211</v>
      </c>
      <c r="E3953" s="2" t="s">
        <v>762</v>
      </c>
      <c r="F3953" s="2" t="s">
        <v>65</v>
      </c>
      <c r="G3953" s="2" t="s">
        <v>214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8</v>
      </c>
      <c r="E3954" s="2" t="s">
        <v>1022</v>
      </c>
      <c r="F3954" s="2" t="s">
        <v>65</v>
      </c>
      <c r="G3954" s="2" t="s">
        <v>174</v>
      </c>
      <c r="H3954">
        <v>0</v>
      </c>
      <c r="I3954">
        <v>-1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10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761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203</v>
      </c>
      <c r="D3957" s="2" t="s">
        <v>1006</v>
      </c>
      <c r="E3957" s="2" t="s">
        <v>65</v>
      </c>
      <c r="F3957" s="2" t="s">
        <v>66</v>
      </c>
      <c r="G3957" s="2" t="s">
        <v>67</v>
      </c>
      <c r="H3957">
        <v>1</v>
      </c>
      <c r="I3957">
        <v>0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1007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1008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1009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114</v>
      </c>
      <c r="D3961" s="2" t="s">
        <v>1006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1007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1008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1009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115</v>
      </c>
      <c r="D3965" s="2" t="s">
        <v>11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1006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1007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1008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1009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117</v>
      </c>
      <c r="D3970" s="2" t="s">
        <v>11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1006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1007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1008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1009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387</v>
      </c>
      <c r="D3975" s="2" t="s">
        <v>8</v>
      </c>
      <c r="E3975" s="2" t="s">
        <v>1022</v>
      </c>
      <c r="F3975" s="2" t="s">
        <v>729</v>
      </c>
      <c r="G3975" s="2" t="s">
        <v>220</v>
      </c>
      <c r="H3975">
        <v>0</v>
      </c>
      <c r="I3975">
        <v>-1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10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761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680</v>
      </c>
      <c r="D3978" s="2" t="s">
        <v>8</v>
      </c>
      <c r="E3978" s="2" t="s">
        <v>1047</v>
      </c>
      <c r="F3978" s="2" t="s">
        <v>731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10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761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119</v>
      </c>
      <c r="D3981" s="2" t="s">
        <v>197</v>
      </c>
      <c r="E3981" s="2" t="s">
        <v>1048</v>
      </c>
      <c r="F3981" s="2" t="s">
        <v>1114</v>
      </c>
      <c r="G3981" s="2" t="s">
        <v>199</v>
      </c>
      <c r="H3981">
        <v>0</v>
      </c>
      <c r="I3981">
        <v>0</v>
      </c>
    </row>
    <row r="3982" spans="1:9" x14ac:dyDescent="0.35">
      <c r="A3982" s="1">
        <v>44228</v>
      </c>
      <c r="B3982" s="1">
        <v>44256</v>
      </c>
      <c r="C3982" s="2" t="s">
        <v>310</v>
      </c>
      <c r="D3982" s="2" t="s">
        <v>197</v>
      </c>
      <c r="E3982" s="2" t="s">
        <v>1115</v>
      </c>
      <c r="F3982" s="2" t="s">
        <v>1116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671</v>
      </c>
      <c r="D3983" s="2" t="s">
        <v>29</v>
      </c>
      <c r="E3983" s="2" t="s">
        <v>65</v>
      </c>
      <c r="F3983" s="2" t="s">
        <v>66</v>
      </c>
      <c r="G3983" s="2" t="s">
        <v>67</v>
      </c>
      <c r="H3983">
        <v>1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122</v>
      </c>
      <c r="D3984" s="2" t="s">
        <v>11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1006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1007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1008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1009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610</v>
      </c>
      <c r="D3989" s="2" t="s">
        <v>197</v>
      </c>
      <c r="E3989" s="2" t="s">
        <v>65</v>
      </c>
      <c r="F3989" s="2" t="s">
        <v>1117</v>
      </c>
      <c r="G3989" s="2" t="s">
        <v>199</v>
      </c>
      <c r="H3989">
        <v>0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14</v>
      </c>
      <c r="E3990" s="2" t="s">
        <v>65</v>
      </c>
      <c r="F3990" s="2" t="s">
        <v>304</v>
      </c>
      <c r="G3990" s="2" t="s">
        <v>70</v>
      </c>
      <c r="H3990">
        <v>0</v>
      </c>
      <c r="I3990">
        <v>1</v>
      </c>
    </row>
    <row r="3991" spans="1:9" x14ac:dyDescent="0.35">
      <c r="A3991" s="1">
        <v>44228</v>
      </c>
      <c r="B3991" s="1">
        <v>44256</v>
      </c>
      <c r="C3991" s="2" t="s">
        <v>124</v>
      </c>
      <c r="D3991" s="2" t="s">
        <v>11</v>
      </c>
      <c r="E3991" s="2" t="s">
        <v>65</v>
      </c>
      <c r="F3991" s="2" t="s">
        <v>66</v>
      </c>
      <c r="G3991" s="2" t="s">
        <v>67</v>
      </c>
      <c r="H3991">
        <v>1</v>
      </c>
      <c r="I3991">
        <v>0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1006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1007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1008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1009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186</v>
      </c>
      <c r="D3996" s="2" t="s">
        <v>197</v>
      </c>
      <c r="E3996" s="2" t="s">
        <v>206</v>
      </c>
      <c r="F3996" s="2" t="s">
        <v>1118</v>
      </c>
      <c r="G3996" s="2" t="s">
        <v>199</v>
      </c>
      <c r="H3996">
        <v>0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125</v>
      </c>
      <c r="D3997" s="2" t="s">
        <v>8</v>
      </c>
      <c r="E3997" s="2" t="s">
        <v>1028</v>
      </c>
      <c r="F3997" s="2" t="s">
        <v>730</v>
      </c>
      <c r="G3997" s="2" t="s">
        <v>220</v>
      </c>
      <c r="H3997">
        <v>0</v>
      </c>
      <c r="I3997">
        <v>-1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10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761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600</v>
      </c>
      <c r="D4000" s="2" t="s">
        <v>1006</v>
      </c>
      <c r="E4000" s="2" t="s">
        <v>65</v>
      </c>
      <c r="F4000" s="2" t="s">
        <v>66</v>
      </c>
      <c r="G4000" s="2" t="s">
        <v>67</v>
      </c>
      <c r="H4000">
        <v>1</v>
      </c>
      <c r="I4000">
        <v>0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1007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1008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1009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134</v>
      </c>
      <c r="D4004" s="2" t="s">
        <v>1006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1007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1008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1009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188</v>
      </c>
      <c r="D4008" s="2" t="s">
        <v>8</v>
      </c>
      <c r="E4008" s="2" t="s">
        <v>1028</v>
      </c>
      <c r="F4008" s="2" t="s">
        <v>730</v>
      </c>
      <c r="G4008" s="2" t="s">
        <v>220</v>
      </c>
      <c r="H4008">
        <v>0</v>
      </c>
      <c r="I4008">
        <v>-1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10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761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1080</v>
      </c>
      <c r="D4011" s="2" t="s">
        <v>60</v>
      </c>
      <c r="E4011" s="2" t="s">
        <v>1080</v>
      </c>
      <c r="F4011" s="2" t="s">
        <v>65</v>
      </c>
      <c r="G4011" s="2" t="s">
        <v>153</v>
      </c>
      <c r="H4011">
        <v>0</v>
      </c>
      <c r="I4011">
        <v>0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211</v>
      </c>
      <c r="E4013" s="2" t="s">
        <v>775</v>
      </c>
      <c r="F4013" s="2" t="s">
        <v>65</v>
      </c>
      <c r="G4013" s="2" t="s">
        <v>214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14</v>
      </c>
      <c r="E4014" s="2" t="s">
        <v>76</v>
      </c>
      <c r="F4014" s="2" t="s">
        <v>65</v>
      </c>
      <c r="G4014" s="2" t="s">
        <v>174</v>
      </c>
      <c r="H4014">
        <v>0</v>
      </c>
      <c r="I4014">
        <v>-1</v>
      </c>
    </row>
    <row r="4015" spans="1:9" x14ac:dyDescent="0.35">
      <c r="A4015" s="1">
        <v>44228</v>
      </c>
      <c r="B4015" s="1">
        <v>44256</v>
      </c>
      <c r="C4015" s="2" t="s">
        <v>1081</v>
      </c>
      <c r="D4015" s="2" t="s">
        <v>60</v>
      </c>
      <c r="E4015" s="2" t="s">
        <v>1081</v>
      </c>
      <c r="F4015" s="2" t="s">
        <v>65</v>
      </c>
      <c r="G4015" s="2" t="s">
        <v>153</v>
      </c>
      <c r="H4015">
        <v>0</v>
      </c>
      <c r="I4015">
        <v>0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211</v>
      </c>
      <c r="E4017" s="2" t="s">
        <v>775</v>
      </c>
      <c r="F4017" s="2" t="s">
        <v>65</v>
      </c>
      <c r="G4017" s="2" t="s">
        <v>214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14</v>
      </c>
      <c r="E4018" s="2" t="s">
        <v>76</v>
      </c>
      <c r="F4018" s="2" t="s">
        <v>65</v>
      </c>
      <c r="G4018" s="2" t="s">
        <v>174</v>
      </c>
      <c r="H4018">
        <v>0</v>
      </c>
      <c r="I4018">
        <v>-1</v>
      </c>
    </row>
    <row r="4019" spans="1:9" x14ac:dyDescent="0.35">
      <c r="A4019" s="1">
        <v>44228</v>
      </c>
      <c r="B4019" s="1">
        <v>44256</v>
      </c>
      <c r="C4019" s="2" t="s">
        <v>390</v>
      </c>
      <c r="D4019" s="2" t="s">
        <v>12</v>
      </c>
      <c r="E4019" s="2" t="s">
        <v>65</v>
      </c>
      <c r="F4019" s="2" t="s">
        <v>66</v>
      </c>
      <c r="G4019" s="2" t="s">
        <v>67</v>
      </c>
      <c r="H4019">
        <v>1</v>
      </c>
      <c r="I4019">
        <v>0</v>
      </c>
    </row>
    <row r="4020" spans="1:9" x14ac:dyDescent="0.35">
      <c r="A4020" s="1">
        <v>44228</v>
      </c>
      <c r="B4020" s="1">
        <v>44256</v>
      </c>
      <c r="C4020" s="2" t="s">
        <v>1119</v>
      </c>
      <c r="D4020" s="2" t="s">
        <v>14</v>
      </c>
      <c r="E4020" s="2" t="s">
        <v>65</v>
      </c>
      <c r="F4020" s="2" t="s">
        <v>1074</v>
      </c>
      <c r="G4020" s="2" t="s">
        <v>70</v>
      </c>
      <c r="H4020">
        <v>0</v>
      </c>
      <c r="I4020">
        <v>1</v>
      </c>
    </row>
    <row r="4021" spans="1:9" x14ac:dyDescent="0.35">
      <c r="A4021" s="1">
        <v>44228</v>
      </c>
      <c r="B4021" s="1">
        <v>44256</v>
      </c>
      <c r="C4021" s="2" t="s">
        <v>1120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682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981</v>
      </c>
      <c r="D4023" s="2" t="s">
        <v>197</v>
      </c>
      <c r="E4023" s="2" t="s">
        <v>65</v>
      </c>
      <c r="F4023" s="2" t="s">
        <v>1121</v>
      </c>
      <c r="G4023" s="2" t="s">
        <v>199</v>
      </c>
      <c r="H4023">
        <v>0</v>
      </c>
      <c r="I4023">
        <v>0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14</v>
      </c>
      <c r="E4024" s="2" t="s">
        <v>65</v>
      </c>
      <c r="F4024" s="2" t="s">
        <v>1074</v>
      </c>
      <c r="G4024" s="2" t="s">
        <v>70</v>
      </c>
      <c r="H4024">
        <v>0</v>
      </c>
      <c r="I4024">
        <v>1</v>
      </c>
    </row>
    <row r="4025" spans="1:9" x14ac:dyDescent="0.35">
      <c r="A4025" s="1">
        <v>44228</v>
      </c>
      <c r="B4025" s="1">
        <v>44256</v>
      </c>
      <c r="C4025" s="2" t="s">
        <v>985</v>
      </c>
      <c r="D4025" s="2" t="s">
        <v>197</v>
      </c>
      <c r="E4025" s="2" t="s">
        <v>65</v>
      </c>
      <c r="F4025" s="2" t="s">
        <v>1122</v>
      </c>
      <c r="G4025" s="2" t="s">
        <v>199</v>
      </c>
      <c r="H4025">
        <v>0</v>
      </c>
      <c r="I4025">
        <v>0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14</v>
      </c>
      <c r="E4026" s="2" t="s">
        <v>65</v>
      </c>
      <c r="F4026" s="2" t="s">
        <v>1074</v>
      </c>
      <c r="G4026" s="2" t="s">
        <v>70</v>
      </c>
      <c r="H4026">
        <v>0</v>
      </c>
      <c r="I4026">
        <v>1</v>
      </c>
    </row>
    <row r="4027" spans="1:9" x14ac:dyDescent="0.35">
      <c r="A4027" s="1">
        <v>44228</v>
      </c>
      <c r="B4027" s="1">
        <v>44256</v>
      </c>
      <c r="C4027" s="2" t="s">
        <v>683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531</v>
      </c>
      <c r="D4028" s="2" t="s">
        <v>1006</v>
      </c>
      <c r="E4028" s="2" t="s">
        <v>65</v>
      </c>
      <c r="F4028" s="2" t="s">
        <v>66</v>
      </c>
      <c r="G4028" s="2" t="s">
        <v>67</v>
      </c>
      <c r="H4028">
        <v>1</v>
      </c>
      <c r="I4028">
        <v>0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1007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1008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1009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161</v>
      </c>
      <c r="D4032" s="2" t="s">
        <v>60</v>
      </c>
      <c r="E4032" s="2" t="s">
        <v>161</v>
      </c>
      <c r="F4032" s="2" t="s">
        <v>65</v>
      </c>
      <c r="G4032" s="2" t="s">
        <v>153</v>
      </c>
      <c r="H4032">
        <v>0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211</v>
      </c>
      <c r="E4034" s="2" t="s">
        <v>212</v>
      </c>
      <c r="F4034" s="2" t="s">
        <v>65</v>
      </c>
      <c r="G4034" s="2" t="s">
        <v>214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14</v>
      </c>
      <c r="E4035" s="2" t="s">
        <v>304</v>
      </c>
      <c r="F4035" s="2" t="s">
        <v>65</v>
      </c>
      <c r="G4035" s="2" t="s">
        <v>174</v>
      </c>
      <c r="H4035">
        <v>0</v>
      </c>
      <c r="I4035">
        <v>-1</v>
      </c>
    </row>
    <row r="4036" spans="1:9" x14ac:dyDescent="0.35">
      <c r="A4036" s="1">
        <v>44228</v>
      </c>
      <c r="B4036" s="1">
        <v>44256</v>
      </c>
      <c r="C4036" s="2" t="s">
        <v>144</v>
      </c>
      <c r="D4036" s="2" t="s">
        <v>11</v>
      </c>
      <c r="E4036" s="2" t="s">
        <v>65</v>
      </c>
      <c r="F4036" s="2" t="s">
        <v>66</v>
      </c>
      <c r="G4036" s="2" t="s">
        <v>67</v>
      </c>
      <c r="H4036">
        <v>1</v>
      </c>
      <c r="I4036">
        <v>0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1006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1007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1008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1009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532</v>
      </c>
      <c r="D4041" s="2" t="s">
        <v>8</v>
      </c>
      <c r="E4041" s="2" t="s">
        <v>1047</v>
      </c>
      <c r="F4041" s="2" t="s">
        <v>731</v>
      </c>
      <c r="G4041" s="2" t="s">
        <v>220</v>
      </c>
      <c r="H4041">
        <v>0</v>
      </c>
      <c r="I4041">
        <v>-1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10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761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145</v>
      </c>
      <c r="D4044" s="2" t="s">
        <v>8</v>
      </c>
      <c r="E4044" s="2" t="s">
        <v>1028</v>
      </c>
      <c r="F4044" s="2" t="s">
        <v>730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10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761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483</v>
      </c>
      <c r="D4047" s="2" t="s">
        <v>60</v>
      </c>
      <c r="E4047" s="2" t="s">
        <v>483</v>
      </c>
      <c r="F4047" s="2" t="s">
        <v>65</v>
      </c>
      <c r="G4047" s="2" t="s">
        <v>153</v>
      </c>
      <c r="H4047">
        <v>0</v>
      </c>
      <c r="I4047">
        <v>0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211</v>
      </c>
      <c r="E4049" s="2" t="s">
        <v>762</v>
      </c>
      <c r="F4049" s="2" t="s">
        <v>65</v>
      </c>
      <c r="G4049" s="2" t="s">
        <v>214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8</v>
      </c>
      <c r="E4050" s="2" t="s">
        <v>1022</v>
      </c>
      <c r="F4050" s="2" t="s">
        <v>65</v>
      </c>
      <c r="G4050" s="2" t="s">
        <v>174</v>
      </c>
      <c r="H4050">
        <v>0</v>
      </c>
      <c r="I4050">
        <v>-1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10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761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675</v>
      </c>
      <c r="D4053" s="2" t="s">
        <v>14</v>
      </c>
      <c r="E4053" s="2" t="s">
        <v>65</v>
      </c>
      <c r="F4053" s="2" t="s">
        <v>66</v>
      </c>
      <c r="G4053" s="2" t="s">
        <v>67</v>
      </c>
      <c r="H4053">
        <v>1</v>
      </c>
      <c r="I4053">
        <v>0</v>
      </c>
    </row>
    <row r="4054" spans="1:9" x14ac:dyDescent="0.35">
      <c r="A4054" s="1">
        <v>44228</v>
      </c>
      <c r="B4054" s="1">
        <v>44256</v>
      </c>
      <c r="C4054" s="2" t="s">
        <v>485</v>
      </c>
      <c r="D4054" s="2" t="s">
        <v>8</v>
      </c>
      <c r="E4054" s="2" t="s">
        <v>1022</v>
      </c>
      <c r="F4054" s="2" t="s">
        <v>729</v>
      </c>
      <c r="G4054" s="2" t="s">
        <v>220</v>
      </c>
      <c r="H4054">
        <v>0</v>
      </c>
      <c r="I4054">
        <v>-1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10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761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601</v>
      </c>
      <c r="D4057" s="2" t="s">
        <v>1006</v>
      </c>
      <c r="E4057" s="2" t="s">
        <v>65</v>
      </c>
      <c r="F4057" s="2" t="s">
        <v>66</v>
      </c>
      <c r="G4057" s="2" t="s">
        <v>67</v>
      </c>
      <c r="H4057">
        <v>1</v>
      </c>
      <c r="I4057">
        <v>0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1007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1008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1009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320</v>
      </c>
      <c r="D4061" s="2" t="s">
        <v>60</v>
      </c>
      <c r="E4061" s="2" t="s">
        <v>320</v>
      </c>
      <c r="F4061" s="2" t="s">
        <v>65</v>
      </c>
      <c r="G4061" s="2" t="s">
        <v>153</v>
      </c>
      <c r="H4061">
        <v>0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211</v>
      </c>
      <c r="E4063" s="2" t="s">
        <v>762</v>
      </c>
      <c r="F4063" s="2" t="s">
        <v>65</v>
      </c>
      <c r="G4063" s="2" t="s">
        <v>214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14</v>
      </c>
      <c r="E4064" s="2" t="s">
        <v>299</v>
      </c>
      <c r="F4064" s="2" t="s">
        <v>65</v>
      </c>
      <c r="G4064" s="2" t="s">
        <v>174</v>
      </c>
      <c r="H4064">
        <v>0</v>
      </c>
      <c r="I4064">
        <v>-1</v>
      </c>
    </row>
    <row r="4065" spans="1:9" x14ac:dyDescent="0.35">
      <c r="A4065" s="1">
        <v>44228</v>
      </c>
      <c r="B4065" s="1">
        <v>44256</v>
      </c>
      <c r="C4065" s="2" t="s">
        <v>261</v>
      </c>
      <c r="D4065" s="2" t="s">
        <v>8</v>
      </c>
      <c r="E4065" s="2" t="s">
        <v>1028</v>
      </c>
      <c r="F4065" s="2" t="s">
        <v>730</v>
      </c>
      <c r="G4065" s="2" t="s">
        <v>220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10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761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709</v>
      </c>
      <c r="D4068" s="2" t="s">
        <v>1006</v>
      </c>
      <c r="E4068" s="2" t="s">
        <v>65</v>
      </c>
      <c r="F4068" s="2" t="s">
        <v>66</v>
      </c>
      <c r="G4068" s="2" t="s">
        <v>67</v>
      </c>
      <c r="H4068">
        <v>1</v>
      </c>
      <c r="I4068">
        <v>0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1007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1008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1009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263</v>
      </c>
      <c r="D4072" s="2" t="s">
        <v>60</v>
      </c>
      <c r="E4072" s="2" t="s">
        <v>263</v>
      </c>
      <c r="F4072" s="2" t="s">
        <v>65</v>
      </c>
      <c r="G4072" s="2" t="s">
        <v>153</v>
      </c>
      <c r="H4072">
        <v>0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197</v>
      </c>
      <c r="E4074" s="2" t="s">
        <v>804</v>
      </c>
      <c r="F4074" s="2" t="s">
        <v>65</v>
      </c>
      <c r="G4074" s="2" t="s">
        <v>199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211</v>
      </c>
      <c r="E4075" s="2" t="s">
        <v>762</v>
      </c>
      <c r="F4075" s="2" t="s">
        <v>65</v>
      </c>
      <c r="G4075" s="2" t="s">
        <v>214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14</v>
      </c>
      <c r="E4076" s="2" t="s">
        <v>66</v>
      </c>
      <c r="F4076" s="2" t="s">
        <v>65</v>
      </c>
      <c r="G4076" s="2" t="s">
        <v>169</v>
      </c>
      <c r="H4076">
        <v>-1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264</v>
      </c>
      <c r="D4077" s="2" t="s">
        <v>60</v>
      </c>
      <c r="E4077" s="2" t="s">
        <v>264</v>
      </c>
      <c r="F4077" s="2" t="s">
        <v>65</v>
      </c>
      <c r="G4077" s="2" t="s">
        <v>153</v>
      </c>
      <c r="H4077">
        <v>0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197</v>
      </c>
      <c r="E4079" s="2" t="s">
        <v>805</v>
      </c>
      <c r="F4079" s="2" t="s">
        <v>65</v>
      </c>
      <c r="G4079" s="2" t="s">
        <v>199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211</v>
      </c>
      <c r="E4080" s="2" t="s">
        <v>762</v>
      </c>
      <c r="F4080" s="2" t="s">
        <v>65</v>
      </c>
      <c r="G4080" s="2" t="s">
        <v>214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14</v>
      </c>
      <c r="E4081" s="2" t="s">
        <v>66</v>
      </c>
      <c r="F4081" s="2" t="s">
        <v>65</v>
      </c>
      <c r="G4081" s="2" t="s">
        <v>169</v>
      </c>
      <c r="H4081">
        <v>-1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265</v>
      </c>
      <c r="D4082" s="2" t="s">
        <v>60</v>
      </c>
      <c r="E4082" s="2" t="s">
        <v>265</v>
      </c>
      <c r="F4082" s="2" t="s">
        <v>65</v>
      </c>
      <c r="G4082" s="2" t="s">
        <v>153</v>
      </c>
      <c r="H4082">
        <v>0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197</v>
      </c>
      <c r="E4084" s="2" t="s">
        <v>806</v>
      </c>
      <c r="F4084" s="2" t="s">
        <v>65</v>
      </c>
      <c r="G4084" s="2" t="s">
        <v>199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211</v>
      </c>
      <c r="E4085" s="2" t="s">
        <v>762</v>
      </c>
      <c r="F4085" s="2" t="s">
        <v>65</v>
      </c>
      <c r="G4085" s="2" t="s">
        <v>214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14</v>
      </c>
      <c r="E4086" s="2" t="s">
        <v>66</v>
      </c>
      <c r="F4086" s="2" t="s">
        <v>65</v>
      </c>
      <c r="G4086" s="2" t="s">
        <v>169</v>
      </c>
      <c r="H4086">
        <v>-1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266</v>
      </c>
      <c r="D4087" s="2" t="s">
        <v>60</v>
      </c>
      <c r="E4087" s="2" t="s">
        <v>266</v>
      </c>
      <c r="F4087" s="2" t="s">
        <v>65</v>
      </c>
      <c r="G4087" s="2" t="s">
        <v>153</v>
      </c>
      <c r="H4087">
        <v>0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197</v>
      </c>
      <c r="E4089" s="2" t="s">
        <v>807</v>
      </c>
      <c r="F4089" s="2" t="s">
        <v>65</v>
      </c>
      <c r="G4089" s="2" t="s">
        <v>199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211</v>
      </c>
      <c r="E4090" s="2" t="s">
        <v>762</v>
      </c>
      <c r="F4090" s="2" t="s">
        <v>65</v>
      </c>
      <c r="G4090" s="2" t="s">
        <v>214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14</v>
      </c>
      <c r="E4091" s="2" t="s">
        <v>66</v>
      </c>
      <c r="F4091" s="2" t="s">
        <v>65</v>
      </c>
      <c r="G4091" s="2" t="s">
        <v>169</v>
      </c>
      <c r="H4091">
        <v>-1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267</v>
      </c>
      <c r="D4092" s="2" t="s">
        <v>60</v>
      </c>
      <c r="E4092" s="2" t="s">
        <v>267</v>
      </c>
      <c r="F4092" s="2" t="s">
        <v>65</v>
      </c>
      <c r="G4092" s="2" t="s">
        <v>153</v>
      </c>
      <c r="H4092">
        <v>0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197</v>
      </c>
      <c r="E4094" s="2" t="s">
        <v>808</v>
      </c>
      <c r="F4094" s="2" t="s">
        <v>65</v>
      </c>
      <c r="G4094" s="2" t="s">
        <v>199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211</v>
      </c>
      <c r="E4095" s="2" t="s">
        <v>762</v>
      </c>
      <c r="F4095" s="2" t="s">
        <v>65</v>
      </c>
      <c r="G4095" s="2" t="s">
        <v>214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14</v>
      </c>
      <c r="E4096" s="2" t="s">
        <v>66</v>
      </c>
      <c r="F4096" s="2" t="s">
        <v>65</v>
      </c>
      <c r="G4096" s="2" t="s">
        <v>169</v>
      </c>
      <c r="H4096">
        <v>-1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268</v>
      </c>
      <c r="D4097" s="2" t="s">
        <v>60</v>
      </c>
      <c r="E4097" s="2" t="s">
        <v>268</v>
      </c>
      <c r="F4097" s="2" t="s">
        <v>65</v>
      </c>
      <c r="G4097" s="2" t="s">
        <v>153</v>
      </c>
      <c r="H4097">
        <v>0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197</v>
      </c>
      <c r="E4099" s="2" t="s">
        <v>809</v>
      </c>
      <c r="F4099" s="2" t="s">
        <v>65</v>
      </c>
      <c r="G4099" s="2" t="s">
        <v>199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211</v>
      </c>
      <c r="E4100" s="2" t="s">
        <v>762</v>
      </c>
      <c r="F4100" s="2" t="s">
        <v>65</v>
      </c>
      <c r="G4100" s="2" t="s">
        <v>214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14</v>
      </c>
      <c r="E4101" s="2" t="s">
        <v>66</v>
      </c>
      <c r="F4101" s="2" t="s">
        <v>65</v>
      </c>
      <c r="G4101" s="2" t="s">
        <v>169</v>
      </c>
      <c r="H4101">
        <v>-1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269</v>
      </c>
      <c r="D4102" s="2" t="s">
        <v>60</v>
      </c>
      <c r="E4102" s="2" t="s">
        <v>269</v>
      </c>
      <c r="F4102" s="2" t="s">
        <v>65</v>
      </c>
      <c r="G4102" s="2" t="s">
        <v>153</v>
      </c>
      <c r="H4102">
        <v>0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197</v>
      </c>
      <c r="E4104" s="2" t="s">
        <v>810</v>
      </c>
      <c r="F4104" s="2" t="s">
        <v>65</v>
      </c>
      <c r="G4104" s="2" t="s">
        <v>199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211</v>
      </c>
      <c r="E4105" s="2" t="s">
        <v>762</v>
      </c>
      <c r="F4105" s="2" t="s">
        <v>65</v>
      </c>
      <c r="G4105" s="2" t="s">
        <v>214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14</v>
      </c>
      <c r="E4106" s="2" t="s">
        <v>66</v>
      </c>
      <c r="F4106" s="2" t="s">
        <v>65</v>
      </c>
      <c r="G4106" s="2" t="s">
        <v>169</v>
      </c>
      <c r="H4106">
        <v>-1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270</v>
      </c>
      <c r="D4107" s="2" t="s">
        <v>60</v>
      </c>
      <c r="E4107" s="2" t="s">
        <v>270</v>
      </c>
      <c r="F4107" s="2" t="s">
        <v>65</v>
      </c>
      <c r="G4107" s="2" t="s">
        <v>153</v>
      </c>
      <c r="H4107">
        <v>0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197</v>
      </c>
      <c r="E4109" s="2" t="s">
        <v>811</v>
      </c>
      <c r="F4109" s="2" t="s">
        <v>65</v>
      </c>
      <c r="G4109" s="2" t="s">
        <v>199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211</v>
      </c>
      <c r="E4110" s="2" t="s">
        <v>762</v>
      </c>
      <c r="F4110" s="2" t="s">
        <v>65</v>
      </c>
      <c r="G4110" s="2" t="s">
        <v>214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14</v>
      </c>
      <c r="E4111" s="2" t="s">
        <v>66</v>
      </c>
      <c r="F4111" s="2" t="s">
        <v>65</v>
      </c>
      <c r="G4111" s="2" t="s">
        <v>169</v>
      </c>
      <c r="H4111">
        <v>-1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271</v>
      </c>
      <c r="D4112" s="2" t="s">
        <v>60</v>
      </c>
      <c r="E4112" s="2" t="s">
        <v>271</v>
      </c>
      <c r="F4112" s="2" t="s">
        <v>65</v>
      </c>
      <c r="G4112" s="2" t="s">
        <v>153</v>
      </c>
      <c r="H4112">
        <v>0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197</v>
      </c>
      <c r="E4114" s="2" t="s">
        <v>812</v>
      </c>
      <c r="F4114" s="2" t="s">
        <v>65</v>
      </c>
      <c r="G4114" s="2" t="s">
        <v>199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211</v>
      </c>
      <c r="E4115" s="2" t="s">
        <v>762</v>
      </c>
      <c r="F4115" s="2" t="s">
        <v>65</v>
      </c>
      <c r="G4115" s="2" t="s">
        <v>214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14</v>
      </c>
      <c r="E4116" s="2" t="s">
        <v>66</v>
      </c>
      <c r="F4116" s="2" t="s">
        <v>65</v>
      </c>
      <c r="G4116" s="2" t="s">
        <v>169</v>
      </c>
      <c r="H4116">
        <v>-1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272</v>
      </c>
      <c r="D4117" s="2" t="s">
        <v>60</v>
      </c>
      <c r="E4117" s="2" t="s">
        <v>272</v>
      </c>
      <c r="F4117" s="2" t="s">
        <v>65</v>
      </c>
      <c r="G4117" s="2" t="s">
        <v>153</v>
      </c>
      <c r="H4117">
        <v>0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197</v>
      </c>
      <c r="E4119" s="2" t="s">
        <v>813</v>
      </c>
      <c r="F4119" s="2" t="s">
        <v>65</v>
      </c>
      <c r="G4119" s="2" t="s">
        <v>199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211</v>
      </c>
      <c r="E4120" s="2" t="s">
        <v>762</v>
      </c>
      <c r="F4120" s="2" t="s">
        <v>65</v>
      </c>
      <c r="G4120" s="2" t="s">
        <v>214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14</v>
      </c>
      <c r="E4121" s="2" t="s">
        <v>66</v>
      </c>
      <c r="F4121" s="2" t="s">
        <v>65</v>
      </c>
      <c r="G4121" s="2" t="s">
        <v>169</v>
      </c>
      <c r="H4121">
        <v>-1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273</v>
      </c>
      <c r="D4122" s="2" t="s">
        <v>60</v>
      </c>
      <c r="E4122" s="2" t="s">
        <v>273</v>
      </c>
      <c r="F4122" s="2" t="s">
        <v>65</v>
      </c>
      <c r="G4122" s="2" t="s">
        <v>153</v>
      </c>
      <c r="H4122">
        <v>0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197</v>
      </c>
      <c r="E4124" s="2" t="s">
        <v>814</v>
      </c>
      <c r="F4124" s="2" t="s">
        <v>65</v>
      </c>
      <c r="G4124" s="2" t="s">
        <v>199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211</v>
      </c>
      <c r="E4125" s="2" t="s">
        <v>762</v>
      </c>
      <c r="F4125" s="2" t="s">
        <v>65</v>
      </c>
      <c r="G4125" s="2" t="s">
        <v>214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14</v>
      </c>
      <c r="E4126" s="2" t="s">
        <v>66</v>
      </c>
      <c r="F4126" s="2" t="s">
        <v>65</v>
      </c>
      <c r="G4126" s="2" t="s">
        <v>169</v>
      </c>
      <c r="H4126">
        <v>-1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1083</v>
      </c>
      <c r="D4127" s="2" t="s">
        <v>60</v>
      </c>
      <c r="E4127" s="2" t="s">
        <v>1083</v>
      </c>
      <c r="F4127" s="2" t="s">
        <v>65</v>
      </c>
      <c r="G4127" s="2" t="s">
        <v>153</v>
      </c>
      <c r="H4127">
        <v>0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211</v>
      </c>
      <c r="E4129" s="2" t="s">
        <v>762</v>
      </c>
      <c r="F4129" s="2" t="s">
        <v>65</v>
      </c>
      <c r="G4129" s="2" t="s">
        <v>214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8</v>
      </c>
      <c r="E4130" s="2" t="s">
        <v>1020</v>
      </c>
      <c r="F4130" s="2" t="s">
        <v>65</v>
      </c>
      <c r="G4130" s="2" t="s">
        <v>174</v>
      </c>
      <c r="H4130">
        <v>0</v>
      </c>
      <c r="I4130">
        <v>-1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10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761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147</v>
      </c>
      <c r="D4133" s="2" t="s">
        <v>1006</v>
      </c>
      <c r="E4133" s="2" t="s">
        <v>65</v>
      </c>
      <c r="F4133" s="2" t="s">
        <v>66</v>
      </c>
      <c r="G4133" s="2" t="s">
        <v>67</v>
      </c>
      <c r="H4133">
        <v>1</v>
      </c>
      <c r="I4133">
        <v>0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1007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1008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1009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630</v>
      </c>
      <c r="D4137" s="2" t="s">
        <v>29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492</v>
      </c>
      <c r="D4138" s="2" t="s">
        <v>8</v>
      </c>
      <c r="E4138" s="2" t="s">
        <v>1028</v>
      </c>
      <c r="F4138" s="2" t="s">
        <v>730</v>
      </c>
      <c r="G4138" s="2" t="s">
        <v>220</v>
      </c>
      <c r="H4138">
        <v>0</v>
      </c>
      <c r="I4138">
        <v>-1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10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761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493</v>
      </c>
      <c r="D4141" s="2" t="s">
        <v>60</v>
      </c>
      <c r="E4141" s="2" t="s">
        <v>493</v>
      </c>
      <c r="F4141" s="2" t="s">
        <v>65</v>
      </c>
      <c r="G4141" s="2" t="s">
        <v>153</v>
      </c>
      <c r="H4141">
        <v>0</v>
      </c>
      <c r="I4141">
        <v>0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211</v>
      </c>
      <c r="E4143" s="2" t="s">
        <v>775</v>
      </c>
      <c r="F4143" s="2" t="s">
        <v>65</v>
      </c>
      <c r="G4143" s="2" t="s">
        <v>214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14</v>
      </c>
      <c r="E4144" s="2" t="s">
        <v>829</v>
      </c>
      <c r="F4144" s="2" t="s">
        <v>65</v>
      </c>
      <c r="G4144" s="2" t="s">
        <v>174</v>
      </c>
      <c r="H4144">
        <v>0</v>
      </c>
      <c r="I4144">
        <v>-1</v>
      </c>
    </row>
    <row r="4145" spans="1:9" x14ac:dyDescent="0.35">
      <c r="A4145" s="1">
        <v>44228</v>
      </c>
      <c r="B4145" s="1">
        <v>44256</v>
      </c>
      <c r="C4145" s="2" t="s">
        <v>148</v>
      </c>
      <c r="D4145" s="2" t="s">
        <v>8</v>
      </c>
      <c r="E4145" s="2" t="s">
        <v>1028</v>
      </c>
      <c r="F4145" s="2" t="s">
        <v>730</v>
      </c>
      <c r="G4145" s="2" t="s">
        <v>220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10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761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992</v>
      </c>
      <c r="D4148" s="2" t="s">
        <v>14</v>
      </c>
      <c r="E4148" s="2" t="s">
        <v>65</v>
      </c>
      <c r="F4148" s="2" t="s">
        <v>299</v>
      </c>
      <c r="G4148" s="2" t="s">
        <v>70</v>
      </c>
      <c r="H4148">
        <v>0</v>
      </c>
      <c r="I4148">
        <v>1</v>
      </c>
    </row>
    <row r="4149" spans="1:9" x14ac:dyDescent="0.35">
      <c r="A4149" s="1">
        <v>44228</v>
      </c>
      <c r="B4149" s="1">
        <v>44256</v>
      </c>
      <c r="C4149" s="2" t="s">
        <v>149</v>
      </c>
      <c r="D4149" s="2" t="s">
        <v>1006</v>
      </c>
      <c r="E4149" s="2" t="s">
        <v>65</v>
      </c>
      <c r="F4149" s="2" t="s">
        <v>66</v>
      </c>
      <c r="G4149" s="2" t="s">
        <v>67</v>
      </c>
      <c r="H4149">
        <v>1</v>
      </c>
      <c r="I4149">
        <v>0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1007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1008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1009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191</v>
      </c>
      <c r="D4153" s="2" t="s">
        <v>8</v>
      </c>
      <c r="E4153" s="2" t="s">
        <v>1022</v>
      </c>
      <c r="F4153" s="2" t="s">
        <v>729</v>
      </c>
      <c r="G4153" s="2" t="s">
        <v>220</v>
      </c>
      <c r="H4153">
        <v>0</v>
      </c>
      <c r="I4153">
        <v>-1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10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761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1065</v>
      </c>
      <c r="D4156" s="2" t="s">
        <v>1006</v>
      </c>
      <c r="E4156" s="2" t="s">
        <v>65</v>
      </c>
      <c r="F4156" s="2" t="s">
        <v>66</v>
      </c>
      <c r="G4156" s="2" t="s">
        <v>67</v>
      </c>
      <c r="H4156">
        <v>1</v>
      </c>
      <c r="I4156">
        <v>0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1007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1008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1009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586</v>
      </c>
      <c r="D4160" s="2" t="s">
        <v>60</v>
      </c>
      <c r="E4160" s="2" t="s">
        <v>586</v>
      </c>
      <c r="F4160" s="2" t="s">
        <v>65</v>
      </c>
      <c r="G4160" s="2" t="s">
        <v>153</v>
      </c>
      <c r="H4160">
        <v>0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197</v>
      </c>
      <c r="E4162" s="2" t="s">
        <v>912</v>
      </c>
      <c r="F4162" s="2" t="s">
        <v>65</v>
      </c>
      <c r="G4162" s="2" t="s">
        <v>199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211</v>
      </c>
      <c r="E4163" s="2" t="s">
        <v>213</v>
      </c>
      <c r="F4163" s="2" t="s">
        <v>65</v>
      </c>
      <c r="G4163" s="2" t="s">
        <v>214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8</v>
      </c>
      <c r="E4164" s="2" t="s">
        <v>326</v>
      </c>
      <c r="F4164" s="2" t="s">
        <v>65</v>
      </c>
      <c r="G4164" s="2" t="s">
        <v>174</v>
      </c>
      <c r="H4164">
        <v>0</v>
      </c>
      <c r="I4164">
        <v>-1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10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761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1003</v>
      </c>
      <c r="E4167" s="2" t="s">
        <v>66</v>
      </c>
      <c r="F4167" s="2" t="s">
        <v>65</v>
      </c>
      <c r="G4167" s="2" t="s">
        <v>169</v>
      </c>
      <c r="H4167">
        <v>-1</v>
      </c>
      <c r="I4167">
        <v>0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1004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1005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11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12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14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29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283</v>
      </c>
      <c r="D4174" s="2" t="s">
        <v>60</v>
      </c>
      <c r="E4174" s="2" t="s">
        <v>283</v>
      </c>
      <c r="F4174" s="2" t="s">
        <v>65</v>
      </c>
      <c r="G4174" s="2" t="s">
        <v>153</v>
      </c>
      <c r="H4174">
        <v>0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211</v>
      </c>
      <c r="E4176" s="2" t="s">
        <v>95</v>
      </c>
      <c r="F4176" s="2" t="s">
        <v>65</v>
      </c>
      <c r="G4176" s="2" t="s">
        <v>214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14</v>
      </c>
      <c r="E4177" s="2" t="s">
        <v>304</v>
      </c>
      <c r="F4177" s="2" t="s">
        <v>65</v>
      </c>
      <c r="G4177" s="2" t="s">
        <v>174</v>
      </c>
      <c r="H4177">
        <v>0</v>
      </c>
      <c r="I4177">
        <v>-1</v>
      </c>
    </row>
    <row r="4178" spans="1:9" x14ac:dyDescent="0.35">
      <c r="A4178" s="1">
        <v>44228</v>
      </c>
      <c r="B4178" s="1">
        <v>44256</v>
      </c>
      <c r="C4178" s="2" t="s">
        <v>1123</v>
      </c>
      <c r="D4178" s="2" t="s">
        <v>60</v>
      </c>
      <c r="E4178" s="2" t="s">
        <v>65</v>
      </c>
      <c r="F4178" s="2" t="s">
        <v>1123</v>
      </c>
      <c r="G4178" s="2" t="s">
        <v>155</v>
      </c>
      <c r="H4178">
        <v>0</v>
      </c>
      <c r="I4178">
        <v>0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211</v>
      </c>
      <c r="E4179" s="2" t="s">
        <v>65</v>
      </c>
      <c r="F4179" s="2" t="s">
        <v>95</v>
      </c>
      <c r="G4179" s="2" t="s">
        <v>214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17</v>
      </c>
      <c r="E4180" s="2" t="s">
        <v>65</v>
      </c>
      <c r="F4180" s="2" t="s">
        <v>66</v>
      </c>
      <c r="G4180" s="2" t="s">
        <v>67</v>
      </c>
      <c r="H4180">
        <v>1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1124</v>
      </c>
      <c r="D4181" s="2" t="s">
        <v>60</v>
      </c>
      <c r="E4181" s="2" t="s">
        <v>65</v>
      </c>
      <c r="F4181" s="2" t="s">
        <v>1124</v>
      </c>
      <c r="G4181" s="2" t="s">
        <v>155</v>
      </c>
      <c r="H4181">
        <v>0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211</v>
      </c>
      <c r="E4182" s="2" t="s">
        <v>65</v>
      </c>
      <c r="F4182" s="2" t="s">
        <v>856</v>
      </c>
      <c r="G4182" s="2" t="s">
        <v>214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14</v>
      </c>
      <c r="E4183" s="2" t="s">
        <v>65</v>
      </c>
      <c r="F4183" s="2" t="s">
        <v>66</v>
      </c>
      <c r="G4183" s="2" t="s">
        <v>67</v>
      </c>
      <c r="H4183">
        <v>1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1125</v>
      </c>
      <c r="D4184" s="2" t="s">
        <v>60</v>
      </c>
      <c r="E4184" s="2" t="s">
        <v>65</v>
      </c>
      <c r="F4184" s="2" t="s">
        <v>1125</v>
      </c>
      <c r="G4184" s="2" t="s">
        <v>155</v>
      </c>
      <c r="H4184">
        <v>0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211</v>
      </c>
      <c r="E4185" s="2" t="s">
        <v>65</v>
      </c>
      <c r="F4185" s="2" t="s">
        <v>213</v>
      </c>
      <c r="G4185" s="2" t="s">
        <v>214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29</v>
      </c>
      <c r="E4186" s="2" t="s">
        <v>65</v>
      </c>
      <c r="F4186" s="2" t="s">
        <v>66</v>
      </c>
      <c r="G4186" s="2" t="s">
        <v>67</v>
      </c>
      <c r="H4186">
        <v>1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1126</v>
      </c>
      <c r="D4187" s="2" t="s">
        <v>60</v>
      </c>
      <c r="E4187" s="2" t="s">
        <v>65</v>
      </c>
      <c r="F4187" s="2" t="s">
        <v>1126</v>
      </c>
      <c r="G4187" s="2" t="s">
        <v>155</v>
      </c>
      <c r="H4187">
        <v>0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211</v>
      </c>
      <c r="E4188" s="2" t="s">
        <v>65</v>
      </c>
      <c r="F4188" s="2" t="s">
        <v>773</v>
      </c>
      <c r="G4188" s="2" t="s">
        <v>214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11</v>
      </c>
      <c r="E4189" s="2" t="s">
        <v>65</v>
      </c>
      <c r="F4189" s="2" t="s">
        <v>66</v>
      </c>
      <c r="G4189" s="2" t="s">
        <v>67</v>
      </c>
      <c r="H4189">
        <v>1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12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1127</v>
      </c>
      <c r="D4191" s="2" t="s">
        <v>60</v>
      </c>
      <c r="E4191" s="2" t="s">
        <v>65</v>
      </c>
      <c r="F4191" s="2" t="s">
        <v>1127</v>
      </c>
      <c r="G4191" s="2" t="s">
        <v>155</v>
      </c>
      <c r="H4191">
        <v>0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211</v>
      </c>
      <c r="E4192" s="2" t="s">
        <v>65</v>
      </c>
      <c r="F4192" s="2" t="s">
        <v>213</v>
      </c>
      <c r="G4192" s="2" t="s">
        <v>214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17</v>
      </c>
      <c r="E4193" s="2" t="s">
        <v>65</v>
      </c>
      <c r="F4193" s="2" t="s">
        <v>66</v>
      </c>
      <c r="G4193" s="2" t="s">
        <v>67</v>
      </c>
      <c r="H4193">
        <v>1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1128</v>
      </c>
      <c r="D4194" s="2" t="s">
        <v>60</v>
      </c>
      <c r="E4194" s="2" t="s">
        <v>65</v>
      </c>
      <c r="F4194" s="2" t="s">
        <v>1128</v>
      </c>
      <c r="G4194" s="2" t="s">
        <v>155</v>
      </c>
      <c r="H4194">
        <v>0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211</v>
      </c>
      <c r="E4195" s="2" t="s">
        <v>65</v>
      </c>
      <c r="F4195" s="2" t="s">
        <v>213</v>
      </c>
      <c r="G4195" s="2" t="s">
        <v>214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17</v>
      </c>
      <c r="E4196" s="2" t="s">
        <v>65</v>
      </c>
      <c r="F4196" s="2" t="s">
        <v>66</v>
      </c>
      <c r="G4196" s="2" t="s">
        <v>67</v>
      </c>
      <c r="H4196">
        <v>1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1129</v>
      </c>
      <c r="D4197" s="2" t="s">
        <v>60</v>
      </c>
      <c r="E4197" s="2" t="s">
        <v>65</v>
      </c>
      <c r="F4197" s="2" t="s">
        <v>1129</v>
      </c>
      <c r="G4197" s="2" t="s">
        <v>155</v>
      </c>
      <c r="H4197">
        <v>0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211</v>
      </c>
      <c r="E4198" s="2" t="s">
        <v>65</v>
      </c>
      <c r="F4198" s="2" t="s">
        <v>95</v>
      </c>
      <c r="G4198" s="2" t="s">
        <v>214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17</v>
      </c>
      <c r="E4199" s="2" t="s">
        <v>65</v>
      </c>
      <c r="F4199" s="2" t="s">
        <v>66</v>
      </c>
      <c r="G4199" s="2" t="s">
        <v>67</v>
      </c>
      <c r="H4199">
        <v>1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1130</v>
      </c>
      <c r="D4200" s="2" t="s">
        <v>60</v>
      </c>
      <c r="E4200" s="2" t="s">
        <v>65</v>
      </c>
      <c r="F4200" s="2" t="s">
        <v>1130</v>
      </c>
      <c r="G4200" s="2" t="s">
        <v>155</v>
      </c>
      <c r="H4200">
        <v>0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197</v>
      </c>
      <c r="E4201" s="2" t="s">
        <v>65</v>
      </c>
      <c r="F4201" s="2" t="s">
        <v>1109</v>
      </c>
      <c r="G4201" s="2" t="s">
        <v>199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211</v>
      </c>
      <c r="E4202" s="2" t="s">
        <v>65</v>
      </c>
      <c r="F4202" s="2" t="s">
        <v>95</v>
      </c>
      <c r="G4202" s="2" t="s">
        <v>214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14</v>
      </c>
      <c r="E4203" s="2" t="s">
        <v>65</v>
      </c>
      <c r="F4203" s="2" t="s">
        <v>304</v>
      </c>
      <c r="G4203" s="2" t="s">
        <v>70</v>
      </c>
      <c r="H4203">
        <v>0</v>
      </c>
      <c r="I4203">
        <v>1</v>
      </c>
    </row>
    <row r="4204" spans="1:9" x14ac:dyDescent="0.35">
      <c r="A4204" s="1">
        <v>44228</v>
      </c>
      <c r="B4204" s="1">
        <v>44256</v>
      </c>
      <c r="C4204" s="2" t="s">
        <v>1131</v>
      </c>
      <c r="D4204" s="2" t="s">
        <v>60</v>
      </c>
      <c r="E4204" s="2" t="s">
        <v>65</v>
      </c>
      <c r="F4204" s="2" t="s">
        <v>1131</v>
      </c>
      <c r="G4204" s="2" t="s">
        <v>155</v>
      </c>
      <c r="H4204">
        <v>0</v>
      </c>
      <c r="I4204">
        <v>0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211</v>
      </c>
      <c r="E4205" s="2" t="s">
        <v>65</v>
      </c>
      <c r="F4205" s="2" t="s">
        <v>773</v>
      </c>
      <c r="G4205" s="2" t="s">
        <v>214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17</v>
      </c>
      <c r="E4206" s="2" t="s">
        <v>65</v>
      </c>
      <c r="F4206" s="2" t="s">
        <v>66</v>
      </c>
      <c r="G4206" s="2" t="s">
        <v>67</v>
      </c>
      <c r="H4206">
        <v>1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1132</v>
      </c>
      <c r="D4207" s="2" t="s">
        <v>60</v>
      </c>
      <c r="E4207" s="2" t="s">
        <v>65</v>
      </c>
      <c r="F4207" s="2" t="s">
        <v>1132</v>
      </c>
      <c r="G4207" s="2" t="s">
        <v>155</v>
      </c>
      <c r="H4207">
        <v>0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211</v>
      </c>
      <c r="E4208" s="2" t="s">
        <v>65</v>
      </c>
      <c r="F4208" s="2" t="s">
        <v>773</v>
      </c>
      <c r="G4208" s="2" t="s">
        <v>214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17</v>
      </c>
      <c r="E4209" s="2" t="s">
        <v>65</v>
      </c>
      <c r="F4209" s="2" t="s">
        <v>66</v>
      </c>
      <c r="G4209" s="2" t="s">
        <v>67</v>
      </c>
      <c r="H4209">
        <v>1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1133</v>
      </c>
      <c r="D4210" s="2" t="s">
        <v>60</v>
      </c>
      <c r="E4210" s="2" t="s">
        <v>65</v>
      </c>
      <c r="F4210" s="2" t="s">
        <v>1133</v>
      </c>
      <c r="G4210" s="2" t="s">
        <v>155</v>
      </c>
      <c r="H4210">
        <v>0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211</v>
      </c>
      <c r="E4211" s="2" t="s">
        <v>65</v>
      </c>
      <c r="F4211" s="2" t="s">
        <v>775</v>
      </c>
      <c r="G4211" s="2" t="s">
        <v>214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14</v>
      </c>
      <c r="E4212" s="2" t="s">
        <v>65</v>
      </c>
      <c r="F4212" s="2" t="s">
        <v>296</v>
      </c>
      <c r="G4212" s="2" t="s">
        <v>70</v>
      </c>
      <c r="H4212">
        <v>0</v>
      </c>
      <c r="I4212">
        <v>1</v>
      </c>
    </row>
    <row r="4213" spans="1:9" x14ac:dyDescent="0.35">
      <c r="A4213" s="1">
        <v>44228</v>
      </c>
      <c r="B4213" s="1">
        <v>44256</v>
      </c>
      <c r="C4213" s="2" t="s">
        <v>460</v>
      </c>
      <c r="D4213" s="2" t="s">
        <v>60</v>
      </c>
      <c r="E4213" s="2" t="s">
        <v>65</v>
      </c>
      <c r="F4213" s="2" t="s">
        <v>460</v>
      </c>
      <c r="G4213" s="2" t="s">
        <v>155</v>
      </c>
      <c r="H4213">
        <v>0</v>
      </c>
      <c r="I4213">
        <v>0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211</v>
      </c>
      <c r="E4214" s="2" t="s">
        <v>65</v>
      </c>
      <c r="F4214" s="2" t="s">
        <v>762</v>
      </c>
      <c r="G4214" s="2" t="s">
        <v>214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8</v>
      </c>
      <c r="E4215" s="2" t="s">
        <v>65</v>
      </c>
      <c r="F4215" s="2" t="s">
        <v>729</v>
      </c>
      <c r="G4215" s="2" t="s">
        <v>70</v>
      </c>
      <c r="H4215">
        <v>0</v>
      </c>
      <c r="I4215">
        <v>1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10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761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1134</v>
      </c>
      <c r="D4218" s="2" t="s">
        <v>60</v>
      </c>
      <c r="E4218" s="2" t="s">
        <v>65</v>
      </c>
      <c r="F4218" s="2" t="s">
        <v>1134</v>
      </c>
      <c r="G4218" s="2" t="s">
        <v>155</v>
      </c>
      <c r="H4218">
        <v>0</v>
      </c>
      <c r="I4218">
        <v>0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197</v>
      </c>
      <c r="E4219" s="2" t="s">
        <v>65</v>
      </c>
      <c r="F4219" s="2" t="s">
        <v>1135</v>
      </c>
      <c r="G4219" s="2" t="s">
        <v>199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211</v>
      </c>
      <c r="E4220" s="2" t="s">
        <v>65</v>
      </c>
      <c r="F4220" s="2" t="s">
        <v>776</v>
      </c>
      <c r="G4220" s="2" t="s">
        <v>214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8</v>
      </c>
      <c r="E4221" s="2" t="s">
        <v>65</v>
      </c>
      <c r="F4221" s="2" t="s">
        <v>326</v>
      </c>
      <c r="G4221" s="2" t="s">
        <v>70</v>
      </c>
      <c r="H4221">
        <v>0</v>
      </c>
      <c r="I4221">
        <v>1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10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761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1003</v>
      </c>
      <c r="E4224" s="2" t="s">
        <v>65</v>
      </c>
      <c r="F4224" s="2" t="s">
        <v>66</v>
      </c>
      <c r="G4224" s="2" t="s">
        <v>67</v>
      </c>
      <c r="H4224">
        <v>1</v>
      </c>
      <c r="I4224">
        <v>0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1004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1005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11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12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14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29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1136</v>
      </c>
      <c r="D4231" s="2" t="s">
        <v>60</v>
      </c>
      <c r="E4231" s="2" t="s">
        <v>65</v>
      </c>
      <c r="F4231" s="2" t="s">
        <v>1136</v>
      </c>
      <c r="G4231" s="2" t="s">
        <v>155</v>
      </c>
      <c r="H4231">
        <v>0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211</v>
      </c>
      <c r="E4232" s="2" t="s">
        <v>65</v>
      </c>
      <c r="F4232" s="2" t="s">
        <v>775</v>
      </c>
      <c r="G4232" s="2" t="s">
        <v>214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14</v>
      </c>
      <c r="E4233" s="2" t="s">
        <v>65</v>
      </c>
      <c r="F4233" s="2" t="s">
        <v>76</v>
      </c>
      <c r="G4233" s="2" t="s">
        <v>70</v>
      </c>
      <c r="H4233">
        <v>0</v>
      </c>
      <c r="I4233">
        <v>1</v>
      </c>
    </row>
    <row r="4234" spans="1:9" x14ac:dyDescent="0.35">
      <c r="A4234" s="1">
        <v>44228</v>
      </c>
      <c r="B4234" s="1">
        <v>44256</v>
      </c>
      <c r="C4234" s="2" t="s">
        <v>1137</v>
      </c>
      <c r="D4234" s="2" t="s">
        <v>60</v>
      </c>
      <c r="E4234" s="2" t="s">
        <v>65</v>
      </c>
      <c r="F4234" s="2" t="s">
        <v>1137</v>
      </c>
      <c r="G4234" s="2" t="s">
        <v>155</v>
      </c>
      <c r="H4234">
        <v>0</v>
      </c>
      <c r="I4234">
        <v>0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211</v>
      </c>
      <c r="E4235" s="2" t="s">
        <v>65</v>
      </c>
      <c r="F4235" s="2" t="s">
        <v>775</v>
      </c>
      <c r="G4235" s="2" t="s">
        <v>214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14</v>
      </c>
      <c r="E4236" s="2" t="s">
        <v>65</v>
      </c>
      <c r="F4236" s="2" t="s">
        <v>76</v>
      </c>
      <c r="G4236" s="2" t="s">
        <v>70</v>
      </c>
      <c r="H4236">
        <v>0</v>
      </c>
      <c r="I4236">
        <v>1</v>
      </c>
    </row>
    <row r="4237" spans="1:9" x14ac:dyDescent="0.35">
      <c r="A4237" s="1">
        <v>44228</v>
      </c>
      <c r="B4237" s="1">
        <v>44256</v>
      </c>
      <c r="C4237" s="2" t="s">
        <v>1138</v>
      </c>
      <c r="D4237" s="2" t="s">
        <v>60</v>
      </c>
      <c r="E4237" s="2" t="s">
        <v>65</v>
      </c>
      <c r="F4237" s="2" t="s">
        <v>1138</v>
      </c>
      <c r="G4237" s="2" t="s">
        <v>155</v>
      </c>
      <c r="H4237">
        <v>0</v>
      </c>
      <c r="I4237">
        <v>0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211</v>
      </c>
      <c r="E4238" s="2" t="s">
        <v>65</v>
      </c>
      <c r="F4238" s="2" t="s">
        <v>95</v>
      </c>
      <c r="G4238" s="2" t="s">
        <v>214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17</v>
      </c>
      <c r="E4239" s="2" t="s">
        <v>65</v>
      </c>
      <c r="F4239" s="2" t="s">
        <v>66</v>
      </c>
      <c r="G4239" s="2" t="s">
        <v>67</v>
      </c>
      <c r="H4239">
        <v>1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484</v>
      </c>
      <c r="D4240" s="2" t="s">
        <v>60</v>
      </c>
      <c r="E4240" s="2" t="s">
        <v>65</v>
      </c>
      <c r="F4240" s="2" t="s">
        <v>484</v>
      </c>
      <c r="G4240" s="2" t="s">
        <v>155</v>
      </c>
      <c r="H4240">
        <v>0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211</v>
      </c>
      <c r="E4241" s="2" t="s">
        <v>65</v>
      </c>
      <c r="F4241" s="2" t="s">
        <v>762</v>
      </c>
      <c r="G4241" s="2" t="s">
        <v>214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8</v>
      </c>
      <c r="E4242" s="2" t="s">
        <v>65</v>
      </c>
      <c r="F4242" s="2" t="s">
        <v>729</v>
      </c>
      <c r="G4242" s="2" t="s">
        <v>70</v>
      </c>
      <c r="H4242">
        <v>0</v>
      </c>
      <c r="I4242">
        <v>1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10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761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1139</v>
      </c>
      <c r="D4245" s="2" t="s">
        <v>60</v>
      </c>
      <c r="E4245" s="2" t="s">
        <v>65</v>
      </c>
      <c r="F4245" s="2" t="s">
        <v>1139</v>
      </c>
      <c r="G4245" s="2" t="s">
        <v>155</v>
      </c>
      <c r="H4245">
        <v>0</v>
      </c>
      <c r="I4245">
        <v>0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211</v>
      </c>
      <c r="E4246" s="2" t="s">
        <v>65</v>
      </c>
      <c r="F4246" s="2" t="s">
        <v>762</v>
      </c>
      <c r="G4246" s="2" t="s">
        <v>214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14</v>
      </c>
      <c r="E4247" s="2" t="s">
        <v>65</v>
      </c>
      <c r="F4247" s="2" t="s">
        <v>66</v>
      </c>
      <c r="G4247" s="2" t="s">
        <v>67</v>
      </c>
      <c r="H4247">
        <v>1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491</v>
      </c>
      <c r="D4248" s="2" t="s">
        <v>60</v>
      </c>
      <c r="E4248" s="2" t="s">
        <v>65</v>
      </c>
      <c r="F4248" s="2" t="s">
        <v>491</v>
      </c>
      <c r="G4248" s="2" t="s">
        <v>155</v>
      </c>
      <c r="H4248">
        <v>0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211</v>
      </c>
      <c r="E4249" s="2" t="s">
        <v>65</v>
      </c>
      <c r="F4249" s="2" t="s">
        <v>762</v>
      </c>
      <c r="G4249" s="2" t="s">
        <v>214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8</v>
      </c>
      <c r="E4250" s="2" t="s">
        <v>65</v>
      </c>
      <c r="F4250" s="2" t="s">
        <v>728</v>
      </c>
      <c r="G4250" s="2" t="s">
        <v>70</v>
      </c>
      <c r="H4250">
        <v>0</v>
      </c>
      <c r="I4250">
        <v>1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10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761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829</v>
      </c>
      <c r="D4253" s="2" t="s">
        <v>60</v>
      </c>
      <c r="E4253" s="2" t="s">
        <v>65</v>
      </c>
      <c r="F4253" s="2" t="s">
        <v>829</v>
      </c>
      <c r="G4253" s="2" t="s">
        <v>155</v>
      </c>
      <c r="H4253">
        <v>0</v>
      </c>
      <c r="I4253">
        <v>0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211</v>
      </c>
      <c r="E4254" s="2" t="s">
        <v>65</v>
      </c>
      <c r="F4254" s="2" t="s">
        <v>775</v>
      </c>
      <c r="G4254" s="2" t="s">
        <v>214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14</v>
      </c>
      <c r="E4255" s="2" t="s">
        <v>65</v>
      </c>
      <c r="F4255" s="2" t="s">
        <v>829</v>
      </c>
      <c r="G4255" s="2" t="s">
        <v>70</v>
      </c>
      <c r="H4255">
        <v>0</v>
      </c>
      <c r="I4255">
        <v>1</v>
      </c>
    </row>
    <row r="4256" spans="1:9" x14ac:dyDescent="0.35">
      <c r="A4256" s="1">
        <v>44228</v>
      </c>
      <c r="B4256" s="1">
        <v>44256</v>
      </c>
      <c r="C4256" s="2" t="s">
        <v>1140</v>
      </c>
      <c r="D4256" s="2" t="s">
        <v>60</v>
      </c>
      <c r="E4256" s="2" t="s">
        <v>65</v>
      </c>
      <c r="F4256" s="2" t="s">
        <v>1140</v>
      </c>
      <c r="G4256" s="2" t="s">
        <v>155</v>
      </c>
      <c r="H4256">
        <v>0</v>
      </c>
      <c r="I4256">
        <v>0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211</v>
      </c>
      <c r="E4257" s="2" t="s">
        <v>65</v>
      </c>
      <c r="F4257" s="2" t="s">
        <v>95</v>
      </c>
      <c r="G4257" s="2" t="s">
        <v>214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14</v>
      </c>
      <c r="E4258" s="2" t="s">
        <v>65</v>
      </c>
      <c r="F4258" s="2" t="s">
        <v>304</v>
      </c>
      <c r="G4258" s="2" t="s">
        <v>70</v>
      </c>
      <c r="H4258">
        <v>0</v>
      </c>
      <c r="I4258">
        <v>1</v>
      </c>
    </row>
    <row r="4259" spans="1:9" x14ac:dyDescent="0.35">
      <c r="A4259" s="1">
        <v>44256</v>
      </c>
      <c r="B4259" s="1">
        <v>44287</v>
      </c>
      <c r="C4259" s="2" t="s">
        <v>215</v>
      </c>
      <c r="D4259" s="2" t="s">
        <v>197</v>
      </c>
      <c r="E4259" s="2" t="s">
        <v>65</v>
      </c>
      <c r="F4259" s="2" t="s">
        <v>1141</v>
      </c>
      <c r="G4259" s="2" t="s">
        <v>199</v>
      </c>
      <c r="H4259">
        <v>0</v>
      </c>
      <c r="I4259">
        <v>0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11</v>
      </c>
      <c r="E4260" s="2" t="s">
        <v>215</v>
      </c>
      <c r="F4260" s="2" t="s">
        <v>1141</v>
      </c>
      <c r="G4260" s="2" t="s">
        <v>220</v>
      </c>
      <c r="H4260">
        <v>0</v>
      </c>
      <c r="I4260">
        <v>-1</v>
      </c>
    </row>
    <row r="4261" spans="1:9" x14ac:dyDescent="0.35">
      <c r="A4261" s="1">
        <v>44256</v>
      </c>
      <c r="B4261" s="1">
        <v>44287</v>
      </c>
      <c r="C4261" s="2" t="s">
        <v>626</v>
      </c>
      <c r="D4261" s="2" t="s">
        <v>6</v>
      </c>
      <c r="E4261" s="2" t="s">
        <v>65</v>
      </c>
      <c r="F4261" s="2" t="s">
        <v>66</v>
      </c>
      <c r="G4261" s="2" t="s">
        <v>67</v>
      </c>
      <c r="H4261">
        <v>1</v>
      </c>
      <c r="I4261">
        <v>0</v>
      </c>
    </row>
    <row r="4262" spans="1:9" x14ac:dyDescent="0.35">
      <c r="A4262" s="1">
        <v>44256</v>
      </c>
      <c r="B4262" s="1">
        <v>44287</v>
      </c>
      <c r="C4262" s="2" t="s">
        <v>1125</v>
      </c>
      <c r="D4262" s="2" t="s">
        <v>197</v>
      </c>
      <c r="E4262" s="2" t="s">
        <v>65</v>
      </c>
      <c r="F4262" s="2" t="s">
        <v>1142</v>
      </c>
      <c r="G4262" s="2" t="s">
        <v>199</v>
      </c>
      <c r="H4262">
        <v>0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28</v>
      </c>
      <c r="E4263" s="2" t="s">
        <v>65</v>
      </c>
      <c r="F4263" s="2" t="s">
        <v>66</v>
      </c>
      <c r="G4263" s="2" t="s">
        <v>67</v>
      </c>
      <c r="H4263">
        <v>1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659</v>
      </c>
      <c r="D4264" s="2" t="s">
        <v>197</v>
      </c>
      <c r="E4264" s="2" t="s">
        <v>1143</v>
      </c>
      <c r="F4264" s="2" t="s">
        <v>1144</v>
      </c>
      <c r="G4264" s="2" t="s">
        <v>199</v>
      </c>
      <c r="H4264">
        <v>0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339</v>
      </c>
      <c r="D4265" s="2" t="s">
        <v>8</v>
      </c>
      <c r="E4265" s="2" t="s">
        <v>324</v>
      </c>
      <c r="F4265" s="2" t="s">
        <v>65</v>
      </c>
      <c r="G4265" s="2" t="s">
        <v>174</v>
      </c>
      <c r="H4265">
        <v>0</v>
      </c>
      <c r="I4265">
        <v>-1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761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340</v>
      </c>
      <c r="D4267" s="2" t="s">
        <v>8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761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193</v>
      </c>
      <c r="D4269" s="2" t="s">
        <v>14</v>
      </c>
      <c r="E4269" s="2" t="s">
        <v>1074</v>
      </c>
      <c r="F4269" s="2" t="s">
        <v>1145</v>
      </c>
      <c r="G4269" s="2" t="s">
        <v>220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195</v>
      </c>
      <c r="D4270" s="2" t="s">
        <v>14</v>
      </c>
      <c r="E4270" s="2" t="s">
        <v>1074</v>
      </c>
      <c r="F4270" s="2" t="s">
        <v>1145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576</v>
      </c>
      <c r="D4271" s="2" t="s">
        <v>29</v>
      </c>
      <c r="E4271" s="2" t="s">
        <v>65</v>
      </c>
      <c r="F4271" s="2" t="s">
        <v>66</v>
      </c>
      <c r="G4271" s="2" t="s">
        <v>67</v>
      </c>
      <c r="H4271">
        <v>1</v>
      </c>
      <c r="I4271">
        <v>0</v>
      </c>
    </row>
    <row r="4272" spans="1:9" x14ac:dyDescent="0.35">
      <c r="A4272" s="1">
        <v>44256</v>
      </c>
      <c r="B4272" s="1">
        <v>44287</v>
      </c>
      <c r="C4272" s="2" t="s">
        <v>577</v>
      </c>
      <c r="D4272" s="2" t="s">
        <v>60</v>
      </c>
      <c r="E4272" s="2" t="s">
        <v>577</v>
      </c>
      <c r="F4272" s="2" t="s">
        <v>65</v>
      </c>
      <c r="G4272" s="2" t="s">
        <v>153</v>
      </c>
      <c r="H4272">
        <v>0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197</v>
      </c>
      <c r="E4274" s="2" t="s">
        <v>832</v>
      </c>
      <c r="F4274" s="2" t="s">
        <v>65</v>
      </c>
      <c r="G4274" s="2" t="s">
        <v>199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211</v>
      </c>
      <c r="E4275" s="2" t="s">
        <v>95</v>
      </c>
      <c r="F4275" s="2" t="s">
        <v>65</v>
      </c>
      <c r="G4275" s="2" t="s">
        <v>214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14</v>
      </c>
      <c r="E4276" s="2" t="s">
        <v>66</v>
      </c>
      <c r="F4276" s="2" t="s">
        <v>65</v>
      </c>
      <c r="G4276" s="2" t="s">
        <v>169</v>
      </c>
      <c r="H4276">
        <v>-1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726</v>
      </c>
      <c r="D4277" s="2" t="s">
        <v>14</v>
      </c>
      <c r="E4277" s="2" t="s">
        <v>836</v>
      </c>
      <c r="F4277" s="2" t="s">
        <v>800</v>
      </c>
      <c r="G4277" s="2" t="s">
        <v>220</v>
      </c>
      <c r="H4277">
        <v>0</v>
      </c>
      <c r="I4277">
        <v>-1</v>
      </c>
    </row>
    <row r="4278" spans="1:9" x14ac:dyDescent="0.35">
      <c r="A4278" s="1">
        <v>44256</v>
      </c>
      <c r="B4278" s="1">
        <v>44287</v>
      </c>
      <c r="C4278" s="2" t="s">
        <v>1073</v>
      </c>
      <c r="D4278" s="2" t="s">
        <v>14</v>
      </c>
      <c r="E4278" s="2" t="s">
        <v>1074</v>
      </c>
      <c r="F4278" s="2" t="s">
        <v>1145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255</v>
      </c>
      <c r="D4279" s="2" t="s">
        <v>60</v>
      </c>
      <c r="E4279" s="2" t="s">
        <v>255</v>
      </c>
      <c r="F4279" s="2" t="s">
        <v>65</v>
      </c>
      <c r="G4279" s="2" t="s">
        <v>153</v>
      </c>
      <c r="H4279">
        <v>0</v>
      </c>
      <c r="I4279">
        <v>0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211</v>
      </c>
      <c r="E4281" s="2" t="s">
        <v>213</v>
      </c>
      <c r="F4281" s="2" t="s">
        <v>65</v>
      </c>
      <c r="G4281" s="2" t="s">
        <v>214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28</v>
      </c>
      <c r="E4282" s="2" t="s">
        <v>66</v>
      </c>
      <c r="F4282" s="2" t="s">
        <v>65</v>
      </c>
      <c r="G4282" s="2" t="s">
        <v>169</v>
      </c>
      <c r="H4282">
        <v>-1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1134</v>
      </c>
      <c r="D4283" s="2" t="s">
        <v>197</v>
      </c>
      <c r="E4283" s="2" t="s">
        <v>1135</v>
      </c>
      <c r="F4283" s="2" t="s">
        <v>1146</v>
      </c>
      <c r="G4283" s="2" t="s">
        <v>199</v>
      </c>
      <c r="H4283">
        <v>0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1119</v>
      </c>
      <c r="D4284" s="2" t="s">
        <v>14</v>
      </c>
      <c r="E4284" s="2" t="s">
        <v>1074</v>
      </c>
      <c r="F4284" s="2" t="s">
        <v>1145</v>
      </c>
      <c r="G4284" s="2" t="s">
        <v>220</v>
      </c>
      <c r="H4284">
        <v>0</v>
      </c>
      <c r="I4284">
        <v>-1</v>
      </c>
    </row>
    <row r="4285" spans="1:9" x14ac:dyDescent="0.35">
      <c r="A4285" s="1">
        <v>44256</v>
      </c>
      <c r="B4285" s="1">
        <v>44287</v>
      </c>
      <c r="C4285" s="2" t="s">
        <v>1120</v>
      </c>
      <c r="D4285" s="2" t="s">
        <v>14</v>
      </c>
      <c r="E4285" s="2" t="s">
        <v>1074</v>
      </c>
      <c r="F4285" s="2" t="s">
        <v>1145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682</v>
      </c>
      <c r="D4286" s="2" t="s">
        <v>14</v>
      </c>
      <c r="E4286" s="2" t="s">
        <v>1074</v>
      </c>
      <c r="F4286" s="2" t="s">
        <v>1145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981</v>
      </c>
      <c r="D4287" s="2" t="s">
        <v>14</v>
      </c>
      <c r="E4287" s="2" t="s">
        <v>1074</v>
      </c>
      <c r="F4287" s="2" t="s">
        <v>1145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985</v>
      </c>
      <c r="D4288" s="2" t="s">
        <v>14</v>
      </c>
      <c r="E4288" s="2" t="s">
        <v>1074</v>
      </c>
      <c r="F4288" s="2" t="s">
        <v>1145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683</v>
      </c>
      <c r="D4289" s="2" t="s">
        <v>14</v>
      </c>
      <c r="E4289" s="2" t="s">
        <v>1074</v>
      </c>
      <c r="F4289" s="2" t="s">
        <v>1145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829</v>
      </c>
      <c r="D4290" s="2" t="s">
        <v>14</v>
      </c>
      <c r="E4290" s="2" t="s">
        <v>829</v>
      </c>
      <c r="F4290" s="2" t="s">
        <v>1147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1148</v>
      </c>
      <c r="D4291" s="2" t="s">
        <v>60</v>
      </c>
      <c r="E4291" s="2" t="s">
        <v>65</v>
      </c>
      <c r="F4291" s="2" t="s">
        <v>1148</v>
      </c>
      <c r="G4291" s="2" t="s">
        <v>155</v>
      </c>
      <c r="H4291">
        <v>0</v>
      </c>
      <c r="I4291">
        <v>0</v>
      </c>
    </row>
    <row r="4292" spans="1:9" x14ac:dyDescent="0.35">
      <c r="A4292" s="1">
        <v>44256</v>
      </c>
      <c r="B4292" s="1">
        <v>44287</v>
      </c>
      <c r="C4292" s="2" t="s">
        <v>1148</v>
      </c>
      <c r="D4292" s="2" t="s">
        <v>211</v>
      </c>
      <c r="E4292" s="2" t="s">
        <v>65</v>
      </c>
      <c r="F4292" s="2" t="s">
        <v>213</v>
      </c>
      <c r="G4292" s="2" t="s">
        <v>214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1148</v>
      </c>
      <c r="D4293" s="2" t="s">
        <v>17</v>
      </c>
      <c r="E4293" s="2" t="s">
        <v>65</v>
      </c>
      <c r="F4293" s="2" t="s">
        <v>66</v>
      </c>
      <c r="G4293" s="2" t="s">
        <v>67</v>
      </c>
      <c r="H4293">
        <v>1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1149</v>
      </c>
      <c r="D4294" s="2" t="s">
        <v>60</v>
      </c>
      <c r="E4294" s="2" t="s">
        <v>65</v>
      </c>
      <c r="F4294" s="2" t="s">
        <v>1149</v>
      </c>
      <c r="G4294" s="2" t="s">
        <v>155</v>
      </c>
      <c r="H4294">
        <v>0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1149</v>
      </c>
      <c r="D4295" s="2" t="s">
        <v>211</v>
      </c>
      <c r="E4295" s="2" t="s">
        <v>65</v>
      </c>
      <c r="F4295" s="2" t="s">
        <v>213</v>
      </c>
      <c r="G4295" s="2" t="s">
        <v>214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1149</v>
      </c>
      <c r="D4296" s="2" t="s">
        <v>6</v>
      </c>
      <c r="E4296" s="2" t="s">
        <v>65</v>
      </c>
      <c r="F4296" s="2" t="s">
        <v>66</v>
      </c>
      <c r="G4296" s="2" t="s">
        <v>67</v>
      </c>
      <c r="H4296">
        <v>1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1150</v>
      </c>
      <c r="D4297" s="2" t="s">
        <v>60</v>
      </c>
      <c r="E4297" s="2" t="s">
        <v>65</v>
      </c>
      <c r="F4297" s="2" t="s">
        <v>1150</v>
      </c>
      <c r="G4297" s="2" t="s">
        <v>155</v>
      </c>
      <c r="H4297">
        <v>0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1150</v>
      </c>
      <c r="D4298" s="2" t="s">
        <v>211</v>
      </c>
      <c r="E4298" s="2" t="s">
        <v>65</v>
      </c>
      <c r="F4298" s="2" t="s">
        <v>213</v>
      </c>
      <c r="G4298" s="2" t="s">
        <v>214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1150</v>
      </c>
      <c r="D4299" s="2" t="s">
        <v>17</v>
      </c>
      <c r="E4299" s="2" t="s">
        <v>65</v>
      </c>
      <c r="F4299" s="2" t="s">
        <v>66</v>
      </c>
      <c r="G4299" s="2" t="s">
        <v>67</v>
      </c>
      <c r="H4299">
        <v>1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1151</v>
      </c>
      <c r="D4300" s="2" t="s">
        <v>60</v>
      </c>
      <c r="E4300" s="2" t="s">
        <v>65</v>
      </c>
      <c r="F4300" s="2" t="s">
        <v>1151</v>
      </c>
      <c r="G4300" s="2" t="s">
        <v>155</v>
      </c>
      <c r="H4300">
        <v>0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1151</v>
      </c>
      <c r="D4301" s="2" t="s">
        <v>211</v>
      </c>
      <c r="E4301" s="2" t="s">
        <v>65</v>
      </c>
      <c r="F4301" s="2" t="s">
        <v>213</v>
      </c>
      <c r="G4301" s="2" t="s">
        <v>214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1151</v>
      </c>
      <c r="D4302" s="2" t="s">
        <v>17</v>
      </c>
      <c r="E4302" s="2" t="s">
        <v>65</v>
      </c>
      <c r="F4302" s="2" t="s">
        <v>66</v>
      </c>
      <c r="G4302" s="2" t="s">
        <v>67</v>
      </c>
      <c r="H4302">
        <v>1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1152</v>
      </c>
      <c r="D4303" s="2" t="s">
        <v>60</v>
      </c>
      <c r="E4303" s="2" t="s">
        <v>65</v>
      </c>
      <c r="F4303" s="2" t="s">
        <v>1152</v>
      </c>
      <c r="G4303" s="2" t="s">
        <v>155</v>
      </c>
      <c r="H4303">
        <v>0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1152</v>
      </c>
      <c r="D4304" s="2" t="s">
        <v>211</v>
      </c>
      <c r="E4304" s="2" t="s">
        <v>65</v>
      </c>
      <c r="F4304" s="2" t="s">
        <v>213</v>
      </c>
      <c r="G4304" s="2" t="s">
        <v>214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1152</v>
      </c>
      <c r="D4305" s="2" t="s">
        <v>17</v>
      </c>
      <c r="E4305" s="2" t="s">
        <v>65</v>
      </c>
      <c r="F4305" s="2" t="s">
        <v>66</v>
      </c>
      <c r="G4305" s="2" t="s">
        <v>67</v>
      </c>
      <c r="H4305">
        <v>1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1153</v>
      </c>
      <c r="D4306" s="2" t="s">
        <v>60</v>
      </c>
      <c r="E4306" s="2" t="s">
        <v>65</v>
      </c>
      <c r="F4306" s="2" t="s">
        <v>1153</v>
      </c>
      <c r="G4306" s="2" t="s">
        <v>155</v>
      </c>
      <c r="H4306">
        <v>0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1153</v>
      </c>
      <c r="D4307" s="2" t="s">
        <v>211</v>
      </c>
      <c r="E4307" s="2" t="s">
        <v>65</v>
      </c>
      <c r="F4307" s="2" t="s">
        <v>775</v>
      </c>
      <c r="G4307" s="2" t="s">
        <v>214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1153</v>
      </c>
      <c r="D4308" s="2" t="s">
        <v>29</v>
      </c>
      <c r="E4308" s="2" t="s">
        <v>65</v>
      </c>
      <c r="F4308" s="2" t="s">
        <v>66</v>
      </c>
      <c r="G4308" s="2" t="s">
        <v>67</v>
      </c>
      <c r="H4308">
        <v>1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1154</v>
      </c>
      <c r="D4309" s="2" t="s">
        <v>60</v>
      </c>
      <c r="E4309" s="2" t="s">
        <v>65</v>
      </c>
      <c r="F4309" s="2" t="s">
        <v>1154</v>
      </c>
      <c r="G4309" s="2" t="s">
        <v>155</v>
      </c>
      <c r="H4309">
        <v>0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1154</v>
      </c>
      <c r="D4310" s="2" t="s">
        <v>211</v>
      </c>
      <c r="E4310" s="2" t="s">
        <v>65</v>
      </c>
      <c r="F4310" s="2" t="s">
        <v>774</v>
      </c>
      <c r="G4310" s="2" t="s">
        <v>214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1154</v>
      </c>
      <c r="D4311" s="2" t="s">
        <v>11</v>
      </c>
      <c r="E4311" s="2" t="s">
        <v>65</v>
      </c>
      <c r="F4311" s="2" t="s">
        <v>1154</v>
      </c>
      <c r="G4311" s="2" t="s">
        <v>70</v>
      </c>
      <c r="H4311">
        <v>0</v>
      </c>
      <c r="I4311">
        <v>1</v>
      </c>
    </row>
    <row r="4312" spans="1:9" x14ac:dyDescent="0.35">
      <c r="A4312" s="1">
        <v>44256</v>
      </c>
      <c r="B4312" s="1">
        <v>44287</v>
      </c>
      <c r="C4312" s="2" t="s">
        <v>1155</v>
      </c>
      <c r="D4312" s="2" t="s">
        <v>60</v>
      </c>
      <c r="E4312" s="2" t="s">
        <v>65</v>
      </c>
      <c r="F4312" s="2" t="s">
        <v>1155</v>
      </c>
      <c r="G4312" s="2" t="s">
        <v>155</v>
      </c>
      <c r="H4312">
        <v>0</v>
      </c>
      <c r="I4312">
        <v>0</v>
      </c>
    </row>
    <row r="4313" spans="1:9" x14ac:dyDescent="0.35">
      <c r="A4313" s="1">
        <v>44256</v>
      </c>
      <c r="B4313" s="1">
        <v>44287</v>
      </c>
      <c r="C4313" s="2" t="s">
        <v>1155</v>
      </c>
      <c r="D4313" s="2" t="s">
        <v>211</v>
      </c>
      <c r="E4313" s="2" t="s">
        <v>65</v>
      </c>
      <c r="F4313" s="2" t="s">
        <v>213</v>
      </c>
      <c r="G4313" s="2" t="s">
        <v>214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1155</v>
      </c>
      <c r="D4314" s="2" t="s">
        <v>17</v>
      </c>
      <c r="E4314" s="2" t="s">
        <v>65</v>
      </c>
      <c r="F4314" s="2" t="s">
        <v>66</v>
      </c>
      <c r="G4314" s="2" t="s">
        <v>67</v>
      </c>
      <c r="H4314">
        <v>1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1156</v>
      </c>
      <c r="D4315" s="2" t="s">
        <v>60</v>
      </c>
      <c r="E4315" s="2" t="s">
        <v>65</v>
      </c>
      <c r="F4315" s="2" t="s">
        <v>1156</v>
      </c>
      <c r="G4315" s="2" t="s">
        <v>155</v>
      </c>
      <c r="H4315">
        <v>0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1156</v>
      </c>
      <c r="D4316" s="2" t="s">
        <v>211</v>
      </c>
      <c r="E4316" s="2" t="s">
        <v>65</v>
      </c>
      <c r="F4316" s="2" t="s">
        <v>773</v>
      </c>
      <c r="G4316" s="2" t="s">
        <v>214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1156</v>
      </c>
      <c r="D4317" s="2" t="s">
        <v>6</v>
      </c>
      <c r="E4317" s="2" t="s">
        <v>65</v>
      </c>
      <c r="F4317" s="2" t="s">
        <v>66</v>
      </c>
      <c r="G4317" s="2" t="s">
        <v>67</v>
      </c>
      <c r="H4317">
        <v>1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1157</v>
      </c>
      <c r="D4318" s="2" t="s">
        <v>60</v>
      </c>
      <c r="E4318" s="2" t="s">
        <v>65</v>
      </c>
      <c r="F4318" s="2" t="s">
        <v>1157</v>
      </c>
      <c r="G4318" s="2" t="s">
        <v>155</v>
      </c>
      <c r="H4318">
        <v>0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1157</v>
      </c>
      <c r="D4319" s="2" t="s">
        <v>211</v>
      </c>
      <c r="E4319" s="2" t="s">
        <v>65</v>
      </c>
      <c r="F4319" s="2" t="s">
        <v>213</v>
      </c>
      <c r="G4319" s="2" t="s">
        <v>214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1157</v>
      </c>
      <c r="D4320" s="2" t="s">
        <v>17</v>
      </c>
      <c r="E4320" s="2" t="s">
        <v>65</v>
      </c>
      <c r="F4320" s="2" t="s">
        <v>891</v>
      </c>
      <c r="G4320" s="2" t="s">
        <v>70</v>
      </c>
      <c r="H4320">
        <v>0</v>
      </c>
      <c r="I4320">
        <v>1</v>
      </c>
    </row>
    <row r="4321" spans="1:9" x14ac:dyDescent="0.35">
      <c r="A4321" s="1">
        <v>44256</v>
      </c>
      <c r="B4321" s="1">
        <v>44287</v>
      </c>
      <c r="C4321" s="2" t="s">
        <v>1158</v>
      </c>
      <c r="D4321" s="2" t="s">
        <v>60</v>
      </c>
      <c r="E4321" s="2" t="s">
        <v>65</v>
      </c>
      <c r="F4321" s="2" t="s">
        <v>1158</v>
      </c>
      <c r="G4321" s="2" t="s">
        <v>155</v>
      </c>
      <c r="H4321">
        <v>0</v>
      </c>
      <c r="I4321">
        <v>0</v>
      </c>
    </row>
    <row r="4322" spans="1:9" x14ac:dyDescent="0.35">
      <c r="A4322" s="1">
        <v>44256</v>
      </c>
      <c r="B4322" s="1">
        <v>44287</v>
      </c>
      <c r="C4322" s="2" t="s">
        <v>1158</v>
      </c>
      <c r="D4322" s="2" t="s">
        <v>211</v>
      </c>
      <c r="E4322" s="2" t="s">
        <v>65</v>
      </c>
      <c r="F4322" s="2" t="s">
        <v>213</v>
      </c>
      <c r="G4322" s="2" t="s">
        <v>214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1158</v>
      </c>
      <c r="D4323" s="2" t="s">
        <v>17</v>
      </c>
      <c r="E4323" s="2" t="s">
        <v>65</v>
      </c>
      <c r="F4323" s="2" t="s">
        <v>66</v>
      </c>
      <c r="G4323" s="2" t="s">
        <v>67</v>
      </c>
      <c r="H4323">
        <v>1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1159</v>
      </c>
      <c r="D4324" s="2" t="s">
        <v>60</v>
      </c>
      <c r="E4324" s="2" t="s">
        <v>65</v>
      </c>
      <c r="F4324" s="2" t="s">
        <v>1159</v>
      </c>
      <c r="G4324" s="2" t="s">
        <v>155</v>
      </c>
      <c r="H4324">
        <v>0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1159</v>
      </c>
      <c r="D4325" s="2" t="s">
        <v>211</v>
      </c>
      <c r="E4325" s="2" t="s">
        <v>65</v>
      </c>
      <c r="F4325" s="2" t="s">
        <v>775</v>
      </c>
      <c r="G4325" s="2" t="s">
        <v>214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1159</v>
      </c>
      <c r="D4326" s="2" t="s">
        <v>14</v>
      </c>
      <c r="E4326" s="2" t="s">
        <v>65</v>
      </c>
      <c r="F4326" s="2" t="s">
        <v>66</v>
      </c>
      <c r="G4326" s="2" t="s">
        <v>67</v>
      </c>
      <c r="H4326">
        <v>1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1160</v>
      </c>
      <c r="D4327" s="2" t="s">
        <v>60</v>
      </c>
      <c r="E4327" s="2" t="s">
        <v>65</v>
      </c>
      <c r="F4327" s="2" t="s">
        <v>1160</v>
      </c>
      <c r="G4327" s="2" t="s">
        <v>155</v>
      </c>
      <c r="H4327">
        <v>0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1160</v>
      </c>
      <c r="D4328" s="2" t="s">
        <v>211</v>
      </c>
      <c r="E4328" s="2" t="s">
        <v>65</v>
      </c>
      <c r="F4328" s="2" t="s">
        <v>213</v>
      </c>
      <c r="G4328" s="2" t="s">
        <v>214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1160</v>
      </c>
      <c r="D4329" s="2" t="s">
        <v>17</v>
      </c>
      <c r="E4329" s="2" t="s">
        <v>65</v>
      </c>
      <c r="F4329" s="2" t="s">
        <v>66</v>
      </c>
      <c r="G4329" s="2" t="s">
        <v>67</v>
      </c>
      <c r="H4329">
        <v>1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1161</v>
      </c>
      <c r="D4330" s="2" t="s">
        <v>60</v>
      </c>
      <c r="E4330" s="2" t="s">
        <v>65</v>
      </c>
      <c r="F4330" s="2" t="s">
        <v>1161</v>
      </c>
      <c r="G4330" s="2" t="s">
        <v>155</v>
      </c>
      <c r="H4330">
        <v>0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1161</v>
      </c>
      <c r="D4331" s="2" t="s">
        <v>211</v>
      </c>
      <c r="E4331" s="2" t="s">
        <v>65</v>
      </c>
      <c r="F4331" s="2" t="s">
        <v>213</v>
      </c>
      <c r="G4331" s="2" t="s">
        <v>214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1161</v>
      </c>
      <c r="D4332" s="2" t="s">
        <v>11</v>
      </c>
      <c r="E4332" s="2" t="s">
        <v>65</v>
      </c>
      <c r="F4332" s="2" t="s">
        <v>1161</v>
      </c>
      <c r="G4332" s="2" t="s">
        <v>70</v>
      </c>
      <c r="H4332">
        <v>0</v>
      </c>
      <c r="I4332">
        <v>1</v>
      </c>
    </row>
    <row r="4333" spans="1:9" x14ac:dyDescent="0.35">
      <c r="A4333" s="1">
        <v>44256</v>
      </c>
      <c r="B4333" s="1">
        <v>44287</v>
      </c>
      <c r="C4333" s="2" t="s">
        <v>1162</v>
      </c>
      <c r="D4333" s="2" t="s">
        <v>60</v>
      </c>
      <c r="E4333" s="2" t="s">
        <v>65</v>
      </c>
      <c r="F4333" s="2" t="s">
        <v>1162</v>
      </c>
      <c r="G4333" s="2" t="s">
        <v>155</v>
      </c>
      <c r="H4333">
        <v>0</v>
      </c>
      <c r="I4333">
        <v>0</v>
      </c>
    </row>
    <row r="4334" spans="1:9" x14ac:dyDescent="0.35">
      <c r="A4334" s="1">
        <v>44256</v>
      </c>
      <c r="B4334" s="1">
        <v>44287</v>
      </c>
      <c r="C4334" s="2" t="s">
        <v>1162</v>
      </c>
      <c r="D4334" s="2" t="s">
        <v>211</v>
      </c>
      <c r="E4334" s="2" t="s">
        <v>65</v>
      </c>
      <c r="F4334" s="2" t="s">
        <v>213</v>
      </c>
      <c r="G4334" s="2" t="s">
        <v>214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1162</v>
      </c>
      <c r="D4335" s="2" t="s">
        <v>17</v>
      </c>
      <c r="E4335" s="2" t="s">
        <v>65</v>
      </c>
      <c r="F4335" s="2" t="s">
        <v>66</v>
      </c>
      <c r="G4335" s="2" t="s">
        <v>67</v>
      </c>
      <c r="H4335">
        <v>1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1163</v>
      </c>
      <c r="D4336" s="2" t="s">
        <v>60</v>
      </c>
      <c r="E4336" s="2" t="s">
        <v>65</v>
      </c>
      <c r="F4336" s="2" t="s">
        <v>1163</v>
      </c>
      <c r="G4336" s="2" t="s">
        <v>155</v>
      </c>
      <c r="H4336">
        <v>0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1163</v>
      </c>
      <c r="D4337" s="2" t="s">
        <v>211</v>
      </c>
      <c r="E4337" s="2" t="s">
        <v>65</v>
      </c>
      <c r="F4337" s="2" t="s">
        <v>213</v>
      </c>
      <c r="G4337" s="2" t="s">
        <v>214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1163</v>
      </c>
      <c r="D4338" s="2" t="s">
        <v>17</v>
      </c>
      <c r="E4338" s="2" t="s">
        <v>65</v>
      </c>
      <c r="F4338" s="2" t="s">
        <v>66</v>
      </c>
      <c r="G4338" s="2" t="s">
        <v>67</v>
      </c>
      <c r="H4338">
        <v>1</v>
      </c>
      <c r="I4338">
        <v>0</v>
      </c>
    </row>
    <row r="4339" spans="1:9" x14ac:dyDescent="0.35">
      <c r="A4339" s="1">
        <v>44287</v>
      </c>
      <c r="B4339" s="1">
        <v>44317</v>
      </c>
      <c r="C4339" s="2" t="s">
        <v>215</v>
      </c>
      <c r="D4339" s="2" t="s">
        <v>197</v>
      </c>
      <c r="E4339" s="2" t="s">
        <v>1141</v>
      </c>
      <c r="F4339" s="2" t="s">
        <v>1164</v>
      </c>
      <c r="G4339" s="2" t="s">
        <v>199</v>
      </c>
      <c r="H4339">
        <v>0</v>
      </c>
      <c r="I4339">
        <v>0</v>
      </c>
    </row>
    <row r="4340" spans="1:9" x14ac:dyDescent="0.35">
      <c r="A4340" s="1">
        <v>44287</v>
      </c>
      <c r="B4340" s="1">
        <v>44317</v>
      </c>
      <c r="C4340" s="2" t="s">
        <v>215</v>
      </c>
      <c r="D4340" s="2" t="s">
        <v>8</v>
      </c>
      <c r="E4340" s="2" t="s">
        <v>65</v>
      </c>
      <c r="F4340" s="2" t="s">
        <v>1165</v>
      </c>
      <c r="G4340" s="2" t="s">
        <v>70</v>
      </c>
      <c r="H4340">
        <v>0</v>
      </c>
      <c r="I4340">
        <v>1</v>
      </c>
    </row>
    <row r="4341" spans="1:9" x14ac:dyDescent="0.35">
      <c r="A4341" s="1">
        <v>44287</v>
      </c>
      <c r="B4341" s="1">
        <v>44317</v>
      </c>
      <c r="C4341" s="2" t="s">
        <v>215</v>
      </c>
      <c r="D4341" s="2" t="s">
        <v>761</v>
      </c>
      <c r="E4341" s="2" t="s">
        <v>65</v>
      </c>
      <c r="F4341" s="2" t="s">
        <v>1165</v>
      </c>
      <c r="G4341" s="2" t="s">
        <v>70</v>
      </c>
      <c r="H4341">
        <v>0</v>
      </c>
      <c r="I4341">
        <v>1</v>
      </c>
    </row>
    <row r="4342" spans="1:9" x14ac:dyDescent="0.35">
      <c r="A4342" s="1">
        <v>44287</v>
      </c>
      <c r="B4342" s="1">
        <v>44317</v>
      </c>
      <c r="C4342" s="2" t="s">
        <v>633</v>
      </c>
      <c r="D4342" s="2" t="s">
        <v>60</v>
      </c>
      <c r="E4342" s="2" t="s">
        <v>633</v>
      </c>
      <c r="F4342" s="2" t="s">
        <v>65</v>
      </c>
      <c r="G4342" s="2" t="s">
        <v>153</v>
      </c>
      <c r="H4342">
        <v>0</v>
      </c>
      <c r="I4342">
        <v>0</v>
      </c>
    </row>
    <row r="4343" spans="1:9" x14ac:dyDescent="0.35">
      <c r="A4343" s="1">
        <v>44287</v>
      </c>
      <c r="B4343" s="1">
        <v>44317</v>
      </c>
      <c r="C4343" s="2" t="s">
        <v>633</v>
      </c>
      <c r="D4343" s="2" t="s">
        <v>60</v>
      </c>
      <c r="E4343" s="2" t="s">
        <v>633</v>
      </c>
      <c r="F4343" s="2" t="s">
        <v>65</v>
      </c>
      <c r="G4343" s="2" t="s">
        <v>153</v>
      </c>
      <c r="H4343">
        <v>0</v>
      </c>
      <c r="I4343">
        <v>0</v>
      </c>
    </row>
    <row r="4344" spans="1:9" x14ac:dyDescent="0.35">
      <c r="A4344" s="1">
        <v>44287</v>
      </c>
      <c r="B4344" s="1">
        <v>44317</v>
      </c>
      <c r="C4344" s="2" t="s">
        <v>633</v>
      </c>
      <c r="D4344" s="2" t="s">
        <v>211</v>
      </c>
      <c r="E4344" s="2" t="s">
        <v>773</v>
      </c>
      <c r="F4344" s="2" t="s">
        <v>65</v>
      </c>
      <c r="G4344" s="2" t="s">
        <v>214</v>
      </c>
      <c r="H4344">
        <v>0</v>
      </c>
      <c r="I4344">
        <v>0</v>
      </c>
    </row>
    <row r="4345" spans="1:9" x14ac:dyDescent="0.35">
      <c r="A4345" s="1">
        <v>44287</v>
      </c>
      <c r="B4345" s="1">
        <v>44317</v>
      </c>
      <c r="C4345" s="2" t="s">
        <v>633</v>
      </c>
      <c r="D4345" s="2" t="s">
        <v>17</v>
      </c>
      <c r="E4345" s="2" t="s">
        <v>66</v>
      </c>
      <c r="F4345" s="2" t="s">
        <v>65</v>
      </c>
      <c r="G4345" s="2" t="s">
        <v>169</v>
      </c>
      <c r="H4345">
        <v>-1</v>
      </c>
      <c r="I4345">
        <v>0</v>
      </c>
    </row>
    <row r="4346" spans="1:9" x14ac:dyDescent="0.35">
      <c r="A4346" s="1">
        <v>44287</v>
      </c>
      <c r="B4346" s="1">
        <v>44317</v>
      </c>
      <c r="C4346" s="2" t="s">
        <v>68</v>
      </c>
      <c r="D4346" s="2" t="s">
        <v>8</v>
      </c>
      <c r="E4346" s="2" t="s">
        <v>324</v>
      </c>
      <c r="F4346" s="2" t="s">
        <v>65</v>
      </c>
      <c r="G4346" s="2" t="s">
        <v>174</v>
      </c>
      <c r="H4346">
        <v>0</v>
      </c>
      <c r="I4346">
        <v>-1</v>
      </c>
    </row>
    <row r="4347" spans="1:9" x14ac:dyDescent="0.35">
      <c r="A4347" s="1">
        <v>44287</v>
      </c>
      <c r="B4347" s="1">
        <v>44317</v>
      </c>
      <c r="C4347" s="2" t="s">
        <v>77</v>
      </c>
      <c r="D4347" s="2" t="s">
        <v>12</v>
      </c>
      <c r="E4347" s="2" t="s">
        <v>65</v>
      </c>
      <c r="F4347" s="2" t="s">
        <v>66</v>
      </c>
      <c r="G4347" s="2" t="s">
        <v>67</v>
      </c>
      <c r="H4347">
        <v>1</v>
      </c>
      <c r="I4347">
        <v>0</v>
      </c>
    </row>
    <row r="4348" spans="1:9" x14ac:dyDescent="0.35">
      <c r="A4348" s="1">
        <v>44287</v>
      </c>
      <c r="B4348" s="1">
        <v>44317</v>
      </c>
      <c r="C4348" s="2" t="s">
        <v>78</v>
      </c>
      <c r="D4348" s="2" t="s">
        <v>12</v>
      </c>
      <c r="E4348" s="2" t="s">
        <v>65</v>
      </c>
      <c r="F4348" s="2" t="s">
        <v>213</v>
      </c>
      <c r="G4348" s="2" t="s">
        <v>70</v>
      </c>
      <c r="H4348">
        <v>0</v>
      </c>
      <c r="I4348">
        <v>1</v>
      </c>
    </row>
    <row r="4349" spans="1:9" x14ac:dyDescent="0.35">
      <c r="A4349" s="1">
        <v>44287</v>
      </c>
      <c r="B4349" s="1">
        <v>44317</v>
      </c>
      <c r="C4349" s="2" t="s">
        <v>81</v>
      </c>
      <c r="D4349" s="2" t="s">
        <v>8</v>
      </c>
      <c r="E4349" s="2" t="s">
        <v>324</v>
      </c>
      <c r="F4349" s="2" t="s">
        <v>65</v>
      </c>
      <c r="G4349" s="2" t="s">
        <v>174</v>
      </c>
      <c r="H4349">
        <v>0</v>
      </c>
      <c r="I4349">
        <v>-1</v>
      </c>
    </row>
    <row r="4350" spans="1:9" x14ac:dyDescent="0.35">
      <c r="A4350" s="1">
        <v>44287</v>
      </c>
      <c r="B4350" s="1">
        <v>44317</v>
      </c>
      <c r="C4350" s="2" t="s">
        <v>289</v>
      </c>
      <c r="D4350" s="2" t="s">
        <v>8</v>
      </c>
      <c r="E4350" s="2" t="s">
        <v>290</v>
      </c>
      <c r="F4350" s="2" t="s">
        <v>1166</v>
      </c>
      <c r="G4350" s="2" t="s">
        <v>220</v>
      </c>
      <c r="H4350">
        <v>0</v>
      </c>
      <c r="I4350">
        <v>-1</v>
      </c>
    </row>
    <row r="4351" spans="1:9" x14ac:dyDescent="0.35">
      <c r="A4351" s="1">
        <v>44287</v>
      </c>
      <c r="B4351" s="1">
        <v>44317</v>
      </c>
      <c r="C4351" s="2" t="s">
        <v>289</v>
      </c>
      <c r="D4351" s="2" t="s">
        <v>10</v>
      </c>
      <c r="E4351" s="2" t="s">
        <v>290</v>
      </c>
      <c r="F4351" s="2" t="s">
        <v>1166</v>
      </c>
      <c r="G4351" s="2" t="s">
        <v>220</v>
      </c>
      <c r="H4351">
        <v>0</v>
      </c>
      <c r="I4351">
        <v>-1</v>
      </c>
    </row>
    <row r="4352" spans="1:9" x14ac:dyDescent="0.35">
      <c r="A4352" s="1">
        <v>44287</v>
      </c>
      <c r="B4352" s="1">
        <v>44317</v>
      </c>
      <c r="C4352" s="2" t="s">
        <v>289</v>
      </c>
      <c r="D4352" s="2" t="s">
        <v>761</v>
      </c>
      <c r="E4352" s="2" t="s">
        <v>290</v>
      </c>
      <c r="F4352" s="2" t="s">
        <v>1166</v>
      </c>
      <c r="G4352" s="2" t="s">
        <v>220</v>
      </c>
      <c r="H4352">
        <v>0</v>
      </c>
      <c r="I4352">
        <v>-1</v>
      </c>
    </row>
    <row r="4353" spans="1:9" x14ac:dyDescent="0.35">
      <c r="A4353" s="1">
        <v>44287</v>
      </c>
      <c r="B4353" s="1">
        <v>44317</v>
      </c>
      <c r="C4353" s="2" t="s">
        <v>85</v>
      </c>
      <c r="D4353" s="2" t="s">
        <v>12</v>
      </c>
      <c r="E4353" s="2" t="s">
        <v>65</v>
      </c>
      <c r="F4353" s="2" t="s">
        <v>66</v>
      </c>
      <c r="G4353" s="2" t="s">
        <v>67</v>
      </c>
      <c r="H4353">
        <v>1</v>
      </c>
      <c r="I4353">
        <v>0</v>
      </c>
    </row>
    <row r="4354" spans="1:9" x14ac:dyDescent="0.35">
      <c r="A4354" s="1">
        <v>44287</v>
      </c>
      <c r="B4354" s="1">
        <v>44317</v>
      </c>
      <c r="C4354" s="2" t="s">
        <v>89</v>
      </c>
      <c r="D4354" s="2" t="s">
        <v>12</v>
      </c>
      <c r="E4354" s="2" t="s">
        <v>65</v>
      </c>
      <c r="F4354" s="2" t="s">
        <v>66</v>
      </c>
      <c r="G4354" s="2" t="s">
        <v>67</v>
      </c>
      <c r="H4354">
        <v>1</v>
      </c>
      <c r="I4354">
        <v>0</v>
      </c>
    </row>
    <row r="4355" spans="1:9" x14ac:dyDescent="0.35">
      <c r="A4355" s="1">
        <v>44287</v>
      </c>
      <c r="B4355" s="1">
        <v>44317</v>
      </c>
      <c r="C4355" s="2" t="s">
        <v>1034</v>
      </c>
      <c r="D4355" s="2" t="s">
        <v>8</v>
      </c>
      <c r="E4355" s="2" t="s">
        <v>324</v>
      </c>
      <c r="F4355" s="2" t="s">
        <v>65</v>
      </c>
      <c r="G4355" s="2" t="s">
        <v>174</v>
      </c>
      <c r="H4355">
        <v>0</v>
      </c>
      <c r="I4355">
        <v>-1</v>
      </c>
    </row>
    <row r="4356" spans="1:9" x14ac:dyDescent="0.35">
      <c r="A4356" s="1">
        <v>44287</v>
      </c>
      <c r="B4356" s="1">
        <v>44317</v>
      </c>
      <c r="C4356" s="2" t="s">
        <v>245</v>
      </c>
      <c r="D4356" s="2" t="s">
        <v>60</v>
      </c>
      <c r="E4356" s="2" t="s">
        <v>245</v>
      </c>
      <c r="F4356" s="2" t="s">
        <v>65</v>
      </c>
      <c r="G4356" s="2" t="s">
        <v>153</v>
      </c>
      <c r="H4356">
        <v>0</v>
      </c>
      <c r="I4356">
        <v>0</v>
      </c>
    </row>
    <row r="4357" spans="1:9" x14ac:dyDescent="0.35">
      <c r="A4357" s="1">
        <v>44287</v>
      </c>
      <c r="B4357" s="1">
        <v>44317</v>
      </c>
      <c r="C4357" s="2" t="s">
        <v>245</v>
      </c>
      <c r="D4357" s="2" t="s">
        <v>60</v>
      </c>
      <c r="E4357" s="2" t="s">
        <v>245</v>
      </c>
      <c r="F4357" s="2" t="s">
        <v>65</v>
      </c>
      <c r="G4357" s="2" t="s">
        <v>153</v>
      </c>
      <c r="H4357">
        <v>0</v>
      </c>
      <c r="I4357">
        <v>0</v>
      </c>
    </row>
    <row r="4358" spans="1:9" x14ac:dyDescent="0.35">
      <c r="A4358" s="1">
        <v>44287</v>
      </c>
      <c r="B4358" s="1">
        <v>44317</v>
      </c>
      <c r="C4358" s="2" t="s">
        <v>245</v>
      </c>
      <c r="D4358" s="2" t="s">
        <v>211</v>
      </c>
      <c r="E4358" s="2" t="s">
        <v>95</v>
      </c>
      <c r="F4358" s="2" t="s">
        <v>65</v>
      </c>
      <c r="G4358" s="2" t="s">
        <v>214</v>
      </c>
      <c r="H4358">
        <v>0</v>
      </c>
      <c r="I4358">
        <v>0</v>
      </c>
    </row>
    <row r="4359" spans="1:9" x14ac:dyDescent="0.35">
      <c r="A4359" s="1">
        <v>44287</v>
      </c>
      <c r="B4359" s="1">
        <v>44317</v>
      </c>
      <c r="C4359" s="2" t="s">
        <v>245</v>
      </c>
      <c r="D4359" s="2" t="s">
        <v>8</v>
      </c>
      <c r="E4359" s="2" t="s">
        <v>245</v>
      </c>
      <c r="F4359" s="2" t="s">
        <v>65</v>
      </c>
      <c r="G4359" s="2" t="s">
        <v>174</v>
      </c>
      <c r="H4359">
        <v>0</v>
      </c>
      <c r="I4359">
        <v>-1</v>
      </c>
    </row>
    <row r="4360" spans="1:9" x14ac:dyDescent="0.35">
      <c r="A4360" s="1">
        <v>44287</v>
      </c>
      <c r="B4360" s="1">
        <v>44317</v>
      </c>
      <c r="C4360" s="2" t="s">
        <v>245</v>
      </c>
      <c r="D4360" s="2" t="s">
        <v>10</v>
      </c>
      <c r="E4360" s="2" t="s">
        <v>245</v>
      </c>
      <c r="F4360" s="2" t="s">
        <v>65</v>
      </c>
      <c r="G4360" s="2" t="s">
        <v>174</v>
      </c>
      <c r="H4360">
        <v>0</v>
      </c>
      <c r="I4360">
        <v>-1</v>
      </c>
    </row>
    <row r="4361" spans="1:9" x14ac:dyDescent="0.35">
      <c r="A4361" s="1">
        <v>44287</v>
      </c>
      <c r="B4361" s="1">
        <v>44317</v>
      </c>
      <c r="C4361" s="2" t="s">
        <v>245</v>
      </c>
      <c r="D4361" s="2" t="s">
        <v>761</v>
      </c>
      <c r="E4361" s="2" t="s">
        <v>245</v>
      </c>
      <c r="F4361" s="2" t="s">
        <v>65</v>
      </c>
      <c r="G4361" s="2" t="s">
        <v>174</v>
      </c>
      <c r="H4361">
        <v>0</v>
      </c>
      <c r="I4361">
        <v>-1</v>
      </c>
    </row>
    <row r="4362" spans="1:9" x14ac:dyDescent="0.35">
      <c r="A4362" s="1">
        <v>44287</v>
      </c>
      <c r="B4362" s="1">
        <v>44317</v>
      </c>
      <c r="C4362" s="2" t="s">
        <v>218</v>
      </c>
      <c r="D4362" s="2" t="s">
        <v>14</v>
      </c>
      <c r="E4362" s="2" t="s">
        <v>224</v>
      </c>
      <c r="F4362" s="2" t="s">
        <v>1167</v>
      </c>
      <c r="G4362" s="2" t="s">
        <v>220</v>
      </c>
      <c r="H4362">
        <v>0</v>
      </c>
      <c r="I4362">
        <v>-1</v>
      </c>
    </row>
    <row r="4363" spans="1:9" x14ac:dyDescent="0.35">
      <c r="A4363" s="1">
        <v>44287</v>
      </c>
      <c r="B4363" s="1">
        <v>44317</v>
      </c>
      <c r="C4363" s="2" t="s">
        <v>222</v>
      </c>
      <c r="D4363" s="2" t="s">
        <v>14</v>
      </c>
      <c r="E4363" s="2" t="s">
        <v>224</v>
      </c>
      <c r="F4363" s="2" t="s">
        <v>1167</v>
      </c>
      <c r="G4363" s="2" t="s">
        <v>220</v>
      </c>
      <c r="H4363">
        <v>0</v>
      </c>
      <c r="I4363">
        <v>-1</v>
      </c>
    </row>
    <row r="4364" spans="1:9" x14ac:dyDescent="0.35">
      <c r="A4364" s="1">
        <v>44287</v>
      </c>
      <c r="B4364" s="1">
        <v>44317</v>
      </c>
      <c r="C4364" s="2" t="s">
        <v>1154</v>
      </c>
      <c r="D4364" s="2" t="s">
        <v>8</v>
      </c>
      <c r="E4364" s="2" t="s">
        <v>65</v>
      </c>
      <c r="F4364" s="2" t="s">
        <v>1165</v>
      </c>
      <c r="G4364" s="2" t="s">
        <v>70</v>
      </c>
      <c r="H4364">
        <v>0</v>
      </c>
      <c r="I4364">
        <v>1</v>
      </c>
    </row>
    <row r="4365" spans="1:9" x14ac:dyDescent="0.35">
      <c r="A4365" s="1">
        <v>44287</v>
      </c>
      <c r="B4365" s="1">
        <v>44317</v>
      </c>
      <c r="C4365" s="2" t="s">
        <v>1154</v>
      </c>
      <c r="D4365" s="2" t="s">
        <v>761</v>
      </c>
      <c r="E4365" s="2" t="s">
        <v>65</v>
      </c>
      <c r="F4365" s="2" t="s">
        <v>1165</v>
      </c>
      <c r="G4365" s="2" t="s">
        <v>70</v>
      </c>
      <c r="H4365">
        <v>0</v>
      </c>
      <c r="I4365">
        <v>1</v>
      </c>
    </row>
    <row r="4366" spans="1:9" x14ac:dyDescent="0.35">
      <c r="A4366" s="1">
        <v>44287</v>
      </c>
      <c r="B4366" s="1">
        <v>44317</v>
      </c>
      <c r="C4366" s="2" t="s">
        <v>114</v>
      </c>
      <c r="D4366" s="2" t="s">
        <v>12</v>
      </c>
      <c r="E4366" s="2" t="s">
        <v>65</v>
      </c>
      <c r="F4366" s="2" t="s">
        <v>66</v>
      </c>
      <c r="G4366" s="2" t="s">
        <v>67</v>
      </c>
      <c r="H4366">
        <v>1</v>
      </c>
      <c r="I4366">
        <v>0</v>
      </c>
    </row>
    <row r="4367" spans="1:9" x14ac:dyDescent="0.35">
      <c r="A4367" s="1">
        <v>44287</v>
      </c>
      <c r="B4367" s="1">
        <v>44317</v>
      </c>
      <c r="C4367" s="2" t="s">
        <v>115</v>
      </c>
      <c r="D4367" s="2" t="s">
        <v>12</v>
      </c>
      <c r="E4367" s="2" t="s">
        <v>65</v>
      </c>
      <c r="F4367" s="2" t="s">
        <v>213</v>
      </c>
      <c r="G4367" s="2" t="s">
        <v>70</v>
      </c>
      <c r="H4367">
        <v>0</v>
      </c>
      <c r="I4367">
        <v>1</v>
      </c>
    </row>
    <row r="4368" spans="1:9" x14ac:dyDescent="0.35">
      <c r="A4368" s="1">
        <v>44287</v>
      </c>
      <c r="B4368" s="1">
        <v>44317</v>
      </c>
      <c r="C4368" s="2" t="s">
        <v>117</v>
      </c>
      <c r="D4368" s="2" t="s">
        <v>12</v>
      </c>
      <c r="E4368" s="2" t="s">
        <v>65</v>
      </c>
      <c r="F4368" s="2" t="s">
        <v>213</v>
      </c>
      <c r="G4368" s="2" t="s">
        <v>70</v>
      </c>
      <c r="H4368">
        <v>0</v>
      </c>
      <c r="I4368">
        <v>1</v>
      </c>
    </row>
    <row r="4369" spans="1:9" x14ac:dyDescent="0.35">
      <c r="A4369" s="1">
        <v>44287</v>
      </c>
      <c r="B4369" s="1">
        <v>44317</v>
      </c>
      <c r="C4369" s="2" t="s">
        <v>122</v>
      </c>
      <c r="D4369" s="2" t="s">
        <v>12</v>
      </c>
      <c r="E4369" s="2" t="s">
        <v>65</v>
      </c>
      <c r="F4369" s="2" t="s">
        <v>66</v>
      </c>
      <c r="G4369" s="2" t="s">
        <v>67</v>
      </c>
      <c r="H4369">
        <v>1</v>
      </c>
      <c r="I4369">
        <v>0</v>
      </c>
    </row>
    <row r="4370" spans="1:9" x14ac:dyDescent="0.35">
      <c r="A4370" s="1">
        <v>44287</v>
      </c>
      <c r="B4370" s="1">
        <v>44317</v>
      </c>
      <c r="C4370" s="2" t="s">
        <v>123</v>
      </c>
      <c r="D4370" s="2" t="s">
        <v>197</v>
      </c>
      <c r="E4370" s="2" t="s">
        <v>1168</v>
      </c>
      <c r="F4370" s="2" t="s">
        <v>1169</v>
      </c>
      <c r="G4370" s="2" t="s">
        <v>199</v>
      </c>
      <c r="H4370">
        <v>0</v>
      </c>
      <c r="I4370">
        <v>0</v>
      </c>
    </row>
    <row r="4371" spans="1:9" x14ac:dyDescent="0.35">
      <c r="A4371" s="1">
        <v>44287</v>
      </c>
      <c r="B4371" s="1">
        <v>44317</v>
      </c>
      <c r="C4371" s="2" t="s">
        <v>123</v>
      </c>
      <c r="D4371" s="2" t="s">
        <v>12</v>
      </c>
      <c r="E4371" s="2" t="s">
        <v>65</v>
      </c>
      <c r="F4371" s="2" t="s">
        <v>66</v>
      </c>
      <c r="G4371" s="2" t="s">
        <v>67</v>
      </c>
      <c r="H4371">
        <v>1</v>
      </c>
      <c r="I4371">
        <v>0</v>
      </c>
    </row>
    <row r="4372" spans="1:9" x14ac:dyDescent="0.35">
      <c r="A4372" s="1">
        <v>44287</v>
      </c>
      <c r="B4372" s="1">
        <v>44317</v>
      </c>
      <c r="C4372" s="2" t="s">
        <v>124</v>
      </c>
      <c r="D4372" s="2" t="s">
        <v>8</v>
      </c>
      <c r="E4372" s="2" t="s">
        <v>324</v>
      </c>
      <c r="F4372" s="2" t="s">
        <v>65</v>
      </c>
      <c r="G4372" s="2" t="s">
        <v>174</v>
      </c>
      <c r="H4372">
        <v>0</v>
      </c>
      <c r="I4372">
        <v>-1</v>
      </c>
    </row>
    <row r="4373" spans="1:9" x14ac:dyDescent="0.35">
      <c r="A4373" s="1">
        <v>44287</v>
      </c>
      <c r="B4373" s="1">
        <v>44317</v>
      </c>
      <c r="C4373" s="2" t="s">
        <v>124</v>
      </c>
      <c r="D4373" s="2" t="s">
        <v>12</v>
      </c>
      <c r="E4373" s="2" t="s">
        <v>65</v>
      </c>
      <c r="F4373" s="2" t="s">
        <v>213</v>
      </c>
      <c r="G4373" s="2" t="s">
        <v>70</v>
      </c>
      <c r="H4373">
        <v>0</v>
      </c>
      <c r="I4373">
        <v>1</v>
      </c>
    </row>
    <row r="4374" spans="1:9" x14ac:dyDescent="0.35">
      <c r="A4374" s="1">
        <v>44287</v>
      </c>
      <c r="B4374" s="1">
        <v>44317</v>
      </c>
      <c r="C4374" s="2" t="s">
        <v>1170</v>
      </c>
      <c r="D4374" s="2" t="s">
        <v>60</v>
      </c>
      <c r="E4374" s="2" t="s">
        <v>1170</v>
      </c>
      <c r="F4374" s="2" t="s">
        <v>65</v>
      </c>
      <c r="G4374" s="2" t="s">
        <v>153</v>
      </c>
      <c r="H4374">
        <v>0</v>
      </c>
      <c r="I4374">
        <v>0</v>
      </c>
    </row>
    <row r="4375" spans="1:9" x14ac:dyDescent="0.35">
      <c r="A4375" s="1">
        <v>44287</v>
      </c>
      <c r="B4375" s="1">
        <v>44317</v>
      </c>
      <c r="C4375" s="2" t="s">
        <v>1170</v>
      </c>
      <c r="D4375" s="2" t="s">
        <v>60</v>
      </c>
      <c r="E4375" s="2" t="s">
        <v>1170</v>
      </c>
      <c r="F4375" s="2" t="s">
        <v>65</v>
      </c>
      <c r="G4375" s="2" t="s">
        <v>153</v>
      </c>
      <c r="H4375">
        <v>0</v>
      </c>
      <c r="I4375">
        <v>0</v>
      </c>
    </row>
    <row r="4376" spans="1:9" x14ac:dyDescent="0.35">
      <c r="A4376" s="1">
        <v>44287</v>
      </c>
      <c r="B4376" s="1">
        <v>44317</v>
      </c>
      <c r="C4376" s="2" t="s">
        <v>1170</v>
      </c>
      <c r="D4376" s="2" t="s">
        <v>211</v>
      </c>
      <c r="E4376" s="2" t="s">
        <v>773</v>
      </c>
      <c r="F4376" s="2" t="s">
        <v>65</v>
      </c>
      <c r="G4376" s="2" t="s">
        <v>214</v>
      </c>
      <c r="H4376">
        <v>0</v>
      </c>
      <c r="I4376">
        <v>0</v>
      </c>
    </row>
    <row r="4377" spans="1:9" x14ac:dyDescent="0.35">
      <c r="A4377" s="1">
        <v>44287</v>
      </c>
      <c r="B4377" s="1">
        <v>44317</v>
      </c>
      <c r="C4377" s="2" t="s">
        <v>1170</v>
      </c>
      <c r="D4377" s="2" t="s">
        <v>17</v>
      </c>
      <c r="E4377" s="2" t="s">
        <v>66</v>
      </c>
      <c r="F4377" s="2" t="s">
        <v>65</v>
      </c>
      <c r="G4377" s="2" t="s">
        <v>169</v>
      </c>
      <c r="H4377">
        <v>-1</v>
      </c>
      <c r="I4377">
        <v>0</v>
      </c>
    </row>
    <row r="4378" spans="1:9" x14ac:dyDescent="0.35">
      <c r="A4378" s="1">
        <v>44287</v>
      </c>
      <c r="B4378" s="1">
        <v>44317</v>
      </c>
      <c r="C4378" s="2" t="s">
        <v>134</v>
      </c>
      <c r="D4378" s="2" t="s">
        <v>12</v>
      </c>
      <c r="E4378" s="2" t="s">
        <v>65</v>
      </c>
      <c r="F4378" s="2" t="s">
        <v>66</v>
      </c>
      <c r="G4378" s="2" t="s">
        <v>67</v>
      </c>
      <c r="H4378">
        <v>1</v>
      </c>
      <c r="I4378">
        <v>0</v>
      </c>
    </row>
    <row r="4379" spans="1:9" x14ac:dyDescent="0.35">
      <c r="A4379" s="1">
        <v>44287</v>
      </c>
      <c r="B4379" s="1">
        <v>44317</v>
      </c>
      <c r="C4379" s="2" t="s">
        <v>1171</v>
      </c>
      <c r="D4379" s="2" t="s">
        <v>8</v>
      </c>
      <c r="E4379" s="2" t="s">
        <v>65</v>
      </c>
      <c r="F4379" s="2" t="s">
        <v>1165</v>
      </c>
      <c r="G4379" s="2" t="s">
        <v>70</v>
      </c>
      <c r="H4379">
        <v>0</v>
      </c>
      <c r="I4379">
        <v>1</v>
      </c>
    </row>
    <row r="4380" spans="1:9" x14ac:dyDescent="0.35">
      <c r="A4380" s="1">
        <v>44287</v>
      </c>
      <c r="B4380" s="1">
        <v>44317</v>
      </c>
      <c r="C4380" s="2" t="s">
        <v>1171</v>
      </c>
      <c r="D4380" s="2" t="s">
        <v>761</v>
      </c>
      <c r="E4380" s="2" t="s">
        <v>65</v>
      </c>
      <c r="F4380" s="2" t="s">
        <v>1165</v>
      </c>
      <c r="G4380" s="2" t="s">
        <v>70</v>
      </c>
      <c r="H4380">
        <v>0</v>
      </c>
      <c r="I4380">
        <v>1</v>
      </c>
    </row>
    <row r="4381" spans="1:9" x14ac:dyDescent="0.35">
      <c r="A4381" s="1">
        <v>44287</v>
      </c>
      <c r="B4381" s="1">
        <v>44317</v>
      </c>
      <c r="C4381" s="2" t="s">
        <v>530</v>
      </c>
      <c r="D4381" s="2" t="s">
        <v>8</v>
      </c>
      <c r="E4381" s="2" t="s">
        <v>65</v>
      </c>
      <c r="F4381" s="2" t="s">
        <v>1165</v>
      </c>
      <c r="G4381" s="2" t="s">
        <v>70</v>
      </c>
      <c r="H4381">
        <v>0</v>
      </c>
      <c r="I4381">
        <v>1</v>
      </c>
    </row>
    <row r="4382" spans="1:9" x14ac:dyDescent="0.35">
      <c r="A4382" s="1">
        <v>44287</v>
      </c>
      <c r="B4382" s="1">
        <v>44317</v>
      </c>
      <c r="C4382" s="2" t="s">
        <v>530</v>
      </c>
      <c r="D4382" s="2" t="s">
        <v>761</v>
      </c>
      <c r="E4382" s="2" t="s">
        <v>65</v>
      </c>
      <c r="F4382" s="2" t="s">
        <v>1165</v>
      </c>
      <c r="G4382" s="2" t="s">
        <v>70</v>
      </c>
      <c r="H4382">
        <v>0</v>
      </c>
      <c r="I4382">
        <v>1</v>
      </c>
    </row>
    <row r="4383" spans="1:9" x14ac:dyDescent="0.35">
      <c r="A4383" s="1">
        <v>44287</v>
      </c>
      <c r="B4383" s="1">
        <v>44317</v>
      </c>
      <c r="C4383" s="2" t="s">
        <v>144</v>
      </c>
      <c r="D4383" s="2" t="s">
        <v>8</v>
      </c>
      <c r="E4383" s="2" t="s">
        <v>324</v>
      </c>
      <c r="F4383" s="2" t="s">
        <v>65</v>
      </c>
      <c r="G4383" s="2" t="s">
        <v>174</v>
      </c>
      <c r="H4383">
        <v>0</v>
      </c>
      <c r="I4383">
        <v>-1</v>
      </c>
    </row>
    <row r="4384" spans="1:9" x14ac:dyDescent="0.35">
      <c r="A4384" s="1">
        <v>44287</v>
      </c>
      <c r="B4384" s="1">
        <v>44317</v>
      </c>
      <c r="C4384" s="2" t="s">
        <v>144</v>
      </c>
      <c r="D4384" s="2" t="s">
        <v>12</v>
      </c>
      <c r="E4384" s="2" t="s">
        <v>65</v>
      </c>
      <c r="F4384" s="2" t="s">
        <v>213</v>
      </c>
      <c r="G4384" s="2" t="s">
        <v>70</v>
      </c>
      <c r="H4384">
        <v>0</v>
      </c>
      <c r="I4384">
        <v>1</v>
      </c>
    </row>
    <row r="4385" spans="1:9" x14ac:dyDescent="0.35">
      <c r="A4385" s="1">
        <v>44287</v>
      </c>
      <c r="B4385" s="1">
        <v>44317</v>
      </c>
      <c r="C4385" s="2" t="s">
        <v>147</v>
      </c>
      <c r="D4385" s="2" t="s">
        <v>12</v>
      </c>
      <c r="E4385" s="2" t="s">
        <v>65</v>
      </c>
      <c r="F4385" s="2" t="s">
        <v>66</v>
      </c>
      <c r="G4385" s="2" t="s">
        <v>67</v>
      </c>
      <c r="H4385">
        <v>1</v>
      </c>
      <c r="I4385">
        <v>0</v>
      </c>
    </row>
    <row r="4386" spans="1:9" x14ac:dyDescent="0.35">
      <c r="A4386" s="1">
        <v>44287</v>
      </c>
      <c r="B4386" s="1">
        <v>44317</v>
      </c>
      <c r="C4386" s="2" t="s">
        <v>1159</v>
      </c>
      <c r="D4386" s="2" t="s">
        <v>60</v>
      </c>
      <c r="E4386" s="2" t="s">
        <v>1159</v>
      </c>
      <c r="F4386" s="2" t="s">
        <v>65</v>
      </c>
      <c r="G4386" s="2" t="s">
        <v>153</v>
      </c>
      <c r="H4386">
        <v>0</v>
      </c>
      <c r="I4386">
        <v>0</v>
      </c>
    </row>
    <row r="4387" spans="1:9" x14ac:dyDescent="0.35">
      <c r="A4387" s="1">
        <v>44287</v>
      </c>
      <c r="B4387" s="1">
        <v>44317</v>
      </c>
      <c r="C4387" s="2" t="s">
        <v>1159</v>
      </c>
      <c r="D4387" s="2" t="s">
        <v>60</v>
      </c>
      <c r="E4387" s="2" t="s">
        <v>1159</v>
      </c>
      <c r="F4387" s="2" t="s">
        <v>65</v>
      </c>
      <c r="G4387" s="2" t="s">
        <v>153</v>
      </c>
      <c r="H4387">
        <v>0</v>
      </c>
      <c r="I4387">
        <v>0</v>
      </c>
    </row>
    <row r="4388" spans="1:9" x14ac:dyDescent="0.35">
      <c r="A4388" s="1">
        <v>44287</v>
      </c>
      <c r="B4388" s="1">
        <v>44317</v>
      </c>
      <c r="C4388" s="2" t="s">
        <v>1159</v>
      </c>
      <c r="D4388" s="2" t="s">
        <v>211</v>
      </c>
      <c r="E4388" s="2" t="s">
        <v>775</v>
      </c>
      <c r="F4388" s="2" t="s">
        <v>65</v>
      </c>
      <c r="G4388" s="2" t="s">
        <v>214</v>
      </c>
      <c r="H4388">
        <v>0</v>
      </c>
      <c r="I4388">
        <v>0</v>
      </c>
    </row>
    <row r="4389" spans="1:9" x14ac:dyDescent="0.35">
      <c r="A4389" s="1">
        <v>44287</v>
      </c>
      <c r="B4389" s="1">
        <v>44317</v>
      </c>
      <c r="C4389" s="2" t="s">
        <v>1159</v>
      </c>
      <c r="D4389" s="2" t="s">
        <v>14</v>
      </c>
      <c r="E4389" s="2" t="s">
        <v>66</v>
      </c>
      <c r="F4389" s="2" t="s">
        <v>65</v>
      </c>
      <c r="G4389" s="2" t="s">
        <v>169</v>
      </c>
      <c r="H4389">
        <v>-1</v>
      </c>
      <c r="I4389">
        <v>0</v>
      </c>
    </row>
    <row r="4390" spans="1:9" x14ac:dyDescent="0.35">
      <c r="A4390" s="1">
        <v>44287</v>
      </c>
      <c r="B4390" s="1">
        <v>44317</v>
      </c>
      <c r="C4390" s="2" t="s">
        <v>149</v>
      </c>
      <c r="D4390" s="2" t="s">
        <v>12</v>
      </c>
      <c r="E4390" s="2" t="s">
        <v>65</v>
      </c>
      <c r="F4390" s="2" t="s">
        <v>66</v>
      </c>
      <c r="G4390" s="2" t="s">
        <v>67</v>
      </c>
      <c r="H4390">
        <v>1</v>
      </c>
      <c r="I4390">
        <v>0</v>
      </c>
    </row>
    <row r="4391" spans="1:9" x14ac:dyDescent="0.35">
      <c r="A4391" s="1">
        <v>44287</v>
      </c>
      <c r="B4391" s="1">
        <v>44317</v>
      </c>
      <c r="C4391" s="2" t="s">
        <v>366</v>
      </c>
      <c r="D4391" s="2" t="s">
        <v>60</v>
      </c>
      <c r="E4391" s="2" t="s">
        <v>366</v>
      </c>
      <c r="F4391" s="2" t="s">
        <v>65</v>
      </c>
      <c r="G4391" s="2" t="s">
        <v>153</v>
      </c>
      <c r="H4391">
        <v>0</v>
      </c>
      <c r="I4391">
        <v>0</v>
      </c>
    </row>
    <row r="4392" spans="1:9" x14ac:dyDescent="0.35">
      <c r="A4392" s="1">
        <v>44287</v>
      </c>
      <c r="B4392" s="1">
        <v>44317</v>
      </c>
      <c r="C4392" s="2" t="s">
        <v>366</v>
      </c>
      <c r="D4392" s="2" t="s">
        <v>60</v>
      </c>
      <c r="E4392" s="2" t="s">
        <v>366</v>
      </c>
      <c r="F4392" s="2" t="s">
        <v>65</v>
      </c>
      <c r="G4392" s="2" t="s">
        <v>153</v>
      </c>
      <c r="H4392">
        <v>0</v>
      </c>
      <c r="I4392">
        <v>0</v>
      </c>
    </row>
    <row r="4393" spans="1:9" x14ac:dyDescent="0.35">
      <c r="A4393" s="1">
        <v>44287</v>
      </c>
      <c r="B4393" s="1">
        <v>44317</v>
      </c>
      <c r="C4393" s="2" t="s">
        <v>366</v>
      </c>
      <c r="D4393" s="2" t="s">
        <v>211</v>
      </c>
      <c r="E4393" s="2" t="s">
        <v>213</v>
      </c>
      <c r="F4393" s="2" t="s">
        <v>65</v>
      </c>
      <c r="G4393" s="2" t="s">
        <v>214</v>
      </c>
      <c r="H4393">
        <v>0</v>
      </c>
      <c r="I4393">
        <v>0</v>
      </c>
    </row>
    <row r="4394" spans="1:9" x14ac:dyDescent="0.35">
      <c r="A4394" s="1">
        <v>44287</v>
      </c>
      <c r="B4394" s="1">
        <v>44317</v>
      </c>
      <c r="C4394" s="2" t="s">
        <v>366</v>
      </c>
      <c r="D4394" s="2" t="s">
        <v>8</v>
      </c>
      <c r="E4394" s="2" t="s">
        <v>366</v>
      </c>
      <c r="F4394" s="2" t="s">
        <v>65</v>
      </c>
      <c r="G4394" s="2" t="s">
        <v>174</v>
      </c>
      <c r="H4394">
        <v>0</v>
      </c>
      <c r="I4394">
        <v>-1</v>
      </c>
    </row>
    <row r="4395" spans="1:9" x14ac:dyDescent="0.35">
      <c r="A4395" s="1">
        <v>44287</v>
      </c>
      <c r="B4395" s="1">
        <v>44317</v>
      </c>
      <c r="C4395" s="2" t="s">
        <v>366</v>
      </c>
      <c r="D4395" s="2" t="s">
        <v>10</v>
      </c>
      <c r="E4395" s="2" t="s">
        <v>366</v>
      </c>
      <c r="F4395" s="2" t="s">
        <v>65</v>
      </c>
      <c r="G4395" s="2" t="s">
        <v>174</v>
      </c>
      <c r="H4395">
        <v>0</v>
      </c>
      <c r="I4395">
        <v>-1</v>
      </c>
    </row>
    <row r="4396" spans="1:9" x14ac:dyDescent="0.35">
      <c r="A4396" s="1">
        <v>44287</v>
      </c>
      <c r="B4396" s="1">
        <v>44317</v>
      </c>
      <c r="C4396" s="2" t="s">
        <v>366</v>
      </c>
      <c r="D4396" s="2" t="s">
        <v>761</v>
      </c>
      <c r="E4396" s="2" t="s">
        <v>366</v>
      </c>
      <c r="F4396" s="2" t="s">
        <v>65</v>
      </c>
      <c r="G4396" s="2" t="s">
        <v>174</v>
      </c>
      <c r="H4396">
        <v>0</v>
      </c>
      <c r="I4396">
        <v>-1</v>
      </c>
    </row>
    <row r="4397" spans="1:9" x14ac:dyDescent="0.35">
      <c r="A4397" s="1">
        <v>44287</v>
      </c>
      <c r="B4397" s="1">
        <v>44317</v>
      </c>
      <c r="C4397" s="2" t="s">
        <v>1066</v>
      </c>
      <c r="D4397" s="2" t="s">
        <v>60</v>
      </c>
      <c r="E4397" s="2" t="s">
        <v>1066</v>
      </c>
      <c r="F4397" s="2" t="s">
        <v>65</v>
      </c>
      <c r="G4397" s="2" t="s">
        <v>153</v>
      </c>
      <c r="H4397">
        <v>0</v>
      </c>
      <c r="I4397">
        <v>0</v>
      </c>
    </row>
    <row r="4398" spans="1:9" x14ac:dyDescent="0.35">
      <c r="A4398" s="1">
        <v>44287</v>
      </c>
      <c r="B4398" s="1">
        <v>44317</v>
      </c>
      <c r="C4398" s="2" t="s">
        <v>1066</v>
      </c>
      <c r="D4398" s="2" t="s">
        <v>60</v>
      </c>
      <c r="E4398" s="2" t="s">
        <v>1066</v>
      </c>
      <c r="F4398" s="2" t="s">
        <v>65</v>
      </c>
      <c r="G4398" s="2" t="s">
        <v>153</v>
      </c>
      <c r="H4398">
        <v>0</v>
      </c>
      <c r="I4398">
        <v>0</v>
      </c>
    </row>
    <row r="4399" spans="1:9" x14ac:dyDescent="0.35">
      <c r="A4399" s="1">
        <v>44287</v>
      </c>
      <c r="B4399" s="1">
        <v>44317</v>
      </c>
      <c r="C4399" s="2" t="s">
        <v>1066</v>
      </c>
      <c r="D4399" s="2" t="s">
        <v>211</v>
      </c>
      <c r="E4399" s="2" t="s">
        <v>773</v>
      </c>
      <c r="F4399" s="2" t="s">
        <v>65</v>
      </c>
      <c r="G4399" s="2" t="s">
        <v>214</v>
      </c>
      <c r="H4399">
        <v>0</v>
      </c>
      <c r="I4399">
        <v>0</v>
      </c>
    </row>
    <row r="4400" spans="1:9" x14ac:dyDescent="0.35">
      <c r="A4400" s="1">
        <v>44287</v>
      </c>
      <c r="B4400" s="1">
        <v>44317</v>
      </c>
      <c r="C4400" s="2" t="s">
        <v>1066</v>
      </c>
      <c r="D4400" s="2" t="s">
        <v>8</v>
      </c>
      <c r="E4400" s="2" t="s">
        <v>356</v>
      </c>
      <c r="F4400" s="2" t="s">
        <v>65</v>
      </c>
      <c r="G4400" s="2" t="s">
        <v>174</v>
      </c>
      <c r="H4400">
        <v>0</v>
      </c>
      <c r="I4400">
        <v>-1</v>
      </c>
    </row>
    <row r="4401" spans="1:9" x14ac:dyDescent="0.35">
      <c r="A4401" s="1">
        <v>44287</v>
      </c>
      <c r="B4401" s="1">
        <v>44317</v>
      </c>
      <c r="C4401" s="2" t="s">
        <v>1066</v>
      </c>
      <c r="D4401" s="2" t="s">
        <v>10</v>
      </c>
      <c r="E4401" s="2" t="s">
        <v>356</v>
      </c>
      <c r="F4401" s="2" t="s">
        <v>65</v>
      </c>
      <c r="G4401" s="2" t="s">
        <v>174</v>
      </c>
      <c r="H4401">
        <v>0</v>
      </c>
      <c r="I4401">
        <v>-1</v>
      </c>
    </row>
    <row r="4402" spans="1:9" x14ac:dyDescent="0.35">
      <c r="A4402" s="1">
        <v>44287</v>
      </c>
      <c r="B4402" s="1">
        <v>44317</v>
      </c>
      <c r="C4402" s="2" t="s">
        <v>1066</v>
      </c>
      <c r="D4402" s="2" t="s">
        <v>761</v>
      </c>
      <c r="E4402" s="2" t="s">
        <v>356</v>
      </c>
      <c r="F4402" s="2" t="s">
        <v>65</v>
      </c>
      <c r="G4402" s="2" t="s">
        <v>174</v>
      </c>
      <c r="H4402">
        <v>0</v>
      </c>
      <c r="I4402">
        <v>-1</v>
      </c>
    </row>
    <row r="4403" spans="1:9" x14ac:dyDescent="0.35">
      <c r="A4403" s="1">
        <v>44287</v>
      </c>
      <c r="B4403" s="1">
        <v>44317</v>
      </c>
      <c r="C4403" s="2" t="s">
        <v>542</v>
      </c>
      <c r="D4403" s="2" t="s">
        <v>60</v>
      </c>
      <c r="E4403" s="2" t="s">
        <v>542</v>
      </c>
      <c r="F4403" s="2" t="s">
        <v>65</v>
      </c>
      <c r="G4403" s="2" t="s">
        <v>153</v>
      </c>
      <c r="H4403">
        <v>0</v>
      </c>
      <c r="I4403">
        <v>0</v>
      </c>
    </row>
    <row r="4404" spans="1:9" x14ac:dyDescent="0.35">
      <c r="A4404" s="1">
        <v>44287</v>
      </c>
      <c r="B4404" s="1">
        <v>44317</v>
      </c>
      <c r="C4404" s="2" t="s">
        <v>542</v>
      </c>
      <c r="D4404" s="2" t="s">
        <v>60</v>
      </c>
      <c r="E4404" s="2" t="s">
        <v>542</v>
      </c>
      <c r="F4404" s="2" t="s">
        <v>65</v>
      </c>
      <c r="G4404" s="2" t="s">
        <v>153</v>
      </c>
      <c r="H4404">
        <v>0</v>
      </c>
      <c r="I4404">
        <v>0</v>
      </c>
    </row>
    <row r="4405" spans="1:9" x14ac:dyDescent="0.35">
      <c r="A4405" s="1">
        <v>44287</v>
      </c>
      <c r="B4405" s="1">
        <v>44317</v>
      </c>
      <c r="C4405" s="2" t="s">
        <v>542</v>
      </c>
      <c r="D4405" s="2" t="s">
        <v>211</v>
      </c>
      <c r="E4405" s="2" t="s">
        <v>762</v>
      </c>
      <c r="F4405" s="2" t="s">
        <v>65</v>
      </c>
      <c r="G4405" s="2" t="s">
        <v>214</v>
      </c>
      <c r="H4405">
        <v>0</v>
      </c>
      <c r="I4405">
        <v>0</v>
      </c>
    </row>
    <row r="4406" spans="1:9" x14ac:dyDescent="0.35">
      <c r="A4406" s="1">
        <v>44287</v>
      </c>
      <c r="B4406" s="1">
        <v>44317</v>
      </c>
      <c r="C4406" s="2" t="s">
        <v>542</v>
      </c>
      <c r="D4406" s="2" t="s">
        <v>8</v>
      </c>
      <c r="E4406" s="2" t="s">
        <v>511</v>
      </c>
      <c r="F4406" s="2" t="s">
        <v>65</v>
      </c>
      <c r="G4406" s="2" t="s">
        <v>174</v>
      </c>
      <c r="H4406">
        <v>0</v>
      </c>
      <c r="I4406">
        <v>-1</v>
      </c>
    </row>
    <row r="4407" spans="1:9" x14ac:dyDescent="0.35">
      <c r="A4407" s="1">
        <v>44287</v>
      </c>
      <c r="B4407" s="1">
        <v>44317</v>
      </c>
      <c r="C4407" s="2" t="s">
        <v>542</v>
      </c>
      <c r="D4407" s="2" t="s">
        <v>10</v>
      </c>
      <c r="E4407" s="2" t="s">
        <v>511</v>
      </c>
      <c r="F4407" s="2" t="s">
        <v>65</v>
      </c>
      <c r="G4407" s="2" t="s">
        <v>174</v>
      </c>
      <c r="H4407">
        <v>0</v>
      </c>
      <c r="I4407">
        <v>-1</v>
      </c>
    </row>
    <row r="4408" spans="1:9" x14ac:dyDescent="0.35">
      <c r="A4408" s="1">
        <v>44287</v>
      </c>
      <c r="B4408" s="1">
        <v>44317</v>
      </c>
      <c r="C4408" s="2" t="s">
        <v>542</v>
      </c>
      <c r="D4408" s="2" t="s">
        <v>761</v>
      </c>
      <c r="E4408" s="2" t="s">
        <v>511</v>
      </c>
      <c r="F4408" s="2" t="s">
        <v>65</v>
      </c>
      <c r="G4408" s="2" t="s">
        <v>174</v>
      </c>
      <c r="H4408">
        <v>0</v>
      </c>
      <c r="I4408">
        <v>-1</v>
      </c>
    </row>
    <row r="4409" spans="1:9" x14ac:dyDescent="0.35">
      <c r="A4409" s="1">
        <v>44287</v>
      </c>
      <c r="B4409" s="1">
        <v>44317</v>
      </c>
      <c r="C4409" s="2" t="s">
        <v>499</v>
      </c>
      <c r="D4409" s="2" t="s">
        <v>60</v>
      </c>
      <c r="E4409" s="2" t="s">
        <v>499</v>
      </c>
      <c r="F4409" s="2" t="s">
        <v>65</v>
      </c>
      <c r="G4409" s="2" t="s">
        <v>153</v>
      </c>
      <c r="H4409">
        <v>0</v>
      </c>
      <c r="I4409">
        <v>0</v>
      </c>
    </row>
    <row r="4410" spans="1:9" x14ac:dyDescent="0.35">
      <c r="A4410" s="1">
        <v>44287</v>
      </c>
      <c r="B4410" s="1">
        <v>44317</v>
      </c>
      <c r="C4410" s="2" t="s">
        <v>499</v>
      </c>
      <c r="D4410" s="2" t="s">
        <v>60</v>
      </c>
      <c r="E4410" s="2" t="s">
        <v>499</v>
      </c>
      <c r="F4410" s="2" t="s">
        <v>65</v>
      </c>
      <c r="G4410" s="2" t="s">
        <v>153</v>
      </c>
      <c r="H4410">
        <v>0</v>
      </c>
      <c r="I4410">
        <v>0</v>
      </c>
    </row>
    <row r="4411" spans="1:9" x14ac:dyDescent="0.35">
      <c r="A4411" s="1">
        <v>44287</v>
      </c>
      <c r="B4411" s="1">
        <v>44317</v>
      </c>
      <c r="C4411" s="2" t="s">
        <v>499</v>
      </c>
      <c r="D4411" s="2" t="s">
        <v>211</v>
      </c>
      <c r="E4411" s="2" t="s">
        <v>762</v>
      </c>
      <c r="F4411" s="2" t="s">
        <v>65</v>
      </c>
      <c r="G4411" s="2" t="s">
        <v>214</v>
      </c>
      <c r="H4411">
        <v>0</v>
      </c>
      <c r="I4411">
        <v>0</v>
      </c>
    </row>
    <row r="4412" spans="1:9" x14ac:dyDescent="0.35">
      <c r="A4412" s="1">
        <v>44287</v>
      </c>
      <c r="B4412" s="1">
        <v>44317</v>
      </c>
      <c r="C4412" s="2" t="s">
        <v>499</v>
      </c>
      <c r="D4412" s="2" t="s">
        <v>8</v>
      </c>
      <c r="E4412" s="2" t="s">
        <v>511</v>
      </c>
      <c r="F4412" s="2" t="s">
        <v>65</v>
      </c>
      <c r="G4412" s="2" t="s">
        <v>174</v>
      </c>
      <c r="H4412">
        <v>0</v>
      </c>
      <c r="I4412">
        <v>-1</v>
      </c>
    </row>
    <row r="4413" spans="1:9" x14ac:dyDescent="0.35">
      <c r="A4413" s="1">
        <v>44287</v>
      </c>
      <c r="B4413" s="1">
        <v>44317</v>
      </c>
      <c r="C4413" s="2" t="s">
        <v>499</v>
      </c>
      <c r="D4413" s="2" t="s">
        <v>10</v>
      </c>
      <c r="E4413" s="2" t="s">
        <v>511</v>
      </c>
      <c r="F4413" s="2" t="s">
        <v>65</v>
      </c>
      <c r="G4413" s="2" t="s">
        <v>174</v>
      </c>
      <c r="H4413">
        <v>0</v>
      </c>
      <c r="I4413">
        <v>-1</v>
      </c>
    </row>
    <row r="4414" spans="1:9" x14ac:dyDescent="0.35">
      <c r="A4414" s="1">
        <v>44287</v>
      </c>
      <c r="B4414" s="1">
        <v>44317</v>
      </c>
      <c r="C4414" s="2" t="s">
        <v>499</v>
      </c>
      <c r="D4414" s="2" t="s">
        <v>761</v>
      </c>
      <c r="E4414" s="2" t="s">
        <v>511</v>
      </c>
      <c r="F4414" s="2" t="s">
        <v>65</v>
      </c>
      <c r="G4414" s="2" t="s">
        <v>174</v>
      </c>
      <c r="H4414">
        <v>0</v>
      </c>
      <c r="I4414">
        <v>-1</v>
      </c>
    </row>
    <row r="4415" spans="1:9" x14ac:dyDescent="0.35">
      <c r="A4415" s="1">
        <v>44287</v>
      </c>
      <c r="B4415" s="1">
        <v>44317</v>
      </c>
      <c r="C4415" s="2" t="s">
        <v>1172</v>
      </c>
      <c r="D4415" s="2" t="s">
        <v>60</v>
      </c>
      <c r="E4415" s="2" t="s">
        <v>65</v>
      </c>
      <c r="F4415" s="2" t="s">
        <v>1172</v>
      </c>
      <c r="G4415" s="2" t="s">
        <v>155</v>
      </c>
      <c r="H4415">
        <v>0</v>
      </c>
      <c r="I4415">
        <v>0</v>
      </c>
    </row>
    <row r="4416" spans="1:9" x14ac:dyDescent="0.35">
      <c r="A4416" s="1">
        <v>44287</v>
      </c>
      <c r="B4416" s="1">
        <v>44317</v>
      </c>
      <c r="C4416" s="2" t="s">
        <v>1172</v>
      </c>
      <c r="D4416" s="2" t="s">
        <v>197</v>
      </c>
      <c r="E4416" s="2" t="s">
        <v>65</v>
      </c>
      <c r="F4416" s="2" t="s">
        <v>1173</v>
      </c>
      <c r="G4416" s="2" t="s">
        <v>199</v>
      </c>
      <c r="H4416">
        <v>0</v>
      </c>
      <c r="I4416">
        <v>0</v>
      </c>
    </row>
    <row r="4417" spans="1:9" x14ac:dyDescent="0.35">
      <c r="A4417" s="1">
        <v>44287</v>
      </c>
      <c r="B4417" s="1">
        <v>44317</v>
      </c>
      <c r="C4417" s="2" t="s">
        <v>1172</v>
      </c>
      <c r="D4417" s="2" t="s">
        <v>211</v>
      </c>
      <c r="E4417" s="2" t="s">
        <v>65</v>
      </c>
      <c r="F4417" s="2" t="s">
        <v>773</v>
      </c>
      <c r="G4417" s="2" t="s">
        <v>214</v>
      </c>
      <c r="H4417">
        <v>0</v>
      </c>
      <c r="I4417">
        <v>0</v>
      </c>
    </row>
    <row r="4418" spans="1:9" x14ac:dyDescent="0.35">
      <c r="A4418" s="1">
        <v>44287</v>
      </c>
      <c r="B4418" s="1">
        <v>44317</v>
      </c>
      <c r="C4418" s="2" t="s">
        <v>1172</v>
      </c>
      <c r="D4418" s="2" t="s">
        <v>12</v>
      </c>
      <c r="E4418" s="2" t="s">
        <v>65</v>
      </c>
      <c r="F4418" s="2" t="s">
        <v>66</v>
      </c>
      <c r="G4418" s="2" t="s">
        <v>67</v>
      </c>
      <c r="H4418">
        <v>1</v>
      </c>
      <c r="I4418">
        <v>0</v>
      </c>
    </row>
    <row r="4419" spans="1:9" x14ac:dyDescent="0.35">
      <c r="A4419" s="1">
        <v>44287</v>
      </c>
      <c r="B4419" s="1">
        <v>44317</v>
      </c>
      <c r="C4419" s="2" t="s">
        <v>1174</v>
      </c>
      <c r="D4419" s="2" t="s">
        <v>60</v>
      </c>
      <c r="E4419" s="2" t="s">
        <v>65</v>
      </c>
      <c r="F4419" s="2" t="s">
        <v>1174</v>
      </c>
      <c r="G4419" s="2" t="s">
        <v>155</v>
      </c>
      <c r="H4419">
        <v>0</v>
      </c>
      <c r="I4419">
        <v>0</v>
      </c>
    </row>
    <row r="4420" spans="1:9" x14ac:dyDescent="0.35">
      <c r="A4420" s="1">
        <v>44287</v>
      </c>
      <c r="B4420" s="1">
        <v>44317</v>
      </c>
      <c r="C4420" s="2" t="s">
        <v>1174</v>
      </c>
      <c r="D4420" s="2" t="s">
        <v>211</v>
      </c>
      <c r="E4420" s="2" t="s">
        <v>65</v>
      </c>
      <c r="F4420" s="2" t="s">
        <v>773</v>
      </c>
      <c r="G4420" s="2" t="s">
        <v>214</v>
      </c>
      <c r="H4420">
        <v>0</v>
      </c>
      <c r="I4420">
        <v>0</v>
      </c>
    </row>
    <row r="4421" spans="1:9" x14ac:dyDescent="0.35">
      <c r="A4421" s="1">
        <v>44287</v>
      </c>
      <c r="B4421" s="1">
        <v>44317</v>
      </c>
      <c r="C4421" s="2" t="s">
        <v>1174</v>
      </c>
      <c r="D4421" s="2" t="s">
        <v>17</v>
      </c>
      <c r="E4421" s="2" t="s">
        <v>65</v>
      </c>
      <c r="F4421" s="2" t="s">
        <v>66</v>
      </c>
      <c r="G4421" s="2" t="s">
        <v>67</v>
      </c>
      <c r="H4421">
        <v>1</v>
      </c>
      <c r="I4421">
        <v>0</v>
      </c>
    </row>
    <row r="4422" spans="1:9" x14ac:dyDescent="0.35">
      <c r="A4422" s="1">
        <v>44287</v>
      </c>
      <c r="B4422" s="1">
        <v>44317</v>
      </c>
      <c r="C4422" s="2" t="s">
        <v>1175</v>
      </c>
      <c r="D4422" s="2" t="s">
        <v>60</v>
      </c>
      <c r="E4422" s="2" t="s">
        <v>65</v>
      </c>
      <c r="F4422" s="2" t="s">
        <v>1175</v>
      </c>
      <c r="G4422" s="2" t="s">
        <v>155</v>
      </c>
      <c r="H4422">
        <v>0</v>
      </c>
      <c r="I4422">
        <v>0</v>
      </c>
    </row>
    <row r="4423" spans="1:9" x14ac:dyDescent="0.35">
      <c r="A4423" s="1">
        <v>44287</v>
      </c>
      <c r="B4423" s="1">
        <v>44317</v>
      </c>
      <c r="C4423" s="2" t="s">
        <v>1175</v>
      </c>
      <c r="D4423" s="2" t="s">
        <v>211</v>
      </c>
      <c r="E4423" s="2" t="s">
        <v>65</v>
      </c>
      <c r="F4423" s="2" t="s">
        <v>213</v>
      </c>
      <c r="G4423" s="2" t="s">
        <v>214</v>
      </c>
      <c r="H4423">
        <v>0</v>
      </c>
      <c r="I4423">
        <v>0</v>
      </c>
    </row>
    <row r="4424" spans="1:9" x14ac:dyDescent="0.35">
      <c r="A4424" s="1">
        <v>44287</v>
      </c>
      <c r="B4424" s="1">
        <v>44317</v>
      </c>
      <c r="C4424" s="2" t="s">
        <v>1175</v>
      </c>
      <c r="D4424" s="2" t="s">
        <v>17</v>
      </c>
      <c r="E4424" s="2" t="s">
        <v>65</v>
      </c>
      <c r="F4424" s="2" t="s">
        <v>66</v>
      </c>
      <c r="G4424" s="2" t="s">
        <v>67</v>
      </c>
      <c r="H4424">
        <v>1</v>
      </c>
      <c r="I4424">
        <v>0</v>
      </c>
    </row>
    <row r="4425" spans="1:9" x14ac:dyDescent="0.35">
      <c r="A4425" s="1">
        <v>44287</v>
      </c>
      <c r="B4425" s="1">
        <v>44317</v>
      </c>
      <c r="C4425" s="2" t="s">
        <v>1176</v>
      </c>
      <c r="D4425" s="2" t="s">
        <v>60</v>
      </c>
      <c r="E4425" s="2" t="s">
        <v>65</v>
      </c>
      <c r="F4425" s="2" t="s">
        <v>1176</v>
      </c>
      <c r="G4425" s="2" t="s">
        <v>155</v>
      </c>
      <c r="H4425">
        <v>0</v>
      </c>
      <c r="I4425">
        <v>0</v>
      </c>
    </row>
    <row r="4426" spans="1:9" x14ac:dyDescent="0.35">
      <c r="A4426" s="1">
        <v>44287</v>
      </c>
      <c r="B4426" s="1">
        <v>44317</v>
      </c>
      <c r="C4426" s="2" t="s">
        <v>1176</v>
      </c>
      <c r="D4426" s="2" t="s">
        <v>211</v>
      </c>
      <c r="E4426" s="2" t="s">
        <v>65</v>
      </c>
      <c r="F4426" s="2" t="s">
        <v>213</v>
      </c>
      <c r="G4426" s="2" t="s">
        <v>214</v>
      </c>
      <c r="H4426">
        <v>0</v>
      </c>
      <c r="I4426">
        <v>0</v>
      </c>
    </row>
    <row r="4427" spans="1:9" x14ac:dyDescent="0.35">
      <c r="A4427" s="1">
        <v>44287</v>
      </c>
      <c r="B4427" s="1">
        <v>44317</v>
      </c>
      <c r="C4427" s="2" t="s">
        <v>1176</v>
      </c>
      <c r="D4427" s="2" t="s">
        <v>17</v>
      </c>
      <c r="E4427" s="2" t="s">
        <v>65</v>
      </c>
      <c r="F4427" s="2" t="s">
        <v>66</v>
      </c>
      <c r="G4427" s="2" t="s">
        <v>67</v>
      </c>
      <c r="H4427">
        <v>1</v>
      </c>
      <c r="I4427">
        <v>0</v>
      </c>
    </row>
    <row r="4428" spans="1:9" x14ac:dyDescent="0.35">
      <c r="A4428" s="1">
        <v>44287</v>
      </c>
      <c r="B4428" s="1">
        <v>44317</v>
      </c>
      <c r="C4428" s="2" t="s">
        <v>1177</v>
      </c>
      <c r="D4428" s="2" t="s">
        <v>60</v>
      </c>
      <c r="E4428" s="2" t="s">
        <v>65</v>
      </c>
      <c r="F4428" s="2" t="s">
        <v>1177</v>
      </c>
      <c r="G4428" s="2" t="s">
        <v>155</v>
      </c>
      <c r="H4428">
        <v>0</v>
      </c>
      <c r="I4428">
        <v>0</v>
      </c>
    </row>
    <row r="4429" spans="1:9" x14ac:dyDescent="0.35">
      <c r="A4429" s="1">
        <v>44287</v>
      </c>
      <c r="B4429" s="1">
        <v>44317</v>
      </c>
      <c r="C4429" s="2" t="s">
        <v>1177</v>
      </c>
      <c r="D4429" s="2" t="s">
        <v>211</v>
      </c>
      <c r="E4429" s="2" t="s">
        <v>65</v>
      </c>
      <c r="F4429" s="2" t="s">
        <v>213</v>
      </c>
      <c r="G4429" s="2" t="s">
        <v>214</v>
      </c>
      <c r="H4429">
        <v>0</v>
      </c>
      <c r="I4429">
        <v>0</v>
      </c>
    </row>
    <row r="4430" spans="1:9" x14ac:dyDescent="0.35">
      <c r="A4430" s="1">
        <v>44287</v>
      </c>
      <c r="B4430" s="1">
        <v>44317</v>
      </c>
      <c r="C4430" s="2" t="s">
        <v>1177</v>
      </c>
      <c r="D4430" s="2" t="s">
        <v>17</v>
      </c>
      <c r="E4430" s="2" t="s">
        <v>65</v>
      </c>
      <c r="F4430" s="2" t="s">
        <v>66</v>
      </c>
      <c r="G4430" s="2" t="s">
        <v>67</v>
      </c>
      <c r="H4430">
        <v>1</v>
      </c>
      <c r="I4430">
        <v>0</v>
      </c>
    </row>
    <row r="4431" spans="1:9" x14ac:dyDescent="0.35">
      <c r="A4431" s="1">
        <v>44287</v>
      </c>
      <c r="B4431" s="1">
        <v>44317</v>
      </c>
      <c r="C4431" s="2" t="s">
        <v>1178</v>
      </c>
      <c r="D4431" s="2" t="s">
        <v>60</v>
      </c>
      <c r="E4431" s="2" t="s">
        <v>65</v>
      </c>
      <c r="F4431" s="2" t="s">
        <v>1178</v>
      </c>
      <c r="G4431" s="2" t="s">
        <v>155</v>
      </c>
      <c r="H4431">
        <v>0</v>
      </c>
      <c r="I4431">
        <v>0</v>
      </c>
    </row>
    <row r="4432" spans="1:9" x14ac:dyDescent="0.35">
      <c r="A4432" s="1">
        <v>44287</v>
      </c>
      <c r="B4432" s="1">
        <v>44317</v>
      </c>
      <c r="C4432" s="2" t="s">
        <v>1178</v>
      </c>
      <c r="D4432" s="2" t="s">
        <v>211</v>
      </c>
      <c r="E4432" s="2" t="s">
        <v>65</v>
      </c>
      <c r="F4432" s="2" t="s">
        <v>213</v>
      </c>
      <c r="G4432" s="2" t="s">
        <v>214</v>
      </c>
      <c r="H4432">
        <v>0</v>
      </c>
      <c r="I4432">
        <v>0</v>
      </c>
    </row>
    <row r="4433" spans="1:9" x14ac:dyDescent="0.35">
      <c r="A4433" s="1">
        <v>44287</v>
      </c>
      <c r="B4433" s="1">
        <v>44317</v>
      </c>
      <c r="C4433" s="2" t="s">
        <v>1178</v>
      </c>
      <c r="D4433" s="2" t="s">
        <v>17</v>
      </c>
      <c r="E4433" s="2" t="s">
        <v>65</v>
      </c>
      <c r="F4433" s="2" t="s">
        <v>602</v>
      </c>
      <c r="G4433" s="2" t="s">
        <v>70</v>
      </c>
      <c r="H4433">
        <v>0</v>
      </c>
      <c r="I4433">
        <v>1</v>
      </c>
    </row>
    <row r="4434" spans="1:9" x14ac:dyDescent="0.35">
      <c r="A4434" s="1">
        <v>44287</v>
      </c>
      <c r="B4434" s="1">
        <v>44317</v>
      </c>
      <c r="C4434" s="2" t="s">
        <v>1179</v>
      </c>
      <c r="D4434" s="2" t="s">
        <v>60</v>
      </c>
      <c r="E4434" s="2" t="s">
        <v>65</v>
      </c>
      <c r="F4434" s="2" t="s">
        <v>1179</v>
      </c>
      <c r="G4434" s="2" t="s">
        <v>155</v>
      </c>
      <c r="H4434">
        <v>0</v>
      </c>
      <c r="I4434">
        <v>0</v>
      </c>
    </row>
    <row r="4435" spans="1:9" x14ac:dyDescent="0.35">
      <c r="A4435" s="1">
        <v>44287</v>
      </c>
      <c r="B4435" s="1">
        <v>44317</v>
      </c>
      <c r="C4435" s="2" t="s">
        <v>1179</v>
      </c>
      <c r="D4435" s="2" t="s">
        <v>211</v>
      </c>
      <c r="E4435" s="2" t="s">
        <v>65</v>
      </c>
      <c r="F4435" s="2" t="s">
        <v>773</v>
      </c>
      <c r="G4435" s="2" t="s">
        <v>214</v>
      </c>
      <c r="H4435">
        <v>0</v>
      </c>
      <c r="I4435">
        <v>0</v>
      </c>
    </row>
    <row r="4436" spans="1:9" x14ac:dyDescent="0.35">
      <c r="A4436" s="1">
        <v>44287</v>
      </c>
      <c r="B4436" s="1">
        <v>44317</v>
      </c>
      <c r="C4436" s="2" t="s">
        <v>1179</v>
      </c>
      <c r="D4436" s="2" t="s">
        <v>17</v>
      </c>
      <c r="E4436" s="2" t="s">
        <v>65</v>
      </c>
      <c r="F4436" s="2" t="s">
        <v>66</v>
      </c>
      <c r="G4436" s="2" t="s">
        <v>67</v>
      </c>
      <c r="H4436">
        <v>1</v>
      </c>
      <c r="I4436">
        <v>0</v>
      </c>
    </row>
    <row r="4437" spans="1:9" x14ac:dyDescent="0.35">
      <c r="A4437" s="1">
        <v>44287</v>
      </c>
      <c r="B4437" s="1">
        <v>44317</v>
      </c>
      <c r="C4437" s="2" t="s">
        <v>1180</v>
      </c>
      <c r="D4437" s="2" t="s">
        <v>60</v>
      </c>
      <c r="E4437" s="2" t="s">
        <v>65</v>
      </c>
      <c r="F4437" s="2" t="s">
        <v>1180</v>
      </c>
      <c r="G4437" s="2" t="s">
        <v>155</v>
      </c>
      <c r="H4437">
        <v>0</v>
      </c>
      <c r="I4437">
        <v>0</v>
      </c>
    </row>
    <row r="4438" spans="1:9" x14ac:dyDescent="0.35">
      <c r="A4438" s="1">
        <v>44287</v>
      </c>
      <c r="B4438" s="1">
        <v>44317</v>
      </c>
      <c r="C4438" s="2" t="s">
        <v>1180</v>
      </c>
      <c r="D4438" s="2" t="s">
        <v>211</v>
      </c>
      <c r="E4438" s="2" t="s">
        <v>65</v>
      </c>
      <c r="F4438" s="2" t="s">
        <v>213</v>
      </c>
      <c r="G4438" s="2" t="s">
        <v>214</v>
      </c>
      <c r="H4438">
        <v>0</v>
      </c>
      <c r="I4438">
        <v>0</v>
      </c>
    </row>
    <row r="4439" spans="1:9" x14ac:dyDescent="0.35">
      <c r="A4439" s="1">
        <v>44287</v>
      </c>
      <c r="B4439" s="1">
        <v>44317</v>
      </c>
      <c r="C4439" s="2" t="s">
        <v>1180</v>
      </c>
      <c r="D4439" s="2" t="s">
        <v>17</v>
      </c>
      <c r="E4439" s="2" t="s">
        <v>65</v>
      </c>
      <c r="F4439" s="2" t="s">
        <v>66</v>
      </c>
      <c r="G4439" s="2" t="s">
        <v>67</v>
      </c>
      <c r="H4439">
        <v>1</v>
      </c>
      <c r="I4439">
        <v>0</v>
      </c>
    </row>
    <row r="4440" spans="1:9" x14ac:dyDescent="0.35">
      <c r="A4440" s="1">
        <v>44287</v>
      </c>
      <c r="B4440" s="1">
        <v>44317</v>
      </c>
      <c r="C4440" s="2" t="s">
        <v>1181</v>
      </c>
      <c r="D4440" s="2" t="s">
        <v>60</v>
      </c>
      <c r="E4440" s="2" t="s">
        <v>65</v>
      </c>
      <c r="F4440" s="2" t="s">
        <v>1181</v>
      </c>
      <c r="G4440" s="2" t="s">
        <v>155</v>
      </c>
      <c r="H4440">
        <v>0</v>
      </c>
      <c r="I4440">
        <v>0</v>
      </c>
    </row>
    <row r="4441" spans="1:9" x14ac:dyDescent="0.35">
      <c r="A4441" s="1">
        <v>44287</v>
      </c>
      <c r="B4441" s="1">
        <v>44317</v>
      </c>
      <c r="C4441" s="2" t="s">
        <v>1181</v>
      </c>
      <c r="D4441" s="2" t="s">
        <v>211</v>
      </c>
      <c r="E4441" s="2" t="s">
        <v>65</v>
      </c>
      <c r="F4441" s="2" t="s">
        <v>774</v>
      </c>
      <c r="G4441" s="2" t="s">
        <v>214</v>
      </c>
      <c r="H4441">
        <v>0</v>
      </c>
      <c r="I4441">
        <v>0</v>
      </c>
    </row>
    <row r="4442" spans="1:9" x14ac:dyDescent="0.35">
      <c r="A4442" s="1">
        <v>44287</v>
      </c>
      <c r="B4442" s="1">
        <v>44317</v>
      </c>
      <c r="C4442" s="2" t="s">
        <v>1181</v>
      </c>
      <c r="D4442" s="2" t="s">
        <v>8</v>
      </c>
      <c r="E4442" s="2" t="s">
        <v>65</v>
      </c>
      <c r="F4442" s="2" t="s">
        <v>1181</v>
      </c>
      <c r="G4442" s="2" t="s">
        <v>70</v>
      </c>
      <c r="H4442">
        <v>0</v>
      </c>
      <c r="I4442">
        <v>1</v>
      </c>
    </row>
    <row r="4443" spans="1:9" x14ac:dyDescent="0.35">
      <c r="A4443" s="1">
        <v>44287</v>
      </c>
      <c r="B4443" s="1">
        <v>44317</v>
      </c>
      <c r="C4443" s="2" t="s">
        <v>1181</v>
      </c>
      <c r="D4443" s="2" t="s">
        <v>10</v>
      </c>
      <c r="E4443" s="2" t="s">
        <v>65</v>
      </c>
      <c r="F4443" s="2" t="s">
        <v>1181</v>
      </c>
      <c r="G4443" s="2" t="s">
        <v>70</v>
      </c>
      <c r="H4443">
        <v>0</v>
      </c>
      <c r="I4443">
        <v>1</v>
      </c>
    </row>
    <row r="4444" spans="1:9" x14ac:dyDescent="0.35">
      <c r="A4444" s="1">
        <v>44287</v>
      </c>
      <c r="B4444" s="1">
        <v>44317</v>
      </c>
      <c r="C4444" s="2" t="s">
        <v>1181</v>
      </c>
      <c r="D4444" s="2" t="s">
        <v>761</v>
      </c>
      <c r="E4444" s="2" t="s">
        <v>65</v>
      </c>
      <c r="F4444" s="2" t="s">
        <v>1181</v>
      </c>
      <c r="G4444" s="2" t="s">
        <v>70</v>
      </c>
      <c r="H4444">
        <v>0</v>
      </c>
      <c r="I4444">
        <v>1</v>
      </c>
    </row>
    <row r="4445" spans="1:9" x14ac:dyDescent="0.35">
      <c r="A4445" s="1">
        <v>44287</v>
      </c>
      <c r="B4445" s="1">
        <v>44317</v>
      </c>
      <c r="C4445" s="2" t="s">
        <v>1182</v>
      </c>
      <c r="D4445" s="2" t="s">
        <v>60</v>
      </c>
      <c r="E4445" s="2" t="s">
        <v>65</v>
      </c>
      <c r="F4445" s="2" t="s">
        <v>1182</v>
      </c>
      <c r="G4445" s="2" t="s">
        <v>155</v>
      </c>
      <c r="H4445">
        <v>0</v>
      </c>
      <c r="I4445">
        <v>0</v>
      </c>
    </row>
    <row r="4446" spans="1:9" x14ac:dyDescent="0.35">
      <c r="A4446" s="1">
        <v>44287</v>
      </c>
      <c r="B4446" s="1">
        <v>44317</v>
      </c>
      <c r="C4446" s="2" t="s">
        <v>1182</v>
      </c>
      <c r="D4446" s="2" t="s">
        <v>211</v>
      </c>
      <c r="E4446" s="2" t="s">
        <v>65</v>
      </c>
      <c r="F4446" s="2" t="s">
        <v>213</v>
      </c>
      <c r="G4446" s="2" t="s">
        <v>214</v>
      </c>
      <c r="H4446">
        <v>0</v>
      </c>
      <c r="I4446">
        <v>0</v>
      </c>
    </row>
    <row r="4447" spans="1:9" x14ac:dyDescent="0.35">
      <c r="A4447" s="1">
        <v>44287</v>
      </c>
      <c r="B4447" s="1">
        <v>44317</v>
      </c>
      <c r="C4447" s="2" t="s">
        <v>1182</v>
      </c>
      <c r="D4447" s="2" t="s">
        <v>17</v>
      </c>
      <c r="E4447" s="2" t="s">
        <v>65</v>
      </c>
      <c r="F4447" s="2" t="s">
        <v>66</v>
      </c>
      <c r="G4447" s="2" t="s">
        <v>67</v>
      </c>
      <c r="H4447">
        <v>1</v>
      </c>
      <c r="I4447">
        <v>0</v>
      </c>
    </row>
    <row r="4448" spans="1:9" x14ac:dyDescent="0.35">
      <c r="A4448" s="1">
        <v>44287</v>
      </c>
      <c r="B4448" s="1">
        <v>44317</v>
      </c>
      <c r="C4448" s="2" t="s">
        <v>1183</v>
      </c>
      <c r="D4448" s="2" t="s">
        <v>60</v>
      </c>
      <c r="E4448" s="2" t="s">
        <v>65</v>
      </c>
      <c r="F4448" s="2" t="s">
        <v>1183</v>
      </c>
      <c r="G4448" s="2" t="s">
        <v>792</v>
      </c>
      <c r="H4448">
        <v>0</v>
      </c>
      <c r="I4448">
        <v>0</v>
      </c>
    </row>
    <row r="4449" spans="1:9" x14ac:dyDescent="0.35">
      <c r="A4449" s="1">
        <v>44287</v>
      </c>
      <c r="B4449" s="1">
        <v>44317</v>
      </c>
      <c r="C4449" s="2" t="s">
        <v>1183</v>
      </c>
      <c r="D4449" s="2" t="s">
        <v>211</v>
      </c>
      <c r="E4449" s="2" t="s">
        <v>65</v>
      </c>
      <c r="F4449" s="2" t="s">
        <v>793</v>
      </c>
      <c r="G4449" s="2" t="s">
        <v>214</v>
      </c>
      <c r="H4449">
        <v>0</v>
      </c>
      <c r="I4449">
        <v>0</v>
      </c>
    </row>
    <row r="4450" spans="1:9" x14ac:dyDescent="0.35">
      <c r="A4450" s="1">
        <v>44287</v>
      </c>
      <c r="B4450" s="1">
        <v>44317</v>
      </c>
      <c r="C4450" s="2" t="s">
        <v>1183</v>
      </c>
      <c r="D4450" s="2" t="s">
        <v>8</v>
      </c>
      <c r="E4450" s="2" t="s">
        <v>65</v>
      </c>
      <c r="F4450" s="2" t="s">
        <v>245</v>
      </c>
      <c r="G4450" s="2" t="s">
        <v>70</v>
      </c>
      <c r="H4450">
        <v>0</v>
      </c>
      <c r="I4450">
        <v>1</v>
      </c>
    </row>
    <row r="4451" spans="1:9" x14ac:dyDescent="0.35">
      <c r="A4451" s="1">
        <v>44287</v>
      </c>
      <c r="B4451" s="1">
        <v>44317</v>
      </c>
      <c r="C4451" s="2" t="s">
        <v>1183</v>
      </c>
      <c r="D4451" s="2" t="s">
        <v>10</v>
      </c>
      <c r="E4451" s="2" t="s">
        <v>65</v>
      </c>
      <c r="F4451" s="2" t="s">
        <v>245</v>
      </c>
      <c r="G4451" s="2" t="s">
        <v>70</v>
      </c>
      <c r="H4451">
        <v>0</v>
      </c>
      <c r="I4451">
        <v>1</v>
      </c>
    </row>
    <row r="4452" spans="1:9" x14ac:dyDescent="0.35">
      <c r="A4452" s="1">
        <v>44287</v>
      </c>
      <c r="B4452" s="1">
        <v>44317</v>
      </c>
      <c r="C4452" s="2" t="s">
        <v>1183</v>
      </c>
      <c r="D4452" s="2" t="s">
        <v>761</v>
      </c>
      <c r="E4452" s="2" t="s">
        <v>65</v>
      </c>
      <c r="F4452" s="2" t="s">
        <v>245</v>
      </c>
      <c r="G4452" s="2" t="s">
        <v>70</v>
      </c>
      <c r="H4452">
        <v>0</v>
      </c>
      <c r="I4452">
        <v>1</v>
      </c>
    </row>
    <row r="4453" spans="1:9" x14ac:dyDescent="0.35">
      <c r="A4453" s="1">
        <v>44287</v>
      </c>
      <c r="B4453" s="1">
        <v>44317</v>
      </c>
      <c r="C4453" s="2" t="s">
        <v>1184</v>
      </c>
      <c r="D4453" s="2" t="s">
        <v>60</v>
      </c>
      <c r="E4453" s="2" t="s">
        <v>65</v>
      </c>
      <c r="F4453" s="2" t="s">
        <v>1184</v>
      </c>
      <c r="G4453" s="2" t="s">
        <v>155</v>
      </c>
      <c r="H4453">
        <v>0</v>
      </c>
      <c r="I4453">
        <v>0</v>
      </c>
    </row>
    <row r="4454" spans="1:9" x14ac:dyDescent="0.35">
      <c r="A4454" s="1">
        <v>44287</v>
      </c>
      <c r="B4454" s="1">
        <v>44317</v>
      </c>
      <c r="C4454" s="2" t="s">
        <v>1184</v>
      </c>
      <c r="D4454" s="2" t="s">
        <v>211</v>
      </c>
      <c r="E4454" s="2" t="s">
        <v>65</v>
      </c>
      <c r="F4454" s="2" t="s">
        <v>213</v>
      </c>
      <c r="G4454" s="2" t="s">
        <v>214</v>
      </c>
      <c r="H4454">
        <v>0</v>
      </c>
      <c r="I4454">
        <v>0</v>
      </c>
    </row>
    <row r="4455" spans="1:9" x14ac:dyDescent="0.35">
      <c r="A4455" s="1">
        <v>44287</v>
      </c>
      <c r="B4455" s="1">
        <v>44317</v>
      </c>
      <c r="C4455" s="2" t="s">
        <v>1184</v>
      </c>
      <c r="D4455" s="2" t="s">
        <v>17</v>
      </c>
      <c r="E4455" s="2" t="s">
        <v>65</v>
      </c>
      <c r="F4455" s="2" t="s">
        <v>66</v>
      </c>
      <c r="G4455" s="2" t="s">
        <v>67</v>
      </c>
      <c r="H4455">
        <v>1</v>
      </c>
      <c r="I4455">
        <v>0</v>
      </c>
    </row>
    <row r="4456" spans="1:9" x14ac:dyDescent="0.35">
      <c r="A4456" s="1">
        <v>44317</v>
      </c>
      <c r="B4456" s="1">
        <v>44348</v>
      </c>
      <c r="C4456" s="2" t="s">
        <v>68</v>
      </c>
      <c r="D4456" s="2" t="s">
        <v>8</v>
      </c>
      <c r="E4456" s="2" t="s">
        <v>65</v>
      </c>
      <c r="F4456" s="2" t="s">
        <v>324</v>
      </c>
      <c r="G4456" s="2" t="s">
        <v>70</v>
      </c>
      <c r="H4456">
        <v>0</v>
      </c>
      <c r="I4456">
        <v>1</v>
      </c>
    </row>
    <row r="4457" spans="1:9" x14ac:dyDescent="0.35">
      <c r="A4457" s="1">
        <v>44317</v>
      </c>
      <c r="B4457" s="1">
        <v>44348</v>
      </c>
      <c r="C4457" s="2" t="s">
        <v>373</v>
      </c>
      <c r="D4457" s="2" t="s">
        <v>29</v>
      </c>
      <c r="E4457" s="2" t="s">
        <v>66</v>
      </c>
      <c r="F4457" s="2" t="s">
        <v>65</v>
      </c>
      <c r="G4457" s="2" t="s">
        <v>169</v>
      </c>
      <c r="H4457">
        <v>-1</v>
      </c>
      <c r="I4457">
        <v>0</v>
      </c>
    </row>
    <row r="4458" spans="1:9" x14ac:dyDescent="0.35">
      <c r="A4458" s="1">
        <v>44317</v>
      </c>
      <c r="B4458" s="1">
        <v>44348</v>
      </c>
      <c r="C4458" s="2" t="s">
        <v>500</v>
      </c>
      <c r="D4458" s="2" t="s">
        <v>29</v>
      </c>
      <c r="E4458" s="2" t="s">
        <v>66</v>
      </c>
      <c r="F4458" s="2" t="s">
        <v>65</v>
      </c>
      <c r="G4458" s="2" t="s">
        <v>169</v>
      </c>
      <c r="H4458">
        <v>-1</v>
      </c>
      <c r="I4458">
        <v>0</v>
      </c>
    </row>
    <row r="4459" spans="1:9" x14ac:dyDescent="0.35">
      <c r="A4459" s="1">
        <v>44317</v>
      </c>
      <c r="B4459" s="1">
        <v>44348</v>
      </c>
      <c r="C4459" s="2" t="s">
        <v>626</v>
      </c>
      <c r="D4459" s="2" t="s">
        <v>29</v>
      </c>
      <c r="E4459" s="2" t="s">
        <v>65</v>
      </c>
      <c r="F4459" s="2" t="s">
        <v>66</v>
      </c>
      <c r="G4459" s="2" t="s">
        <v>67</v>
      </c>
      <c r="H4459">
        <v>1</v>
      </c>
      <c r="I4459">
        <v>0</v>
      </c>
    </row>
    <row r="4460" spans="1:9" x14ac:dyDescent="0.35">
      <c r="A4460" s="1">
        <v>44317</v>
      </c>
      <c r="B4460" s="1">
        <v>44348</v>
      </c>
      <c r="C4460" s="2" t="s">
        <v>81</v>
      </c>
      <c r="D4460" s="2" t="s">
        <v>8</v>
      </c>
      <c r="E4460" s="2" t="s">
        <v>65</v>
      </c>
      <c r="F4460" s="2" t="s">
        <v>324</v>
      </c>
      <c r="G4460" s="2" t="s">
        <v>70</v>
      </c>
      <c r="H4460">
        <v>0</v>
      </c>
      <c r="I4460">
        <v>1</v>
      </c>
    </row>
    <row r="4461" spans="1:9" x14ac:dyDescent="0.35">
      <c r="A4461" s="1">
        <v>44317</v>
      </c>
      <c r="B4461" s="1">
        <v>44348</v>
      </c>
      <c r="C4461" s="2" t="s">
        <v>313</v>
      </c>
      <c r="D4461" s="2" t="s">
        <v>11</v>
      </c>
      <c r="E4461" s="2" t="s">
        <v>65</v>
      </c>
      <c r="F4461" s="2" t="s">
        <v>547</v>
      </c>
      <c r="G4461" s="2" t="s">
        <v>70</v>
      </c>
      <c r="H4461">
        <v>0</v>
      </c>
      <c r="I4461">
        <v>1</v>
      </c>
    </row>
    <row r="4462" spans="1:9" x14ac:dyDescent="0.35">
      <c r="A4462" s="1">
        <v>44317</v>
      </c>
      <c r="B4462" s="1">
        <v>44348</v>
      </c>
      <c r="C4462" s="2" t="s">
        <v>1148</v>
      </c>
      <c r="D4462" s="2" t="s">
        <v>197</v>
      </c>
      <c r="E4462" s="2" t="s">
        <v>65</v>
      </c>
      <c r="F4462" s="2" t="s">
        <v>1185</v>
      </c>
      <c r="G4462" s="2" t="s">
        <v>199</v>
      </c>
      <c r="H4462">
        <v>0</v>
      </c>
      <c r="I4462">
        <v>0</v>
      </c>
    </row>
    <row r="4463" spans="1:9" x14ac:dyDescent="0.35">
      <c r="A4463" s="1">
        <v>44317</v>
      </c>
      <c r="B4463" s="1">
        <v>44348</v>
      </c>
      <c r="C4463" s="2" t="s">
        <v>1148</v>
      </c>
      <c r="D4463" s="2" t="s">
        <v>29</v>
      </c>
      <c r="E4463" s="2" t="s">
        <v>65</v>
      </c>
      <c r="F4463" s="2" t="s">
        <v>66</v>
      </c>
      <c r="G4463" s="2" t="s">
        <v>67</v>
      </c>
      <c r="H4463">
        <v>1</v>
      </c>
      <c r="I4463">
        <v>0</v>
      </c>
    </row>
    <row r="4464" spans="1:9" x14ac:dyDescent="0.35">
      <c r="A4464" s="1">
        <v>44317</v>
      </c>
      <c r="B4464" s="1">
        <v>44348</v>
      </c>
      <c r="C4464" s="2" t="s">
        <v>1186</v>
      </c>
      <c r="D4464" s="2" t="s">
        <v>197</v>
      </c>
      <c r="E4464" s="2" t="s">
        <v>65</v>
      </c>
      <c r="F4464" s="2" t="s">
        <v>1187</v>
      </c>
      <c r="G4464" s="2" t="s">
        <v>199</v>
      </c>
      <c r="H4464">
        <v>0</v>
      </c>
      <c r="I4464">
        <v>0</v>
      </c>
    </row>
    <row r="4465" spans="1:9" x14ac:dyDescent="0.35">
      <c r="A4465" s="1">
        <v>44317</v>
      </c>
      <c r="B4465" s="1">
        <v>44348</v>
      </c>
      <c r="C4465" s="2" t="s">
        <v>1186</v>
      </c>
      <c r="D4465" s="2" t="s">
        <v>28</v>
      </c>
      <c r="E4465" s="2" t="s">
        <v>65</v>
      </c>
      <c r="F4465" s="2" t="s">
        <v>66</v>
      </c>
      <c r="G4465" s="2" t="s">
        <v>67</v>
      </c>
      <c r="H4465">
        <v>1</v>
      </c>
      <c r="I4465">
        <v>0</v>
      </c>
    </row>
    <row r="4466" spans="1:9" x14ac:dyDescent="0.35">
      <c r="A4466" s="1">
        <v>44317</v>
      </c>
      <c r="B4466" s="1">
        <v>44348</v>
      </c>
      <c r="C4466" s="2" t="s">
        <v>1034</v>
      </c>
      <c r="D4466" s="2" t="s">
        <v>8</v>
      </c>
      <c r="E4466" s="2" t="s">
        <v>65</v>
      </c>
      <c r="F4466" s="2" t="s">
        <v>324</v>
      </c>
      <c r="G4466" s="2" t="s">
        <v>70</v>
      </c>
      <c r="H4466">
        <v>0</v>
      </c>
      <c r="I4466">
        <v>1</v>
      </c>
    </row>
    <row r="4467" spans="1:9" x14ac:dyDescent="0.35">
      <c r="A4467" s="1">
        <v>44317</v>
      </c>
      <c r="B4467" s="1">
        <v>44348</v>
      </c>
      <c r="C4467" s="2" t="s">
        <v>218</v>
      </c>
      <c r="D4467" s="2" t="s">
        <v>14</v>
      </c>
      <c r="E4467" s="2" t="s">
        <v>1167</v>
      </c>
      <c r="F4467" s="2" t="s">
        <v>224</v>
      </c>
      <c r="G4467" s="2" t="s">
        <v>220</v>
      </c>
      <c r="H4467">
        <v>0</v>
      </c>
      <c r="I4467">
        <v>-1</v>
      </c>
    </row>
    <row r="4468" spans="1:9" x14ac:dyDescent="0.35">
      <c r="A4468" s="1">
        <v>44317</v>
      </c>
      <c r="B4468" s="1">
        <v>44348</v>
      </c>
      <c r="C4468" s="2" t="s">
        <v>193</v>
      </c>
      <c r="D4468" s="2" t="s">
        <v>14</v>
      </c>
      <c r="E4468" s="2" t="s">
        <v>1145</v>
      </c>
      <c r="F4468" s="2" t="s">
        <v>1188</v>
      </c>
      <c r="G4468" s="2" t="s">
        <v>220</v>
      </c>
      <c r="H4468">
        <v>0</v>
      </c>
      <c r="I4468">
        <v>-1</v>
      </c>
    </row>
    <row r="4469" spans="1:9" x14ac:dyDescent="0.35">
      <c r="A4469" s="1">
        <v>44317</v>
      </c>
      <c r="B4469" s="1">
        <v>44348</v>
      </c>
      <c r="C4469" s="2" t="s">
        <v>195</v>
      </c>
      <c r="D4469" s="2" t="s">
        <v>14</v>
      </c>
      <c r="E4469" s="2" t="s">
        <v>1145</v>
      </c>
      <c r="F4469" s="2" t="s">
        <v>1188</v>
      </c>
      <c r="G4469" s="2" t="s">
        <v>220</v>
      </c>
      <c r="H4469">
        <v>0</v>
      </c>
      <c r="I4469">
        <v>-1</v>
      </c>
    </row>
    <row r="4470" spans="1:9" x14ac:dyDescent="0.35">
      <c r="A4470" s="1">
        <v>44317</v>
      </c>
      <c r="B4470" s="1">
        <v>44348</v>
      </c>
      <c r="C4470" s="2" t="s">
        <v>222</v>
      </c>
      <c r="D4470" s="2" t="s">
        <v>14</v>
      </c>
      <c r="E4470" s="2" t="s">
        <v>1167</v>
      </c>
      <c r="F4470" s="2" t="s">
        <v>224</v>
      </c>
      <c r="G4470" s="2" t="s">
        <v>220</v>
      </c>
      <c r="H4470">
        <v>0</v>
      </c>
      <c r="I4470">
        <v>-1</v>
      </c>
    </row>
    <row r="4471" spans="1:9" x14ac:dyDescent="0.35">
      <c r="A4471" s="1">
        <v>44317</v>
      </c>
      <c r="B4471" s="1">
        <v>44348</v>
      </c>
      <c r="C4471" s="2" t="s">
        <v>1073</v>
      </c>
      <c r="D4471" s="2" t="s">
        <v>14</v>
      </c>
      <c r="E4471" s="2" t="s">
        <v>1145</v>
      </c>
      <c r="F4471" s="2" t="s">
        <v>1188</v>
      </c>
      <c r="G4471" s="2" t="s">
        <v>220</v>
      </c>
      <c r="H4471">
        <v>0</v>
      </c>
      <c r="I4471">
        <v>-1</v>
      </c>
    </row>
    <row r="4472" spans="1:9" x14ac:dyDescent="0.35">
      <c r="A4472" s="1">
        <v>44317</v>
      </c>
      <c r="B4472" s="1">
        <v>44348</v>
      </c>
      <c r="C4472" s="2" t="s">
        <v>104</v>
      </c>
      <c r="D4472" s="2" t="s">
        <v>14</v>
      </c>
      <c r="E4472" s="2" t="s">
        <v>297</v>
      </c>
      <c r="F4472" s="2" t="s">
        <v>224</v>
      </c>
      <c r="G4472" s="2" t="s">
        <v>220</v>
      </c>
      <c r="H4472">
        <v>0</v>
      </c>
      <c r="I4472">
        <v>-1</v>
      </c>
    </row>
    <row r="4473" spans="1:9" x14ac:dyDescent="0.35">
      <c r="A4473" s="1">
        <v>44317</v>
      </c>
      <c r="B4473" s="1">
        <v>44348</v>
      </c>
      <c r="C4473" s="2" t="s">
        <v>107</v>
      </c>
      <c r="D4473" s="2" t="s">
        <v>14</v>
      </c>
      <c r="E4473" s="2" t="s">
        <v>297</v>
      </c>
      <c r="F4473" s="2" t="s">
        <v>224</v>
      </c>
      <c r="G4473" s="2" t="s">
        <v>220</v>
      </c>
      <c r="H4473">
        <v>0</v>
      </c>
      <c r="I4473">
        <v>-1</v>
      </c>
    </row>
    <row r="4474" spans="1:9" x14ac:dyDescent="0.35">
      <c r="A4474" s="1">
        <v>44317</v>
      </c>
      <c r="B4474" s="1">
        <v>44348</v>
      </c>
      <c r="C4474" s="2" t="s">
        <v>1152</v>
      </c>
      <c r="D4474" s="2" t="s">
        <v>197</v>
      </c>
      <c r="E4474" s="2" t="s">
        <v>65</v>
      </c>
      <c r="F4474" s="2" t="s">
        <v>1189</v>
      </c>
      <c r="G4474" s="2" t="s">
        <v>199</v>
      </c>
      <c r="H4474">
        <v>0</v>
      </c>
      <c r="I4474">
        <v>0</v>
      </c>
    </row>
    <row r="4475" spans="1:9" x14ac:dyDescent="0.35">
      <c r="A4475" s="1">
        <v>44317</v>
      </c>
      <c r="B4475" s="1">
        <v>44348</v>
      </c>
      <c r="C4475" s="2" t="s">
        <v>1152</v>
      </c>
      <c r="D4475" s="2" t="s">
        <v>14</v>
      </c>
      <c r="E4475" s="2" t="s">
        <v>65</v>
      </c>
      <c r="F4475" s="2" t="s">
        <v>66</v>
      </c>
      <c r="G4475" s="2" t="s">
        <v>67</v>
      </c>
      <c r="H4475">
        <v>1</v>
      </c>
      <c r="I4475">
        <v>0</v>
      </c>
    </row>
    <row r="4476" spans="1:9" x14ac:dyDescent="0.35">
      <c r="A4476" s="1">
        <v>44317</v>
      </c>
      <c r="B4476" s="1">
        <v>44348</v>
      </c>
      <c r="C4476" s="2" t="s">
        <v>616</v>
      </c>
      <c r="D4476" s="2" t="s">
        <v>11</v>
      </c>
      <c r="E4476" s="2" t="s">
        <v>65</v>
      </c>
      <c r="F4476" s="2" t="s">
        <v>548</v>
      </c>
      <c r="G4476" s="2" t="s">
        <v>70</v>
      </c>
      <c r="H4476">
        <v>0</v>
      </c>
      <c r="I4476">
        <v>1</v>
      </c>
    </row>
    <row r="4477" spans="1:9" x14ac:dyDescent="0.35">
      <c r="A4477" s="1">
        <v>44317</v>
      </c>
      <c r="B4477" s="1">
        <v>44348</v>
      </c>
      <c r="C4477" s="2" t="s">
        <v>617</v>
      </c>
      <c r="D4477" s="2" t="s">
        <v>11</v>
      </c>
      <c r="E4477" s="2" t="s">
        <v>65</v>
      </c>
      <c r="F4477" s="2" t="s">
        <v>548</v>
      </c>
      <c r="G4477" s="2" t="s">
        <v>70</v>
      </c>
      <c r="H4477">
        <v>0</v>
      </c>
      <c r="I4477">
        <v>1</v>
      </c>
    </row>
    <row r="4478" spans="1:9" x14ac:dyDescent="0.35">
      <c r="A4478" s="1">
        <v>44317</v>
      </c>
      <c r="B4478" s="1">
        <v>44348</v>
      </c>
      <c r="C4478" s="2" t="s">
        <v>315</v>
      </c>
      <c r="D4478" s="2" t="s">
        <v>11</v>
      </c>
      <c r="E4478" s="2" t="s">
        <v>65</v>
      </c>
      <c r="F4478" s="2" t="s">
        <v>548</v>
      </c>
      <c r="G4478" s="2" t="s">
        <v>70</v>
      </c>
      <c r="H4478">
        <v>0</v>
      </c>
      <c r="I4478">
        <v>1</v>
      </c>
    </row>
    <row r="4479" spans="1:9" x14ac:dyDescent="0.35">
      <c r="A4479" s="1">
        <v>44317</v>
      </c>
      <c r="B4479" s="1">
        <v>44348</v>
      </c>
      <c r="C4479" s="2" t="s">
        <v>108</v>
      </c>
      <c r="D4479" s="2" t="s">
        <v>8</v>
      </c>
      <c r="E4479" s="2" t="s">
        <v>65</v>
      </c>
      <c r="F4479" s="2" t="s">
        <v>352</v>
      </c>
      <c r="G4479" s="2" t="s">
        <v>70</v>
      </c>
      <c r="H4479">
        <v>0</v>
      </c>
      <c r="I4479">
        <v>1</v>
      </c>
    </row>
    <row r="4480" spans="1:9" x14ac:dyDescent="0.35">
      <c r="A4480" s="1">
        <v>44317</v>
      </c>
      <c r="B4480" s="1">
        <v>44348</v>
      </c>
      <c r="C4480" s="2" t="s">
        <v>108</v>
      </c>
      <c r="D4480" s="2" t="s">
        <v>10</v>
      </c>
      <c r="E4480" s="2" t="s">
        <v>65</v>
      </c>
      <c r="F4480" s="2" t="s">
        <v>352</v>
      </c>
      <c r="G4480" s="2" t="s">
        <v>70</v>
      </c>
      <c r="H4480">
        <v>0</v>
      </c>
      <c r="I4480">
        <v>1</v>
      </c>
    </row>
    <row r="4481" spans="1:9" x14ac:dyDescent="0.35">
      <c r="A4481" s="1">
        <v>44317</v>
      </c>
      <c r="B4481" s="1">
        <v>44348</v>
      </c>
      <c r="C4481" s="2" t="s">
        <v>108</v>
      </c>
      <c r="D4481" s="2" t="s">
        <v>761</v>
      </c>
      <c r="E4481" s="2" t="s">
        <v>65</v>
      </c>
      <c r="F4481" s="2" t="s">
        <v>352</v>
      </c>
      <c r="G4481" s="2" t="s">
        <v>70</v>
      </c>
      <c r="H4481">
        <v>0</v>
      </c>
      <c r="I4481">
        <v>1</v>
      </c>
    </row>
    <row r="4482" spans="1:9" x14ac:dyDescent="0.35">
      <c r="A4482" s="1">
        <v>44317</v>
      </c>
      <c r="B4482" s="1">
        <v>44348</v>
      </c>
      <c r="C4482" s="2" t="s">
        <v>120</v>
      </c>
      <c r="D4482" s="2" t="s">
        <v>6</v>
      </c>
      <c r="E4482" s="2" t="s">
        <v>66</v>
      </c>
      <c r="F4482" s="2" t="s">
        <v>65</v>
      </c>
      <c r="G4482" s="2" t="s">
        <v>169</v>
      </c>
      <c r="H4482">
        <v>-1</v>
      </c>
      <c r="I4482">
        <v>0</v>
      </c>
    </row>
    <row r="4483" spans="1:9" x14ac:dyDescent="0.35">
      <c r="A4483" s="1">
        <v>44317</v>
      </c>
      <c r="B4483" s="1">
        <v>44348</v>
      </c>
      <c r="C4483" s="2" t="s">
        <v>124</v>
      </c>
      <c r="D4483" s="2" t="s">
        <v>8</v>
      </c>
      <c r="E4483" s="2" t="s">
        <v>65</v>
      </c>
      <c r="F4483" s="2" t="s">
        <v>324</v>
      </c>
      <c r="G4483" s="2" t="s">
        <v>70</v>
      </c>
      <c r="H4483">
        <v>0</v>
      </c>
      <c r="I4483">
        <v>1</v>
      </c>
    </row>
    <row r="4484" spans="1:9" x14ac:dyDescent="0.35">
      <c r="A4484" s="1">
        <v>44317</v>
      </c>
      <c r="B4484" s="1">
        <v>44348</v>
      </c>
      <c r="C4484" s="2" t="s">
        <v>288</v>
      </c>
      <c r="D4484" s="2" t="s">
        <v>29</v>
      </c>
      <c r="E4484" s="2" t="s">
        <v>66</v>
      </c>
      <c r="F4484" s="2" t="s">
        <v>65</v>
      </c>
      <c r="G4484" s="2" t="s">
        <v>169</v>
      </c>
      <c r="H4484">
        <v>-1</v>
      </c>
      <c r="I4484">
        <v>0</v>
      </c>
    </row>
    <row r="4485" spans="1:9" x14ac:dyDescent="0.35">
      <c r="A4485" s="1">
        <v>44317</v>
      </c>
      <c r="B4485" s="1">
        <v>44348</v>
      </c>
      <c r="C4485" s="2" t="s">
        <v>969</v>
      </c>
      <c r="D4485" s="2" t="s">
        <v>197</v>
      </c>
      <c r="E4485" s="2" t="s">
        <v>65</v>
      </c>
      <c r="F4485" s="2" t="s">
        <v>1190</v>
      </c>
      <c r="G4485" s="2" t="s">
        <v>199</v>
      </c>
      <c r="H4485">
        <v>0</v>
      </c>
      <c r="I4485">
        <v>0</v>
      </c>
    </row>
    <row r="4486" spans="1:9" x14ac:dyDescent="0.35">
      <c r="A4486" s="1">
        <v>44317</v>
      </c>
      <c r="B4486" s="1">
        <v>44348</v>
      </c>
      <c r="C4486" s="2" t="s">
        <v>977</v>
      </c>
      <c r="D4486" s="2" t="s">
        <v>60</v>
      </c>
      <c r="E4486" s="2" t="s">
        <v>977</v>
      </c>
      <c r="F4486" s="2" t="s">
        <v>65</v>
      </c>
      <c r="G4486" s="2" t="s">
        <v>153</v>
      </c>
      <c r="H4486">
        <v>0</v>
      </c>
      <c r="I4486">
        <v>0</v>
      </c>
    </row>
    <row r="4487" spans="1:9" x14ac:dyDescent="0.35">
      <c r="A4487" s="1">
        <v>44317</v>
      </c>
      <c r="B4487" s="1">
        <v>44348</v>
      </c>
      <c r="C4487" s="2" t="s">
        <v>977</v>
      </c>
      <c r="D4487" s="2" t="s">
        <v>60</v>
      </c>
      <c r="E4487" s="2" t="s">
        <v>977</v>
      </c>
      <c r="F4487" s="2" t="s">
        <v>65</v>
      </c>
      <c r="G4487" s="2" t="s">
        <v>153</v>
      </c>
      <c r="H4487">
        <v>0</v>
      </c>
      <c r="I4487">
        <v>0</v>
      </c>
    </row>
    <row r="4488" spans="1:9" x14ac:dyDescent="0.35">
      <c r="A4488" s="1">
        <v>44317</v>
      </c>
      <c r="B4488" s="1">
        <v>44348</v>
      </c>
      <c r="C4488" s="2" t="s">
        <v>977</v>
      </c>
      <c r="D4488" s="2" t="s">
        <v>211</v>
      </c>
      <c r="E4488" s="2" t="s">
        <v>822</v>
      </c>
      <c r="F4488" s="2" t="s">
        <v>65</v>
      </c>
      <c r="G4488" s="2" t="s">
        <v>214</v>
      </c>
      <c r="H4488">
        <v>0</v>
      </c>
      <c r="I4488">
        <v>0</v>
      </c>
    </row>
    <row r="4489" spans="1:9" x14ac:dyDescent="0.35">
      <c r="A4489" s="1">
        <v>44317</v>
      </c>
      <c r="B4489" s="1">
        <v>44348</v>
      </c>
      <c r="C4489" s="2" t="s">
        <v>1119</v>
      </c>
      <c r="D4489" s="2" t="s">
        <v>14</v>
      </c>
      <c r="E4489" s="2" t="s">
        <v>1145</v>
      </c>
      <c r="F4489" s="2" t="s">
        <v>1188</v>
      </c>
      <c r="G4489" s="2" t="s">
        <v>220</v>
      </c>
      <c r="H4489">
        <v>0</v>
      </c>
      <c r="I4489">
        <v>-1</v>
      </c>
    </row>
    <row r="4490" spans="1:9" x14ac:dyDescent="0.35">
      <c r="A4490" s="1">
        <v>44317</v>
      </c>
      <c r="B4490" s="1">
        <v>44348</v>
      </c>
      <c r="C4490" s="2" t="s">
        <v>1120</v>
      </c>
      <c r="D4490" s="2" t="s">
        <v>14</v>
      </c>
      <c r="E4490" s="2" t="s">
        <v>1145</v>
      </c>
      <c r="F4490" s="2" t="s">
        <v>1188</v>
      </c>
      <c r="G4490" s="2" t="s">
        <v>220</v>
      </c>
      <c r="H4490">
        <v>0</v>
      </c>
      <c r="I4490">
        <v>-1</v>
      </c>
    </row>
    <row r="4491" spans="1:9" x14ac:dyDescent="0.35">
      <c r="A4491" s="1">
        <v>44317</v>
      </c>
      <c r="B4491" s="1">
        <v>44348</v>
      </c>
      <c r="C4491" s="2" t="s">
        <v>682</v>
      </c>
      <c r="D4491" s="2" t="s">
        <v>14</v>
      </c>
      <c r="E4491" s="2" t="s">
        <v>1145</v>
      </c>
      <c r="F4491" s="2" t="s">
        <v>1188</v>
      </c>
      <c r="G4491" s="2" t="s">
        <v>220</v>
      </c>
      <c r="H4491">
        <v>0</v>
      </c>
      <c r="I4491">
        <v>-1</v>
      </c>
    </row>
    <row r="4492" spans="1:9" x14ac:dyDescent="0.35">
      <c r="A4492" s="1">
        <v>44317</v>
      </c>
      <c r="B4492" s="1">
        <v>44348</v>
      </c>
      <c r="C4492" s="2" t="s">
        <v>981</v>
      </c>
      <c r="D4492" s="2" t="s">
        <v>14</v>
      </c>
      <c r="E4492" s="2" t="s">
        <v>1145</v>
      </c>
      <c r="F4492" s="2" t="s">
        <v>1188</v>
      </c>
      <c r="G4492" s="2" t="s">
        <v>220</v>
      </c>
      <c r="H4492">
        <v>0</v>
      </c>
      <c r="I4492">
        <v>-1</v>
      </c>
    </row>
    <row r="4493" spans="1:9" x14ac:dyDescent="0.35">
      <c r="A4493" s="1">
        <v>44317</v>
      </c>
      <c r="B4493" s="1">
        <v>44348</v>
      </c>
      <c r="C4493" s="2" t="s">
        <v>985</v>
      </c>
      <c r="D4493" s="2" t="s">
        <v>14</v>
      </c>
      <c r="E4493" s="2" t="s">
        <v>1145</v>
      </c>
      <c r="F4493" s="2" t="s">
        <v>1188</v>
      </c>
      <c r="G4493" s="2" t="s">
        <v>220</v>
      </c>
      <c r="H4493">
        <v>0</v>
      </c>
      <c r="I4493">
        <v>-1</v>
      </c>
    </row>
    <row r="4494" spans="1:9" x14ac:dyDescent="0.35">
      <c r="A4494" s="1">
        <v>44317</v>
      </c>
      <c r="B4494" s="1">
        <v>44348</v>
      </c>
      <c r="C4494" s="2" t="s">
        <v>683</v>
      </c>
      <c r="D4494" s="2" t="s">
        <v>14</v>
      </c>
      <c r="E4494" s="2" t="s">
        <v>1145</v>
      </c>
      <c r="F4494" s="2" t="s">
        <v>1188</v>
      </c>
      <c r="G4494" s="2" t="s">
        <v>220</v>
      </c>
      <c r="H4494">
        <v>0</v>
      </c>
      <c r="I4494">
        <v>-1</v>
      </c>
    </row>
    <row r="4495" spans="1:9" x14ac:dyDescent="0.35">
      <c r="A4495" s="1">
        <v>44317</v>
      </c>
      <c r="B4495" s="1">
        <v>44348</v>
      </c>
      <c r="C4495" s="2" t="s">
        <v>144</v>
      </c>
      <c r="D4495" s="2" t="s">
        <v>8</v>
      </c>
      <c r="E4495" s="2" t="s">
        <v>65</v>
      </c>
      <c r="F4495" s="2" t="s">
        <v>324</v>
      </c>
      <c r="G4495" s="2" t="s">
        <v>70</v>
      </c>
      <c r="H4495">
        <v>0</v>
      </c>
      <c r="I4495">
        <v>1</v>
      </c>
    </row>
    <row r="4496" spans="1:9" x14ac:dyDescent="0.35">
      <c r="A4496" s="1">
        <v>44317</v>
      </c>
      <c r="B4496" s="1">
        <v>44348</v>
      </c>
      <c r="C4496" s="2" t="s">
        <v>991</v>
      </c>
      <c r="D4496" s="2" t="s">
        <v>60</v>
      </c>
      <c r="E4496" s="2" t="s">
        <v>991</v>
      </c>
      <c r="F4496" s="2" t="s">
        <v>65</v>
      </c>
      <c r="G4496" s="2" t="s">
        <v>819</v>
      </c>
      <c r="H4496">
        <v>0</v>
      </c>
      <c r="I4496">
        <v>0</v>
      </c>
    </row>
    <row r="4497" spans="1:9" x14ac:dyDescent="0.35">
      <c r="A4497" s="1">
        <v>44317</v>
      </c>
      <c r="B4497" s="1">
        <v>44348</v>
      </c>
      <c r="C4497" s="2" t="s">
        <v>991</v>
      </c>
      <c r="D4497" s="2" t="s">
        <v>60</v>
      </c>
      <c r="E4497" s="2" t="s">
        <v>991</v>
      </c>
      <c r="F4497" s="2" t="s">
        <v>65</v>
      </c>
      <c r="G4497" s="2" t="s">
        <v>819</v>
      </c>
      <c r="H4497">
        <v>0</v>
      </c>
      <c r="I4497">
        <v>0</v>
      </c>
    </row>
    <row r="4498" spans="1:9" x14ac:dyDescent="0.35">
      <c r="A4498" s="1">
        <v>44317</v>
      </c>
      <c r="B4498" s="1">
        <v>44348</v>
      </c>
      <c r="C4498" s="2" t="s">
        <v>991</v>
      </c>
      <c r="D4498" s="2" t="s">
        <v>211</v>
      </c>
      <c r="E4498" s="2" t="s">
        <v>793</v>
      </c>
      <c r="F4498" s="2" t="s">
        <v>65</v>
      </c>
      <c r="G4498" s="2" t="s">
        <v>214</v>
      </c>
      <c r="H4498">
        <v>0</v>
      </c>
      <c r="I4498">
        <v>0</v>
      </c>
    </row>
    <row r="4499" spans="1:9" x14ac:dyDescent="0.35">
      <c r="A4499" s="1">
        <v>44317</v>
      </c>
      <c r="B4499" s="1">
        <v>44348</v>
      </c>
      <c r="C4499" s="2" t="s">
        <v>148</v>
      </c>
      <c r="D4499" s="2" t="s">
        <v>14</v>
      </c>
      <c r="E4499" s="2" t="s">
        <v>297</v>
      </c>
      <c r="F4499" s="2" t="s">
        <v>224</v>
      </c>
      <c r="G4499" s="2" t="s">
        <v>220</v>
      </c>
      <c r="H4499">
        <v>0</v>
      </c>
      <c r="I4499">
        <v>-1</v>
      </c>
    </row>
    <row r="4500" spans="1:9" x14ac:dyDescent="0.35">
      <c r="A4500" s="1">
        <v>44317</v>
      </c>
      <c r="B4500" s="1">
        <v>44348</v>
      </c>
      <c r="C4500" s="2" t="s">
        <v>1191</v>
      </c>
      <c r="D4500" s="2" t="s">
        <v>60</v>
      </c>
      <c r="E4500" s="2" t="s">
        <v>65</v>
      </c>
      <c r="F4500" s="2" t="s">
        <v>1191</v>
      </c>
      <c r="G4500" s="2" t="s">
        <v>155</v>
      </c>
      <c r="H4500">
        <v>0</v>
      </c>
      <c r="I4500">
        <v>0</v>
      </c>
    </row>
    <row r="4501" spans="1:9" x14ac:dyDescent="0.35">
      <c r="A4501" s="1">
        <v>44317</v>
      </c>
      <c r="B4501" s="1">
        <v>44348</v>
      </c>
      <c r="C4501" s="2" t="s">
        <v>1191</v>
      </c>
      <c r="D4501" s="2" t="s">
        <v>211</v>
      </c>
      <c r="E4501" s="2" t="s">
        <v>65</v>
      </c>
      <c r="F4501" s="2" t="s">
        <v>822</v>
      </c>
      <c r="G4501" s="2" t="s">
        <v>214</v>
      </c>
      <c r="H4501">
        <v>0</v>
      </c>
      <c r="I4501">
        <v>0</v>
      </c>
    </row>
    <row r="4502" spans="1:9" x14ac:dyDescent="0.35">
      <c r="A4502" s="1">
        <v>44317</v>
      </c>
      <c r="B4502" s="1">
        <v>44348</v>
      </c>
      <c r="C4502" s="2" t="s">
        <v>1191</v>
      </c>
      <c r="D4502" s="2" t="s">
        <v>11</v>
      </c>
      <c r="E4502" s="2" t="s">
        <v>65</v>
      </c>
      <c r="F4502" s="2" t="s">
        <v>547</v>
      </c>
      <c r="G4502" s="2" t="s">
        <v>70</v>
      </c>
      <c r="H4502">
        <v>0</v>
      </c>
      <c r="I4502">
        <v>1</v>
      </c>
    </row>
    <row r="4503" spans="1:9" x14ac:dyDescent="0.35">
      <c r="A4503" s="1">
        <v>44317</v>
      </c>
      <c r="B4503" s="1">
        <v>44348</v>
      </c>
      <c r="C4503" s="2" t="s">
        <v>1192</v>
      </c>
      <c r="D4503" s="2" t="s">
        <v>60</v>
      </c>
      <c r="E4503" s="2" t="s">
        <v>65</v>
      </c>
      <c r="F4503" s="2" t="s">
        <v>1192</v>
      </c>
      <c r="G4503" s="2" t="s">
        <v>155</v>
      </c>
      <c r="H4503">
        <v>0</v>
      </c>
      <c r="I4503">
        <v>0</v>
      </c>
    </row>
    <row r="4504" spans="1:9" x14ac:dyDescent="0.35">
      <c r="A4504" s="1">
        <v>44317</v>
      </c>
      <c r="B4504" s="1">
        <v>44348</v>
      </c>
      <c r="C4504" s="2" t="s">
        <v>1192</v>
      </c>
      <c r="D4504" s="2" t="s">
        <v>211</v>
      </c>
      <c r="E4504" s="2" t="s">
        <v>65</v>
      </c>
      <c r="F4504" s="2" t="s">
        <v>822</v>
      </c>
      <c r="G4504" s="2" t="s">
        <v>214</v>
      </c>
      <c r="H4504">
        <v>0</v>
      </c>
      <c r="I4504">
        <v>0</v>
      </c>
    </row>
    <row r="4505" spans="1:9" x14ac:dyDescent="0.35">
      <c r="A4505" s="1">
        <v>44317</v>
      </c>
      <c r="B4505" s="1">
        <v>44348</v>
      </c>
      <c r="C4505" s="2" t="s">
        <v>1192</v>
      </c>
      <c r="D4505" s="2" t="s">
        <v>11</v>
      </c>
      <c r="E4505" s="2" t="s">
        <v>65</v>
      </c>
      <c r="F4505" s="2" t="s">
        <v>547</v>
      </c>
      <c r="G4505" s="2" t="s">
        <v>70</v>
      </c>
      <c r="H4505">
        <v>0</v>
      </c>
      <c r="I4505">
        <v>1</v>
      </c>
    </row>
    <row r="4506" spans="1:9" x14ac:dyDescent="0.35">
      <c r="A4506" s="1">
        <v>44317</v>
      </c>
      <c r="B4506" s="1">
        <v>44348</v>
      </c>
      <c r="C4506" s="2" t="s">
        <v>1193</v>
      </c>
      <c r="D4506" s="2" t="s">
        <v>60</v>
      </c>
      <c r="E4506" s="2" t="s">
        <v>65</v>
      </c>
      <c r="F4506" s="2" t="s">
        <v>1193</v>
      </c>
      <c r="G4506" s="2" t="s">
        <v>155</v>
      </c>
      <c r="H4506">
        <v>0</v>
      </c>
      <c r="I4506">
        <v>0</v>
      </c>
    </row>
    <row r="4507" spans="1:9" x14ac:dyDescent="0.35">
      <c r="A4507" s="1">
        <v>44317</v>
      </c>
      <c r="B4507" s="1">
        <v>44348</v>
      </c>
      <c r="C4507" s="2" t="s">
        <v>1193</v>
      </c>
      <c r="D4507" s="2" t="s">
        <v>197</v>
      </c>
      <c r="E4507" s="2" t="s">
        <v>65</v>
      </c>
      <c r="F4507" s="2" t="s">
        <v>1194</v>
      </c>
      <c r="G4507" s="2" t="s">
        <v>199</v>
      </c>
      <c r="H4507">
        <v>0</v>
      </c>
      <c r="I4507">
        <v>0</v>
      </c>
    </row>
    <row r="4508" spans="1:9" x14ac:dyDescent="0.35">
      <c r="A4508" s="1">
        <v>44317</v>
      </c>
      <c r="B4508" s="1">
        <v>44348</v>
      </c>
      <c r="C4508" s="2" t="s">
        <v>1193</v>
      </c>
      <c r="D4508" s="2" t="s">
        <v>211</v>
      </c>
      <c r="E4508" s="2" t="s">
        <v>65</v>
      </c>
      <c r="F4508" s="2" t="s">
        <v>762</v>
      </c>
      <c r="G4508" s="2" t="s">
        <v>214</v>
      </c>
      <c r="H4508">
        <v>0</v>
      </c>
      <c r="I4508">
        <v>0</v>
      </c>
    </row>
    <row r="4509" spans="1:9" x14ac:dyDescent="0.35">
      <c r="A4509" s="1">
        <v>44317</v>
      </c>
      <c r="B4509" s="1">
        <v>44348</v>
      </c>
      <c r="C4509" s="2" t="s">
        <v>1193</v>
      </c>
      <c r="D4509" s="2" t="s">
        <v>14</v>
      </c>
      <c r="E4509" s="2" t="s">
        <v>65</v>
      </c>
      <c r="F4509" s="2" t="s">
        <v>1167</v>
      </c>
      <c r="G4509" s="2" t="s">
        <v>70</v>
      </c>
      <c r="H4509">
        <v>0</v>
      </c>
      <c r="I4509">
        <v>1</v>
      </c>
    </row>
    <row r="4510" spans="1:9" x14ac:dyDescent="0.35">
      <c r="A4510" s="1">
        <v>44317</v>
      </c>
      <c r="B4510" s="1">
        <v>44348</v>
      </c>
      <c r="C4510" s="2" t="s">
        <v>1195</v>
      </c>
      <c r="D4510" s="2" t="s">
        <v>60</v>
      </c>
      <c r="E4510" s="2" t="s">
        <v>65</v>
      </c>
      <c r="F4510" s="2" t="s">
        <v>1195</v>
      </c>
      <c r="G4510" s="2" t="s">
        <v>155</v>
      </c>
      <c r="H4510">
        <v>0</v>
      </c>
      <c r="I4510">
        <v>0</v>
      </c>
    </row>
    <row r="4511" spans="1:9" x14ac:dyDescent="0.35">
      <c r="A4511" s="1">
        <v>44317</v>
      </c>
      <c r="B4511" s="1">
        <v>44348</v>
      </c>
      <c r="C4511" s="2" t="s">
        <v>1195</v>
      </c>
      <c r="D4511" s="2" t="s">
        <v>211</v>
      </c>
      <c r="E4511" s="2" t="s">
        <v>65</v>
      </c>
      <c r="F4511" s="2" t="s">
        <v>822</v>
      </c>
      <c r="G4511" s="2" t="s">
        <v>214</v>
      </c>
      <c r="H4511">
        <v>0</v>
      </c>
      <c r="I4511">
        <v>0</v>
      </c>
    </row>
    <row r="4512" spans="1:9" x14ac:dyDescent="0.35">
      <c r="A4512" s="1">
        <v>44317</v>
      </c>
      <c r="B4512" s="1">
        <v>44348</v>
      </c>
      <c r="C4512" s="2" t="s">
        <v>1195</v>
      </c>
      <c r="D4512" s="2" t="s">
        <v>11</v>
      </c>
      <c r="E4512" s="2" t="s">
        <v>65</v>
      </c>
      <c r="F4512" s="2" t="s">
        <v>548</v>
      </c>
      <c r="G4512" s="2" t="s">
        <v>70</v>
      </c>
      <c r="H4512">
        <v>0</v>
      </c>
      <c r="I4512">
        <v>1</v>
      </c>
    </row>
    <row r="4513" spans="1:9" x14ac:dyDescent="0.35">
      <c r="A4513" s="1">
        <v>44317</v>
      </c>
      <c r="B4513" s="1">
        <v>44348</v>
      </c>
      <c r="C4513" s="2" t="s">
        <v>1196</v>
      </c>
      <c r="D4513" s="2" t="s">
        <v>60</v>
      </c>
      <c r="E4513" s="2" t="s">
        <v>65</v>
      </c>
      <c r="F4513" s="2" t="s">
        <v>1196</v>
      </c>
      <c r="G4513" s="2" t="s">
        <v>155</v>
      </c>
      <c r="H4513">
        <v>0</v>
      </c>
      <c r="I4513">
        <v>0</v>
      </c>
    </row>
    <row r="4514" spans="1:9" x14ac:dyDescent="0.35">
      <c r="A4514" s="1">
        <v>44317</v>
      </c>
      <c r="B4514" s="1">
        <v>44348</v>
      </c>
      <c r="C4514" s="2" t="s">
        <v>1196</v>
      </c>
      <c r="D4514" s="2" t="s">
        <v>211</v>
      </c>
      <c r="E4514" s="2" t="s">
        <v>65</v>
      </c>
      <c r="F4514" s="2" t="s">
        <v>822</v>
      </c>
      <c r="G4514" s="2" t="s">
        <v>214</v>
      </c>
      <c r="H4514">
        <v>0</v>
      </c>
      <c r="I4514">
        <v>0</v>
      </c>
    </row>
    <row r="4515" spans="1:9" x14ac:dyDescent="0.35">
      <c r="A4515" s="1">
        <v>44317</v>
      </c>
      <c r="B4515" s="1">
        <v>44348</v>
      </c>
      <c r="C4515" s="2" t="s">
        <v>1196</v>
      </c>
      <c r="D4515" s="2" t="s">
        <v>11</v>
      </c>
      <c r="E4515" s="2" t="s">
        <v>65</v>
      </c>
      <c r="F4515" s="2" t="s">
        <v>548</v>
      </c>
      <c r="G4515" s="2" t="s">
        <v>70</v>
      </c>
      <c r="H4515">
        <v>0</v>
      </c>
      <c r="I4515">
        <v>1</v>
      </c>
    </row>
    <row r="4516" spans="1:9" x14ac:dyDescent="0.35">
      <c r="A4516" s="1">
        <v>44317</v>
      </c>
      <c r="B4516" s="1">
        <v>44348</v>
      </c>
      <c r="C4516" s="2" t="s">
        <v>1197</v>
      </c>
      <c r="D4516" s="2" t="s">
        <v>60</v>
      </c>
      <c r="E4516" s="2" t="s">
        <v>65</v>
      </c>
      <c r="F4516" s="2" t="s">
        <v>1197</v>
      </c>
      <c r="G4516" s="2" t="s">
        <v>155</v>
      </c>
      <c r="H4516">
        <v>0</v>
      </c>
      <c r="I4516">
        <v>0</v>
      </c>
    </row>
    <row r="4517" spans="1:9" x14ac:dyDescent="0.35">
      <c r="A4517" s="1">
        <v>44317</v>
      </c>
      <c r="B4517" s="1">
        <v>44348</v>
      </c>
      <c r="C4517" s="2" t="s">
        <v>1197</v>
      </c>
      <c r="D4517" s="2" t="s">
        <v>211</v>
      </c>
      <c r="E4517" s="2" t="s">
        <v>65</v>
      </c>
      <c r="F4517" s="2" t="s">
        <v>822</v>
      </c>
      <c r="G4517" s="2" t="s">
        <v>214</v>
      </c>
      <c r="H4517">
        <v>0</v>
      </c>
      <c r="I4517">
        <v>0</v>
      </c>
    </row>
    <row r="4518" spans="1:9" x14ac:dyDescent="0.35">
      <c r="A4518" s="1">
        <v>44317</v>
      </c>
      <c r="B4518" s="1">
        <v>44348</v>
      </c>
      <c r="C4518" s="2" t="s">
        <v>1197</v>
      </c>
      <c r="D4518" s="2" t="s">
        <v>11</v>
      </c>
      <c r="E4518" s="2" t="s">
        <v>65</v>
      </c>
      <c r="F4518" s="2" t="s">
        <v>548</v>
      </c>
      <c r="G4518" s="2" t="s">
        <v>70</v>
      </c>
      <c r="H4518">
        <v>0</v>
      </c>
      <c r="I4518">
        <v>1</v>
      </c>
    </row>
    <row r="4519" spans="1:9" x14ac:dyDescent="0.35">
      <c r="A4519" s="1">
        <v>44317</v>
      </c>
      <c r="B4519" s="1">
        <v>44348</v>
      </c>
      <c r="C4519" s="2" t="s">
        <v>1198</v>
      </c>
      <c r="D4519" s="2" t="s">
        <v>60</v>
      </c>
      <c r="E4519" s="2" t="s">
        <v>65</v>
      </c>
      <c r="F4519" s="2" t="s">
        <v>1198</v>
      </c>
      <c r="G4519" s="2" t="s">
        <v>155</v>
      </c>
      <c r="H4519">
        <v>0</v>
      </c>
      <c r="I4519">
        <v>0</v>
      </c>
    </row>
    <row r="4520" spans="1:9" x14ac:dyDescent="0.35">
      <c r="A4520" s="1">
        <v>44317</v>
      </c>
      <c r="B4520" s="1">
        <v>44348</v>
      </c>
      <c r="C4520" s="2" t="s">
        <v>1198</v>
      </c>
      <c r="D4520" s="2" t="s">
        <v>211</v>
      </c>
      <c r="E4520" s="2" t="s">
        <v>65</v>
      </c>
      <c r="F4520" s="2" t="s">
        <v>822</v>
      </c>
      <c r="G4520" s="2" t="s">
        <v>214</v>
      </c>
      <c r="H4520">
        <v>0</v>
      </c>
      <c r="I4520">
        <v>0</v>
      </c>
    </row>
    <row r="4521" spans="1:9" x14ac:dyDescent="0.35">
      <c r="A4521" s="1">
        <v>44317</v>
      </c>
      <c r="B4521" s="1">
        <v>44348</v>
      </c>
      <c r="C4521" s="2" t="s">
        <v>1198</v>
      </c>
      <c r="D4521" s="2" t="s">
        <v>11</v>
      </c>
      <c r="E4521" s="2" t="s">
        <v>65</v>
      </c>
      <c r="F4521" s="2" t="s">
        <v>547</v>
      </c>
      <c r="G4521" s="2" t="s">
        <v>70</v>
      </c>
      <c r="H4521">
        <v>0</v>
      </c>
      <c r="I4521">
        <v>1</v>
      </c>
    </row>
    <row r="4522" spans="1:9" x14ac:dyDescent="0.35">
      <c r="A4522" s="1">
        <v>44317</v>
      </c>
      <c r="B4522" s="1">
        <v>44348</v>
      </c>
      <c r="C4522" s="2" t="s">
        <v>1199</v>
      </c>
      <c r="D4522" s="2" t="s">
        <v>60</v>
      </c>
      <c r="E4522" s="2" t="s">
        <v>65</v>
      </c>
      <c r="F4522" s="2" t="s">
        <v>1199</v>
      </c>
      <c r="G4522" s="2" t="s">
        <v>155</v>
      </c>
      <c r="H4522">
        <v>0</v>
      </c>
      <c r="I4522">
        <v>0</v>
      </c>
    </row>
    <row r="4523" spans="1:9" x14ac:dyDescent="0.35">
      <c r="A4523" s="1">
        <v>44317</v>
      </c>
      <c r="B4523" s="1">
        <v>44348</v>
      </c>
      <c r="C4523" s="2" t="s">
        <v>1199</v>
      </c>
      <c r="D4523" s="2" t="s">
        <v>211</v>
      </c>
      <c r="E4523" s="2" t="s">
        <v>65</v>
      </c>
      <c r="F4523" s="2" t="s">
        <v>822</v>
      </c>
      <c r="G4523" s="2" t="s">
        <v>214</v>
      </c>
      <c r="H4523">
        <v>0</v>
      </c>
      <c r="I4523">
        <v>0</v>
      </c>
    </row>
    <row r="4524" spans="1:9" x14ac:dyDescent="0.35">
      <c r="A4524" s="1">
        <v>44317</v>
      </c>
      <c r="B4524" s="1">
        <v>44348</v>
      </c>
      <c r="C4524" s="2" t="s">
        <v>1199</v>
      </c>
      <c r="D4524" s="2" t="s">
        <v>11</v>
      </c>
      <c r="E4524" s="2" t="s">
        <v>65</v>
      </c>
      <c r="F4524" s="2" t="s">
        <v>547</v>
      </c>
      <c r="G4524" s="2" t="s">
        <v>70</v>
      </c>
      <c r="H4524">
        <v>0</v>
      </c>
      <c r="I4524">
        <v>1</v>
      </c>
    </row>
    <row r="4525" spans="1:9" x14ac:dyDescent="0.35">
      <c r="A4525" s="1">
        <v>44317</v>
      </c>
      <c r="B4525" s="1">
        <v>44348</v>
      </c>
      <c r="C4525" s="2" t="s">
        <v>1200</v>
      </c>
      <c r="D4525" s="2" t="s">
        <v>60</v>
      </c>
      <c r="E4525" s="2" t="s">
        <v>65</v>
      </c>
      <c r="F4525" s="2" t="s">
        <v>1200</v>
      </c>
      <c r="G4525" s="2" t="s">
        <v>155</v>
      </c>
      <c r="H4525">
        <v>0</v>
      </c>
      <c r="I4525">
        <v>0</v>
      </c>
    </row>
    <row r="4526" spans="1:9" x14ac:dyDescent="0.35">
      <c r="A4526" s="1">
        <v>44317</v>
      </c>
      <c r="B4526" s="1">
        <v>44348</v>
      </c>
      <c r="C4526" s="2" t="s">
        <v>1200</v>
      </c>
      <c r="D4526" s="2" t="s">
        <v>211</v>
      </c>
      <c r="E4526" s="2" t="s">
        <v>65</v>
      </c>
      <c r="F4526" s="2" t="s">
        <v>822</v>
      </c>
      <c r="G4526" s="2" t="s">
        <v>214</v>
      </c>
      <c r="H4526">
        <v>0</v>
      </c>
      <c r="I4526">
        <v>0</v>
      </c>
    </row>
    <row r="4527" spans="1:9" x14ac:dyDescent="0.35">
      <c r="A4527" s="1">
        <v>44317</v>
      </c>
      <c r="B4527" s="1">
        <v>44348</v>
      </c>
      <c r="C4527" s="2" t="s">
        <v>1200</v>
      </c>
      <c r="D4527" s="2" t="s">
        <v>11</v>
      </c>
      <c r="E4527" s="2" t="s">
        <v>65</v>
      </c>
      <c r="F4527" s="2" t="s">
        <v>547</v>
      </c>
      <c r="G4527" s="2" t="s">
        <v>70</v>
      </c>
      <c r="H4527">
        <v>0</v>
      </c>
      <c r="I4527">
        <v>1</v>
      </c>
    </row>
    <row r="4528" spans="1:9" x14ac:dyDescent="0.35">
      <c r="A4528" s="1">
        <v>44317</v>
      </c>
      <c r="B4528" s="1">
        <v>44348</v>
      </c>
      <c r="C4528" s="2" t="s">
        <v>1201</v>
      </c>
      <c r="D4528" s="2" t="s">
        <v>60</v>
      </c>
      <c r="E4528" s="2" t="s">
        <v>65</v>
      </c>
      <c r="F4528" s="2" t="s">
        <v>1201</v>
      </c>
      <c r="G4528" s="2" t="s">
        <v>155</v>
      </c>
      <c r="H4528">
        <v>0</v>
      </c>
      <c r="I4528">
        <v>0</v>
      </c>
    </row>
    <row r="4529" spans="1:9" x14ac:dyDescent="0.35">
      <c r="A4529" s="1">
        <v>44317</v>
      </c>
      <c r="B4529" s="1">
        <v>44348</v>
      </c>
      <c r="C4529" s="2" t="s">
        <v>1201</v>
      </c>
      <c r="D4529" s="2" t="s">
        <v>197</v>
      </c>
      <c r="E4529" s="2" t="s">
        <v>65</v>
      </c>
      <c r="F4529" s="2" t="s">
        <v>1202</v>
      </c>
      <c r="G4529" s="2" t="s">
        <v>199</v>
      </c>
      <c r="H4529">
        <v>0</v>
      </c>
      <c r="I4529">
        <v>0</v>
      </c>
    </row>
    <row r="4530" spans="1:9" x14ac:dyDescent="0.35">
      <c r="A4530" s="1">
        <v>44317</v>
      </c>
      <c r="B4530" s="1">
        <v>44348</v>
      </c>
      <c r="C4530" s="2" t="s">
        <v>1201</v>
      </c>
      <c r="D4530" s="2" t="s">
        <v>211</v>
      </c>
      <c r="E4530" s="2" t="s">
        <v>65</v>
      </c>
      <c r="F4530" s="2" t="s">
        <v>773</v>
      </c>
      <c r="G4530" s="2" t="s">
        <v>214</v>
      </c>
      <c r="H4530">
        <v>0</v>
      </c>
      <c r="I4530">
        <v>0</v>
      </c>
    </row>
    <row r="4531" spans="1:9" x14ac:dyDescent="0.35">
      <c r="A4531" s="1">
        <v>44317</v>
      </c>
      <c r="B4531" s="1">
        <v>44348</v>
      </c>
      <c r="C4531" s="2" t="s">
        <v>1201</v>
      </c>
      <c r="D4531" s="2" t="s">
        <v>28</v>
      </c>
      <c r="E4531" s="2" t="s">
        <v>65</v>
      </c>
      <c r="F4531" s="2" t="s">
        <v>66</v>
      </c>
      <c r="G4531" s="2" t="s">
        <v>67</v>
      </c>
      <c r="H4531">
        <v>1</v>
      </c>
      <c r="I4531">
        <v>0</v>
      </c>
    </row>
    <row r="4532" spans="1:9" x14ac:dyDescent="0.35">
      <c r="A4532" s="1">
        <v>44317</v>
      </c>
      <c r="B4532" s="1">
        <v>44348</v>
      </c>
      <c r="C4532" s="2" t="s">
        <v>189</v>
      </c>
      <c r="D4532" s="2" t="s">
        <v>60</v>
      </c>
      <c r="E4532" s="2" t="s">
        <v>65</v>
      </c>
      <c r="F4532" s="2" t="s">
        <v>189</v>
      </c>
      <c r="G4532" s="2" t="s">
        <v>155</v>
      </c>
      <c r="H4532">
        <v>0</v>
      </c>
      <c r="I4532">
        <v>0</v>
      </c>
    </row>
    <row r="4533" spans="1:9" x14ac:dyDescent="0.35">
      <c r="A4533" s="1">
        <v>44317</v>
      </c>
      <c r="B4533" s="1">
        <v>44348</v>
      </c>
      <c r="C4533" s="2" t="s">
        <v>189</v>
      </c>
      <c r="D4533" s="2" t="s">
        <v>211</v>
      </c>
      <c r="E4533" s="2" t="s">
        <v>65</v>
      </c>
      <c r="F4533" s="2" t="s">
        <v>762</v>
      </c>
      <c r="G4533" s="2" t="s">
        <v>214</v>
      </c>
      <c r="H4533">
        <v>0</v>
      </c>
      <c r="I4533">
        <v>0</v>
      </c>
    </row>
    <row r="4534" spans="1:9" x14ac:dyDescent="0.35">
      <c r="A4534" s="1">
        <v>44317</v>
      </c>
      <c r="B4534" s="1">
        <v>44348</v>
      </c>
      <c r="C4534" s="2" t="s">
        <v>189</v>
      </c>
      <c r="D4534" s="2" t="s">
        <v>29</v>
      </c>
      <c r="E4534" s="2" t="s">
        <v>65</v>
      </c>
      <c r="F4534" s="2" t="s">
        <v>66</v>
      </c>
      <c r="G4534" s="2" t="s">
        <v>67</v>
      </c>
      <c r="H4534">
        <v>1</v>
      </c>
      <c r="I4534">
        <v>0</v>
      </c>
    </row>
    <row r="4535" spans="1:9" x14ac:dyDescent="0.35">
      <c r="A4535" s="1">
        <v>44317</v>
      </c>
      <c r="B4535" s="1">
        <v>44348</v>
      </c>
      <c r="C4535" s="2" t="s">
        <v>1203</v>
      </c>
      <c r="D4535" s="2" t="s">
        <v>60</v>
      </c>
      <c r="E4535" s="2" t="s">
        <v>65</v>
      </c>
      <c r="F4535" s="2" t="s">
        <v>1203</v>
      </c>
      <c r="G4535" s="2" t="s">
        <v>155</v>
      </c>
      <c r="H4535">
        <v>0</v>
      </c>
      <c r="I4535">
        <v>0</v>
      </c>
    </row>
    <row r="4536" spans="1:9" x14ac:dyDescent="0.35">
      <c r="A4536" s="1">
        <v>44317</v>
      </c>
      <c r="B4536" s="1">
        <v>44348</v>
      </c>
      <c r="C4536" s="2" t="s">
        <v>1203</v>
      </c>
      <c r="D4536" s="2" t="s">
        <v>211</v>
      </c>
      <c r="E4536" s="2" t="s">
        <v>65</v>
      </c>
      <c r="F4536" s="2" t="s">
        <v>822</v>
      </c>
      <c r="G4536" s="2" t="s">
        <v>214</v>
      </c>
      <c r="H4536">
        <v>0</v>
      </c>
      <c r="I4536">
        <v>0</v>
      </c>
    </row>
    <row r="4537" spans="1:9" x14ac:dyDescent="0.35">
      <c r="A4537" s="1">
        <v>44317</v>
      </c>
      <c r="B4537" s="1">
        <v>44348</v>
      </c>
      <c r="C4537" s="2" t="s">
        <v>1203</v>
      </c>
      <c r="D4537" s="2" t="s">
        <v>11</v>
      </c>
      <c r="E4537" s="2" t="s">
        <v>65</v>
      </c>
      <c r="F4537" s="2" t="s">
        <v>547</v>
      </c>
      <c r="G4537" s="2" t="s">
        <v>70</v>
      </c>
      <c r="H4537">
        <v>0</v>
      </c>
      <c r="I4537">
        <v>1</v>
      </c>
    </row>
    <row r="4538" spans="1:9" x14ac:dyDescent="0.35">
      <c r="A4538" s="1">
        <v>44317</v>
      </c>
      <c r="B4538" s="1">
        <v>44348</v>
      </c>
      <c r="C4538" s="2" t="s">
        <v>1204</v>
      </c>
      <c r="D4538" s="2" t="s">
        <v>60</v>
      </c>
      <c r="E4538" s="2" t="s">
        <v>65</v>
      </c>
      <c r="F4538" s="2" t="s">
        <v>1204</v>
      </c>
      <c r="G4538" s="2" t="s">
        <v>155</v>
      </c>
      <c r="H4538">
        <v>0</v>
      </c>
      <c r="I4538">
        <v>0</v>
      </c>
    </row>
    <row r="4539" spans="1:9" x14ac:dyDescent="0.35">
      <c r="A4539" s="1">
        <v>44317</v>
      </c>
      <c r="B4539" s="1">
        <v>44348</v>
      </c>
      <c r="C4539" s="2" t="s">
        <v>1204</v>
      </c>
      <c r="D4539" s="2" t="s">
        <v>211</v>
      </c>
      <c r="E4539" s="2" t="s">
        <v>65</v>
      </c>
      <c r="F4539" s="2" t="s">
        <v>95</v>
      </c>
      <c r="G4539" s="2" t="s">
        <v>214</v>
      </c>
      <c r="H4539">
        <v>0</v>
      </c>
      <c r="I4539">
        <v>0</v>
      </c>
    </row>
    <row r="4540" spans="1:9" x14ac:dyDescent="0.35">
      <c r="A4540" s="1">
        <v>44317</v>
      </c>
      <c r="B4540" s="1">
        <v>44348</v>
      </c>
      <c r="C4540" s="2" t="s">
        <v>1204</v>
      </c>
      <c r="D4540" s="2" t="s">
        <v>29</v>
      </c>
      <c r="E4540" s="2" t="s">
        <v>65</v>
      </c>
      <c r="F4540" s="2" t="s">
        <v>66</v>
      </c>
      <c r="G4540" s="2" t="s">
        <v>67</v>
      </c>
      <c r="H4540">
        <v>1</v>
      </c>
      <c r="I454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0 E A A B Q S w M E F A A C A A g A U 0 3 c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T T d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0 3 c U l M 3 n Y G Y A Q A A d Q Y A A B M A H A B G b 3 J t d W x h c y 9 T Z W N 0 a W 9 u M S 5 t I K I Y A C i g F A A A A A A A A A A A A A A A A A A A A A A A A A A A A O 2 U X 0 v j Q B T F 3 w v 9 D p f x J Y U x Y F E X X f L Q T R V 9 0 U q K L 7 r I O H O 3 D U 5 m y s x N q x S / u 9 O 0 2 2 o b / 4 C g s G x e M j n n 5 s w d 7 i / x K C m 3 B r L 5 f e d n s 9 F s + K F w q E D K y Q 0 5 N A o S 0 E j N B o Q r s 6 W T G J T U j + O u l W W B h q L j X G O c W k P h w U c s P b w m L E b X y 4 R Y + j F r 8 a s u 6 r z I C V 3 C O O O Q W l 0 W x i f 7 H I 6 M t C o 3 g 2 S n v d f m c F F a w o w e N C a r Z X x m D f 5 u 8 X k n W 6 z n b B E 8 B S c o F D r P Q l t 9 c R s K F 8 5 C j + Z N c 7 h a 6 B 2 t M y m 0 c D 4 h V z 6 P T I f C D E J i / 2 G E q 7 i + E 8 b / s a 6 Y N z w z f V S z P 5 9 O W V c Q h q N R q A E V 1 o 8 c p i x D N 8 7 l U i e 8 p 0 q v t l k X z 5 A m 1 t 2 F O D g 1 t L 8 b z 6 o q p + e e h Z i y u E V X 6 Z 3 x A C o P R u h g 8 f 5 a 3 W O r 2 c h N 7 T l r h 3 4 j q x L / + e H / T X o H g h / / E A Q Z C U d Q i 8 J R + J 5 q j b W x L X F 4 j Z 1 z r e B S 6 L I O o M k r T m q L 2 c h e 6 B 8 E Y 4 t t o h G 1 W + z L + D j 4 z 8 e 3 8 D H T f w m P k A 4 H m 7 + k j l L b 5 2 b T e 4 u q J 1 B L A Q I t A B Q A A g A I A F N N 3 F I C D E l X o w A A A P U A A A A S A A A A A A A A A A A A A A A A A A A A A A B D b 2 5 m a W c v U G F j a 2 F n Z S 5 4 b W x Q S w E C L Q A U A A I A C A B T T d x S D 8 r p q 6 Q A A A D p A A A A E w A A A A A A A A A A A A A A A A D v A A A A W 0 N v b n R l b n R f V H l w Z X N d L n h t b F B L A Q I t A B Q A A g A I A F N N 3 F J T N 5 2 B m A E A A H U G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k A A A A A A A A g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3 d f d H J l b m Q i I C 8 + P E V u d H J 5 I F R 5 c G U 9 I k Z p b G x l Z E N v b X B s Z X R l U m V z d W x 0 V G 9 X b 3 J r c 2 h l Z X Q i I F Z h b H V l P S J s M S I g L z 4 8 R W 5 0 c n k g V H l w Z T 0 i U X V l c n l J R C I g V m F s d W U 9 I n M 2 N T V h Y W J m N i 0 5 M D I 0 L T Q 3 M 2 I t Y W Q 5 Y y 0 4 Y m U z M W I 4 N 2 E 5 M W Y i I C 8 + P E V u d H J 5 I F R 5 c G U 9 I k Z p b G x M Y X N 0 V X B k Y X R l Z C I g V m F s d W U 9 I m Q y M D I x L T A 2 L T I 4 V D E z O j Q y O j M z L j M 2 O T c 1 O T d a I i A v P j x F b n R y e S B U e X B l P S J G a W x s R X J y b 3 J D b 3 V u d C I g V m F s d W U 9 I m w w I i A v P j x F b n R y e S B U e X B l P S J G a W x s Q 2 9 s d W 1 u V H l w Z X M i I F Z h b H V l P S J z Q 1 F Z R 0 F 3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G a W x s Q 2 9 1 b n Q i I F Z h b H V l P S J s M T A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h h b m d l I E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M S 0 x N V Q x O T o 1 M T o 1 O C 4 0 M T A 0 N z U z W i I g L z 4 8 R W 5 0 c n k g V H l w Z T 0 i R m l s b E N v b H V t b l R 5 c G V z I i B W Y W x 1 Z T 0 i c 0 N R a 0 d C Z 1 l H Q m c 9 P S I g L z 4 8 R W 5 0 c n k g V H l w Z T 0 i U X V l c n l J R C I g V m F s d W U 9 I n M 4 Y T c 3 Z G M 0 O C 0 3 M z N i L T Q 2 N T I t Y W Z l O C 0 4 O D A x Z T U w M D Q z Z T c i I C 8 + P E V u d H J 5 I F R 5 c G U 9 I k Z p b G x F c n J v c k N v Z G U i I F Z h b H V l P S J z V W 5 r b m 9 3 b i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t d I i A v P j x F b n R y e S B U e X B l P S J G a W x s Q 2 9 1 b n Q i I F Z h b H V l P S J s M j g 3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N 3 X 3 R y Z W 5 k X 2 N o Y W 5 n Z X M i I C 8 + P E V u d H J 5 I F R 5 c G U 9 I k Z p b G x l Z E N v b X B s Z X R l U m V z d W x 0 V G 9 X b 3 J r c 2 h l Z X Q i I F Z h b H V l P S J s M S I g L z 4 8 R W 5 0 c n k g V H l w Z T 0 i R m l s b E V y c m 9 y Q 2 9 1 b n Q i I F Z h b H V l P S J s M S I g L z 4 8 R W 5 0 c n k g V H l w Z T 0 i R m l s b E x h c 3 R V c G R h d G V k I i B W Y W x 1 Z T 0 i Z D I w M j E t M D Y t M j h U M T M 6 N D I 6 M z k u N D c 0 N D Q 4 M F o i I C 8 + P E V u d H J 5 I F R 5 c G U 9 I k Z p b G x D b 2 x 1 b W 5 U e X B l c y I g V m F s d W U 9 I n N D U W t H Q m d Z R 0 J n T U Q i I C 8 + P E V u d H J 5 I F R 5 c G U 9 I k Z p b G x U Y X J n Z X R O Y W 1 l Q 3 V z d G 9 t a X p l Z C I g V m F s d W U 9 I m w x I i A v P j x F b n R y e S B U e X B l P S J R d W V y e U l E I i B W Y W x 1 Z T 0 i c z Z h M z A 1 N z M 3 L W J h M j A t N G V l O C 0 5 Y j U 4 L W Q 1 Z T N m Y z J m N z F h Y S I g L z 4 8 R W 5 0 c n k g V H l w Z T 0 i R m l s b E V y c m 9 y Q 2 9 k Z S I g V m F s d W U 9 I n N V b m t u b 3 d u I i A v P j x F b n R y e S B U e X B l P S J G a W x s Q 2 9 s d W 1 u T m F t Z X M i I F Z h b H V l P S J z W y Z x d W 9 0 O 1 N 0 Y X J 0 I E R h d G U m c X V v d D s s J n F 1 b 3 Q 7 R W 5 k I E R h d G U m c X V v d D s s J n F 1 b 3 Q 7 T m V 0 d 2 9 y a y Z x d W 9 0 O y w m c X V v d D t T Z X J 2 a W N l J n F 1 b 3 Q 7 L C Z x d W 9 0 O 0 9 s Z C B W Y W x 1 Z S Z x d W 9 0 O y w m c X V v d D t O Z X c g V m F s d W U m c X V v d D s s J n F 1 b 3 Q 7 Q 2 9 t b W V u d C Z x d W 9 0 O y w m c X V v d D t C Y X N l I E N o Z y Z x d W 9 0 O y w m c X V v d D t B Z G Q t T 2 4 g Q 2 h n J n F 1 b 3 Q 7 X S I g L z 4 8 R W 5 0 c n k g V H l w Z T 0 i R m l s b E N v d W 5 0 I i B W Y W x 1 Z T 0 i b D Q 1 M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g K D I p L 0 F 1 d G 9 S Z W 1 v d m V k Q 2 9 s d W 1 u c z E u e 1 N 0 Y X J 0 I E R h d G U s M H 0 m c X V v d D s s J n F 1 b 3 Q 7 U 2 V j d G l v b j E v Y 2 N 3 X 3 R y Z W 5 k X 2 N o Y W 5 n Z X M g K D I p L 0 F 1 d G 9 S Z W 1 v d m V k Q 2 9 s d W 1 u c z E u e 0 V u Z C B E Y X R l L D F 9 J n F 1 b 3 Q 7 L C Z x d W 9 0 O 1 N l Y 3 R p b 2 4 x L 2 N j d 1 9 0 c m V u Z F 9 j a G F u Z 2 V z I C g y K S 9 B d X R v U m V t b 3 Z l Z E N v b H V t b n M x L n t O Z X R 3 b 3 J r L D J 9 J n F 1 b 3 Q 7 L C Z x d W 9 0 O 1 N l Y 3 R p b 2 4 x L 2 N j d 1 9 0 c m V u Z F 9 j a G F u Z 2 V z I C g y K S 9 B d X R v U m V t b 3 Z l Z E N v b H V t b n M x L n t T Z X J 2 a W N l L D N 9 J n F 1 b 3 Q 7 L C Z x d W 9 0 O 1 N l Y 3 R p b 2 4 x L 2 N j d 1 9 0 c m V u Z F 9 j a G F u Z 2 V z I C g y K S 9 B d X R v U m V t b 3 Z l Z E N v b H V t b n M x L n t P b G Q g V m F s d W U s N H 0 m c X V v d D s s J n F 1 b 3 Q 7 U 2 V j d G l v b j E v Y 2 N 3 X 3 R y Z W 5 k X 2 N o Y W 5 n Z X M g K D I p L 0 F 1 d G 9 S Z W 1 v d m V k Q 2 9 s d W 1 u c z E u e 0 5 l d y B W Y W x 1 Z S w 1 f S Z x d W 9 0 O y w m c X V v d D t T Z W N 0 a W 9 u M S 9 j Y 3 d f d H J l b m R f Y 2 h h b m d l c y A o M i k v Q X V 0 b 1 J l b W 9 2 Z W R D b 2 x 1 b W 5 z M S 5 7 Q 2 9 t b W V u d C w 2 f S Z x d W 9 0 O y w m c X V v d D t T Z W N 0 a W 9 u M S 9 j Y 3 d f d H J l b m R f Y 2 h h b m d l c y A o M i k v Q X V 0 b 1 J l b W 9 2 Z W R D b 2 x 1 b W 5 z M S 5 7 Q m F z Z S B D a G c s N 3 0 m c X V v d D s s J n F 1 b 3 Q 7 U 2 V j d G l v b j E v Y 2 N 3 X 3 R y Z W 5 k X 2 N o Y W 5 n Z X M g K D I p L 0 F 1 d G 9 S Z W 1 v d m V k Q 2 9 s d W 1 u c z E u e 0 F k Z C 1 P b i B D a G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N 3 X 3 R y Z W 5 k X 2 N o Y W 5 n Z X M g K D I p L 0 F 1 d G 9 S Z W 1 v d m V k Q 2 9 s d W 1 u c z E u e 1 N 0 Y X J 0 I E R h d G U s M H 0 m c X V v d D s s J n F 1 b 3 Q 7 U 2 V j d G l v b j E v Y 2 N 3 X 3 R y Z W 5 k X 2 N o Y W 5 n Z X M g K D I p L 0 F 1 d G 9 S Z W 1 v d m V k Q 2 9 s d W 1 u c z E u e 0 V u Z C B E Y X R l L D F 9 J n F 1 b 3 Q 7 L C Z x d W 9 0 O 1 N l Y 3 R p b 2 4 x L 2 N j d 1 9 0 c m V u Z F 9 j a G F u Z 2 V z I C g y K S 9 B d X R v U m V t b 3 Z l Z E N v b H V t b n M x L n t O Z X R 3 b 3 J r L D J 9 J n F 1 b 3 Q 7 L C Z x d W 9 0 O 1 N l Y 3 R p b 2 4 x L 2 N j d 1 9 0 c m V u Z F 9 j a G F u Z 2 V z I C g y K S 9 B d X R v U m V t b 3 Z l Z E N v b H V t b n M x L n t T Z X J 2 a W N l L D N 9 J n F 1 b 3 Q 7 L C Z x d W 9 0 O 1 N l Y 3 R p b 2 4 x L 2 N j d 1 9 0 c m V u Z F 9 j a G F u Z 2 V z I C g y K S 9 B d X R v U m V t b 3 Z l Z E N v b H V t b n M x L n t P b G Q g V m F s d W U s N H 0 m c X V v d D s s J n F 1 b 3 Q 7 U 2 V j d G l v b j E v Y 2 N 3 X 3 R y Z W 5 k X 2 N o Y W 5 n Z X M g K D I p L 0 F 1 d G 9 S Z W 1 v d m V k Q 2 9 s d W 1 u c z E u e 0 5 l d y B W Y W x 1 Z S w 1 f S Z x d W 9 0 O y w m c X V v d D t T Z W N 0 a W 9 u M S 9 j Y 3 d f d H J l b m R f Y 2 h h b m d l c y A o M i k v Q X V 0 b 1 J l b W 9 2 Z W R D b 2 x 1 b W 5 z M S 5 7 Q 2 9 t b W V u d C w 2 f S Z x d W 9 0 O y w m c X V v d D t T Z W N 0 a W 9 u M S 9 j Y 3 d f d H J l b m R f Y 2 h h b m d l c y A o M i k v Q X V 0 b 1 J l b W 9 2 Z W R D b 2 x 1 b W 5 z M S 5 7 Q m F z Z S B D a G c s N 3 0 m c X V v d D s s J n F 1 b 3 Q 7 U 2 V j d G l v b j E v Y 2 N 3 X 3 R y Z W 5 k X 2 N o Y W 5 n Z X M g K D I p L 0 F 1 d G 9 S Z W 1 v d m V k Q 2 9 s d W 1 u c z E u e 0 F k Z C 1 P b i B D a G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F 9 j a G F u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8 L E 5 K f Z i R F u G o e 3 N 3 + P q M A A A A A A g A A A A A A E G Y A A A A B A A A g A A A A Z k d j l d V F R X / M b p p z J w 0 s 2 7 8 M m c Y Z V x 1 O 7 v a P f 1 9 g 5 n w A A A A A D o A A A A A C A A A g A A A A 8 I q U 3 x w q A Q 4 w v V f L 5 l p a y j s V H 6 8 9 F f L o v i S r R w G C 1 T B Q A A A A M h Z W Y N K K u r C S k + T S E 4 k k s M 6 r f k N 0 9 l X 3 f v / Z r 8 4 L / y w M k P 9 h A L e R r N s R 6 2 6 2 W B 9 j m R Q j 0 U o P a + j f 6 B v c 9 v c i h l s 5 E 0 S M k Y S J j f W b n p S c n H x A A A A A X 8 y k d y D V R y 5 O k J V t 9 9 K E 6 3 F s 9 M L 3 F p 9 C y 3 g Z b Y e G Q Z k 2 o 9 E F 7 p K r L S M l p B w J W 3 s Q N K 1 C n Z p 6 L I D 4 o H I X 0 O 7 Z J A =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2021-06-28T13:45:04Z</dcterms:modified>
</cp:coreProperties>
</file>