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6F84860B-2663-4F08-BC95-720C37A5CA92}" xr6:coauthVersionLast="46" xr6:coauthVersionMax="46" xr10:uidLastSave="{00000000-0000-0000-0000-000000000000}"/>
  <bookViews>
    <workbookView xWindow="-110" yWindow="-110" windowWidth="25820" windowHeight="14020" activeTab="1" xr2:uid="{D8CB001A-0790-4F52-BA55-7470D35F3E09}"/>
  </bookViews>
  <sheets>
    <sheet name="Add-On" sheetId="8" r:id="rId1"/>
    <sheet name="Base" sheetId="16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Data!$A$1:$F$865</definedName>
    <definedName name="ExternalData_2" localSheetId="8" hidden="1">'Change Log'!$A$1:$I$3331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4" i="16" l="1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6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6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<sst xmlns="http://schemas.openxmlformats.org/spreadsheetml/2006/main" count="19196" uniqueCount="1019">
  <si>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</si>
  <si>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</si>
  <si>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</si>
  <si>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</si>
  <si>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</si>
  <si>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</si>
  <si>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</si>
  <si>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</si>
  <si>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</si>
  <si>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</si>
  <si>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</si>
  <si>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</si>
  <si>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</si>
  <si>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</si>
  <si>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</si>
  <si>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</si>
  <si>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</si>
  <si>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</si>
  <si>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</si>
  <si>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</si>
  <si>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</si>
  <si>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</si>
  <si>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</si>
  <si>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</si>
  <si>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</si>
  <si>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</si>
  <si>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</si>
  <si>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</si>
  <si>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</si>
  <si>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</si>
  <si>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</si>
  <si>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</si>
  <si>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</si>
  <si>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</si>
  <si>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</si>
  <si>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</si>
  <si>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</si>
  <si>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</si>
  <si>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</si>
  <si>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</si>
  <si>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</si>
  <si>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</si>
  <si>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</si>
  <si>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</si>
  <si>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</si>
  <si>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</si>
  <si>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</si>
  <si>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</si>
  <si>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</si>
  <si>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</si>
  <si>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</si>
  <si>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</si>
  <si>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</si>
  <si>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</si>
  <si>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</si>
  <si>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</si>
  <si>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</si>
  <si>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</si>
  <si>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</si>
  <si>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</si>
  <si>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</si>
  <si>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</si>
  <si>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</si>
  <si>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</si>
  <si>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</si>
  <si>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</si>
  <si>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</si>
  <si>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</si>
  <si>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</si>
  <si>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</si>
  <si>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</si>
  <si>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</si>
  <si>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</si>
  <si>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</si>
  <si>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</si>
  <si>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</si>
  <si>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</si>
  <si>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</si>
  <si>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</si>
  <si>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</si>
  <si>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</si>
  <si>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</si>
  <si>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</si>
  <si>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</si>
  <si>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</si>
  <si>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</si>
  <si>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</si>
  <si>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</si>
  <si>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</si>
  <si>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</si>
  <si>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</si>
  <si>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</si>
  <si>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</si>
  <si>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</si>
  <si>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</si>
  <si>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</si>
  <si>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</si>
  <si>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</si>
  <si>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</si>
  <si>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</si>
  <si>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</si>
  <si>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</si>
  <si>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</si>
  <si>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</si>
  <si>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</si>
  <si>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</si>
  <si>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</si>
  <si>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</si>
  <si>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</si>
  <si>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</si>
  <si>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</si>
  <si>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</si>
  <si>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</si>
  <si>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</si>
  <si>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</si>
  <si>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</si>
  <si>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</si>
  <si>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</si>
  <si>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</si>
  <si>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</si>
  <si>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</si>
  <si>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</si>
  <si>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</si>
  <si>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</si>
  <si>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</si>
  <si>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</si>
  <si>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</si>
  <si>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</si>
  <si>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</si>
  <si>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</si>
  <si>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</si>
  <si>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</si>
  <si>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</si>
  <si>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</si>
  <si>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</si>
  <si>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</si>
  <si>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</si>
  <si>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</si>
  <si>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</si>
  <si>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</si>
  <si>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</si>
  <si>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</si>
  <si>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</si>
  <si>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</si>
  <si>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</si>
  <si>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</si>
  <si>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</si>
  <si>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</si>
  <si>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</si>
  <si>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</si>
  <si>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</si>
  <si>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</si>
  <si>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</si>
  <si>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</si>
  <si>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</si>
  <si>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</si>
  <si>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</si>
  <si>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</si>
  <si>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</si>
  <si>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</si>
  <si>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</si>
  <si>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</si>
  <si>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</si>
  <si>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</si>
  <si>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</si>
  <si>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</si>
  <si>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</si>
  <si>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</si>
  <si>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</si>
  <si>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</si>
  <si>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</si>
  <si>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</si>
  <si>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</si>
  <si>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</si>
  <si>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</si>
  <si>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</si>
  <si>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</si>
  <si>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</si>
  <si>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</si>
  <si>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</si>
  <si>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</si>
  <si>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</si>
  <si>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</si>
  <si>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</si>
  <si>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</si>
  <si>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</si>
  <si>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</si>
  <si>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</si>
  <si>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</si>
  <si>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</si>
  <si>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</si>
  <si>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</si>
  <si>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</si>
  <si>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</si>
  <si>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</si>
  <si>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</si>
  <si>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</si>
  <si>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</si>
  <si>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</si>
  <si>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</si>
  <si>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</si>
  <si>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</si>
  <si>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</si>
  <si>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</si>
  <si>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</si>
  <si>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</si>
  <si>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</si>
  <si>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</si>
  <si>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</si>
  <si>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</si>
  <si>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</si>
  <si>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</si>
  <si>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</si>
  <si>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</si>
  <si>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</si>
  <si>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</si>
  <si>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</si>
  <si>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</si>
  <si>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</si>
  <si>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</si>
  <si>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</si>
  <si>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</si>
  <si>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</si>
  <si>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</si>
  <si>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</si>
  <si>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</si>
  <si>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</si>
  <si>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</si>
  <si>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</si>
  <si>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</si>
  <si>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</si>
  <si>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</si>
  <si>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</si>
  <si>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</si>
  <si>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</si>
  <si>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</si>
  <si>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</si>
  <si>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</si>
  <si>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</si>
  <si>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</si>
  <si>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</si>
  <si>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</si>
  <si>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</si>
  <si>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</si>
  <si>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</si>
  <si>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</si>
  <si>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</si>
  <si>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</si>
  <si>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</si>
  <si>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</si>
  <si>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</si>
  <si>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</si>
  <si>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</si>
  <si>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</si>
  <si>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</si>
  <si>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</si>
  <si>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</si>
  <si>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</si>
  <si>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</si>
  <si>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</si>
  <si>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</si>
  <si>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</si>
  <si>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</si>
  <si>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</si>
  <si>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</si>
  <si>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</si>
  <si>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</si>
  <si>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</si>
  <si>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</si>
  <si>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</si>
  <si>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</si>
  <si>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</si>
  <si>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</si>
  <si>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</si>
  <si>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</si>
  <si>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</si>
  <si>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</si>
  <si>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</si>
  <si>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</si>
  <si>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</si>
  <si>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</si>
  <si>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</si>
  <si>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</si>
  <si>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</si>
  <si>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</si>
  <si>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</si>
  <si>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</si>
  <si>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</si>
  <si>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</si>
  <si>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</si>
  <si>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</si>
  <si>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</si>
  <si>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</si>
  <si>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</si>
  <si>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</si>
  <si>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</si>
  <si>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</si>
  <si>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</si>
  <si>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</si>
  <si>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</si>
  <si>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</si>
  <si>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</si>
  <si>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</si>
  <si>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</si>
  <si>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</si>
  <si>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</si>
  <si>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</si>
  <si>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</si>
  <si>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</si>
  <si>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</si>
  <si>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</si>
  <si>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</si>
  <si>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</si>
  <si>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</si>
  <si>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</si>
  <si>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</si>
  <si>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</si>
  <si>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</si>
  <si>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</si>
  <si>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</si>
  <si>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</si>
  <si>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</si>
  <si>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</si>
  <si>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</si>
  <si>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</si>
  <si>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</si>
  <si>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</si>
  <si>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</si>
  <si>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</si>
  <si>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</si>
  <si>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</si>
  <si>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</si>
  <si>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</si>
  <si>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</si>
  <si>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</si>
  <si>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</si>
  <si>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</si>
  <si>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</si>
  <si>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</si>
  <si>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</si>
  <si>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</si>
  <si>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</si>
  <si>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</si>
  <si>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</si>
  <si>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</si>
  <si>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</si>
  <si>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</si>
  <si>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</si>
  <si>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</si>
  <si>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</si>
  <si>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</si>
  <si>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</si>
  <si>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</si>
  <si>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</si>
  <si>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</si>
  <si>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</si>
  <si>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</si>
  <si>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</si>
  <si>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</si>
  <si>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</si>
  <si>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</si>
  <si>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</si>
  <si>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</si>
  <si>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</si>
  <si>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</si>
  <si>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</si>
  <si>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</si>
  <si>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</si>
  <si>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</si>
  <si>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</si>
  <si>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</si>
  <si>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</si>
  <si>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</si>
  <si>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</si>
  <si>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</si>
  <si>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</si>
  <si>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</si>
  <si>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</si>
  <si>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</si>
  <si>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</si>
  <si>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</si>
  <si>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</si>
  <si>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</si>
  <si>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</si>
  <si>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</si>
  <si>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</si>
  <si>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</si>
  <si>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</si>
  <si>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</si>
  <si>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</si>
  <si>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</si>
  <si>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</si>
  <si>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</si>
  <si>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</si>
  <si>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</si>
  <si>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</si>
  <si>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</si>
  <si>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</si>
  <si>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</si>
  <si>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</si>
  <si>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</si>
  <si>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</si>
  <si>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</si>
  <si>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</si>
  <si>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</si>
  <si>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</si>
  <si>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</si>
  <si>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</si>
  <si>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</si>
  <si>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</si>
  <si>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</si>
  <si>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</si>
  <si>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</si>
  <si>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</si>
  <si>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</si>
  <si>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</si>
  <si>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</si>
  <si>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</si>
  <si>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</si>
  <si>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</si>
  <si>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</si>
  <si>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</si>
  <si>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</si>
  <si>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</si>
  <si>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</si>
  <si>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</si>
  <si>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</si>
  <si>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</si>
  <si>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</si>
  <si>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</si>
  <si>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</si>
  <si>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</si>
  <si>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</si>
  <si>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</si>
  <si>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</si>
  <si>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</si>
  <si>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</si>
  <si>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</si>
  <si>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</si>
  <si>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</si>
  <si>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</si>
  <si>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</si>
  <si>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</si>
  <si>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</si>
  <si>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</si>
  <si>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</si>
  <si>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</si>
  <si>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</si>
  <si>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</si>
  <si>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</si>
  <si>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</si>
  <si>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</si>
  <si>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</si>
  <si>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</si>
  <si>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</si>
  <si>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</si>
  <si>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</si>
  <si>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</si>
  <si>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</si>
  <si>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</si>
  <si>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</si>
  <si>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</si>
  <si>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</si>
  <si>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</si>
  <si>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</si>
  <si>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</si>
  <si>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</si>
  <si>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</si>
  <si>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</si>
  <si>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</si>
  <si>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</si>
  <si>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</si>
  <si>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</si>
  <si>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</si>
  <si>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</si>
  <si>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</si>
  <si>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</si>
  <si>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</si>
  <si>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</si>
  <si>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</si>
  <si>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</si>
  <si>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</si>
  <si>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</si>
  <si>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</si>
  <si>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</si>
  <si>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</si>
  <si>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</si>
  <si>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</si>
  <si>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</si>
  <si>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</si>
  <si>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</si>
  <si>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</si>
  <si>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</si>
  <si>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</si>
  <si>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</si>
  <si>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</si>
  <si>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</si>
  <si>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</si>
  <si>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</si>
  <si>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</si>
  <si>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</si>
  <si>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</si>
  <si>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</si>
  <si>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</si>
  <si>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</si>
  <si>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</si>
  <si>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</si>
  <si>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</si>
  <si>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</si>
  <si>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</si>
  <si>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</si>
  <si>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</si>
  <si>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</si>
  <si>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</si>
  <si>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</si>
  <si>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</si>
  <si>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</si>
  <si>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</si>
  <si>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</si>
  <si>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</si>
  <si>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</si>
  <si>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</si>
  <si>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</si>
  <si>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</si>
  <si>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</si>
  <si>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</si>
  <si>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</si>
  <si>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</si>
  <si>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</si>
  <si>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</si>
  <si>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</si>
  <si>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</si>
  <si>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</si>
  <si>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</si>
  <si>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</si>
  <si>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</si>
  <si>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</si>
  <si>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</si>
  <si>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</si>
  <si>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</si>
  <si>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</si>
  <si>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</si>
  <si>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</si>
  <si>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</si>
  <si>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</si>
  <si>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</si>
  <si>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</si>
  <si>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</si>
  <si>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</si>
  <si>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</si>
  <si>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</si>
  <si>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</si>
  <si>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</si>
  <si>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</si>
  <si>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</si>
  <si>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</si>
  <si>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</si>
  <si>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</si>
  <si>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</si>
  <si>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</si>
  <si>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</si>
  <si>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</si>
  <si>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</si>
  <si>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</si>
  <si>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</si>
  <si>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</si>
  <si>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</si>
  <si>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</si>
  <si>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</si>
  <si>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</si>
  <si>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</si>
  <si>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</si>
  <si>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</si>
  <si>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</si>
  <si>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</si>
  <si>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</si>
  <si>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</si>
  <si>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</si>
  <si>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</si>
  <si>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</si>
  <si>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</si>
  <si>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</si>
  <si>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</si>
  <si>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</si>
  <si>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</si>
  <si>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</si>
  <si>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</si>
  <si>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</si>
  <si>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</si>
  <si>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</si>
  <si>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</si>
  <si>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</si>
  <si>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</si>
  <si>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</si>
  <si>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</si>
  <si>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</si>
  <si>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</si>
  <si>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</si>
  <si>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</si>
  <si>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</si>
  <si>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</si>
  <si>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</si>
  <si>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</si>
  <si>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</si>
  <si>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</si>
  <si>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</si>
  <si>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</si>
  <si>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</si>
  <si>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</si>
  <si>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</si>
  <si>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</si>
  <si>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</si>
  <si>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</si>
  <si>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</si>
  <si>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</si>
  <si>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</si>
  <si>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</si>
  <si>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</si>
  <si>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</si>
  <si>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</si>
  <si>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</si>
  <si>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</si>
  <si>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</si>
  <si>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</si>
  <si>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</si>
  <si>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</si>
  <si>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</si>
  <si>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</si>
  <si>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</si>
  <si>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</si>
  <si>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</si>
  <si>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</si>
  <si>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</si>
  <si>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</si>
  <si>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</si>
  <si>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</si>
  <si>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</si>
  <si>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</si>
  <si>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</si>
  <si>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</si>
  <si>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</si>
  <si>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</si>
  <si>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</si>
  <si>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</si>
  <si>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</si>
  <si>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</si>
  <si>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</si>
  <si>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</si>
  <si>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</si>
  <si>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</si>
  <si>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</si>
  <si>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</si>
  <si>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</si>
  <si>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</si>
  <si>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</si>
  <si>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</si>
  <si>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</si>
  <si>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</si>
  <si>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</si>
  <si>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</si>
  <si>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</si>
  <si>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</si>
  <si>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</si>
  <si>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</si>
  <si>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</si>
  <si>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</si>
  <si>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</si>
  <si>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</si>
  <si>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</si>
  <si>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</si>
  <si>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</si>
  <si>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</si>
  <si>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</si>
  <si>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</si>
  <si>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</si>
  <si>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</si>
  <si>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</si>
  <si>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</si>
  <si>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</si>
  <si>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</si>
  <si>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</si>
  <si>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</si>
  <si>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</si>
  <si>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</si>
  <si>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</si>
  <si>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</si>
  <si>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</si>
  <si>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</si>
  <si>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</si>
  <si>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</si>
  <si>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</si>
  <si>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</si>
  <si>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</si>
  <si>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</si>
  <si>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</si>
  <si>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</si>
  <si>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</si>
  <si>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</si>
  <si>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</si>
  <si>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</si>
  <si>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</si>
  <si>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</si>
  <si>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</si>
  <si>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</si>
  <si>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</si>
  <si>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</si>
  <si>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</si>
  <si>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</si>
  <si>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</si>
  <si>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</si>
  <si>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</si>
  <si>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</si>
  <si>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</si>
  <si>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</si>
  <si>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</si>
  <si>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</si>
  <si>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</si>
  <si>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</si>
  <si>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</si>
  <si>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</si>
  <si>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</si>
  <si>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</si>
  <si>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</si>
  <si>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</si>
  <si>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</si>
  <si>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</si>
  <si>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</si>
  <si>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</si>
  <si>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</si>
  <si>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</si>
  <si>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</si>
  <si>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</si>
  <si>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</si>
  <si>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</si>
  <si>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</si>
  <si>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</si>
  <si>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</si>
  <si>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</si>
  <si>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</si>
  <si>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</si>
  <si>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</si>
  <si>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</si>
  <si>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</si>
  <si>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</si>
  <si>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</si>
  <si>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</si>
  <si>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</si>
  <si>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</si>
  <si>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</si>
  <si>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</si>
  <si>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</si>
  <si>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</si>
  <si>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</si>
  <si>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</si>
  <si>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</si>
  <si>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</si>
  <si>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</si>
  <si>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</si>
  <si>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</si>
  <si>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</si>
  <si>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</si>
  <si>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</si>
  <si>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</si>
  <si>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</si>
  <si>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</si>
  <si>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</si>
  <si>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</si>
  <si>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</si>
  <si>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</si>
  <si>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</si>
  <si>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</si>
  <si>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</si>
  <si>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</si>
  <si>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</si>
  <si>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</si>
  <si>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</si>
  <si>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</si>
  <si>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</si>
  <si>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</si>
  <si>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</si>
  <si>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</si>
  <si>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</si>
  <si>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</si>
  <si>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</si>
  <si>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</si>
  <si>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</si>
  <si>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</si>
  <si>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</si>
  <si>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</si>
  <si>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</si>
  <si>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</si>
  <si>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</si>
  <si>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</si>
  <si>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</si>
  <si>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</si>
  <si>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</si>
  <si>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</si>
  <si>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</si>
  <si>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</si>
  <si>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</si>
  <si>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</si>
  <si>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</si>
  <si>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</si>
  <si>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</si>
  <si>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</si>
  <si>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</si>
  <si>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</si>
  <si>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</si>
  <si>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</si>
  <si>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</si>
  <si>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</si>
  <si>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</si>
  <si>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</si>
  <si>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</si>
  <si>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</si>
  <si>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</si>
  <si>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</si>
  <si>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</si>
  <si>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</si>
  <si>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</si>
  <si>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</si>
  <si>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</si>
  <si>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</si>
  <si>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</si>
  <si>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</si>
  <si>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</si>
  <si>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</si>
  <si>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</si>
  <si>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</si>
  <si>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</si>
  <si>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</si>
  <si>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</si>
  <si>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</si>
  <si>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</si>
  <si>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</si>
  <si>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</si>
  <si>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</si>
  <si>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</si>
  <si>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</si>
  <si>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</si>
  <si>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</si>
  <si>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</si>
  <si>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</si>
  <si>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</si>
  <si>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</si>
  <si>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</si>
  <si>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</si>
  <si>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</si>
  <si>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</si>
  <si>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</si>
  <si>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</si>
  <si>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</si>
  <si>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</si>
  <si>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</si>
  <si>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</si>
  <si>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</si>
  <si>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</si>
  <si>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</si>
  <si>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</si>
  <si>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</si>
  <si>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</si>
  <si>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</si>
  <si>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</si>
  <si>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</si>
  <si>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</si>
  <si>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</si>
  <si>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</si>
  <si>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</si>
  <si>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</si>
  <si>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</si>
  <si>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</si>
  <si>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</si>
  <si>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</si>
  <si>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</si>
  <si>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</si>
  <si>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</si>
  <si>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</si>
  <si>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</si>
  <si>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</si>
  <si>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</si>
  <si>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</si>
  <si>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</si>
  <si>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</si>
  <si>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</si>
  <si>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</si>
  <si>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</si>
  <si>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</si>
  <si>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</si>
  <si>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</si>
  <si>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</si>
  <si>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</si>
  <si>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</si>
  <si>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</si>
  <si>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</si>
  <si>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</si>
  <si>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</si>
  <si>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</si>
  <si>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</si>
  <si>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</si>
  <si>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</si>
  <si>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</si>
  <si>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</si>
  <si>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</si>
  <si>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</si>
  <si>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</si>
  <si>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</si>
  <si>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</si>
  <si>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</si>
  <si>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</si>
  <si>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</si>
  <si>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</si>
  <si>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</si>
  <si>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</si>
  <si>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</si>
  <si>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</si>
  <si>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</si>
  <si>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</si>
  <si>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</si>
  <si>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</si>
  <si>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</si>
  <si>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</si>
  <si>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</si>
  <si>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</si>
  <si>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</si>
  <si>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</si>
  <si>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</si>
  <si>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</si>
  <si>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</si>
  <si>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</si>
  <si>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</si>
  <si>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</si>
  <si>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</si>
  <si>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</si>
  <si>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</si>
  <si>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</si>
  <si>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</si>
  <si>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</si>
  <si>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</si>
  <si>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</si>
  <si>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</si>
  <si>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</si>
  <si>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</si>
  <si>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</si>
  <si>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</si>
  <si>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</si>
  <si>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</si>
  <si>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</si>
  <si>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</si>
  <si>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</si>
  <si>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</si>
  <si>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</si>
  <si>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</si>
  <si>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</si>
  <si>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</si>
  <si>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</si>
  <si>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</si>
  <si>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</si>
  <si>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</si>
  <si>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</si>
  <si>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</si>
  <si>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</si>
  <si>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</si>
  <si>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</si>
  <si>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</si>
  <si>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</si>
  <si>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</si>
  <si>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</si>
  <si>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</si>
  <si>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</si>
  <si>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</si>
  <si>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</si>
  <si>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</si>
  <si>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</si>
  <si>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</si>
  <si>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</si>
  <si>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</si>
  <si>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</si>
  <si>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</si>
  <si>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</si>
  <si>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</si>
  <si>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</si>
  <si>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</si>
  <si>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</si>
  <si>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</si>
  <si>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</si>
  <si>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</si>
  <si>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</si>
  <si>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</si>
  <si>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</si>
  <si>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</si>
  <si>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</si>
  <si>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</si>
  <si>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</si>
  <si>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</si>
  <si>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</si>
  <si>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</si>
  <si>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</si>
  <si>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</si>
  <si>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</si>
  <si>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</si>
  <si>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</si>
  <si>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</si>
  <si>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</si>
  <si>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</si>
  <si>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</si>
  <si>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</si>
  <si>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</si>
  <si>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</si>
  <si>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</si>
  <si>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</si>
  <si>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</si>
  <si>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</si>
  <si>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</si>
  <si>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</si>
  <si>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</si>
  <si>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</si>
  <si>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Column1</t>
  </si>
  <si>
    <t>Grand Total</t>
  </si>
  <si>
    <t>Count of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</si>
</sst>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8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2" fillId="0" borderId="0" xfId="0" pivotButton="1" applyNumberFormat="1" applyFont="1"/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0" borderId="0" xfId="0" applyFont="1"/>
    <xf numFmtId="168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5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Sling Orange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85D6526-A8CA-4C8D-A1E9-FEA0D999F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8A6E23-A998-4328-BFA0-2CFDC9F081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CD32B1-8AA0-4258-BB13-4B0D29CE5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77BA1C-6AF5-42B9-907D-5F00EDFDC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6A249C-9C7C-4B11-867A-36E5B7925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057848-62DE-4306-9180-B3E7C66F7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EA21E0-893B-49B5-BD27-F6A2B359B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B4A326-C4D1-4DC5-A1CC-E04C1122E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DBAE61-26A6-4667-83D7-9F58B824E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4E0712-0097-4687-9A3E-959B5096C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393F356-6D2B-4936-AA95-EC3407CFF6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F5AB2B-E30D-401F-AFE1-44A349560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0EB73F-4FB6-4E2D-912D-2DACECA12F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EDBF0D-EAFE-4EA2-A67F-866104A9B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DC9D9E9-82AF-4612-8155-9918AB3AB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703048-9C3F-4D01-A226-BCB6B21AE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18DE27-A54A-4DC3-B7E5-9A4D8F3E6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E342BE-23B1-4403-87BE-6A692E5570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0D0A74-FE81-4D05-92AB-2EB896FD7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454DC2E-8CBC-4BBF-AEDD-E82D11DC3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29CB30A-9539-4D5E-BBE1-07B096C87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E4AB63-D66E-4F4D-96B0-82586D4A6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9AA32ED-A697-4E61-A57D-5B540D5B6E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B7CAC10-A36A-466B-989F-F7FC439DC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4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4"/>
                  <c:pt idx="0">
                    <c:v>$25</c:v>
                  </c:pt>
                  <c:pt idx="1">
                    <c:v>$25</c:v>
                  </c:pt>
                  <c:pt idx="2">
                    <c:v>$25</c:v>
                  </c:pt>
                  <c:pt idx="3">
                    <c:v>$25</c:v>
                  </c:pt>
                  <c:pt idx="4">
                    <c:v>$25</c:v>
                  </c:pt>
                  <c:pt idx="5">
                    <c:v>$25</c:v>
                  </c:pt>
                  <c:pt idx="6">
                    <c:v>$25</c:v>
                  </c:pt>
                  <c:pt idx="7">
                    <c:v>$25</c:v>
                  </c:pt>
                  <c:pt idx="8">
                    <c:v>$25</c:v>
                  </c:pt>
                  <c:pt idx="9">
                    <c:v>$30</c:v>
                  </c:pt>
                  <c:pt idx="10">
                    <c:v>$30</c:v>
                  </c:pt>
                  <c:pt idx="11">
                    <c:v>$30</c:v>
                  </c:pt>
                  <c:pt idx="12">
                    <c:v>$30</c:v>
                  </c:pt>
                  <c:pt idx="13">
                    <c:v>$30</c:v>
                  </c:pt>
                  <c:pt idx="14">
                    <c:v>$30</c:v>
                  </c:pt>
                  <c:pt idx="15">
                    <c:v>$30</c:v>
                  </c:pt>
                  <c:pt idx="16">
                    <c:v>$30</c:v>
                  </c:pt>
                  <c:pt idx="17">
                    <c:v>$30</c:v>
                  </c:pt>
                  <c:pt idx="18">
                    <c:v>$30</c:v>
                  </c:pt>
                  <c:pt idx="19">
                    <c:v>$30</c:v>
                  </c:pt>
                  <c:pt idx="20">
                    <c:v>$30</c:v>
                  </c:pt>
                  <c:pt idx="21">
                    <c:v>$30</c:v>
                  </c:pt>
                  <c:pt idx="22">
                    <c:v>$35</c:v>
                  </c:pt>
                  <c:pt idx="23">
                    <c:v>$35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0DDA44F-D410-409F-99C9-E46F8C0D2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781668-B8E1-42E4-8C8F-DB03E2F75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E16A68-12CD-444C-BE2C-BE891EB85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C436AB-27F4-45D7-9843-F177F6DCF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68A471-6336-4A49-AA94-83ABBBDB3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0B3549-78E6-4DF5-BC88-D96321347A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44CECF-3057-4390-BBB0-68A4CACF8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1D0F504-26E7-40D3-852B-B059434DC7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A78217-8491-43D3-BD6F-D76F16689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3A215B6-9226-43F9-88AD-7D4D42070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73D6EA-B748-49F0-B57E-37EE6A45A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AA15C86-51A5-4E26-80D8-A7440CE83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C354A4-E3BB-4F82-93D2-3B6850A3C0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71295AB-05AA-4A56-9E5F-A8D0A3161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1F0767-18B2-4F94-A63D-2A2668C32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AA9AF8-F0E9-4FA4-8075-5AA2A3DC2B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A6D301-ECBC-46BD-8D85-17F0CF434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63FC14-2519-44CD-9207-18CE654FC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C22F76-5C91-4907-A5F8-0CB0677EB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87C2307-C36A-4A69-A80D-37214AEE3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6426BF1-CCF0-4379-B68E-1B01FF975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7186EEA-EC83-4F8E-9DA0-EAEC0CDE9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78CB52C-CD6C-480A-81DE-931CC5509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1014552-A83B-432A-953D-8339D27AE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4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4"/>
                <c:pt idx="0">
                  <c:v>213</c:v>
                </c:pt>
                <c:pt idx="1">
                  <c:v>215</c:v>
                </c:pt>
                <c:pt idx="2">
                  <c:v>217</c:v>
                </c:pt>
                <c:pt idx="3">
                  <c:v>216</c:v>
                </c:pt>
                <c:pt idx="4">
                  <c:v>219</c:v>
                </c:pt>
                <c:pt idx="5">
                  <c:v>170</c:v>
                </c:pt>
                <c:pt idx="6">
                  <c:v>182</c:v>
                </c:pt>
                <c:pt idx="7">
                  <c:v>170</c:v>
                </c:pt>
                <c:pt idx="8">
                  <c:v>183</c:v>
                </c:pt>
                <c:pt idx="9">
                  <c:v>189</c:v>
                </c:pt>
                <c:pt idx="10">
                  <c:v>190</c:v>
                </c:pt>
                <c:pt idx="11">
                  <c:v>190</c:v>
                </c:pt>
                <c:pt idx="12">
                  <c:v>180</c:v>
                </c:pt>
                <c:pt idx="13">
                  <c:v>180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181</c:v>
                </c:pt>
                <c:pt idx="18">
                  <c:v>179</c:v>
                </c:pt>
                <c:pt idx="19">
                  <c:v>180</c:v>
                </c:pt>
                <c:pt idx="20">
                  <c:v>180</c:v>
                </c:pt>
                <c:pt idx="21">
                  <c:v>182</c:v>
                </c:pt>
                <c:pt idx="22">
                  <c:v>180</c:v>
                </c:pt>
                <c:pt idx="23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4"/>
                  <c:pt idx="0">
                    <c:v>$292</c:v>
                  </c:pt>
                  <c:pt idx="1">
                    <c:v>$305</c:v>
                  </c:pt>
                  <c:pt idx="2">
                    <c:v>$312</c:v>
                  </c:pt>
                  <c:pt idx="3">
                    <c:v>$347</c:v>
                  </c:pt>
                  <c:pt idx="4">
                    <c:v>$369</c:v>
                  </c:pt>
                  <c:pt idx="5">
                    <c:v>$212</c:v>
                  </c:pt>
                  <c:pt idx="6">
                    <c:v>$264</c:v>
                  </c:pt>
                  <c:pt idx="7">
                    <c:v>$264</c:v>
                  </c:pt>
                  <c:pt idx="8">
                    <c:v>$264</c:v>
                  </c:pt>
                  <c:pt idx="9">
                    <c:v>$264</c:v>
                  </c:pt>
                  <c:pt idx="10">
                    <c:v>$264</c:v>
                  </c:pt>
                  <c:pt idx="11">
                    <c:v>$276</c:v>
                  </c:pt>
                  <c:pt idx="12">
                    <c:v>$276</c:v>
                  </c:pt>
                  <c:pt idx="13">
                    <c:v>$276</c:v>
                  </c:pt>
                  <c:pt idx="14">
                    <c:v>$276</c:v>
                  </c:pt>
                  <c:pt idx="15">
                    <c:v>$280</c:v>
                  </c:pt>
                  <c:pt idx="16">
                    <c:v>$280</c:v>
                  </c:pt>
                  <c:pt idx="17">
                    <c:v>$280</c:v>
                  </c:pt>
                  <c:pt idx="18">
                    <c:v>$301</c:v>
                  </c:pt>
                  <c:pt idx="19">
                    <c:v>$301</c:v>
                  </c:pt>
                  <c:pt idx="20">
                    <c:v>$301</c:v>
                  </c:pt>
                  <c:pt idx="21">
                    <c:v>$301</c:v>
                  </c:pt>
                  <c:pt idx="22">
                    <c:v>$308</c:v>
                  </c:pt>
                  <c:pt idx="23">
                    <c:v>$308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24.500763194446" missingItemsLimit="0" createdVersion="6" refreshedVersion="6" minRefreshableVersion="3" recordCount="864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2-02T00:00:00" count="24">
        <d v="2021-01-01T00:00:00"/>
        <d v="2021-02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2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19"/>
    </cacheField>
    <cacheField name="Price" numFmtId="44">
      <sharedItems containsSemiMixedTypes="0" containsString="0" containsNumber="1" minValue="4" maxValue="369"/>
    </cacheField>
    <cacheField name="Avg Price per Network" numFmtId="44">
      <sharedItems containsSemiMixedTypes="0" containsString="0" containsNumber="1" minValue="0.159574468" maxValue="19"/>
    </cacheField>
    <cacheField name="Years" numFmtId="0" databaseField="0">
      <fieldGroup base="0">
        <rangePr groupBy="years" startDate="2019-03-01T00:00:00" endDate="2021-02-02T00:00:00"/>
        <groupItems count="5">
          <s v="&lt;3/1/2019"/>
          <s v="2019"/>
          <s v="2020"/>
          <s v="2021"/>
          <s v="&gt;2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24.545651736109" missingItemsLimit="0" createdVersion="6" refreshedVersion="6" minRefreshableVersion="3" recordCount="3330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0-12-02T00:00:00" count="21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  <fieldGroup par="9" base="0">
        <rangePr groupBy="months" startDate="2019-04-01T00:00:00" endDate="2020-12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  <cacheField name="End Date" numFmtId="14">
      <sharedItems containsSemiMixedTypes="0" containsNonDate="0" containsDate="1" containsString="0" minDate="2019-05-01T00:00:00" maxDate="2021-01-02T00:00:00"/>
    </cacheField>
    <cacheField name="Network" numFmtId="0">
      <sharedItems/>
    </cacheField>
    <cacheField name="Service" numFmtId="0">
      <sharedItems count="31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emiMixedTypes="0" containsString="0" containsNumber="1" containsInteger="1" minValue="-1" maxValue="1"/>
    </cacheField>
    <cacheField name="Years" numFmtId="0" databaseField="0">
      <fieldGroup base="0">
        <rangePr groupBy="years" startDate="2019-04-01T00:00:00" endDate="2020-12-02T00:00:00"/>
        <groupItems count="4">
          <s v="&lt;4/1/2019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x v="0"/>
    <x v="0"/>
    <x v="0"/>
    <n v="150"/>
    <n v="85"/>
    <n v="0.56666666700000001"/>
  </r>
  <r>
    <x v="1"/>
    <x v="0"/>
    <x v="0"/>
    <n v="150"/>
    <n v="85"/>
    <n v="0.56666666700000001"/>
  </r>
  <r>
    <x v="0"/>
    <x v="0"/>
    <x v="1"/>
    <n v="110"/>
    <n v="209"/>
    <n v="1.9"/>
  </r>
  <r>
    <x v="1"/>
    <x v="0"/>
    <x v="1"/>
    <n v="110"/>
    <n v="209"/>
    <n v="1.9"/>
  </r>
  <r>
    <x v="0"/>
    <x v="1"/>
    <x v="0"/>
    <n v="82"/>
    <n v="70"/>
    <n v="0.85365853700000005"/>
  </r>
  <r>
    <x v="1"/>
    <x v="1"/>
    <x v="0"/>
    <n v="82"/>
    <n v="70"/>
    <n v="0.85365853700000005"/>
  </r>
  <r>
    <x v="0"/>
    <x v="1"/>
    <x v="1"/>
    <n v="110"/>
    <n v="209"/>
    <n v="1.9"/>
  </r>
  <r>
    <x v="1"/>
    <x v="1"/>
    <x v="1"/>
    <n v="110"/>
    <n v="209"/>
    <n v="1.9"/>
  </r>
  <r>
    <x v="2"/>
    <x v="2"/>
    <x v="0"/>
    <n v="97"/>
    <n v="110"/>
    <n v="1.13402062"/>
  </r>
  <r>
    <x v="3"/>
    <x v="2"/>
    <x v="0"/>
    <n v="97"/>
    <n v="110"/>
    <n v="1.13402062"/>
  </r>
  <r>
    <x v="4"/>
    <x v="2"/>
    <x v="0"/>
    <n v="98"/>
    <n v="110"/>
    <n v="1.1224489799999999"/>
  </r>
  <r>
    <x v="5"/>
    <x v="2"/>
    <x v="0"/>
    <n v="99"/>
    <n v="110"/>
    <n v="1.11111111"/>
  </r>
  <r>
    <x v="6"/>
    <x v="2"/>
    <x v="0"/>
    <n v="99"/>
    <n v="110"/>
    <n v="1.11111111"/>
  </r>
  <r>
    <x v="7"/>
    <x v="2"/>
    <x v="0"/>
    <n v="99"/>
    <n v="110"/>
    <n v="1.11111111"/>
  </r>
  <r>
    <x v="8"/>
    <x v="2"/>
    <x v="0"/>
    <n v="99"/>
    <n v="110"/>
    <n v="1.11111111"/>
  </r>
  <r>
    <x v="9"/>
    <x v="2"/>
    <x v="0"/>
    <n v="100"/>
    <n v="110"/>
    <n v="1.1000000000000001"/>
  </r>
  <r>
    <x v="10"/>
    <x v="2"/>
    <x v="0"/>
    <n v="100"/>
    <n v="110"/>
    <n v="1.1000000000000001"/>
  </r>
  <r>
    <x v="11"/>
    <x v="2"/>
    <x v="0"/>
    <n v="102"/>
    <n v="110"/>
    <n v="1.0784313699999999"/>
  </r>
  <r>
    <x v="12"/>
    <x v="2"/>
    <x v="0"/>
    <n v="102"/>
    <n v="110"/>
    <n v="1.0784313699999999"/>
  </r>
  <r>
    <x v="13"/>
    <x v="2"/>
    <x v="0"/>
    <n v="102"/>
    <n v="110"/>
    <n v="1.0784313699999999"/>
  </r>
  <r>
    <x v="14"/>
    <x v="2"/>
    <x v="0"/>
    <n v="102"/>
    <n v="110"/>
    <n v="1.0784313699999999"/>
  </r>
  <r>
    <x v="15"/>
    <x v="2"/>
    <x v="0"/>
    <n v="105"/>
    <n v="110"/>
    <n v="1.04761905"/>
  </r>
  <r>
    <x v="16"/>
    <x v="2"/>
    <x v="0"/>
    <n v="105"/>
    <n v="110"/>
    <n v="1.04761905"/>
  </r>
  <r>
    <x v="17"/>
    <x v="2"/>
    <x v="0"/>
    <n v="105"/>
    <n v="110"/>
    <n v="1.04761905"/>
  </r>
  <r>
    <x v="18"/>
    <x v="2"/>
    <x v="0"/>
    <n v="105"/>
    <n v="110"/>
    <n v="1.04761905"/>
  </r>
  <r>
    <x v="19"/>
    <x v="2"/>
    <x v="0"/>
    <n v="105"/>
    <n v="110"/>
    <n v="1.04761905"/>
  </r>
  <r>
    <x v="2"/>
    <x v="2"/>
    <x v="1"/>
    <n v="59"/>
    <n v="53"/>
    <n v="0.89830508499999995"/>
  </r>
  <r>
    <x v="3"/>
    <x v="2"/>
    <x v="1"/>
    <n v="58"/>
    <n v="53"/>
    <n v="0.91379310300000005"/>
  </r>
  <r>
    <x v="4"/>
    <x v="2"/>
    <x v="1"/>
    <n v="59"/>
    <n v="58"/>
    <n v="0.98305084700000001"/>
  </r>
  <r>
    <x v="5"/>
    <x v="2"/>
    <x v="1"/>
    <n v="60"/>
    <n v="64"/>
    <n v="1.06666667"/>
  </r>
  <r>
    <x v="6"/>
    <x v="2"/>
    <x v="1"/>
    <n v="60"/>
    <n v="64"/>
    <n v="1.06666667"/>
  </r>
  <r>
    <x v="7"/>
    <x v="2"/>
    <x v="1"/>
    <n v="60"/>
    <n v="64"/>
    <n v="1.06666667"/>
  </r>
  <r>
    <x v="8"/>
    <x v="2"/>
    <x v="1"/>
    <n v="61"/>
    <n v="104"/>
    <n v="1.70491803"/>
  </r>
  <r>
    <x v="9"/>
    <x v="2"/>
    <x v="1"/>
    <n v="61"/>
    <n v="104"/>
    <n v="1.70491803"/>
  </r>
  <r>
    <x v="10"/>
    <x v="2"/>
    <x v="1"/>
    <n v="61"/>
    <n v="104"/>
    <n v="1.70491803"/>
  </r>
  <r>
    <x v="11"/>
    <x v="2"/>
    <x v="1"/>
    <n v="65"/>
    <n v="114"/>
    <n v="1.75384615"/>
  </r>
  <r>
    <x v="12"/>
    <x v="2"/>
    <x v="1"/>
    <n v="65"/>
    <n v="114"/>
    <n v="1.75384615"/>
  </r>
  <r>
    <x v="13"/>
    <x v="2"/>
    <x v="1"/>
    <n v="65"/>
    <n v="114"/>
    <n v="1.75384615"/>
  </r>
  <r>
    <x v="14"/>
    <x v="2"/>
    <x v="1"/>
    <n v="66"/>
    <n v="119"/>
    <n v="1.8030303000000001"/>
  </r>
  <r>
    <x v="15"/>
    <x v="2"/>
    <x v="1"/>
    <n v="66"/>
    <n v="119"/>
    <n v="1.8030303000000001"/>
  </r>
  <r>
    <x v="16"/>
    <x v="2"/>
    <x v="1"/>
    <n v="66"/>
    <n v="119"/>
    <n v="1.8030303000000001"/>
  </r>
  <r>
    <x v="17"/>
    <x v="2"/>
    <x v="1"/>
    <n v="66"/>
    <n v="119"/>
    <n v="1.8030303000000001"/>
  </r>
  <r>
    <x v="18"/>
    <x v="2"/>
    <x v="1"/>
    <n v="66"/>
    <n v="119"/>
    <n v="1.8030303000000001"/>
  </r>
  <r>
    <x v="19"/>
    <x v="2"/>
    <x v="1"/>
    <n v="66"/>
    <n v="119"/>
    <n v="1.8030303000000001"/>
  </r>
  <r>
    <x v="2"/>
    <x v="3"/>
    <x v="0"/>
    <n v="72"/>
    <n v="93"/>
    <n v="1.2916666699999999"/>
  </r>
  <r>
    <x v="3"/>
    <x v="3"/>
    <x v="0"/>
    <n v="72"/>
    <n v="93"/>
    <n v="1.2916666699999999"/>
  </r>
  <r>
    <x v="4"/>
    <x v="3"/>
    <x v="0"/>
    <n v="73"/>
    <n v="93"/>
    <n v="1.2739726"/>
  </r>
  <r>
    <x v="5"/>
    <x v="3"/>
    <x v="0"/>
    <n v="73"/>
    <n v="93"/>
    <n v="1.2739726"/>
  </r>
  <r>
    <x v="6"/>
    <x v="3"/>
    <x v="0"/>
    <n v="73"/>
    <n v="93"/>
    <n v="1.2739726"/>
  </r>
  <r>
    <x v="7"/>
    <x v="3"/>
    <x v="0"/>
    <n v="75"/>
    <n v="93"/>
    <n v="1.24"/>
  </r>
  <r>
    <x v="8"/>
    <x v="3"/>
    <x v="0"/>
    <n v="75"/>
    <n v="93"/>
    <n v="1.24"/>
  </r>
  <r>
    <x v="9"/>
    <x v="3"/>
    <x v="0"/>
    <n v="76"/>
    <n v="93"/>
    <n v="1.22368421"/>
  </r>
  <r>
    <x v="10"/>
    <x v="3"/>
    <x v="0"/>
    <n v="76"/>
    <n v="93"/>
    <n v="1.22368421"/>
  </r>
  <r>
    <x v="11"/>
    <x v="3"/>
    <x v="0"/>
    <n v="76"/>
    <n v="93"/>
    <n v="1.22368421"/>
  </r>
  <r>
    <x v="12"/>
    <x v="3"/>
    <x v="0"/>
    <n v="75"/>
    <n v="93"/>
    <n v="1.24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4"/>
    <n v="93"/>
    <n v="1.25675676"/>
  </r>
  <r>
    <x v="16"/>
    <x v="3"/>
    <x v="0"/>
    <n v="74"/>
    <n v="93"/>
    <n v="1.25675676"/>
  </r>
  <r>
    <x v="17"/>
    <x v="3"/>
    <x v="0"/>
    <n v="74"/>
    <n v="93"/>
    <n v="1.25675676"/>
  </r>
  <r>
    <x v="18"/>
    <x v="3"/>
    <x v="0"/>
    <n v="74"/>
    <n v="93"/>
    <n v="1.25675676"/>
  </r>
  <r>
    <x v="19"/>
    <x v="3"/>
    <x v="0"/>
    <n v="74"/>
    <n v="93"/>
    <n v="1.25675676"/>
  </r>
  <r>
    <x v="2"/>
    <x v="3"/>
    <x v="1"/>
    <n v="60"/>
    <n v="53"/>
    <n v="0.88333333300000005"/>
  </r>
  <r>
    <x v="3"/>
    <x v="3"/>
    <x v="1"/>
    <n v="59"/>
    <n v="53"/>
    <n v="0.89830508499999995"/>
  </r>
  <r>
    <x v="4"/>
    <x v="3"/>
    <x v="1"/>
    <n v="60"/>
    <n v="58"/>
    <n v="0.96666666700000003"/>
  </r>
  <r>
    <x v="5"/>
    <x v="3"/>
    <x v="1"/>
    <n v="61"/>
    <n v="64"/>
    <n v="1.04918033"/>
  </r>
  <r>
    <x v="6"/>
    <x v="3"/>
    <x v="1"/>
    <n v="61"/>
    <n v="64"/>
    <n v="1.04918033"/>
  </r>
  <r>
    <x v="7"/>
    <x v="3"/>
    <x v="1"/>
    <n v="61"/>
    <n v="64"/>
    <n v="1.04918033"/>
  </r>
  <r>
    <x v="8"/>
    <x v="3"/>
    <x v="1"/>
    <n v="62"/>
    <n v="104"/>
    <n v="1.6774193500000001"/>
  </r>
  <r>
    <x v="9"/>
    <x v="3"/>
    <x v="1"/>
    <n v="62"/>
    <n v="104"/>
    <n v="1.6774193500000001"/>
  </r>
  <r>
    <x v="10"/>
    <x v="3"/>
    <x v="1"/>
    <n v="62"/>
    <n v="104"/>
    <n v="1.6774193500000001"/>
  </r>
  <r>
    <x v="11"/>
    <x v="3"/>
    <x v="1"/>
    <n v="66"/>
    <n v="114"/>
    <n v="1.7272727299999999"/>
  </r>
  <r>
    <x v="12"/>
    <x v="3"/>
    <x v="1"/>
    <n v="66"/>
    <n v="114"/>
    <n v="1.7272727299999999"/>
  </r>
  <r>
    <x v="13"/>
    <x v="3"/>
    <x v="1"/>
    <n v="66"/>
    <n v="114"/>
    <n v="1.7272727299999999"/>
  </r>
  <r>
    <x v="14"/>
    <x v="3"/>
    <x v="1"/>
    <n v="67"/>
    <n v="119"/>
    <n v="1.7761194"/>
  </r>
  <r>
    <x v="15"/>
    <x v="3"/>
    <x v="1"/>
    <n v="67"/>
    <n v="119"/>
    <n v="1.7761194"/>
  </r>
  <r>
    <x v="16"/>
    <x v="3"/>
    <x v="1"/>
    <n v="67"/>
    <n v="119"/>
    <n v="1.7761194"/>
  </r>
  <r>
    <x v="17"/>
    <x v="3"/>
    <x v="1"/>
    <n v="67"/>
    <n v="119"/>
    <n v="1.7761194"/>
  </r>
  <r>
    <x v="18"/>
    <x v="3"/>
    <x v="1"/>
    <n v="67"/>
    <n v="119"/>
    <n v="1.7761194"/>
  </r>
  <r>
    <x v="19"/>
    <x v="3"/>
    <x v="1"/>
    <n v="67"/>
    <n v="119"/>
    <n v="1.7761194"/>
  </r>
  <r>
    <x v="2"/>
    <x v="4"/>
    <x v="0"/>
    <n v="71"/>
    <n v="70"/>
    <n v="0.98591549300000003"/>
  </r>
  <r>
    <x v="3"/>
    <x v="4"/>
    <x v="0"/>
    <n v="71"/>
    <n v="70"/>
    <n v="0.98591549300000003"/>
  </r>
  <r>
    <x v="4"/>
    <x v="4"/>
    <x v="0"/>
    <n v="72"/>
    <n v="70"/>
    <n v="0.97222222199999997"/>
  </r>
  <r>
    <x v="5"/>
    <x v="4"/>
    <x v="0"/>
    <n v="72"/>
    <n v="70"/>
    <n v="0.97222222199999997"/>
  </r>
  <r>
    <x v="6"/>
    <x v="4"/>
    <x v="0"/>
    <n v="72"/>
    <n v="80"/>
    <n v="1.11111111"/>
  </r>
  <r>
    <x v="7"/>
    <x v="4"/>
    <x v="0"/>
    <n v="75"/>
    <n v="80"/>
    <n v="1.06666667"/>
  </r>
  <r>
    <x v="8"/>
    <x v="4"/>
    <x v="0"/>
    <n v="77"/>
    <n v="80"/>
    <n v="1.03896104"/>
  </r>
  <r>
    <x v="9"/>
    <x v="4"/>
    <x v="0"/>
    <n v="76"/>
    <n v="80"/>
    <n v="1.0526315799999999"/>
  </r>
  <r>
    <x v="10"/>
    <x v="4"/>
    <x v="0"/>
    <n v="76"/>
    <n v="80"/>
    <n v="1.0526315799999999"/>
  </r>
  <r>
    <x v="11"/>
    <x v="4"/>
    <x v="0"/>
    <n v="78"/>
    <n v="80"/>
    <n v="1.0256410300000001"/>
  </r>
  <r>
    <x v="12"/>
    <x v="4"/>
    <x v="0"/>
    <n v="78"/>
    <n v="80"/>
    <n v="1.0256410300000001"/>
  </r>
  <r>
    <x v="13"/>
    <x v="4"/>
    <x v="0"/>
    <n v="78"/>
    <n v="80"/>
    <n v="1.0256410300000001"/>
  </r>
  <r>
    <x v="14"/>
    <x v="4"/>
    <x v="0"/>
    <n v="79"/>
    <n v="80"/>
    <n v="1.01265823"/>
  </r>
  <r>
    <x v="15"/>
    <x v="4"/>
    <x v="0"/>
    <n v="80"/>
    <n v="80"/>
    <n v="1"/>
  </r>
  <r>
    <x v="16"/>
    <x v="4"/>
    <x v="0"/>
    <n v="80"/>
    <n v="80"/>
    <n v="1"/>
  </r>
  <r>
    <x v="17"/>
    <x v="4"/>
    <x v="0"/>
    <n v="80"/>
    <n v="80"/>
    <n v="1"/>
  </r>
  <r>
    <x v="18"/>
    <x v="4"/>
    <x v="0"/>
    <n v="80"/>
    <n v="80"/>
    <n v="1"/>
  </r>
  <r>
    <x v="19"/>
    <x v="4"/>
    <x v="0"/>
    <n v="80"/>
    <n v="80"/>
    <n v="1"/>
  </r>
  <r>
    <x v="2"/>
    <x v="4"/>
    <x v="1"/>
    <n v="61"/>
    <n v="42"/>
    <n v="0.68852458999999999"/>
  </r>
  <r>
    <x v="3"/>
    <x v="4"/>
    <x v="1"/>
    <n v="60"/>
    <n v="42"/>
    <n v="0.7"/>
  </r>
  <r>
    <x v="4"/>
    <x v="4"/>
    <x v="1"/>
    <n v="61"/>
    <n v="47"/>
    <n v="0.77049180299999998"/>
  </r>
  <r>
    <x v="5"/>
    <x v="4"/>
    <x v="1"/>
    <n v="62"/>
    <n v="53"/>
    <n v="0.85483871"/>
  </r>
  <r>
    <x v="6"/>
    <x v="4"/>
    <x v="1"/>
    <n v="62"/>
    <n v="53"/>
    <n v="0.85483871"/>
  </r>
  <r>
    <x v="7"/>
    <x v="4"/>
    <x v="1"/>
    <n v="62"/>
    <n v="53"/>
    <n v="0.85483871"/>
  </r>
  <r>
    <x v="8"/>
    <x v="4"/>
    <x v="1"/>
    <n v="63"/>
    <n v="93"/>
    <n v="1.4761904800000001"/>
  </r>
  <r>
    <x v="9"/>
    <x v="4"/>
    <x v="1"/>
    <n v="63"/>
    <n v="93"/>
    <n v="1.4761904800000001"/>
  </r>
  <r>
    <x v="10"/>
    <x v="4"/>
    <x v="1"/>
    <n v="63"/>
    <n v="93"/>
    <n v="1.4761904800000001"/>
  </r>
  <r>
    <x v="11"/>
    <x v="4"/>
    <x v="1"/>
    <n v="63"/>
    <n v="93"/>
    <n v="1.4761904800000001"/>
  </r>
  <r>
    <x v="12"/>
    <x v="4"/>
    <x v="1"/>
    <n v="63"/>
    <n v="93"/>
    <n v="1.4761904800000001"/>
  </r>
  <r>
    <x v="13"/>
    <x v="4"/>
    <x v="1"/>
    <n v="63"/>
    <n v="93"/>
    <n v="1.476190480000000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"/>
    <x v="5"/>
    <x v="0"/>
    <n v="107"/>
    <n v="86"/>
    <n v="0.80373831799999995"/>
  </r>
  <r>
    <x v="3"/>
    <x v="5"/>
    <x v="0"/>
    <n v="106"/>
    <n v="86"/>
    <n v="0.811320755"/>
  </r>
  <r>
    <x v="4"/>
    <x v="5"/>
    <x v="0"/>
    <n v="107"/>
    <n v="86"/>
    <n v="0.80373831799999995"/>
  </r>
  <r>
    <x v="5"/>
    <x v="5"/>
    <x v="0"/>
    <n v="107"/>
    <n v="86"/>
    <n v="0.80373831799999995"/>
  </r>
  <r>
    <x v="6"/>
    <x v="5"/>
    <x v="0"/>
    <n v="107"/>
    <n v="86"/>
    <n v="0.80373831799999995"/>
  </r>
  <r>
    <x v="7"/>
    <x v="5"/>
    <x v="0"/>
    <n v="108"/>
    <n v="86"/>
    <n v="0.79629629599999996"/>
  </r>
  <r>
    <x v="8"/>
    <x v="5"/>
    <x v="0"/>
    <n v="108"/>
    <n v="86"/>
    <n v="0.79629629599999996"/>
  </r>
  <r>
    <x v="9"/>
    <x v="5"/>
    <x v="0"/>
    <n v="110"/>
    <n v="86"/>
    <n v="0.78181818199999997"/>
  </r>
  <r>
    <x v="10"/>
    <x v="5"/>
    <x v="0"/>
    <n v="110"/>
    <n v="86"/>
    <n v="0.78181818199999997"/>
  </r>
  <r>
    <x v="11"/>
    <x v="5"/>
    <x v="0"/>
    <n v="110"/>
    <n v="86"/>
    <n v="0.78181818199999997"/>
  </r>
  <r>
    <x v="12"/>
    <x v="5"/>
    <x v="0"/>
    <n v="109"/>
    <n v="86"/>
    <n v="0.78899082600000003"/>
  </r>
  <r>
    <x v="13"/>
    <x v="5"/>
    <x v="0"/>
    <n v="109"/>
    <n v="86"/>
    <n v="0.78899082600000003"/>
  </r>
  <r>
    <x v="14"/>
    <x v="5"/>
    <x v="0"/>
    <n v="109"/>
    <n v="86"/>
    <n v="0.78899082600000003"/>
  </r>
  <r>
    <x v="15"/>
    <x v="5"/>
    <x v="0"/>
    <n v="107"/>
    <n v="86"/>
    <n v="0.80373831799999995"/>
  </r>
  <r>
    <x v="16"/>
    <x v="5"/>
    <x v="0"/>
    <n v="107"/>
    <n v="86"/>
    <n v="0.80373831799999995"/>
  </r>
  <r>
    <x v="17"/>
    <x v="5"/>
    <x v="0"/>
    <n v="107"/>
    <n v="86"/>
    <n v="0.80373831799999995"/>
  </r>
  <r>
    <x v="18"/>
    <x v="5"/>
    <x v="0"/>
    <n v="107"/>
    <n v="86"/>
    <n v="0.80373831799999995"/>
  </r>
  <r>
    <x v="19"/>
    <x v="5"/>
    <x v="0"/>
    <n v="107"/>
    <n v="86"/>
    <n v="0.80373831799999995"/>
  </r>
  <r>
    <x v="2"/>
    <x v="5"/>
    <x v="1"/>
    <n v="3"/>
    <n v="53"/>
    <n v="17.6666667"/>
  </r>
  <r>
    <x v="3"/>
    <x v="5"/>
    <x v="1"/>
    <n v="3"/>
    <n v="53"/>
    <n v="17.6666667"/>
  </r>
  <r>
    <x v="4"/>
    <x v="5"/>
    <x v="1"/>
    <n v="4"/>
    <n v="58"/>
    <n v="14.5"/>
  </r>
  <r>
    <x v="5"/>
    <x v="5"/>
    <x v="1"/>
    <n v="5"/>
    <n v="64"/>
    <n v="12.8"/>
  </r>
  <r>
    <x v="6"/>
    <x v="5"/>
    <x v="1"/>
    <n v="5"/>
    <n v="64"/>
    <n v="12.8"/>
  </r>
  <r>
    <x v="7"/>
    <x v="5"/>
    <x v="1"/>
    <n v="5"/>
    <n v="64"/>
    <n v="12.8"/>
  </r>
  <r>
    <x v="8"/>
    <x v="5"/>
    <x v="1"/>
    <n v="6"/>
    <n v="104"/>
    <n v="17.3333333"/>
  </r>
  <r>
    <x v="9"/>
    <x v="5"/>
    <x v="1"/>
    <n v="6"/>
    <n v="104"/>
    <n v="17.3333333"/>
  </r>
  <r>
    <x v="10"/>
    <x v="5"/>
    <x v="1"/>
    <n v="6"/>
    <n v="104"/>
    <n v="17.3333333"/>
  </r>
  <r>
    <x v="11"/>
    <x v="5"/>
    <x v="1"/>
    <n v="10"/>
    <n v="114"/>
    <n v="11.4"/>
  </r>
  <r>
    <x v="12"/>
    <x v="5"/>
    <x v="1"/>
    <n v="10"/>
    <n v="114"/>
    <n v="11.4"/>
  </r>
  <r>
    <x v="13"/>
    <x v="5"/>
    <x v="1"/>
    <n v="10"/>
    <n v="114"/>
    <n v="11.4"/>
  </r>
  <r>
    <x v="14"/>
    <x v="5"/>
    <x v="1"/>
    <n v="11"/>
    <n v="119"/>
    <n v="10.8181818"/>
  </r>
  <r>
    <x v="15"/>
    <x v="5"/>
    <x v="1"/>
    <n v="12"/>
    <n v="119"/>
    <n v="9.9166666699999997"/>
  </r>
  <r>
    <x v="16"/>
    <x v="5"/>
    <x v="1"/>
    <n v="12"/>
    <n v="119"/>
    <n v="9.9166666699999997"/>
  </r>
  <r>
    <x v="17"/>
    <x v="5"/>
    <x v="1"/>
    <n v="12"/>
    <n v="119"/>
    <n v="9.9166666699999997"/>
  </r>
  <r>
    <x v="18"/>
    <x v="5"/>
    <x v="1"/>
    <n v="12"/>
    <n v="119"/>
    <n v="9.9166666699999997"/>
  </r>
  <r>
    <x v="19"/>
    <x v="5"/>
    <x v="1"/>
    <n v="12"/>
    <n v="119"/>
    <n v="9.9166666699999997"/>
  </r>
  <r>
    <x v="2"/>
    <x v="6"/>
    <x v="0"/>
    <n v="55"/>
    <n v="50"/>
    <n v="0.909090909"/>
  </r>
  <r>
    <x v="3"/>
    <x v="6"/>
    <x v="0"/>
    <n v="55"/>
    <n v="50"/>
    <n v="0.909090909"/>
  </r>
  <r>
    <x v="4"/>
    <x v="6"/>
    <x v="0"/>
    <n v="56"/>
    <n v="50"/>
    <n v="0.89285714299999996"/>
  </r>
  <r>
    <x v="5"/>
    <x v="6"/>
    <x v="0"/>
    <n v="56"/>
    <n v="50"/>
    <n v="0.89285714299999996"/>
  </r>
  <r>
    <x v="6"/>
    <x v="6"/>
    <x v="0"/>
    <n v="56"/>
    <n v="65"/>
    <n v="1.16071429"/>
  </r>
  <r>
    <x v="7"/>
    <x v="6"/>
    <x v="0"/>
    <n v="58"/>
    <n v="65"/>
    <n v="1.12068966"/>
  </r>
  <r>
    <x v="8"/>
    <x v="6"/>
    <x v="0"/>
    <n v="59"/>
    <n v="65"/>
    <n v="1.1016949199999999"/>
  </r>
  <r>
    <x v="9"/>
    <x v="6"/>
    <x v="0"/>
    <n v="58"/>
    <n v="65"/>
    <n v="1.12068966"/>
  </r>
  <r>
    <x v="10"/>
    <x v="6"/>
    <x v="0"/>
    <n v="58"/>
    <n v="65"/>
    <n v="1.12068966"/>
  </r>
  <r>
    <x v="11"/>
    <x v="6"/>
    <x v="0"/>
    <n v="54"/>
    <n v="55"/>
    <n v="1.01851852"/>
  </r>
  <r>
    <x v="12"/>
    <x v="6"/>
    <x v="0"/>
    <n v="54"/>
    <n v="55"/>
    <n v="1.01851852"/>
  </r>
  <r>
    <x v="13"/>
    <x v="6"/>
    <x v="0"/>
    <n v="54"/>
    <n v="55"/>
    <n v="1.01851852"/>
  </r>
  <r>
    <x v="14"/>
    <x v="6"/>
    <x v="0"/>
    <n v="54"/>
    <n v="55"/>
    <n v="1.01851852"/>
  </r>
  <r>
    <x v="15"/>
    <x v="6"/>
    <x v="0"/>
    <n v="55"/>
    <n v="55"/>
    <n v="1"/>
  </r>
  <r>
    <x v="16"/>
    <x v="6"/>
    <x v="0"/>
    <n v="55"/>
    <n v="55"/>
    <n v="1"/>
  </r>
  <r>
    <x v="17"/>
    <x v="6"/>
    <x v="0"/>
    <n v="55"/>
    <n v="55"/>
    <n v="1"/>
  </r>
  <r>
    <x v="18"/>
    <x v="6"/>
    <x v="0"/>
    <n v="55"/>
    <n v="55"/>
    <n v="1"/>
  </r>
  <r>
    <x v="19"/>
    <x v="6"/>
    <x v="0"/>
    <n v="55"/>
    <n v="55"/>
    <n v="1"/>
  </r>
  <r>
    <x v="2"/>
    <x v="6"/>
    <x v="1"/>
    <n v="62"/>
    <n v="53"/>
    <n v="0.85483871"/>
  </r>
  <r>
    <x v="3"/>
    <x v="6"/>
    <x v="1"/>
    <n v="61"/>
    <n v="53"/>
    <n v="0.86885245899999997"/>
  </r>
  <r>
    <x v="4"/>
    <x v="6"/>
    <x v="1"/>
    <n v="62"/>
    <n v="58"/>
    <n v="0.93548387099999997"/>
  </r>
  <r>
    <x v="5"/>
    <x v="6"/>
    <x v="1"/>
    <n v="63"/>
    <n v="64"/>
    <n v="1.0158730199999999"/>
  </r>
  <r>
    <x v="6"/>
    <x v="6"/>
    <x v="1"/>
    <n v="63"/>
    <n v="64"/>
    <n v="1.0158730199999999"/>
  </r>
  <r>
    <x v="7"/>
    <x v="6"/>
    <x v="1"/>
    <n v="63"/>
    <n v="64"/>
    <n v="1.0158730199999999"/>
  </r>
  <r>
    <x v="8"/>
    <x v="6"/>
    <x v="1"/>
    <n v="64"/>
    <n v="104"/>
    <n v="1.625"/>
  </r>
  <r>
    <x v="9"/>
    <x v="6"/>
    <x v="1"/>
    <n v="64"/>
    <n v="104"/>
    <n v="1.625"/>
  </r>
  <r>
    <x v="10"/>
    <x v="6"/>
    <x v="1"/>
    <n v="64"/>
    <n v="104"/>
    <n v="1.625"/>
  </r>
  <r>
    <x v="11"/>
    <x v="6"/>
    <x v="1"/>
    <n v="68"/>
    <n v="114"/>
    <n v="1.6764705900000001"/>
  </r>
  <r>
    <x v="12"/>
    <x v="6"/>
    <x v="1"/>
    <n v="68"/>
    <n v="114"/>
    <n v="1.6764705900000001"/>
  </r>
  <r>
    <x v="13"/>
    <x v="6"/>
    <x v="1"/>
    <n v="68"/>
    <n v="114"/>
    <n v="1.6764705900000001"/>
  </r>
  <r>
    <x v="14"/>
    <x v="6"/>
    <x v="1"/>
    <n v="69"/>
    <n v="119"/>
    <n v="1.7246376800000001"/>
  </r>
  <r>
    <x v="15"/>
    <x v="6"/>
    <x v="1"/>
    <n v="69"/>
    <n v="119"/>
    <n v="1.7246376800000001"/>
  </r>
  <r>
    <x v="16"/>
    <x v="6"/>
    <x v="1"/>
    <n v="69"/>
    <n v="119"/>
    <n v="1.7246376800000001"/>
  </r>
  <r>
    <x v="17"/>
    <x v="6"/>
    <x v="1"/>
    <n v="69"/>
    <n v="119"/>
    <n v="1.7246376800000001"/>
  </r>
  <r>
    <x v="18"/>
    <x v="6"/>
    <x v="1"/>
    <n v="69"/>
    <n v="119"/>
    <n v="1.7246376800000001"/>
  </r>
  <r>
    <x v="19"/>
    <x v="6"/>
    <x v="1"/>
    <n v="69"/>
    <n v="119"/>
    <n v="1.7246376800000001"/>
  </r>
  <r>
    <x v="15"/>
    <x v="7"/>
    <x v="0"/>
    <n v="160"/>
    <n v="183"/>
    <n v="1.14375"/>
  </r>
  <r>
    <x v="16"/>
    <x v="7"/>
    <x v="0"/>
    <n v="160"/>
    <n v="183"/>
    <n v="1.14375"/>
  </r>
  <r>
    <x v="17"/>
    <x v="7"/>
    <x v="0"/>
    <n v="160"/>
    <n v="183"/>
    <n v="1.14375"/>
  </r>
  <r>
    <x v="18"/>
    <x v="7"/>
    <x v="0"/>
    <n v="160"/>
    <n v="183"/>
    <n v="1.14375"/>
  </r>
  <r>
    <x v="19"/>
    <x v="7"/>
    <x v="0"/>
    <n v="160"/>
    <n v="183"/>
    <n v="1.14375"/>
  </r>
  <r>
    <x v="15"/>
    <x v="7"/>
    <x v="1"/>
    <n v="65"/>
    <n v="119"/>
    <n v="1.83076923"/>
  </r>
  <r>
    <x v="16"/>
    <x v="7"/>
    <x v="1"/>
    <n v="65"/>
    <n v="119"/>
    <n v="1.83076923"/>
  </r>
  <r>
    <x v="17"/>
    <x v="7"/>
    <x v="1"/>
    <n v="65"/>
    <n v="119"/>
    <n v="1.83076923"/>
  </r>
  <r>
    <x v="18"/>
    <x v="7"/>
    <x v="1"/>
    <n v="65"/>
    <n v="119"/>
    <n v="1.83076923"/>
  </r>
  <r>
    <x v="19"/>
    <x v="7"/>
    <x v="1"/>
    <n v="65"/>
    <n v="119"/>
    <n v="1.83076923"/>
  </r>
  <r>
    <x v="2"/>
    <x v="8"/>
    <x v="0"/>
    <n v="136"/>
    <n v="135"/>
    <n v="0.99264705900000005"/>
  </r>
  <r>
    <x v="3"/>
    <x v="8"/>
    <x v="0"/>
    <n v="136"/>
    <n v="135"/>
    <n v="0.99264705900000005"/>
  </r>
  <r>
    <x v="4"/>
    <x v="8"/>
    <x v="0"/>
    <n v="137"/>
    <n v="135"/>
    <n v="0.98540145999999995"/>
  </r>
  <r>
    <x v="5"/>
    <x v="8"/>
    <x v="0"/>
    <n v="138"/>
    <n v="135"/>
    <n v="0.97826086999999995"/>
  </r>
  <r>
    <x v="6"/>
    <x v="8"/>
    <x v="0"/>
    <n v="137"/>
    <n v="135"/>
    <n v="0.98540145999999995"/>
  </r>
  <r>
    <x v="7"/>
    <x v="8"/>
    <x v="0"/>
    <n v="138"/>
    <n v="135"/>
    <n v="0.97826086999999995"/>
  </r>
  <r>
    <x v="8"/>
    <x v="8"/>
    <x v="0"/>
    <n v="138"/>
    <n v="135"/>
    <n v="0.97826086999999995"/>
  </r>
  <r>
    <x v="9"/>
    <x v="8"/>
    <x v="0"/>
    <n v="139"/>
    <n v="135"/>
    <n v="0.97122302199999999"/>
  </r>
  <r>
    <x v="10"/>
    <x v="8"/>
    <x v="0"/>
    <n v="139"/>
    <n v="135"/>
    <n v="0.97122302199999999"/>
  </r>
  <r>
    <x v="11"/>
    <x v="8"/>
    <x v="0"/>
    <n v="141"/>
    <n v="135"/>
    <n v="0.95744680900000001"/>
  </r>
  <r>
    <x v="12"/>
    <x v="8"/>
    <x v="0"/>
    <n v="141"/>
    <n v="135"/>
    <n v="0.95744680900000001"/>
  </r>
  <r>
    <x v="13"/>
    <x v="8"/>
    <x v="0"/>
    <n v="142"/>
    <n v="135"/>
    <n v="0.95070422499999996"/>
  </r>
  <r>
    <x v="14"/>
    <x v="8"/>
    <x v="0"/>
    <n v="142"/>
    <n v="135"/>
    <n v="0.95070422499999996"/>
  </r>
  <r>
    <x v="15"/>
    <x v="8"/>
    <x v="0"/>
    <n v="146"/>
    <n v="135"/>
    <n v="0.92465753399999995"/>
  </r>
  <r>
    <x v="16"/>
    <x v="8"/>
    <x v="0"/>
    <n v="146"/>
    <n v="135"/>
    <n v="0.92465753399999995"/>
  </r>
  <r>
    <x v="17"/>
    <x v="8"/>
    <x v="0"/>
    <n v="146"/>
    <n v="135"/>
    <n v="0.92465753399999995"/>
  </r>
  <r>
    <x v="18"/>
    <x v="8"/>
    <x v="0"/>
    <n v="146"/>
    <n v="135"/>
    <n v="0.92465753399999995"/>
  </r>
  <r>
    <x v="19"/>
    <x v="8"/>
    <x v="0"/>
    <n v="146"/>
    <n v="135"/>
    <n v="0.92465753399999995"/>
  </r>
  <r>
    <x v="2"/>
    <x v="8"/>
    <x v="1"/>
    <n v="57"/>
    <n v="53"/>
    <n v="0.92982456099999999"/>
  </r>
  <r>
    <x v="3"/>
    <x v="8"/>
    <x v="1"/>
    <n v="56"/>
    <n v="53"/>
    <n v="0.946428571"/>
  </r>
  <r>
    <x v="4"/>
    <x v="8"/>
    <x v="1"/>
    <n v="57"/>
    <n v="58"/>
    <n v="1.01754386"/>
  </r>
  <r>
    <x v="5"/>
    <x v="8"/>
    <x v="1"/>
    <n v="58"/>
    <n v="64"/>
    <n v="1.1034482800000001"/>
  </r>
  <r>
    <x v="6"/>
    <x v="8"/>
    <x v="1"/>
    <n v="58"/>
    <n v="64"/>
    <n v="1.1034482800000001"/>
  </r>
  <r>
    <x v="7"/>
    <x v="8"/>
    <x v="1"/>
    <n v="58"/>
    <n v="64"/>
    <n v="1.1034482800000001"/>
  </r>
  <r>
    <x v="8"/>
    <x v="8"/>
    <x v="1"/>
    <n v="59"/>
    <n v="104"/>
    <n v="1.76271186"/>
  </r>
  <r>
    <x v="9"/>
    <x v="8"/>
    <x v="1"/>
    <n v="59"/>
    <n v="104"/>
    <n v="1.76271186"/>
  </r>
  <r>
    <x v="10"/>
    <x v="8"/>
    <x v="1"/>
    <n v="59"/>
    <n v="104"/>
    <n v="1.76271186"/>
  </r>
  <r>
    <x v="11"/>
    <x v="8"/>
    <x v="1"/>
    <n v="63"/>
    <n v="114"/>
    <n v="1.80952381"/>
  </r>
  <r>
    <x v="12"/>
    <x v="8"/>
    <x v="1"/>
    <n v="63"/>
    <n v="114"/>
    <n v="1.80952381"/>
  </r>
  <r>
    <x v="13"/>
    <x v="8"/>
    <x v="1"/>
    <n v="63"/>
    <n v="114"/>
    <n v="1.80952381"/>
  </r>
  <r>
    <x v="14"/>
    <x v="8"/>
    <x v="1"/>
    <n v="64"/>
    <n v="119"/>
    <n v="1.859375"/>
  </r>
  <r>
    <x v="15"/>
    <x v="8"/>
    <x v="1"/>
    <n v="65"/>
    <n v="119"/>
    <n v="1.83076923"/>
  </r>
  <r>
    <x v="16"/>
    <x v="8"/>
    <x v="1"/>
    <n v="65"/>
    <n v="119"/>
    <n v="1.83076923"/>
  </r>
  <r>
    <x v="17"/>
    <x v="8"/>
    <x v="1"/>
    <n v="65"/>
    <n v="119"/>
    <n v="1.83076923"/>
  </r>
  <r>
    <x v="18"/>
    <x v="8"/>
    <x v="1"/>
    <n v="65"/>
    <n v="119"/>
    <n v="1.83076923"/>
  </r>
  <r>
    <x v="19"/>
    <x v="8"/>
    <x v="1"/>
    <n v="65"/>
    <n v="119"/>
    <n v="1.83076923"/>
  </r>
  <r>
    <x v="2"/>
    <x v="9"/>
    <x v="0"/>
    <n v="125"/>
    <n v="124"/>
    <n v="0.99199999999999999"/>
  </r>
  <r>
    <x v="3"/>
    <x v="9"/>
    <x v="0"/>
    <n v="125"/>
    <n v="124"/>
    <n v="0.99199999999999999"/>
  </r>
  <r>
    <x v="4"/>
    <x v="9"/>
    <x v="0"/>
    <n v="126"/>
    <n v="124"/>
    <n v="0.98412698399999998"/>
  </r>
  <r>
    <x v="5"/>
    <x v="9"/>
    <x v="0"/>
    <n v="127"/>
    <n v="124"/>
    <n v="0.97637795299999997"/>
  </r>
  <r>
    <x v="6"/>
    <x v="9"/>
    <x v="0"/>
    <n v="126"/>
    <n v="124"/>
    <n v="0.98412698399999998"/>
  </r>
  <r>
    <x v="7"/>
    <x v="9"/>
    <x v="0"/>
    <n v="128"/>
    <n v="124"/>
    <n v="0.96875"/>
  </r>
  <r>
    <x v="8"/>
    <x v="9"/>
    <x v="0"/>
    <n v="128"/>
    <n v="124"/>
    <n v="0.96875"/>
  </r>
  <r>
    <x v="9"/>
    <x v="9"/>
    <x v="0"/>
    <n v="129"/>
    <n v="124"/>
    <n v="0.96124030999999999"/>
  </r>
  <r>
    <x v="10"/>
    <x v="9"/>
    <x v="0"/>
    <n v="129"/>
    <n v="124"/>
    <n v="0.96124030999999999"/>
  </r>
  <r>
    <x v="11"/>
    <x v="9"/>
    <x v="0"/>
    <n v="131"/>
    <n v="124"/>
    <n v="0.94656488500000002"/>
  </r>
  <r>
    <x v="12"/>
    <x v="9"/>
    <x v="0"/>
    <n v="131"/>
    <n v="124"/>
    <n v="0.94656488500000002"/>
  </r>
  <r>
    <x v="13"/>
    <x v="9"/>
    <x v="0"/>
    <n v="132"/>
    <n v="124"/>
    <n v="0.93939393900000001"/>
  </r>
  <r>
    <x v="14"/>
    <x v="9"/>
    <x v="0"/>
    <n v="132"/>
    <n v="124"/>
    <n v="0.93939393900000001"/>
  </r>
  <r>
    <x v="15"/>
    <x v="9"/>
    <x v="0"/>
    <n v="137"/>
    <n v="124"/>
    <n v="0.90510948899999999"/>
  </r>
  <r>
    <x v="16"/>
    <x v="9"/>
    <x v="0"/>
    <n v="137"/>
    <n v="124"/>
    <n v="0.90510948899999999"/>
  </r>
  <r>
    <x v="17"/>
    <x v="9"/>
    <x v="0"/>
    <n v="137"/>
    <n v="124"/>
    <n v="0.90510948899999999"/>
  </r>
  <r>
    <x v="18"/>
    <x v="9"/>
    <x v="0"/>
    <n v="137"/>
    <n v="124"/>
    <n v="0.90510948899999999"/>
  </r>
  <r>
    <x v="19"/>
    <x v="9"/>
    <x v="0"/>
    <n v="137"/>
    <n v="124"/>
    <n v="0.90510948899999999"/>
  </r>
  <r>
    <x v="2"/>
    <x v="9"/>
    <x v="1"/>
    <n v="58"/>
    <n v="53"/>
    <n v="0.91379310300000005"/>
  </r>
  <r>
    <x v="3"/>
    <x v="9"/>
    <x v="1"/>
    <n v="57"/>
    <n v="53"/>
    <n v="0.92982456099999999"/>
  </r>
  <r>
    <x v="4"/>
    <x v="9"/>
    <x v="1"/>
    <n v="58"/>
    <n v="58"/>
    <n v="1"/>
  </r>
  <r>
    <x v="5"/>
    <x v="9"/>
    <x v="1"/>
    <n v="59"/>
    <n v="64"/>
    <n v="1.0847457599999999"/>
  </r>
  <r>
    <x v="6"/>
    <x v="9"/>
    <x v="1"/>
    <n v="59"/>
    <n v="64"/>
    <n v="1.0847457599999999"/>
  </r>
  <r>
    <x v="7"/>
    <x v="9"/>
    <x v="1"/>
    <n v="59"/>
    <n v="64"/>
    <n v="1.0847457599999999"/>
  </r>
  <r>
    <x v="8"/>
    <x v="9"/>
    <x v="1"/>
    <n v="60"/>
    <n v="104"/>
    <n v="1.73333333"/>
  </r>
  <r>
    <x v="9"/>
    <x v="9"/>
    <x v="1"/>
    <n v="60"/>
    <n v="104"/>
    <n v="1.73333333"/>
  </r>
  <r>
    <x v="10"/>
    <x v="9"/>
    <x v="1"/>
    <n v="60"/>
    <n v="104"/>
    <n v="1.73333333"/>
  </r>
  <r>
    <x v="11"/>
    <x v="9"/>
    <x v="1"/>
    <n v="64"/>
    <n v="114"/>
    <n v="1.78125"/>
  </r>
  <r>
    <x v="12"/>
    <x v="9"/>
    <x v="1"/>
    <n v="64"/>
    <n v="114"/>
    <n v="1.78125"/>
  </r>
  <r>
    <x v="13"/>
    <x v="9"/>
    <x v="1"/>
    <n v="64"/>
    <n v="114"/>
    <n v="1.78125"/>
  </r>
  <r>
    <x v="14"/>
    <x v="9"/>
    <x v="1"/>
    <n v="65"/>
    <n v="119"/>
    <n v="1.83076923"/>
  </r>
  <r>
    <x v="15"/>
    <x v="9"/>
    <x v="1"/>
    <n v="65"/>
    <n v="119"/>
    <n v="1.83076923"/>
  </r>
  <r>
    <x v="16"/>
    <x v="9"/>
    <x v="1"/>
    <n v="65"/>
    <n v="119"/>
    <n v="1.83076923"/>
  </r>
  <r>
    <x v="17"/>
    <x v="9"/>
    <x v="1"/>
    <n v="65"/>
    <n v="119"/>
    <n v="1.83076923"/>
  </r>
  <r>
    <x v="18"/>
    <x v="9"/>
    <x v="1"/>
    <n v="65"/>
    <n v="119"/>
    <n v="1.83076923"/>
  </r>
  <r>
    <x v="19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9"/>
    <n v="140"/>
    <n v="0.70351758799999997"/>
  </r>
  <r>
    <x v="0"/>
    <x v="10"/>
    <x v="1"/>
    <n v="87"/>
    <n v="161"/>
    <n v="1.8505747100000001"/>
  </r>
  <r>
    <x v="1"/>
    <x v="10"/>
    <x v="1"/>
    <n v="87"/>
    <n v="161"/>
    <n v="1.8505747100000001"/>
  </r>
  <r>
    <x v="0"/>
    <x v="11"/>
    <x v="0"/>
    <n v="186"/>
    <n v="95"/>
    <n v="0.51075268799999995"/>
  </r>
  <r>
    <x v="1"/>
    <x v="11"/>
    <x v="0"/>
    <n v="186"/>
    <n v="95"/>
    <n v="0.51075268799999995"/>
  </r>
  <r>
    <x v="0"/>
    <x v="11"/>
    <x v="1"/>
    <n v="100"/>
    <n v="209"/>
    <n v="2.09"/>
  </r>
  <r>
    <x v="1"/>
    <x v="11"/>
    <x v="1"/>
    <n v="100"/>
    <n v="209"/>
    <n v="2.09"/>
  </r>
  <r>
    <x v="20"/>
    <x v="12"/>
    <x v="0"/>
    <n v="37"/>
    <n v="15"/>
    <n v="0.405405405"/>
  </r>
  <r>
    <x v="21"/>
    <x v="12"/>
    <x v="0"/>
    <n v="39"/>
    <n v="15"/>
    <n v="0.38461538499999998"/>
  </r>
  <r>
    <x v="22"/>
    <x v="12"/>
    <x v="0"/>
    <n v="40"/>
    <n v="15"/>
    <n v="0.375"/>
  </r>
  <r>
    <x v="23"/>
    <x v="12"/>
    <x v="0"/>
    <n v="40"/>
    <n v="15"/>
    <n v="0.375"/>
  </r>
  <r>
    <x v="2"/>
    <x v="12"/>
    <x v="0"/>
    <n v="40"/>
    <n v="15"/>
    <n v="0.375"/>
  </r>
  <r>
    <x v="3"/>
    <x v="12"/>
    <x v="0"/>
    <n v="40"/>
    <n v="15"/>
    <n v="0.375"/>
  </r>
  <r>
    <x v="4"/>
    <x v="12"/>
    <x v="0"/>
    <n v="40"/>
    <n v="15"/>
    <n v="0.375"/>
  </r>
  <r>
    <x v="5"/>
    <x v="12"/>
    <x v="0"/>
    <n v="40"/>
    <n v="15"/>
    <n v="0.375"/>
  </r>
  <r>
    <x v="6"/>
    <x v="12"/>
    <x v="0"/>
    <n v="40"/>
    <n v="15"/>
    <n v="0.375"/>
  </r>
  <r>
    <x v="7"/>
    <x v="12"/>
    <x v="0"/>
    <n v="40"/>
    <n v="15"/>
    <n v="0.375"/>
  </r>
  <r>
    <x v="8"/>
    <x v="12"/>
    <x v="0"/>
    <n v="39"/>
    <n v="15"/>
    <n v="0.38461538499999998"/>
  </r>
  <r>
    <x v="9"/>
    <x v="12"/>
    <x v="0"/>
    <n v="40"/>
    <n v="15"/>
    <n v="0.375"/>
  </r>
  <r>
    <x v="10"/>
    <x v="12"/>
    <x v="0"/>
    <n v="39"/>
    <n v="15"/>
    <n v="0.38461538499999998"/>
  </r>
  <r>
    <x v="11"/>
    <x v="12"/>
    <x v="0"/>
    <n v="39"/>
    <n v="15"/>
    <n v="0.38461538499999998"/>
  </r>
  <r>
    <x v="12"/>
    <x v="12"/>
    <x v="0"/>
    <n v="39"/>
    <n v="15"/>
    <n v="0.38461538499999998"/>
  </r>
  <r>
    <x v="20"/>
    <x v="12"/>
    <x v="1"/>
    <n v="8"/>
    <n v="60"/>
    <n v="7.5"/>
  </r>
  <r>
    <x v="21"/>
    <x v="12"/>
    <x v="1"/>
    <n v="8"/>
    <n v="60"/>
    <n v="7.5"/>
  </r>
  <r>
    <x v="22"/>
    <x v="12"/>
    <x v="1"/>
    <n v="8"/>
    <n v="60"/>
    <n v="7.5"/>
  </r>
  <r>
    <x v="23"/>
    <x v="12"/>
    <x v="1"/>
    <n v="8"/>
    <n v="60"/>
    <n v="7.5"/>
  </r>
  <r>
    <x v="2"/>
    <x v="12"/>
    <x v="1"/>
    <n v="8"/>
    <n v="60"/>
    <n v="7.5"/>
  </r>
  <r>
    <x v="3"/>
    <x v="12"/>
    <x v="1"/>
    <n v="8"/>
    <n v="60"/>
    <n v="7.5"/>
  </r>
  <r>
    <x v="4"/>
    <x v="12"/>
    <x v="1"/>
    <n v="8"/>
    <n v="60"/>
    <n v="7.5"/>
  </r>
  <r>
    <x v="5"/>
    <x v="12"/>
    <x v="1"/>
    <n v="8"/>
    <n v="60"/>
    <n v="7.5"/>
  </r>
  <r>
    <x v="6"/>
    <x v="12"/>
    <x v="1"/>
    <n v="8"/>
    <n v="60"/>
    <n v="7.5"/>
  </r>
  <r>
    <x v="7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20"/>
    <x v="13"/>
    <x v="0"/>
    <n v="98"/>
    <n v="110"/>
    <n v="1.1224489799999999"/>
  </r>
  <r>
    <x v="21"/>
    <x v="13"/>
    <x v="0"/>
    <n v="97"/>
    <n v="110"/>
    <n v="1.13402062"/>
  </r>
  <r>
    <x v="22"/>
    <x v="13"/>
    <x v="0"/>
    <n v="97"/>
    <n v="110"/>
    <n v="1.13402062"/>
  </r>
  <r>
    <x v="23"/>
    <x v="13"/>
    <x v="0"/>
    <n v="97"/>
    <n v="110"/>
    <n v="1.13402062"/>
  </r>
  <r>
    <x v="20"/>
    <x v="13"/>
    <x v="1"/>
    <n v="59"/>
    <n v="53"/>
    <n v="0.89830508499999995"/>
  </r>
  <r>
    <x v="21"/>
    <x v="13"/>
    <x v="1"/>
    <n v="59"/>
    <n v="53"/>
    <n v="0.89830508499999995"/>
  </r>
  <r>
    <x v="22"/>
    <x v="13"/>
    <x v="1"/>
    <n v="59"/>
    <n v="53"/>
    <n v="0.89830508499999995"/>
  </r>
  <r>
    <x v="23"/>
    <x v="13"/>
    <x v="1"/>
    <n v="59"/>
    <n v="53"/>
    <n v="0.89830508499999995"/>
  </r>
  <r>
    <x v="20"/>
    <x v="14"/>
    <x v="0"/>
    <n v="73"/>
    <n v="93"/>
    <n v="1.2739726"/>
  </r>
  <r>
    <x v="21"/>
    <x v="14"/>
    <x v="0"/>
    <n v="72"/>
    <n v="93"/>
    <n v="1.2916666699999999"/>
  </r>
  <r>
    <x v="22"/>
    <x v="14"/>
    <x v="0"/>
    <n v="72"/>
    <n v="93"/>
    <n v="1.2916666699999999"/>
  </r>
  <r>
    <x v="23"/>
    <x v="14"/>
    <x v="0"/>
    <n v="72"/>
    <n v="93"/>
    <n v="1.2916666699999999"/>
  </r>
  <r>
    <x v="20"/>
    <x v="14"/>
    <x v="1"/>
    <n v="60"/>
    <n v="53"/>
    <n v="0.88333333300000005"/>
  </r>
  <r>
    <x v="21"/>
    <x v="14"/>
    <x v="1"/>
    <n v="60"/>
    <n v="53"/>
    <n v="0.88333333300000005"/>
  </r>
  <r>
    <x v="22"/>
    <x v="14"/>
    <x v="1"/>
    <n v="60"/>
    <n v="53"/>
    <n v="0.88333333300000005"/>
  </r>
  <r>
    <x v="23"/>
    <x v="14"/>
    <x v="1"/>
    <n v="60"/>
    <n v="53"/>
    <n v="0.88333333300000005"/>
  </r>
  <r>
    <x v="20"/>
    <x v="15"/>
    <x v="0"/>
    <n v="61"/>
    <n v="55"/>
    <n v="0.90163934400000001"/>
  </r>
  <r>
    <x v="21"/>
    <x v="15"/>
    <x v="0"/>
    <n v="71"/>
    <n v="70"/>
    <n v="0.98591549300000003"/>
  </r>
  <r>
    <x v="22"/>
    <x v="15"/>
    <x v="0"/>
    <n v="71"/>
    <n v="70"/>
    <n v="0.98591549300000003"/>
  </r>
  <r>
    <x v="23"/>
    <x v="15"/>
    <x v="0"/>
    <n v="71"/>
    <n v="70"/>
    <n v="0.98591549300000003"/>
  </r>
  <r>
    <x v="20"/>
    <x v="15"/>
    <x v="1"/>
    <n v="62"/>
    <n v="42"/>
    <n v="0.67741935499999995"/>
  </r>
  <r>
    <x v="21"/>
    <x v="15"/>
    <x v="1"/>
    <n v="61"/>
    <n v="42"/>
    <n v="0.68852458999999999"/>
  </r>
  <r>
    <x v="22"/>
    <x v="15"/>
    <x v="1"/>
    <n v="61"/>
    <n v="42"/>
    <n v="0.68852458999999999"/>
  </r>
  <r>
    <x v="23"/>
    <x v="15"/>
    <x v="1"/>
    <n v="61"/>
    <n v="42"/>
    <n v="0.68852458999999999"/>
  </r>
  <r>
    <x v="20"/>
    <x v="16"/>
    <x v="0"/>
    <n v="107"/>
    <n v="86"/>
    <n v="0.80373831799999995"/>
  </r>
  <r>
    <x v="21"/>
    <x v="16"/>
    <x v="0"/>
    <n v="107"/>
    <n v="86"/>
    <n v="0.80373831799999995"/>
  </r>
  <r>
    <x v="22"/>
    <x v="16"/>
    <x v="0"/>
    <n v="106"/>
    <n v="86"/>
    <n v="0.811320755"/>
  </r>
  <r>
    <x v="23"/>
    <x v="16"/>
    <x v="0"/>
    <n v="107"/>
    <n v="86"/>
    <n v="0.80373831799999995"/>
  </r>
  <r>
    <x v="20"/>
    <x v="16"/>
    <x v="1"/>
    <n v="4"/>
    <n v="53"/>
    <n v="13.25"/>
  </r>
  <r>
    <x v="21"/>
    <x v="16"/>
    <x v="1"/>
    <n v="4"/>
    <n v="53"/>
    <n v="13.25"/>
  </r>
  <r>
    <x v="22"/>
    <x v="16"/>
    <x v="1"/>
    <n v="4"/>
    <n v="53"/>
    <n v="13.25"/>
  </r>
  <r>
    <x v="23"/>
    <x v="16"/>
    <x v="1"/>
    <n v="3"/>
    <n v="53"/>
    <n v="17.6666667"/>
  </r>
  <r>
    <x v="20"/>
    <x v="17"/>
    <x v="0"/>
    <n v="48"/>
    <n v="40"/>
    <n v="0.83333333300000001"/>
  </r>
  <r>
    <x v="21"/>
    <x v="17"/>
    <x v="0"/>
    <n v="55"/>
    <n v="50"/>
    <n v="0.909090909"/>
  </r>
  <r>
    <x v="22"/>
    <x v="17"/>
    <x v="0"/>
    <n v="55"/>
    <n v="50"/>
    <n v="0.909090909"/>
  </r>
  <r>
    <x v="23"/>
    <x v="17"/>
    <x v="0"/>
    <n v="55"/>
    <n v="50"/>
    <n v="0.909090909"/>
  </r>
  <r>
    <x v="20"/>
    <x v="17"/>
    <x v="1"/>
    <n v="63"/>
    <n v="53"/>
    <n v="0.84126984100000002"/>
  </r>
  <r>
    <x v="21"/>
    <x v="17"/>
    <x v="1"/>
    <n v="62"/>
    <n v="53"/>
    <n v="0.85483871"/>
  </r>
  <r>
    <x v="22"/>
    <x v="17"/>
    <x v="1"/>
    <n v="62"/>
    <n v="53"/>
    <n v="0.85483871"/>
  </r>
  <r>
    <x v="23"/>
    <x v="17"/>
    <x v="1"/>
    <n v="62"/>
    <n v="53"/>
    <n v="0.85483871"/>
  </r>
  <r>
    <x v="20"/>
    <x v="18"/>
    <x v="0"/>
    <n v="137"/>
    <n v="135"/>
    <n v="0.98540145999999995"/>
  </r>
  <r>
    <x v="21"/>
    <x v="18"/>
    <x v="0"/>
    <n v="136"/>
    <n v="135"/>
    <n v="0.99264705900000005"/>
  </r>
  <r>
    <x v="22"/>
    <x v="18"/>
    <x v="0"/>
    <n v="136"/>
    <n v="135"/>
    <n v="0.99264705900000005"/>
  </r>
  <r>
    <x v="23"/>
    <x v="18"/>
    <x v="0"/>
    <n v="136"/>
    <n v="135"/>
    <n v="0.99264705900000005"/>
  </r>
  <r>
    <x v="20"/>
    <x v="18"/>
    <x v="1"/>
    <n v="57"/>
    <n v="53"/>
    <n v="0.92982456099999999"/>
  </r>
  <r>
    <x v="21"/>
    <x v="18"/>
    <x v="1"/>
    <n v="57"/>
    <n v="53"/>
    <n v="0.92982456099999999"/>
  </r>
  <r>
    <x v="22"/>
    <x v="18"/>
    <x v="1"/>
    <n v="57"/>
    <n v="53"/>
    <n v="0.92982456099999999"/>
  </r>
  <r>
    <x v="23"/>
    <x v="18"/>
    <x v="1"/>
    <n v="57"/>
    <n v="53"/>
    <n v="0.92982456099999999"/>
  </r>
  <r>
    <x v="20"/>
    <x v="19"/>
    <x v="0"/>
    <n v="126"/>
    <n v="124"/>
    <n v="0.98412698399999998"/>
  </r>
  <r>
    <x v="21"/>
    <x v="19"/>
    <x v="0"/>
    <n v="125"/>
    <n v="124"/>
    <n v="0.99199999999999999"/>
  </r>
  <r>
    <x v="22"/>
    <x v="19"/>
    <x v="0"/>
    <n v="125"/>
    <n v="124"/>
    <n v="0.99199999999999999"/>
  </r>
  <r>
    <x v="23"/>
    <x v="19"/>
    <x v="0"/>
    <n v="125"/>
    <n v="124"/>
    <n v="0.99199999999999999"/>
  </r>
  <r>
    <x v="20"/>
    <x v="19"/>
    <x v="1"/>
    <n v="58"/>
    <n v="53"/>
    <n v="0.91379310300000005"/>
  </r>
  <r>
    <x v="21"/>
    <x v="19"/>
    <x v="1"/>
    <n v="58"/>
    <n v="53"/>
    <n v="0.91379310300000005"/>
  </r>
  <r>
    <x v="22"/>
    <x v="19"/>
    <x v="1"/>
    <n v="58"/>
    <n v="53"/>
    <n v="0.91379310300000005"/>
  </r>
  <r>
    <x v="23"/>
    <x v="19"/>
    <x v="1"/>
    <n v="58"/>
    <n v="53"/>
    <n v="0.91379310300000005"/>
  </r>
  <r>
    <x v="4"/>
    <x v="20"/>
    <x v="0"/>
    <n v="12"/>
    <n v="6"/>
    <n v="0.5"/>
  </r>
  <r>
    <x v="5"/>
    <x v="20"/>
    <x v="0"/>
    <n v="12"/>
    <n v="6"/>
    <n v="0.5"/>
  </r>
  <r>
    <x v="6"/>
    <x v="20"/>
    <x v="0"/>
    <n v="12"/>
    <n v="6"/>
    <n v="0.5"/>
  </r>
  <r>
    <x v="7"/>
    <x v="20"/>
    <x v="0"/>
    <n v="13"/>
    <n v="6"/>
    <n v="0.46153846199999998"/>
  </r>
  <r>
    <x v="8"/>
    <x v="20"/>
    <x v="0"/>
    <n v="13"/>
    <n v="6"/>
    <n v="0.46153846199999998"/>
  </r>
  <r>
    <x v="9"/>
    <x v="20"/>
    <x v="0"/>
    <n v="13"/>
    <n v="6"/>
    <n v="0.46153846199999998"/>
  </r>
  <r>
    <x v="10"/>
    <x v="20"/>
    <x v="0"/>
    <n v="14"/>
    <n v="6"/>
    <n v="0.428571429"/>
  </r>
  <r>
    <x v="11"/>
    <x v="20"/>
    <x v="0"/>
    <n v="15"/>
    <n v="6"/>
    <n v="0.4"/>
  </r>
  <r>
    <x v="12"/>
    <x v="20"/>
    <x v="0"/>
    <n v="15"/>
    <n v="6"/>
    <n v="0.4"/>
  </r>
  <r>
    <x v="13"/>
    <x v="20"/>
    <x v="0"/>
    <n v="15"/>
    <n v="6"/>
    <n v="0.4"/>
  </r>
  <r>
    <x v="14"/>
    <x v="20"/>
    <x v="0"/>
    <n v="15"/>
    <n v="6"/>
    <n v="0.4"/>
  </r>
  <r>
    <x v="15"/>
    <x v="20"/>
    <x v="0"/>
    <n v="15"/>
    <n v="6"/>
    <n v="0.4"/>
  </r>
  <r>
    <x v="16"/>
    <x v="20"/>
    <x v="0"/>
    <n v="15"/>
    <n v="6"/>
    <n v="0.4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4"/>
    <x v="20"/>
    <x v="1"/>
    <n v="3"/>
    <n v="6"/>
    <n v="2"/>
  </r>
  <r>
    <x v="5"/>
    <x v="20"/>
    <x v="1"/>
    <n v="3"/>
    <n v="6"/>
    <n v="2"/>
  </r>
  <r>
    <x v="6"/>
    <x v="20"/>
    <x v="1"/>
    <n v="3"/>
    <n v="6"/>
    <n v="2"/>
  </r>
  <r>
    <x v="7"/>
    <x v="20"/>
    <x v="1"/>
    <n v="3"/>
    <n v="6"/>
    <n v="2"/>
  </r>
  <r>
    <x v="8"/>
    <x v="20"/>
    <x v="1"/>
    <n v="3"/>
    <n v="6"/>
    <n v="2"/>
  </r>
  <r>
    <x v="9"/>
    <x v="20"/>
    <x v="1"/>
    <n v="3"/>
    <n v="6"/>
    <n v="2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0"/>
    <x v="21"/>
    <x v="0"/>
    <n v="77"/>
    <n v="45"/>
    <n v="0.58441558400000004"/>
  </r>
  <r>
    <x v="21"/>
    <x v="21"/>
    <x v="0"/>
    <n v="77"/>
    <n v="55"/>
    <n v="0.71428571399999996"/>
  </r>
  <r>
    <x v="22"/>
    <x v="21"/>
    <x v="0"/>
    <n v="88"/>
    <n v="55"/>
    <n v="0.625"/>
  </r>
  <r>
    <x v="23"/>
    <x v="21"/>
    <x v="0"/>
    <n v="88"/>
    <n v="55"/>
    <n v="0.625"/>
  </r>
  <r>
    <x v="2"/>
    <x v="21"/>
    <x v="0"/>
    <n v="94"/>
    <n v="55"/>
    <n v="0.58510638299999995"/>
  </r>
  <r>
    <x v="3"/>
    <x v="21"/>
    <x v="0"/>
    <n v="95"/>
    <n v="55"/>
    <n v="0.57894736800000002"/>
  </r>
  <r>
    <x v="4"/>
    <x v="21"/>
    <x v="0"/>
    <n v="103"/>
    <n v="55"/>
    <n v="0.53398058299999995"/>
  </r>
  <r>
    <x v="5"/>
    <x v="21"/>
    <x v="0"/>
    <n v="76"/>
    <n v="55"/>
    <n v="0.72368421100000002"/>
  </r>
  <r>
    <x v="6"/>
    <x v="21"/>
    <x v="0"/>
    <n v="104"/>
    <n v="55"/>
    <n v="0.52884615400000001"/>
  </r>
  <r>
    <x v="7"/>
    <x v="21"/>
    <x v="0"/>
    <n v="104"/>
    <n v="55"/>
    <n v="0.52884615400000001"/>
  </r>
  <r>
    <x v="8"/>
    <x v="21"/>
    <x v="0"/>
    <n v="97"/>
    <n v="55"/>
    <n v="0.56701030900000005"/>
  </r>
  <r>
    <x v="9"/>
    <x v="21"/>
    <x v="0"/>
    <n v="97"/>
    <n v="55"/>
    <n v="0.56701030900000005"/>
  </r>
  <r>
    <x v="10"/>
    <x v="21"/>
    <x v="0"/>
    <n v="97"/>
    <n v="55"/>
    <n v="0.56701030900000005"/>
  </r>
  <r>
    <x v="11"/>
    <x v="21"/>
    <x v="0"/>
    <n v="96"/>
    <n v="55"/>
    <n v="0.57291666699999999"/>
  </r>
  <r>
    <x v="12"/>
    <x v="21"/>
    <x v="0"/>
    <n v="96"/>
    <n v="55"/>
    <n v="0.57291666699999999"/>
  </r>
  <r>
    <x v="13"/>
    <x v="21"/>
    <x v="0"/>
    <n v="99"/>
    <n v="55"/>
    <n v="0.55555555599999995"/>
  </r>
  <r>
    <x v="14"/>
    <x v="21"/>
    <x v="0"/>
    <n v="91"/>
    <n v="55"/>
    <n v="0.60439560400000003"/>
  </r>
  <r>
    <x v="15"/>
    <x v="21"/>
    <x v="0"/>
    <n v="105"/>
    <n v="60"/>
    <n v="0.571428571"/>
  </r>
  <r>
    <x v="16"/>
    <x v="21"/>
    <x v="0"/>
    <n v="106"/>
    <n v="60"/>
    <n v="0.56603773599999996"/>
  </r>
  <r>
    <x v="17"/>
    <x v="21"/>
    <x v="0"/>
    <n v="106"/>
    <n v="60"/>
    <n v="0.56603773599999996"/>
  </r>
  <r>
    <x v="18"/>
    <x v="21"/>
    <x v="0"/>
    <n v="108"/>
    <n v="60"/>
    <n v="0.55555555599999995"/>
  </r>
  <r>
    <x v="19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0"/>
    <x v="21"/>
    <x v="1"/>
    <n v="50"/>
    <n v="114"/>
    <n v="2.2799999999999998"/>
  </r>
  <r>
    <x v="21"/>
    <x v="21"/>
    <x v="1"/>
    <n v="49"/>
    <n v="114"/>
    <n v="2.3265306099999998"/>
  </r>
  <r>
    <x v="22"/>
    <x v="21"/>
    <x v="1"/>
    <n v="73"/>
    <n v="120"/>
    <n v="1.6438356199999999"/>
  </r>
  <r>
    <x v="23"/>
    <x v="21"/>
    <x v="1"/>
    <n v="73"/>
    <n v="120"/>
    <n v="1.6438356199999999"/>
  </r>
  <r>
    <x v="2"/>
    <x v="21"/>
    <x v="1"/>
    <n v="79"/>
    <n v="120"/>
    <n v="1.51898734"/>
  </r>
  <r>
    <x v="3"/>
    <x v="21"/>
    <x v="1"/>
    <n v="80"/>
    <n v="114"/>
    <n v="1.425"/>
  </r>
  <r>
    <x v="4"/>
    <x v="21"/>
    <x v="1"/>
    <n v="63"/>
    <n v="44"/>
    <n v="0.69841269800000005"/>
  </r>
  <r>
    <x v="5"/>
    <x v="21"/>
    <x v="1"/>
    <n v="75"/>
    <n v="63.99"/>
    <n v="0.85319999999999996"/>
  </r>
  <r>
    <x v="6"/>
    <x v="21"/>
    <x v="1"/>
    <n v="73"/>
    <n v="63.99"/>
    <n v="0.87657534199999998"/>
  </r>
  <r>
    <x v="7"/>
    <x v="21"/>
    <x v="1"/>
    <n v="74"/>
    <n v="63.99"/>
    <n v="0.86472972999999997"/>
  </r>
  <r>
    <x v="8"/>
    <x v="21"/>
    <x v="1"/>
    <n v="94"/>
    <n v="127.99"/>
    <n v="1.3615957400000001"/>
  </r>
  <r>
    <x v="9"/>
    <x v="21"/>
    <x v="1"/>
    <n v="95"/>
    <n v="127.99"/>
    <n v="1.34726316"/>
  </r>
  <r>
    <x v="10"/>
    <x v="21"/>
    <x v="1"/>
    <n v="97"/>
    <n v="127.99"/>
    <n v="1.3194845399999999"/>
  </r>
  <r>
    <x v="11"/>
    <x v="21"/>
    <x v="1"/>
    <n v="98"/>
    <n v="127.99"/>
    <n v="1.3060204099999999"/>
  </r>
  <r>
    <x v="12"/>
    <x v="21"/>
    <x v="1"/>
    <n v="98"/>
    <n v="127.99"/>
    <n v="1.3060204099999999"/>
  </r>
  <r>
    <x v="13"/>
    <x v="21"/>
    <x v="1"/>
    <n v="99"/>
    <n v="148"/>
    <n v="1.49494949"/>
  </r>
  <r>
    <x v="14"/>
    <x v="21"/>
    <x v="1"/>
    <n v="98"/>
    <n v="148"/>
    <n v="1.5102040800000001"/>
  </r>
  <r>
    <x v="15"/>
    <x v="21"/>
    <x v="1"/>
    <n v="108"/>
    <n v="161"/>
    <n v="1.4907407399999999"/>
  </r>
  <r>
    <x v="16"/>
    <x v="21"/>
    <x v="1"/>
    <n v="110"/>
    <n v="188"/>
    <n v="1.70909091"/>
  </r>
  <r>
    <x v="17"/>
    <x v="21"/>
    <x v="1"/>
    <n v="110"/>
    <n v="188"/>
    <n v="1.70909091"/>
  </r>
  <r>
    <x v="18"/>
    <x v="21"/>
    <x v="1"/>
    <n v="110"/>
    <n v="188"/>
    <n v="1.70909091"/>
  </r>
  <r>
    <x v="19"/>
    <x v="21"/>
    <x v="1"/>
    <n v="111"/>
    <n v="187"/>
    <n v="1.6846846799999999"/>
  </r>
  <r>
    <x v="0"/>
    <x v="21"/>
    <x v="1"/>
    <n v="110"/>
    <n v="189"/>
    <n v="1.7181818200000001"/>
  </r>
  <r>
    <x v="1"/>
    <x v="21"/>
    <x v="1"/>
    <n v="110"/>
    <n v="189"/>
    <n v="1.7181818200000001"/>
  </r>
  <r>
    <x v="20"/>
    <x v="22"/>
    <x v="0"/>
    <n v="98"/>
    <n v="50"/>
    <n v="0.510204082"/>
  </r>
  <r>
    <x v="20"/>
    <x v="22"/>
    <x v="1"/>
    <n v="44"/>
    <n v="114"/>
    <n v="2.5909090899999998"/>
  </r>
  <r>
    <x v="20"/>
    <x v="23"/>
    <x v="0"/>
    <n v="66"/>
    <n v="45"/>
    <n v="0.68181818199999999"/>
  </r>
  <r>
    <x v="21"/>
    <x v="23"/>
    <x v="0"/>
    <n v="66"/>
    <n v="45"/>
    <n v="0.68181818199999999"/>
  </r>
  <r>
    <x v="22"/>
    <x v="23"/>
    <x v="0"/>
    <n v="66"/>
    <n v="45"/>
    <n v="0.68181818199999999"/>
  </r>
  <r>
    <x v="23"/>
    <x v="23"/>
    <x v="0"/>
    <n v="66"/>
    <n v="45"/>
    <n v="0.68181818199999999"/>
  </r>
  <r>
    <x v="2"/>
    <x v="23"/>
    <x v="0"/>
    <n v="67"/>
    <n v="45"/>
    <n v="0.67164179099999999"/>
  </r>
  <r>
    <x v="3"/>
    <x v="23"/>
    <x v="0"/>
    <n v="68"/>
    <n v="45"/>
    <n v="0.66176470600000004"/>
  </r>
  <r>
    <x v="4"/>
    <x v="23"/>
    <x v="0"/>
    <n v="69"/>
    <n v="45"/>
    <n v="0.65217391300000005"/>
  </r>
  <r>
    <x v="5"/>
    <x v="23"/>
    <x v="0"/>
    <n v="69"/>
    <n v="45"/>
    <n v="0.65217391300000005"/>
  </r>
  <r>
    <x v="6"/>
    <x v="23"/>
    <x v="0"/>
    <n v="69"/>
    <n v="55"/>
    <n v="0.79710144900000002"/>
  </r>
  <r>
    <x v="7"/>
    <x v="23"/>
    <x v="0"/>
    <n v="69"/>
    <n v="55"/>
    <n v="0.79710144900000002"/>
  </r>
  <r>
    <x v="8"/>
    <x v="23"/>
    <x v="0"/>
    <n v="69"/>
    <n v="55"/>
    <n v="0.79710144900000002"/>
  </r>
  <r>
    <x v="9"/>
    <x v="23"/>
    <x v="0"/>
    <n v="69"/>
    <n v="55"/>
    <n v="0.79710144900000002"/>
  </r>
  <r>
    <x v="10"/>
    <x v="23"/>
    <x v="0"/>
    <n v="69"/>
    <n v="55"/>
    <n v="0.79710144900000002"/>
  </r>
  <r>
    <x v="11"/>
    <x v="23"/>
    <x v="0"/>
    <n v="69"/>
    <n v="55"/>
    <n v="0.79710144900000002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70"/>
    <n v="65"/>
    <n v="0.928571429"/>
  </r>
  <r>
    <x v="0"/>
    <x v="23"/>
    <x v="0"/>
    <n v="70"/>
    <n v="65"/>
    <n v="0.928571429"/>
  </r>
  <r>
    <x v="1"/>
    <x v="23"/>
    <x v="0"/>
    <n v="70"/>
    <n v="65"/>
    <n v="0.928571429"/>
  </r>
  <r>
    <x v="20"/>
    <x v="23"/>
    <x v="1"/>
    <n v="20"/>
    <n v="58"/>
    <n v="2.9"/>
  </r>
  <r>
    <x v="21"/>
    <x v="23"/>
    <x v="1"/>
    <n v="20"/>
    <n v="58"/>
    <n v="2.9"/>
  </r>
  <r>
    <x v="22"/>
    <x v="23"/>
    <x v="1"/>
    <n v="20"/>
    <n v="58"/>
    <n v="2.9"/>
  </r>
  <r>
    <x v="23"/>
    <x v="23"/>
    <x v="1"/>
    <n v="20"/>
    <n v="58"/>
    <n v="2.9"/>
  </r>
  <r>
    <x v="2"/>
    <x v="23"/>
    <x v="1"/>
    <n v="20"/>
    <n v="58"/>
    <n v="2.9"/>
  </r>
  <r>
    <x v="3"/>
    <x v="23"/>
    <x v="1"/>
    <n v="20"/>
    <n v="58"/>
    <n v="2.9"/>
  </r>
  <r>
    <x v="4"/>
    <x v="23"/>
    <x v="1"/>
    <n v="22"/>
    <n v="78"/>
    <n v="3.5454545500000001"/>
  </r>
  <r>
    <x v="5"/>
    <x v="23"/>
    <x v="1"/>
    <n v="22"/>
    <n v="78"/>
    <n v="3.5454545500000001"/>
  </r>
  <r>
    <x v="6"/>
    <x v="23"/>
    <x v="1"/>
    <n v="22"/>
    <n v="78"/>
    <n v="3.5454545500000001"/>
  </r>
  <r>
    <x v="7"/>
    <x v="23"/>
    <x v="1"/>
    <n v="23"/>
    <n v="83"/>
    <n v="3.60869565"/>
  </r>
  <r>
    <x v="8"/>
    <x v="23"/>
    <x v="1"/>
    <n v="23"/>
    <n v="83"/>
    <n v="3.60869565"/>
  </r>
  <r>
    <x v="9"/>
    <x v="23"/>
    <x v="1"/>
    <n v="23"/>
    <n v="83"/>
    <n v="3.60869565"/>
  </r>
  <r>
    <x v="10"/>
    <x v="23"/>
    <x v="1"/>
    <n v="23"/>
    <n v="83"/>
    <n v="3.60869565"/>
  </r>
  <r>
    <x v="11"/>
    <x v="23"/>
    <x v="1"/>
    <n v="23"/>
    <n v="83"/>
    <n v="3.60869565"/>
  </r>
  <r>
    <x v="12"/>
    <x v="23"/>
    <x v="1"/>
    <n v="23"/>
    <n v="83"/>
    <n v="3.60869565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4"/>
    <n v="3.6521739100000001"/>
  </r>
  <r>
    <x v="16"/>
    <x v="23"/>
    <x v="1"/>
    <n v="23"/>
    <n v="84"/>
    <n v="3.6521739100000001"/>
  </r>
  <r>
    <x v="17"/>
    <x v="23"/>
    <x v="1"/>
    <n v="23"/>
    <n v="84"/>
    <n v="3.6521739100000001"/>
  </r>
  <r>
    <x v="18"/>
    <x v="23"/>
    <x v="1"/>
    <n v="23"/>
    <n v="84"/>
    <n v="3.6521739100000001"/>
  </r>
  <r>
    <x v="19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0"/>
    <x v="24"/>
    <x v="0"/>
    <n v="7"/>
    <n v="5"/>
    <n v="0.71428571399999996"/>
  </r>
  <r>
    <x v="21"/>
    <x v="24"/>
    <x v="0"/>
    <n v="7"/>
    <n v="5"/>
    <n v="0.71428571399999996"/>
  </r>
  <r>
    <x v="22"/>
    <x v="24"/>
    <x v="0"/>
    <n v="7"/>
    <n v="5"/>
    <n v="0.71428571399999996"/>
  </r>
  <r>
    <x v="23"/>
    <x v="24"/>
    <x v="0"/>
    <n v="7"/>
    <n v="5"/>
    <n v="0.71428571399999996"/>
  </r>
  <r>
    <x v="2"/>
    <x v="24"/>
    <x v="0"/>
    <n v="6"/>
    <n v="5"/>
    <n v="0.83333333300000001"/>
  </r>
  <r>
    <x v="3"/>
    <x v="24"/>
    <x v="0"/>
    <n v="6"/>
    <n v="5"/>
    <n v="0.83333333300000001"/>
  </r>
  <r>
    <x v="4"/>
    <x v="24"/>
    <x v="0"/>
    <n v="6"/>
    <n v="5"/>
    <n v="0.83333333300000001"/>
  </r>
  <r>
    <x v="5"/>
    <x v="24"/>
    <x v="0"/>
    <n v="6"/>
    <n v="5"/>
    <n v="0.83333333300000001"/>
  </r>
  <r>
    <x v="6"/>
    <x v="24"/>
    <x v="0"/>
    <n v="7"/>
    <n v="5"/>
    <n v="0.71428571399999996"/>
  </r>
  <r>
    <x v="7"/>
    <x v="24"/>
    <x v="0"/>
    <n v="7"/>
    <n v="5"/>
    <n v="0.71428571399999996"/>
  </r>
  <r>
    <x v="8"/>
    <x v="24"/>
    <x v="0"/>
    <n v="7"/>
    <n v="5"/>
    <n v="0.71428571399999996"/>
  </r>
  <r>
    <x v="9"/>
    <x v="24"/>
    <x v="0"/>
    <n v="7"/>
    <n v="5"/>
    <n v="0.71428571399999996"/>
  </r>
  <r>
    <x v="10"/>
    <x v="24"/>
    <x v="0"/>
    <n v="7"/>
    <n v="5"/>
    <n v="0.71428571399999996"/>
  </r>
  <r>
    <x v="11"/>
    <x v="24"/>
    <x v="0"/>
    <n v="8"/>
    <n v="5"/>
    <n v="0.625"/>
  </r>
  <r>
    <x v="12"/>
    <x v="24"/>
    <x v="0"/>
    <n v="8"/>
    <n v="5"/>
    <n v="0.625"/>
  </r>
  <r>
    <x v="13"/>
    <x v="24"/>
    <x v="0"/>
    <n v="8"/>
    <n v="5"/>
    <n v="0.625"/>
  </r>
  <r>
    <x v="14"/>
    <x v="24"/>
    <x v="0"/>
    <n v="8"/>
    <n v="5"/>
    <n v="0.625"/>
  </r>
  <r>
    <x v="15"/>
    <x v="24"/>
    <x v="0"/>
    <n v="8"/>
    <n v="5"/>
    <n v="0.625"/>
  </r>
  <r>
    <x v="16"/>
    <x v="24"/>
    <x v="0"/>
    <n v="9"/>
    <n v="5"/>
    <n v="0.55555555599999995"/>
  </r>
  <r>
    <x v="17"/>
    <x v="24"/>
    <x v="0"/>
    <n v="7"/>
    <n v="5"/>
    <n v="0.71428571399999996"/>
  </r>
  <r>
    <x v="18"/>
    <x v="24"/>
    <x v="0"/>
    <n v="7"/>
    <n v="5"/>
    <n v="0.71428571399999996"/>
  </r>
  <r>
    <x v="19"/>
    <x v="24"/>
    <x v="0"/>
    <n v="20"/>
    <n v="5"/>
    <n v="0.25"/>
  </r>
  <r>
    <x v="0"/>
    <x v="24"/>
    <x v="0"/>
    <n v="23"/>
    <n v="5"/>
    <n v="0.21739130400000001"/>
  </r>
  <r>
    <x v="1"/>
    <x v="24"/>
    <x v="0"/>
    <n v="23"/>
    <n v="5"/>
    <n v="0.21739130400000001"/>
  </r>
  <r>
    <x v="20"/>
    <x v="24"/>
    <x v="1"/>
    <n v="29"/>
    <n v="5"/>
    <n v="0.17241379300000001"/>
  </r>
  <r>
    <x v="21"/>
    <x v="24"/>
    <x v="1"/>
    <n v="29"/>
    <n v="5"/>
    <n v="0.17241379300000001"/>
  </r>
  <r>
    <x v="22"/>
    <x v="24"/>
    <x v="1"/>
    <n v="29"/>
    <n v="5"/>
    <n v="0.17241379300000001"/>
  </r>
  <r>
    <x v="23"/>
    <x v="24"/>
    <x v="1"/>
    <n v="29"/>
    <n v="5"/>
    <n v="0.17241379300000001"/>
  </r>
  <r>
    <x v="2"/>
    <x v="24"/>
    <x v="1"/>
    <n v="30"/>
    <n v="5"/>
    <n v="0.16666666699999999"/>
  </r>
  <r>
    <x v="3"/>
    <x v="24"/>
    <x v="1"/>
    <n v="30"/>
    <n v="5"/>
    <n v="0.16666666699999999"/>
  </r>
  <r>
    <x v="4"/>
    <x v="24"/>
    <x v="1"/>
    <n v="31"/>
    <n v="5"/>
    <n v="0.16129032300000001"/>
  </r>
  <r>
    <x v="5"/>
    <x v="24"/>
    <x v="1"/>
    <n v="31"/>
    <n v="5"/>
    <n v="0.16129032300000001"/>
  </r>
  <r>
    <x v="6"/>
    <x v="24"/>
    <x v="1"/>
    <n v="31"/>
    <n v="5"/>
    <n v="0.16129032300000001"/>
  </r>
  <r>
    <x v="7"/>
    <x v="24"/>
    <x v="1"/>
    <n v="31"/>
    <n v="5"/>
    <n v="0.16129032300000001"/>
  </r>
  <r>
    <x v="8"/>
    <x v="24"/>
    <x v="1"/>
    <n v="31"/>
    <n v="5"/>
    <n v="0.16129032300000001"/>
  </r>
  <r>
    <x v="9"/>
    <x v="24"/>
    <x v="1"/>
    <n v="30"/>
    <n v="5"/>
    <n v="0.16666666699999999"/>
  </r>
  <r>
    <x v="10"/>
    <x v="24"/>
    <x v="1"/>
    <n v="30"/>
    <n v="5"/>
    <n v="0.16666666699999999"/>
  </r>
  <r>
    <x v="11"/>
    <x v="24"/>
    <x v="1"/>
    <n v="31"/>
    <n v="5"/>
    <n v="0.16129032300000001"/>
  </r>
  <r>
    <x v="12"/>
    <x v="24"/>
    <x v="1"/>
    <n v="30"/>
    <n v="5"/>
    <n v="0.16666666699999999"/>
  </r>
  <r>
    <x v="13"/>
    <x v="24"/>
    <x v="1"/>
    <n v="29"/>
    <n v="5"/>
    <n v="0.17241379300000001"/>
  </r>
  <r>
    <x v="14"/>
    <x v="24"/>
    <x v="1"/>
    <n v="29"/>
    <n v="5"/>
    <n v="0.17241379300000001"/>
  </r>
  <r>
    <x v="15"/>
    <x v="24"/>
    <x v="1"/>
    <n v="29"/>
    <n v="5"/>
    <n v="0.17241379300000001"/>
  </r>
  <r>
    <x v="16"/>
    <x v="24"/>
    <x v="1"/>
    <n v="28"/>
    <n v="5"/>
    <n v="0.178571429"/>
  </r>
  <r>
    <x v="17"/>
    <x v="24"/>
    <x v="1"/>
    <n v="27"/>
    <n v="5"/>
    <n v="0.185185185"/>
  </r>
  <r>
    <x v="18"/>
    <x v="24"/>
    <x v="1"/>
    <n v="27"/>
    <n v="5"/>
    <n v="0.185185185"/>
  </r>
  <r>
    <x v="19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1"/>
    <x v="25"/>
    <x v="0"/>
    <n v="58"/>
    <n v="20"/>
    <n v="0.34482758600000002"/>
  </r>
  <r>
    <x v="22"/>
    <x v="25"/>
    <x v="0"/>
    <n v="58"/>
    <n v="20"/>
    <n v="0.34482758600000002"/>
  </r>
  <r>
    <x v="23"/>
    <x v="25"/>
    <x v="0"/>
    <n v="58"/>
    <n v="20"/>
    <n v="0.34482758600000002"/>
  </r>
  <r>
    <x v="2"/>
    <x v="25"/>
    <x v="0"/>
    <n v="58"/>
    <n v="20"/>
    <n v="0.34482758600000002"/>
  </r>
  <r>
    <x v="3"/>
    <x v="25"/>
    <x v="0"/>
    <n v="58"/>
    <n v="20"/>
    <n v="0.34482758600000002"/>
  </r>
  <r>
    <x v="4"/>
    <x v="25"/>
    <x v="0"/>
    <n v="59"/>
    <n v="20"/>
    <n v="0.33898305099999998"/>
  </r>
  <r>
    <x v="5"/>
    <x v="25"/>
    <x v="0"/>
    <n v="59"/>
    <n v="20"/>
    <n v="0.33898305099999998"/>
  </r>
  <r>
    <x v="6"/>
    <x v="25"/>
    <x v="0"/>
    <n v="59"/>
    <n v="20"/>
    <n v="0.33898305099999998"/>
  </r>
  <r>
    <x v="7"/>
    <x v="25"/>
    <x v="0"/>
    <n v="59"/>
    <n v="20"/>
    <n v="0.33898305099999998"/>
  </r>
  <r>
    <x v="8"/>
    <x v="25"/>
    <x v="0"/>
    <n v="60"/>
    <n v="20"/>
    <n v="0.33333333300000001"/>
  </r>
  <r>
    <x v="9"/>
    <x v="25"/>
    <x v="0"/>
    <n v="60"/>
    <n v="20"/>
    <n v="0.33333333300000001"/>
  </r>
  <r>
    <x v="10"/>
    <x v="25"/>
    <x v="0"/>
    <n v="60"/>
    <n v="20"/>
    <n v="0.33333333300000001"/>
  </r>
  <r>
    <x v="11"/>
    <x v="25"/>
    <x v="0"/>
    <n v="60"/>
    <n v="20"/>
    <n v="0.33333333300000001"/>
  </r>
  <r>
    <x v="12"/>
    <x v="25"/>
    <x v="0"/>
    <n v="60"/>
    <n v="20"/>
    <n v="0.33333333300000001"/>
  </r>
  <r>
    <x v="13"/>
    <x v="25"/>
    <x v="0"/>
    <n v="59"/>
    <n v="20"/>
    <n v="0.33898305099999998"/>
  </r>
  <r>
    <x v="14"/>
    <x v="25"/>
    <x v="0"/>
    <n v="62"/>
    <n v="20"/>
    <n v="0.322580645"/>
  </r>
  <r>
    <x v="15"/>
    <x v="25"/>
    <x v="0"/>
    <n v="62"/>
    <n v="20"/>
    <n v="0.322580645"/>
  </r>
  <r>
    <x v="16"/>
    <x v="25"/>
    <x v="0"/>
    <n v="62"/>
    <n v="20"/>
    <n v="0.322580645"/>
  </r>
  <r>
    <x v="17"/>
    <x v="25"/>
    <x v="0"/>
    <n v="64"/>
    <n v="20"/>
    <n v="0.3125"/>
  </r>
  <r>
    <x v="18"/>
    <x v="25"/>
    <x v="0"/>
    <n v="64"/>
    <n v="20"/>
    <n v="0.3125"/>
  </r>
  <r>
    <x v="19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0"/>
    <x v="25"/>
    <x v="1"/>
    <n v="13"/>
    <n v="4"/>
    <n v="0.30769230800000003"/>
  </r>
  <r>
    <x v="13"/>
    <x v="25"/>
    <x v="1"/>
    <n v="6"/>
    <n v="15"/>
    <n v="2.5"/>
  </r>
  <r>
    <x v="14"/>
    <x v="25"/>
    <x v="1"/>
    <n v="6"/>
    <n v="15"/>
    <n v="2.5"/>
  </r>
  <r>
    <x v="15"/>
    <x v="25"/>
    <x v="1"/>
    <n v="6"/>
    <n v="15"/>
    <n v="2.5"/>
  </r>
  <r>
    <x v="16"/>
    <x v="25"/>
    <x v="1"/>
    <n v="6"/>
    <n v="15"/>
    <n v="2.5"/>
  </r>
  <r>
    <x v="17"/>
    <x v="25"/>
    <x v="1"/>
    <n v="6"/>
    <n v="15"/>
    <n v="2.5"/>
  </r>
  <r>
    <x v="18"/>
    <x v="25"/>
    <x v="1"/>
    <n v="6"/>
    <n v="15"/>
    <n v="2.5"/>
  </r>
  <r>
    <x v="19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0"/>
    <x v="26"/>
    <x v="0"/>
    <n v="51"/>
    <n v="45"/>
    <n v="0.88235294099999995"/>
  </r>
  <r>
    <x v="21"/>
    <x v="26"/>
    <x v="0"/>
    <n v="51"/>
    <n v="45"/>
    <n v="0.88235294099999995"/>
  </r>
  <r>
    <x v="22"/>
    <x v="26"/>
    <x v="0"/>
    <n v="51"/>
    <n v="45"/>
    <n v="0.88235294099999995"/>
  </r>
  <r>
    <x v="23"/>
    <x v="26"/>
    <x v="0"/>
    <n v="52"/>
    <n v="45"/>
    <n v="0.86538461499999997"/>
  </r>
  <r>
    <x v="2"/>
    <x v="26"/>
    <x v="0"/>
    <n v="52"/>
    <n v="50"/>
    <n v="0.96153846200000004"/>
  </r>
  <r>
    <x v="3"/>
    <x v="26"/>
    <x v="0"/>
    <n v="52"/>
    <n v="50"/>
    <n v="0.96153846200000004"/>
  </r>
  <r>
    <x v="4"/>
    <x v="26"/>
    <x v="0"/>
    <n v="53"/>
    <n v="50"/>
    <n v="0.94339622599999995"/>
  </r>
  <r>
    <x v="20"/>
    <x v="26"/>
    <x v="1"/>
    <n v="74"/>
    <n v="178"/>
    <n v="2.4054054100000002"/>
  </r>
  <r>
    <x v="21"/>
    <x v="26"/>
    <x v="1"/>
    <n v="73"/>
    <n v="172"/>
    <n v="2.3561643800000001"/>
  </r>
  <r>
    <x v="22"/>
    <x v="26"/>
    <x v="1"/>
    <n v="73"/>
    <n v="172"/>
    <n v="2.3561643800000001"/>
  </r>
  <r>
    <x v="23"/>
    <x v="26"/>
    <x v="1"/>
    <n v="76"/>
    <n v="175"/>
    <n v="2.3026315799999999"/>
  </r>
  <r>
    <x v="2"/>
    <x v="26"/>
    <x v="1"/>
    <n v="75"/>
    <n v="175"/>
    <n v="2.3333333299999999"/>
  </r>
  <r>
    <x v="3"/>
    <x v="26"/>
    <x v="1"/>
    <n v="77"/>
    <n v="172"/>
    <n v="2.2337662300000001"/>
  </r>
  <r>
    <x v="4"/>
    <x v="26"/>
    <x v="1"/>
    <n v="78"/>
    <n v="172"/>
    <n v="2.2051282099999998"/>
  </r>
  <r>
    <x v="20"/>
    <x v="27"/>
    <x v="0"/>
    <n v="47"/>
    <n v="25"/>
    <n v="0.53191489400000003"/>
  </r>
  <r>
    <x v="21"/>
    <x v="27"/>
    <x v="0"/>
    <n v="48"/>
    <n v="25"/>
    <n v="0.52083333300000001"/>
  </r>
  <r>
    <x v="22"/>
    <x v="27"/>
    <x v="0"/>
    <n v="48"/>
    <n v="25"/>
    <n v="0.52083333300000001"/>
  </r>
  <r>
    <x v="23"/>
    <x v="27"/>
    <x v="0"/>
    <n v="47"/>
    <n v="25"/>
    <n v="0.53191489400000003"/>
  </r>
  <r>
    <x v="2"/>
    <x v="27"/>
    <x v="0"/>
    <n v="46"/>
    <n v="25"/>
    <n v="0.54347826099999996"/>
  </r>
  <r>
    <x v="3"/>
    <x v="27"/>
    <x v="0"/>
    <n v="47"/>
    <n v="25"/>
    <n v="0.53191489400000003"/>
  </r>
  <r>
    <x v="4"/>
    <x v="27"/>
    <x v="0"/>
    <n v="47"/>
    <n v="25"/>
    <n v="0.53191489400000003"/>
  </r>
  <r>
    <x v="5"/>
    <x v="27"/>
    <x v="0"/>
    <n v="47"/>
    <n v="25"/>
    <n v="0.53191489400000003"/>
  </r>
  <r>
    <x v="6"/>
    <x v="27"/>
    <x v="0"/>
    <n v="47"/>
    <n v="25"/>
    <n v="0.53191489400000003"/>
  </r>
  <r>
    <x v="7"/>
    <x v="27"/>
    <x v="0"/>
    <n v="48"/>
    <n v="30"/>
    <n v="0.625"/>
  </r>
  <r>
    <x v="8"/>
    <x v="27"/>
    <x v="0"/>
    <n v="48"/>
    <n v="30"/>
    <n v="0.625"/>
  </r>
  <r>
    <x v="9"/>
    <x v="27"/>
    <x v="0"/>
    <n v="48"/>
    <n v="30"/>
    <n v="0.625"/>
  </r>
  <r>
    <x v="10"/>
    <x v="27"/>
    <x v="0"/>
    <n v="48"/>
    <n v="30"/>
    <n v="0.625"/>
  </r>
  <r>
    <x v="11"/>
    <x v="27"/>
    <x v="0"/>
    <n v="48"/>
    <n v="30"/>
    <n v="0.625"/>
  </r>
  <r>
    <x v="12"/>
    <x v="27"/>
    <x v="0"/>
    <n v="48"/>
    <n v="30"/>
    <n v="0.625"/>
  </r>
  <r>
    <x v="13"/>
    <x v="27"/>
    <x v="0"/>
    <n v="46"/>
    <n v="30"/>
    <n v="0.65217391300000005"/>
  </r>
  <r>
    <x v="14"/>
    <x v="27"/>
    <x v="0"/>
    <n v="46"/>
    <n v="30"/>
    <n v="0.65217391300000005"/>
  </r>
  <r>
    <x v="15"/>
    <x v="27"/>
    <x v="0"/>
    <n v="46"/>
    <n v="30"/>
    <n v="0.65217391300000005"/>
  </r>
  <r>
    <x v="16"/>
    <x v="27"/>
    <x v="0"/>
    <n v="46"/>
    <n v="30"/>
    <n v="0.65217391300000005"/>
  </r>
  <r>
    <x v="17"/>
    <x v="27"/>
    <x v="0"/>
    <n v="46"/>
    <n v="30"/>
    <n v="0.65217391300000005"/>
  </r>
  <r>
    <x v="18"/>
    <x v="27"/>
    <x v="0"/>
    <n v="46"/>
    <n v="30"/>
    <n v="0.65217391300000005"/>
  </r>
  <r>
    <x v="19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6"/>
    <n v="35"/>
    <n v="0.76086956500000003"/>
  </r>
  <r>
    <x v="20"/>
    <x v="27"/>
    <x v="1"/>
    <n v="209"/>
    <n v="297"/>
    <n v="1.4210526299999999"/>
  </r>
  <r>
    <x v="21"/>
    <x v="27"/>
    <x v="1"/>
    <n v="209"/>
    <n v="310"/>
    <n v="1.4832535899999999"/>
  </r>
  <r>
    <x v="22"/>
    <x v="27"/>
    <x v="1"/>
    <n v="211"/>
    <n v="317"/>
    <n v="1.50236967"/>
  </r>
  <r>
    <x v="23"/>
    <x v="27"/>
    <x v="1"/>
    <n v="210"/>
    <n v="347"/>
    <n v="1.65238095"/>
  </r>
  <r>
    <x v="2"/>
    <x v="27"/>
    <x v="1"/>
    <n v="213"/>
    <n v="369"/>
    <n v="1.73239437"/>
  </r>
  <r>
    <x v="3"/>
    <x v="27"/>
    <x v="1"/>
    <n v="166"/>
    <n v="212"/>
    <n v="1.27710843"/>
  </r>
  <r>
    <x v="4"/>
    <x v="27"/>
    <x v="1"/>
    <n v="178"/>
    <n v="264"/>
    <n v="1.4831460700000001"/>
  </r>
  <r>
    <x v="5"/>
    <x v="27"/>
    <x v="1"/>
    <n v="179"/>
    <n v="264"/>
    <n v="1.47486034"/>
  </r>
  <r>
    <x v="6"/>
    <x v="27"/>
    <x v="1"/>
    <n v="179"/>
    <n v="264"/>
    <n v="1.47486034"/>
  </r>
  <r>
    <x v="7"/>
    <x v="27"/>
    <x v="1"/>
    <n v="184"/>
    <n v="264"/>
    <n v="1.4347826100000001"/>
  </r>
  <r>
    <x v="8"/>
    <x v="27"/>
    <x v="1"/>
    <n v="185"/>
    <n v="264"/>
    <n v="1.4270270300000001"/>
  </r>
  <r>
    <x v="9"/>
    <x v="27"/>
    <x v="1"/>
    <n v="185"/>
    <n v="276"/>
    <n v="1.49189189"/>
  </r>
  <r>
    <x v="10"/>
    <x v="27"/>
    <x v="1"/>
    <n v="177"/>
    <n v="276"/>
    <n v="1.5593220299999999"/>
  </r>
  <r>
    <x v="11"/>
    <x v="27"/>
    <x v="1"/>
    <n v="177"/>
    <n v="276"/>
    <n v="1.5593220299999999"/>
  </r>
  <r>
    <x v="12"/>
    <x v="27"/>
    <x v="1"/>
    <n v="177"/>
    <n v="276"/>
    <n v="1.5593220299999999"/>
  </r>
  <r>
    <x v="13"/>
    <x v="27"/>
    <x v="1"/>
    <n v="176"/>
    <n v="280"/>
    <n v="1.59090909"/>
  </r>
  <r>
    <x v="14"/>
    <x v="27"/>
    <x v="1"/>
    <n v="176"/>
    <n v="280"/>
    <n v="1.59090909"/>
  </r>
  <r>
    <x v="15"/>
    <x v="27"/>
    <x v="1"/>
    <n v="178"/>
    <n v="280"/>
    <n v="1.57303371"/>
  </r>
  <r>
    <x v="16"/>
    <x v="27"/>
    <x v="1"/>
    <n v="180"/>
    <n v="301"/>
    <n v="1.6722222200000001"/>
  </r>
  <r>
    <x v="17"/>
    <x v="27"/>
    <x v="1"/>
    <n v="182"/>
    <n v="301"/>
    <n v="1.6538461499999999"/>
  </r>
  <r>
    <x v="18"/>
    <x v="27"/>
    <x v="1"/>
    <n v="182"/>
    <n v="301"/>
    <n v="1.6538461499999999"/>
  </r>
  <r>
    <x v="19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2"/>
    <n v="307"/>
    <n v="1.6868131900000001"/>
  </r>
  <r>
    <x v="20"/>
    <x v="28"/>
    <x v="0"/>
    <n v="34"/>
    <n v="25"/>
    <n v="0.735294118"/>
  </r>
  <r>
    <x v="21"/>
    <x v="28"/>
    <x v="0"/>
    <n v="33"/>
    <n v="25"/>
    <n v="0.75757575799999999"/>
  </r>
  <r>
    <x v="22"/>
    <x v="28"/>
    <x v="0"/>
    <n v="33"/>
    <n v="25"/>
    <n v="0.75757575799999999"/>
  </r>
  <r>
    <x v="23"/>
    <x v="28"/>
    <x v="0"/>
    <n v="32"/>
    <n v="25"/>
    <n v="0.78125"/>
  </r>
  <r>
    <x v="2"/>
    <x v="28"/>
    <x v="0"/>
    <n v="32"/>
    <n v="25"/>
    <n v="0.78125"/>
  </r>
  <r>
    <x v="3"/>
    <x v="28"/>
    <x v="0"/>
    <n v="32"/>
    <n v="25"/>
    <n v="0.78125"/>
  </r>
  <r>
    <x v="4"/>
    <x v="28"/>
    <x v="0"/>
    <n v="32"/>
    <n v="25"/>
    <n v="0.78125"/>
  </r>
  <r>
    <x v="5"/>
    <x v="28"/>
    <x v="0"/>
    <n v="32"/>
    <n v="25"/>
    <n v="0.78125"/>
  </r>
  <r>
    <x v="6"/>
    <x v="28"/>
    <x v="0"/>
    <n v="32"/>
    <n v="25"/>
    <n v="0.78125"/>
  </r>
  <r>
    <x v="7"/>
    <x v="28"/>
    <x v="0"/>
    <n v="33"/>
    <n v="30"/>
    <n v="0.909090909"/>
  </r>
  <r>
    <x v="8"/>
    <x v="28"/>
    <x v="0"/>
    <n v="33"/>
    <n v="30"/>
    <n v="0.909090909"/>
  </r>
  <r>
    <x v="9"/>
    <x v="28"/>
    <x v="0"/>
    <n v="33"/>
    <n v="30"/>
    <n v="0.909090909"/>
  </r>
  <r>
    <x v="10"/>
    <x v="28"/>
    <x v="0"/>
    <n v="33"/>
    <n v="30"/>
    <n v="0.909090909"/>
  </r>
  <r>
    <x v="11"/>
    <x v="28"/>
    <x v="0"/>
    <n v="33"/>
    <n v="30"/>
    <n v="0.909090909"/>
  </r>
  <r>
    <x v="12"/>
    <x v="28"/>
    <x v="0"/>
    <n v="33"/>
    <n v="30"/>
    <n v="0.909090909"/>
  </r>
  <r>
    <x v="13"/>
    <x v="28"/>
    <x v="0"/>
    <n v="32"/>
    <n v="30"/>
    <n v="0.9375"/>
  </r>
  <r>
    <x v="14"/>
    <x v="28"/>
    <x v="0"/>
    <n v="32"/>
    <n v="30"/>
    <n v="0.9375"/>
  </r>
  <r>
    <x v="15"/>
    <x v="28"/>
    <x v="0"/>
    <n v="32"/>
    <n v="30"/>
    <n v="0.9375"/>
  </r>
  <r>
    <x v="16"/>
    <x v="28"/>
    <x v="0"/>
    <n v="34"/>
    <n v="30"/>
    <n v="0.88235294099999995"/>
  </r>
  <r>
    <x v="17"/>
    <x v="28"/>
    <x v="0"/>
    <n v="34"/>
    <n v="30"/>
    <n v="0.88235294099999995"/>
  </r>
  <r>
    <x v="18"/>
    <x v="28"/>
    <x v="0"/>
    <n v="34"/>
    <n v="30"/>
    <n v="0.88235294099999995"/>
  </r>
  <r>
    <x v="19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0"/>
    <x v="28"/>
    <x v="1"/>
    <n v="213"/>
    <n v="292"/>
    <n v="1.3708920200000001"/>
  </r>
  <r>
    <x v="21"/>
    <x v="28"/>
    <x v="1"/>
    <n v="215"/>
    <n v="305"/>
    <n v="1.41860465"/>
  </r>
  <r>
    <x v="22"/>
    <x v="28"/>
    <x v="1"/>
    <n v="217"/>
    <n v="312"/>
    <n v="1.4377880199999999"/>
  </r>
  <r>
    <x v="23"/>
    <x v="28"/>
    <x v="1"/>
    <n v="216"/>
    <n v="347"/>
    <n v="1.60648148"/>
  </r>
  <r>
    <x v="2"/>
    <x v="28"/>
    <x v="1"/>
    <n v="219"/>
    <n v="369"/>
    <n v="1.68493151"/>
  </r>
  <r>
    <x v="3"/>
    <x v="28"/>
    <x v="1"/>
    <n v="170"/>
    <n v="212"/>
    <n v="1.2470588199999999"/>
  </r>
  <r>
    <x v="4"/>
    <x v="28"/>
    <x v="1"/>
    <n v="182"/>
    <n v="264"/>
    <n v="1.45054945"/>
  </r>
  <r>
    <x v="5"/>
    <x v="28"/>
    <x v="1"/>
    <n v="170"/>
    <n v="264"/>
    <n v="1.5529411799999999"/>
  </r>
  <r>
    <x v="6"/>
    <x v="28"/>
    <x v="1"/>
    <n v="183"/>
    <n v="264"/>
    <n v="1.4426229500000001"/>
  </r>
  <r>
    <x v="7"/>
    <x v="28"/>
    <x v="1"/>
    <n v="189"/>
    <n v="264"/>
    <n v="1.3968254"/>
  </r>
  <r>
    <x v="8"/>
    <x v="28"/>
    <x v="1"/>
    <n v="190"/>
    <n v="264"/>
    <n v="1.38947368"/>
  </r>
  <r>
    <x v="9"/>
    <x v="28"/>
    <x v="1"/>
    <n v="190"/>
    <n v="276"/>
    <n v="1.45263158"/>
  </r>
  <r>
    <x v="10"/>
    <x v="28"/>
    <x v="1"/>
    <n v="180"/>
    <n v="276"/>
    <n v="1.53333333"/>
  </r>
  <r>
    <x v="11"/>
    <x v="28"/>
    <x v="1"/>
    <n v="180"/>
    <n v="276"/>
    <n v="1.53333333"/>
  </r>
  <r>
    <x v="12"/>
    <x v="28"/>
    <x v="1"/>
    <n v="179"/>
    <n v="276"/>
    <n v="1.5418994399999999"/>
  </r>
  <r>
    <x v="13"/>
    <x v="28"/>
    <x v="1"/>
    <n v="179"/>
    <n v="280"/>
    <n v="1.5642458100000001"/>
  </r>
  <r>
    <x v="14"/>
    <x v="28"/>
    <x v="1"/>
    <n v="179"/>
    <n v="280"/>
    <n v="1.5642458100000001"/>
  </r>
  <r>
    <x v="15"/>
    <x v="28"/>
    <x v="1"/>
    <n v="181"/>
    <n v="280"/>
    <n v="1.54696133"/>
  </r>
  <r>
    <x v="16"/>
    <x v="28"/>
    <x v="1"/>
    <n v="179"/>
    <n v="301"/>
    <n v="1.6815642500000001"/>
  </r>
  <r>
    <x v="17"/>
    <x v="28"/>
    <x v="1"/>
    <n v="180"/>
    <n v="301"/>
    <n v="1.6722222200000001"/>
  </r>
  <r>
    <x v="18"/>
    <x v="28"/>
    <x v="1"/>
    <n v="180"/>
    <n v="301"/>
    <n v="1.6722222200000001"/>
  </r>
  <r>
    <x v="19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0"/>
    <n v="308"/>
    <n v="1.71111111"/>
  </r>
  <r>
    <x v="10"/>
    <x v="29"/>
    <x v="0"/>
    <n v="54"/>
    <n v="45"/>
    <n v="0.83333333300000001"/>
  </r>
  <r>
    <x v="11"/>
    <x v="29"/>
    <x v="0"/>
    <n v="54"/>
    <n v="45"/>
    <n v="0.83333333300000001"/>
  </r>
  <r>
    <x v="12"/>
    <x v="29"/>
    <x v="0"/>
    <n v="54"/>
    <n v="45"/>
    <n v="0.83333333300000001"/>
  </r>
  <r>
    <x v="13"/>
    <x v="29"/>
    <x v="0"/>
    <n v="52"/>
    <n v="45"/>
    <n v="0.86538461499999997"/>
  </r>
  <r>
    <x v="14"/>
    <x v="29"/>
    <x v="0"/>
    <n v="52"/>
    <n v="45"/>
    <n v="0.86538461499999997"/>
  </r>
  <r>
    <x v="15"/>
    <x v="29"/>
    <x v="0"/>
    <n v="52"/>
    <n v="45"/>
    <n v="0.86538461499999997"/>
  </r>
  <r>
    <x v="16"/>
    <x v="29"/>
    <x v="0"/>
    <n v="52"/>
    <n v="45"/>
    <n v="0.86538461499999997"/>
  </r>
  <r>
    <x v="17"/>
    <x v="29"/>
    <x v="0"/>
    <n v="52"/>
    <n v="45"/>
    <n v="0.86538461499999997"/>
  </r>
  <r>
    <x v="18"/>
    <x v="29"/>
    <x v="0"/>
    <n v="52"/>
    <n v="45"/>
    <n v="0.86538461499999997"/>
  </r>
  <r>
    <x v="19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52"/>
    <n v="50"/>
    <n v="0.96153846200000004"/>
  </r>
  <r>
    <x v="10"/>
    <x v="29"/>
    <x v="1"/>
    <n v="187"/>
    <n v="281"/>
    <n v="1.5026737999999999"/>
  </r>
  <r>
    <x v="11"/>
    <x v="29"/>
    <x v="1"/>
    <n v="187"/>
    <n v="281"/>
    <n v="1.5026737999999999"/>
  </r>
  <r>
    <x v="12"/>
    <x v="29"/>
    <x v="1"/>
    <n v="186"/>
    <n v="281"/>
    <n v="1.5107526899999999"/>
  </r>
  <r>
    <x v="13"/>
    <x v="29"/>
    <x v="1"/>
    <n v="185"/>
    <n v="285"/>
    <n v="1.5405405400000001"/>
  </r>
  <r>
    <x v="14"/>
    <x v="29"/>
    <x v="1"/>
    <n v="185"/>
    <n v="285"/>
    <n v="1.5405405400000001"/>
  </r>
  <r>
    <x v="15"/>
    <x v="29"/>
    <x v="1"/>
    <n v="187"/>
    <n v="285"/>
    <n v="1.5240641699999999"/>
  </r>
  <r>
    <x v="16"/>
    <x v="29"/>
    <x v="1"/>
    <n v="189"/>
    <n v="306"/>
    <n v="1.6190476199999999"/>
  </r>
  <r>
    <x v="17"/>
    <x v="29"/>
    <x v="1"/>
    <n v="191"/>
    <n v="306"/>
    <n v="1.60209424"/>
  </r>
  <r>
    <x v="18"/>
    <x v="29"/>
    <x v="1"/>
    <n v="191"/>
    <n v="306"/>
    <n v="1.60209424"/>
  </r>
  <r>
    <x v="19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1"/>
    <n v="306"/>
    <n v="1.60209424"/>
  </r>
  <r>
    <x v="23"/>
    <x v="30"/>
    <x v="0"/>
    <n v="94"/>
    <n v="15"/>
    <n v="0.159574468"/>
  </r>
  <r>
    <x v="2"/>
    <x v="30"/>
    <x v="0"/>
    <n v="94"/>
    <n v="15"/>
    <n v="0.159574468"/>
  </r>
  <r>
    <x v="3"/>
    <x v="30"/>
    <x v="0"/>
    <n v="90"/>
    <n v="15"/>
    <n v="0.16666666699999999"/>
  </r>
  <r>
    <x v="4"/>
    <x v="30"/>
    <x v="0"/>
    <n v="89"/>
    <n v="15"/>
    <n v="0.16853932599999999"/>
  </r>
  <r>
    <x v="5"/>
    <x v="30"/>
    <x v="0"/>
    <n v="90"/>
    <n v="15"/>
    <n v="0.16666666699999999"/>
  </r>
  <r>
    <x v="6"/>
    <x v="30"/>
    <x v="0"/>
    <n v="89"/>
    <n v="15"/>
    <n v="0.16853932599999999"/>
  </r>
  <r>
    <x v="7"/>
    <x v="30"/>
    <x v="0"/>
    <n v="60"/>
    <n v="15"/>
    <n v="0.25"/>
  </r>
  <r>
    <x v="8"/>
    <x v="30"/>
    <x v="0"/>
    <n v="60"/>
    <n v="15"/>
    <n v="0.25"/>
  </r>
  <r>
    <x v="9"/>
    <x v="30"/>
    <x v="0"/>
    <n v="60"/>
    <n v="15"/>
    <n v="0.25"/>
  </r>
  <r>
    <x v="10"/>
    <x v="30"/>
    <x v="0"/>
    <n v="60"/>
    <n v="15"/>
    <n v="0.25"/>
  </r>
  <r>
    <x v="11"/>
    <x v="30"/>
    <x v="0"/>
    <n v="60"/>
    <n v="15"/>
    <n v="0.25"/>
  </r>
  <r>
    <x v="12"/>
    <x v="30"/>
    <x v="0"/>
    <n v="60"/>
    <n v="15"/>
    <n v="0.25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3"/>
    <x v="30"/>
    <x v="1"/>
    <n v="5"/>
    <n v="95"/>
    <n v="19"/>
  </r>
  <r>
    <x v="4"/>
    <x v="30"/>
    <x v="1"/>
    <n v="9"/>
    <n v="116.6666"/>
    <n v="12.962955600000001"/>
  </r>
  <r>
    <x v="5"/>
    <x v="30"/>
    <x v="1"/>
    <n v="9"/>
    <n v="116.6666"/>
    <n v="12.962955600000001"/>
  </r>
  <r>
    <x v="6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0"/>
    <x v="31"/>
    <x v="0"/>
    <n v="68"/>
    <n v="40"/>
    <n v="0.58823529399999996"/>
  </r>
  <r>
    <x v="1"/>
    <x v="31"/>
    <x v="0"/>
    <n v="68"/>
    <n v="40"/>
    <n v="0.58823529399999996"/>
  </r>
  <r>
    <x v="0"/>
    <x v="31"/>
    <x v="1"/>
    <n v="26"/>
    <n v="26"/>
    <n v="1"/>
  </r>
  <r>
    <x v="1"/>
    <x v="31"/>
    <x v="1"/>
    <n v="26"/>
    <n v="26"/>
    <n v="1"/>
  </r>
  <r>
    <x v="0"/>
    <x v="32"/>
    <x v="0"/>
    <n v="89"/>
    <n v="50"/>
    <n v="0.56179775300000001"/>
  </r>
  <r>
    <x v="1"/>
    <x v="32"/>
    <x v="0"/>
    <n v="89"/>
    <n v="50"/>
    <n v="0.56179775300000001"/>
  </r>
  <r>
    <x v="0"/>
    <x v="32"/>
    <x v="1"/>
    <n v="26"/>
    <n v="26"/>
    <n v="1"/>
  </r>
  <r>
    <x v="1"/>
    <x v="32"/>
    <x v="1"/>
    <n v="26"/>
    <n v="26"/>
    <n v="1"/>
  </r>
  <r>
    <x v="0"/>
    <x v="33"/>
    <x v="0"/>
    <n v="102"/>
    <n v="60"/>
    <n v="0.58823529399999996"/>
  </r>
  <r>
    <x v="1"/>
    <x v="33"/>
    <x v="0"/>
    <n v="102"/>
    <n v="60"/>
    <n v="0.58823529399999996"/>
  </r>
  <r>
    <x v="0"/>
    <x v="33"/>
    <x v="1"/>
    <n v="26"/>
    <n v="26"/>
    <n v="1"/>
  </r>
  <r>
    <x v="1"/>
    <x v="33"/>
    <x v="1"/>
    <n v="26"/>
    <n v="26"/>
    <n v="1"/>
  </r>
  <r>
    <x v="0"/>
    <x v="34"/>
    <x v="0"/>
    <n v="33"/>
    <n v="10"/>
    <n v="0.303030303"/>
  </r>
  <r>
    <x v="1"/>
    <x v="34"/>
    <x v="0"/>
    <n v="33"/>
    <n v="10"/>
    <n v="0.303030303"/>
  </r>
  <r>
    <x v="0"/>
    <x v="34"/>
    <x v="1"/>
    <n v="27"/>
    <n v="31"/>
    <n v="1.1481481499999999"/>
  </r>
  <r>
    <x v="1"/>
    <x v="34"/>
    <x v="1"/>
    <n v="27"/>
    <n v="31"/>
    <n v="1.1481481499999999"/>
  </r>
  <r>
    <x v="4"/>
    <x v="35"/>
    <x v="0"/>
    <n v="47"/>
    <n v="15"/>
    <n v="0.31914893599999999"/>
  </r>
  <r>
    <x v="5"/>
    <x v="35"/>
    <x v="0"/>
    <n v="47"/>
    <n v="15"/>
    <n v="0.31914893599999999"/>
  </r>
  <r>
    <x v="6"/>
    <x v="35"/>
    <x v="0"/>
    <n v="45"/>
    <n v="15"/>
    <n v="0.33333333300000001"/>
  </r>
  <r>
    <x v="7"/>
    <x v="35"/>
    <x v="0"/>
    <n v="67"/>
    <n v="40"/>
    <n v="0.59701492499999997"/>
  </r>
  <r>
    <x v="8"/>
    <x v="35"/>
    <x v="0"/>
    <n v="67"/>
    <n v="40"/>
    <n v="0.59701492499999997"/>
  </r>
  <r>
    <x v="9"/>
    <x v="35"/>
    <x v="0"/>
    <n v="67"/>
    <n v="40"/>
    <n v="0.59701492499999997"/>
  </r>
  <r>
    <x v="10"/>
    <x v="35"/>
    <x v="0"/>
    <n v="67"/>
    <n v="40"/>
    <n v="0.59701492499999997"/>
  </r>
  <r>
    <x v="11"/>
    <x v="35"/>
    <x v="0"/>
    <n v="68"/>
    <n v="40"/>
    <n v="0.58823529399999996"/>
  </r>
  <r>
    <x v="12"/>
    <x v="35"/>
    <x v="0"/>
    <n v="68"/>
    <n v="40"/>
    <n v="0.58823529399999996"/>
  </r>
  <r>
    <x v="13"/>
    <x v="35"/>
    <x v="0"/>
    <n v="68"/>
    <n v="40"/>
    <n v="0.58823529399999996"/>
  </r>
  <r>
    <x v="14"/>
    <x v="35"/>
    <x v="0"/>
    <n v="68"/>
    <n v="40"/>
    <n v="0.58823529399999996"/>
  </r>
  <r>
    <x v="15"/>
    <x v="35"/>
    <x v="0"/>
    <n v="68"/>
    <n v="40"/>
    <n v="0.58823529399999996"/>
  </r>
  <r>
    <x v="16"/>
    <x v="35"/>
    <x v="0"/>
    <n v="68"/>
    <n v="40"/>
    <n v="0.58823529399999996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4"/>
    <n v="55"/>
    <n v="0.48245613999999998"/>
  </r>
  <r>
    <x v="7"/>
    <x v="35"/>
    <x v="1"/>
    <n v="16"/>
    <n v="10"/>
    <n v="0.625"/>
  </r>
  <r>
    <x v="8"/>
    <x v="35"/>
    <x v="1"/>
    <n v="16"/>
    <n v="10"/>
    <n v="0.625"/>
  </r>
  <r>
    <x v="9"/>
    <x v="35"/>
    <x v="1"/>
    <n v="16"/>
    <n v="10"/>
    <n v="0.625"/>
  </r>
  <r>
    <x v="10"/>
    <x v="35"/>
    <x v="1"/>
    <n v="16"/>
    <n v="10"/>
    <n v="0.625"/>
  </r>
  <r>
    <x v="11"/>
    <x v="35"/>
    <x v="1"/>
    <n v="21"/>
    <n v="10"/>
    <n v="0.47619047599999997"/>
  </r>
  <r>
    <x v="12"/>
    <x v="35"/>
    <x v="1"/>
    <n v="21"/>
    <n v="10"/>
    <n v="0.47619047599999997"/>
  </r>
  <r>
    <x v="13"/>
    <x v="35"/>
    <x v="1"/>
    <n v="21"/>
    <n v="10"/>
    <n v="0.47619047599999997"/>
  </r>
  <r>
    <x v="14"/>
    <x v="35"/>
    <x v="1"/>
    <n v="21"/>
    <n v="10"/>
    <n v="0.47619047599999997"/>
  </r>
  <r>
    <x v="15"/>
    <x v="35"/>
    <x v="1"/>
    <n v="19"/>
    <n v="10"/>
    <n v="0.52631578899999998"/>
  </r>
  <r>
    <x v="16"/>
    <x v="35"/>
    <x v="1"/>
    <n v="19"/>
    <n v="10"/>
    <n v="0.52631578899999998"/>
  </r>
  <r>
    <x v="17"/>
    <x v="35"/>
    <x v="1"/>
    <n v="19"/>
    <n v="10"/>
    <n v="0.52631578899999998"/>
  </r>
  <r>
    <x v="18"/>
    <x v="35"/>
    <x v="1"/>
    <n v="19"/>
    <n v="10"/>
    <n v="0.52631578899999998"/>
  </r>
  <r>
    <x v="4"/>
    <x v="36"/>
    <x v="0"/>
    <n v="20"/>
    <n v="15"/>
    <n v="0.75"/>
  </r>
  <r>
    <x v="5"/>
    <x v="36"/>
    <x v="0"/>
    <n v="23"/>
    <n v="15"/>
    <n v="0.65217391300000005"/>
  </r>
  <r>
    <x v="6"/>
    <x v="36"/>
    <x v="0"/>
    <n v="22"/>
    <n v="15"/>
    <n v="0.68181818199999999"/>
  </r>
  <r>
    <x v="7"/>
    <x v="36"/>
    <x v="0"/>
    <n v="24"/>
    <n v="15"/>
    <n v="0.625"/>
  </r>
  <r>
    <x v="8"/>
    <x v="36"/>
    <x v="0"/>
    <n v="24"/>
    <n v="15"/>
    <n v="0.625"/>
  </r>
  <r>
    <x v="9"/>
    <x v="36"/>
    <x v="0"/>
    <n v="24"/>
    <n v="15"/>
    <n v="0.625"/>
  </r>
  <r>
    <x v="10"/>
    <x v="36"/>
    <x v="0"/>
    <n v="24"/>
    <n v="15"/>
    <n v="0.625"/>
  </r>
  <r>
    <x v="11"/>
    <x v="36"/>
    <x v="0"/>
    <n v="28"/>
    <n v="15"/>
    <n v="0.53571428600000004"/>
  </r>
  <r>
    <x v="12"/>
    <x v="36"/>
    <x v="0"/>
    <n v="15"/>
    <n v="15"/>
    <n v="1"/>
  </r>
  <r>
    <x v="13"/>
    <x v="36"/>
    <x v="0"/>
    <n v="15"/>
    <n v="15"/>
    <n v="1"/>
  </r>
  <r>
    <x v="14"/>
    <x v="36"/>
    <x v="0"/>
    <n v="15"/>
    <n v="15"/>
    <n v="1"/>
  </r>
  <r>
    <x v="15"/>
    <x v="36"/>
    <x v="0"/>
    <n v="13"/>
    <n v="15"/>
    <n v="1.1538461499999999"/>
  </r>
  <r>
    <x v="16"/>
    <x v="36"/>
    <x v="0"/>
    <n v="13"/>
    <n v="15"/>
    <n v="1.1538461499999999"/>
  </r>
  <r>
    <x v="17"/>
    <x v="36"/>
    <x v="0"/>
    <n v="14"/>
    <n v="15"/>
    <n v="1.0714285699999999"/>
  </r>
  <r>
    <x v="18"/>
    <x v="36"/>
    <x v="0"/>
    <n v="14"/>
    <n v="15"/>
    <n v="1.0714285699999999"/>
  </r>
  <r>
    <x v="4"/>
    <x v="36"/>
    <x v="1"/>
    <n v="3"/>
    <n v="10"/>
    <n v="3.3333333299999999"/>
  </r>
  <r>
    <x v="5"/>
    <x v="36"/>
    <x v="1"/>
    <n v="2"/>
    <n v="10"/>
    <n v="5"/>
  </r>
  <r>
    <x v="6"/>
    <x v="36"/>
    <x v="1"/>
    <n v="3"/>
    <n v="10"/>
    <n v="3.3333333299999999"/>
  </r>
  <r>
    <x v="7"/>
    <x v="36"/>
    <x v="1"/>
    <n v="3"/>
    <n v="10"/>
    <n v="3.3333333299999999"/>
  </r>
  <r>
    <x v="8"/>
    <x v="36"/>
    <x v="1"/>
    <n v="3"/>
    <n v="10"/>
    <n v="3.3333333299999999"/>
  </r>
  <r>
    <x v="9"/>
    <x v="36"/>
    <x v="1"/>
    <n v="2"/>
    <n v="10"/>
    <n v="5"/>
  </r>
  <r>
    <x v="10"/>
    <x v="36"/>
    <x v="1"/>
    <n v="2"/>
    <n v="10"/>
    <n v="5"/>
  </r>
  <r>
    <x v="11"/>
    <x v="36"/>
    <x v="1"/>
    <n v="2"/>
    <n v="10"/>
    <n v="5"/>
  </r>
  <r>
    <x v="12"/>
    <x v="36"/>
    <x v="1"/>
    <n v="16"/>
    <n v="10"/>
    <n v="0.625"/>
  </r>
  <r>
    <x v="13"/>
    <x v="36"/>
    <x v="1"/>
    <n v="16"/>
    <n v="10"/>
    <n v="0.625"/>
  </r>
  <r>
    <x v="14"/>
    <x v="36"/>
    <x v="1"/>
    <n v="16"/>
    <n v="10"/>
    <n v="0.625"/>
  </r>
  <r>
    <x v="15"/>
    <x v="36"/>
    <x v="1"/>
    <n v="15"/>
    <n v="10"/>
    <n v="0.66666666699999999"/>
  </r>
  <r>
    <x v="16"/>
    <x v="36"/>
    <x v="1"/>
    <n v="15"/>
    <n v="10"/>
    <n v="0.66666666699999999"/>
  </r>
  <r>
    <x v="17"/>
    <x v="36"/>
    <x v="1"/>
    <n v="15"/>
    <n v="10"/>
    <n v="0.66666666699999999"/>
  </r>
  <r>
    <x v="18"/>
    <x v="36"/>
    <x v="1"/>
    <n v="15"/>
    <n v="10"/>
    <n v="0.66666666699999999"/>
  </r>
  <r>
    <x v="20"/>
    <x v="37"/>
    <x v="0"/>
    <n v="72"/>
    <n v="40"/>
    <n v="0.55555555599999995"/>
  </r>
  <r>
    <x v="21"/>
    <x v="37"/>
    <x v="0"/>
    <n v="82"/>
    <n v="50"/>
    <n v="0.60975609799999997"/>
  </r>
  <r>
    <x v="22"/>
    <x v="37"/>
    <x v="0"/>
    <n v="83"/>
    <n v="50"/>
    <n v="0.602409639"/>
  </r>
  <r>
    <x v="23"/>
    <x v="37"/>
    <x v="0"/>
    <n v="84"/>
    <n v="50"/>
    <n v="0.59523809500000002"/>
  </r>
  <r>
    <x v="2"/>
    <x v="37"/>
    <x v="0"/>
    <n v="85"/>
    <n v="50"/>
    <n v="0.58823529399999996"/>
  </r>
  <r>
    <x v="3"/>
    <x v="37"/>
    <x v="0"/>
    <n v="87"/>
    <n v="50"/>
    <n v="0.57471264399999999"/>
  </r>
  <r>
    <x v="4"/>
    <x v="37"/>
    <x v="0"/>
    <n v="88"/>
    <n v="50"/>
    <n v="0.56818181800000001"/>
  </r>
  <r>
    <x v="5"/>
    <x v="37"/>
    <x v="0"/>
    <n v="88"/>
    <n v="50"/>
    <n v="0.56818181800000001"/>
  </r>
  <r>
    <x v="6"/>
    <x v="37"/>
    <x v="0"/>
    <n v="87"/>
    <n v="50"/>
    <n v="0.57471264399999999"/>
  </r>
  <r>
    <x v="7"/>
    <x v="37"/>
    <x v="0"/>
    <n v="89"/>
    <n v="50"/>
    <n v="0.56179775300000001"/>
  </r>
  <r>
    <x v="8"/>
    <x v="37"/>
    <x v="0"/>
    <n v="89"/>
    <n v="50"/>
    <n v="0.56179775300000001"/>
  </r>
  <r>
    <x v="9"/>
    <x v="37"/>
    <x v="0"/>
    <n v="88"/>
    <n v="50"/>
    <n v="0.56818181800000001"/>
  </r>
  <r>
    <x v="10"/>
    <x v="37"/>
    <x v="0"/>
    <n v="92"/>
    <n v="50"/>
    <n v="0.54347826099999996"/>
  </r>
  <r>
    <x v="11"/>
    <x v="37"/>
    <x v="0"/>
    <n v="93"/>
    <n v="50"/>
    <n v="0.53763440900000004"/>
  </r>
  <r>
    <x v="12"/>
    <x v="37"/>
    <x v="0"/>
    <n v="90"/>
    <n v="50"/>
    <n v="0.55555555599999995"/>
  </r>
  <r>
    <x v="13"/>
    <x v="37"/>
    <x v="0"/>
    <n v="90"/>
    <n v="50"/>
    <n v="0.55555555599999995"/>
  </r>
  <r>
    <x v="14"/>
    <x v="37"/>
    <x v="0"/>
    <n v="98"/>
    <n v="65"/>
    <n v="0.663265306"/>
  </r>
  <r>
    <x v="15"/>
    <x v="37"/>
    <x v="0"/>
    <n v="98"/>
    <n v="65"/>
    <n v="0.663265306"/>
  </r>
  <r>
    <x v="16"/>
    <x v="37"/>
    <x v="0"/>
    <n v="101"/>
    <n v="65"/>
    <n v="0.64356435599999995"/>
  </r>
  <r>
    <x v="17"/>
    <x v="37"/>
    <x v="0"/>
    <n v="100"/>
    <n v="65"/>
    <n v="0.65"/>
  </r>
  <r>
    <x v="18"/>
    <x v="37"/>
    <x v="0"/>
    <n v="99"/>
    <n v="65"/>
    <n v="0.65656565700000002"/>
  </r>
  <r>
    <x v="19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0"/>
    <x v="37"/>
    <x v="1"/>
    <n v="8"/>
    <n v="91"/>
    <n v="11.375"/>
  </r>
  <r>
    <x v="21"/>
    <x v="37"/>
    <x v="1"/>
    <n v="9"/>
    <n v="97"/>
    <n v="10.777777800000001"/>
  </r>
  <r>
    <x v="22"/>
    <x v="37"/>
    <x v="1"/>
    <n v="9"/>
    <n v="97"/>
    <n v="10.777777800000001"/>
  </r>
  <r>
    <x v="23"/>
    <x v="37"/>
    <x v="1"/>
    <n v="9"/>
    <n v="97"/>
    <n v="10.777777800000001"/>
  </r>
  <r>
    <x v="2"/>
    <x v="37"/>
    <x v="1"/>
    <n v="9"/>
    <n v="98"/>
    <n v="10.8888889"/>
  </r>
  <r>
    <x v="3"/>
    <x v="37"/>
    <x v="1"/>
    <n v="11"/>
    <n v="109"/>
    <n v="9.9090909099999998"/>
  </r>
  <r>
    <x v="4"/>
    <x v="37"/>
    <x v="1"/>
    <n v="11"/>
    <n v="109"/>
    <n v="9.9090909099999998"/>
  </r>
  <r>
    <x v="5"/>
    <x v="37"/>
    <x v="1"/>
    <n v="11"/>
    <n v="109"/>
    <n v="9.9090909099999998"/>
  </r>
  <r>
    <x v="6"/>
    <x v="37"/>
    <x v="1"/>
    <n v="11"/>
    <n v="113"/>
    <n v="10.2727273"/>
  </r>
  <r>
    <x v="7"/>
    <x v="37"/>
    <x v="1"/>
    <n v="11"/>
    <n v="113"/>
    <n v="10.2727273"/>
  </r>
  <r>
    <x v="8"/>
    <x v="37"/>
    <x v="1"/>
    <n v="11"/>
    <n v="113"/>
    <n v="10.2727273"/>
  </r>
  <r>
    <x v="9"/>
    <x v="37"/>
    <x v="1"/>
    <n v="11"/>
    <n v="113"/>
    <n v="10.2727273"/>
  </r>
  <r>
    <x v="10"/>
    <x v="37"/>
    <x v="1"/>
    <n v="11"/>
    <n v="113"/>
    <n v="10.2727273"/>
  </r>
  <r>
    <x v="11"/>
    <x v="37"/>
    <x v="1"/>
    <n v="11"/>
    <n v="113"/>
    <n v="10.2727273"/>
  </r>
  <r>
    <x v="12"/>
    <x v="37"/>
    <x v="1"/>
    <n v="11"/>
    <n v="113"/>
    <n v="10.2727273"/>
  </r>
  <r>
    <x v="13"/>
    <x v="37"/>
    <x v="1"/>
    <n v="14"/>
    <n v="153"/>
    <n v="10.928571399999999"/>
  </r>
  <r>
    <x v="14"/>
    <x v="37"/>
    <x v="1"/>
    <n v="14"/>
    <n v="153"/>
    <n v="10.928571399999999"/>
  </r>
  <r>
    <x v="15"/>
    <x v="37"/>
    <x v="1"/>
    <n v="14"/>
    <n v="153"/>
    <n v="10.928571399999999"/>
  </r>
  <r>
    <x v="16"/>
    <x v="37"/>
    <x v="1"/>
    <n v="20"/>
    <n v="149"/>
    <n v="7.45"/>
  </r>
  <r>
    <x v="17"/>
    <x v="37"/>
    <x v="1"/>
    <n v="20"/>
    <n v="149"/>
    <n v="7.45"/>
  </r>
  <r>
    <x v="18"/>
    <x v="37"/>
    <x v="1"/>
    <n v="21"/>
    <n v="155"/>
    <n v="7.3809523800000001"/>
  </r>
  <r>
    <x v="19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1"/>
    <n v="155"/>
    <n v="7.38095238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0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n v="0"/>
  </r>
  <r>
    <x v="20"/>
    <d v="2021-01-01T00:00:00"/>
    <s v="[DVR]"/>
    <x v="29"/>
    <s v="Classic"/>
    <s v=""/>
    <x v="4"/>
    <n v="0"/>
    <n v="-1"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102:Y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21">
      <pivotArea type="all" dataOnly="0" outline="0" fieldPosition="0"/>
    </format>
    <format dxfId="22">
      <pivotArea outline="0" collapsedLevelsAreSubtotals="1" fieldPosition="0"/>
    </format>
    <format dxfId="23">
      <pivotArea type="origin" dataOnly="0" labelOnly="1" outline="0" fieldPosition="0"/>
    </format>
    <format dxfId="24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5" firstHeaderRow="1" firstDataRow="1" firstDataCol="1"/>
  <pivotFields count="10">
    <pivotField dataField="1" numFmtId="14" showAll="0"/>
    <pivotField numFmtId="14" showAll="0"/>
    <pivotField showAll="0"/>
    <pivotField axis="axisRow" showAll="0" sortType="descending">
      <items count="32">
        <item h="1" x="10"/>
        <item x="22"/>
        <item x="21"/>
        <item x="20"/>
        <item x="25"/>
        <item x="19"/>
        <item x="24"/>
        <item x="23"/>
        <item x="12"/>
        <item h="1" x="8"/>
        <item x="3"/>
        <item x="2"/>
        <item x="1"/>
        <item x="9"/>
        <item x="0"/>
        <item x="5"/>
        <item x="4"/>
        <item x="29"/>
        <item x="6"/>
        <item x="18"/>
        <item x="17"/>
        <item h="1" x="7"/>
        <item x="26"/>
        <item x="13"/>
        <item x="15"/>
        <item x="14"/>
        <item x="30"/>
        <item x="16"/>
        <item x="27"/>
        <item x="2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32">
    <i>
      <x v="1"/>
    </i>
    <i r="1">
      <x v="18"/>
    </i>
    <i r="1">
      <x v="25"/>
    </i>
    <i r="1">
      <x v="24"/>
    </i>
    <i r="1">
      <x v="28"/>
    </i>
    <i r="1">
      <x v="26"/>
    </i>
    <i r="1">
      <x v="30"/>
    </i>
    <i r="1">
      <x v="2"/>
    </i>
    <i r="1">
      <x v="7"/>
    </i>
    <i r="1">
      <x v="1"/>
    </i>
    <i r="1">
      <x v="6"/>
    </i>
    <i r="1">
      <x v="4"/>
    </i>
    <i r="1">
      <x v="19"/>
    </i>
    <i r="1">
      <x v="23"/>
    </i>
    <i r="1">
      <x v="5"/>
    </i>
    <i r="1">
      <x v="22"/>
    </i>
    <i r="1">
      <x v="3"/>
    </i>
    <i r="1">
      <x v="20"/>
    </i>
    <i r="1">
      <x v="27"/>
    </i>
    <i r="1">
      <x v="14"/>
    </i>
    <i r="1">
      <x v="12"/>
    </i>
    <i r="1">
      <x v="10"/>
    </i>
    <i r="1">
      <x v="11"/>
    </i>
    <i r="1">
      <x v="17"/>
    </i>
    <i r="1">
      <x v="15"/>
    </i>
    <i r="1">
      <x v="16"/>
    </i>
    <i>
      <x v="2"/>
    </i>
    <i r="1">
      <x v="27"/>
    </i>
    <i r="1">
      <x v="18"/>
    </i>
    <i r="1">
      <x v="28"/>
    </i>
    <i r="1">
      <x v="30"/>
    </i>
    <i r="1">
      <x v="6"/>
    </i>
    <i r="1">
      <x v="7"/>
    </i>
    <i r="1">
      <x v="1"/>
    </i>
    <i r="1">
      <x v="29"/>
    </i>
    <i r="1">
      <x v="20"/>
    </i>
    <i r="1">
      <x v="3"/>
    </i>
    <i r="1">
      <x v="4"/>
    </i>
    <i r="1">
      <x v="22"/>
    </i>
    <i r="1">
      <x v="19"/>
    </i>
    <i r="1">
      <x v="23"/>
    </i>
    <i r="1">
      <x v="2"/>
    </i>
    <i r="1">
      <x v="5"/>
    </i>
    <i r="1">
      <x v="17"/>
    </i>
    <i r="1">
      <x v="8"/>
    </i>
    <i r="1">
      <x v="24"/>
    </i>
    <i r="1">
      <x v="13"/>
    </i>
    <i r="1">
      <x v="25"/>
    </i>
    <i r="1">
      <x v="26"/>
    </i>
    <i>
      <x v="4"/>
    </i>
    <i r="1">
      <x v="28"/>
    </i>
    <i r="1">
      <x v="20"/>
    </i>
    <i r="1">
      <x v="25"/>
    </i>
    <i r="1">
      <x v="24"/>
    </i>
    <i r="1">
      <x v="18"/>
    </i>
    <i r="1">
      <x v="19"/>
    </i>
    <i r="1">
      <x v="29"/>
    </i>
    <i r="1">
      <x v="23"/>
    </i>
    <i>
      <x v="5"/>
    </i>
    <i r="1">
      <x v="29"/>
    </i>
    <i r="1">
      <x v="27"/>
    </i>
    <i r="1">
      <x v="28"/>
    </i>
    <i r="1">
      <x v="18"/>
    </i>
    <i r="1">
      <x v="20"/>
    </i>
    <i r="1">
      <x v="24"/>
    </i>
    <i r="1">
      <x v="5"/>
    </i>
    <i r="1">
      <x v="23"/>
    </i>
    <i r="1">
      <x v="4"/>
    </i>
    <i r="1">
      <x v="26"/>
    </i>
    <i r="1">
      <x v="6"/>
    </i>
    <i>
      <x v="6"/>
    </i>
    <i r="1">
      <x v="18"/>
    </i>
    <i r="1">
      <x v="24"/>
    </i>
    <i r="1">
      <x v="25"/>
    </i>
    <i r="1">
      <x v="26"/>
    </i>
    <i r="1">
      <x v="23"/>
    </i>
    <i r="1">
      <x v="2"/>
    </i>
    <i r="1">
      <x v="5"/>
    </i>
    <i r="1">
      <x v="1"/>
    </i>
    <i r="1">
      <x v="4"/>
    </i>
    <i r="1">
      <x v="6"/>
    </i>
    <i r="1">
      <x v="7"/>
    </i>
    <i r="1">
      <x v="30"/>
    </i>
    <i>
      <x v="7"/>
    </i>
    <i r="1">
      <x v="25"/>
    </i>
    <i r="1">
      <x v="24"/>
    </i>
    <i r="1">
      <x v="18"/>
    </i>
    <i r="1">
      <x v="27"/>
    </i>
    <i r="1">
      <x v="26"/>
    </i>
    <i r="1">
      <x v="20"/>
    </i>
    <i r="1">
      <x v="28"/>
    </i>
    <i r="1">
      <x v="23"/>
    </i>
    <i r="1">
      <x v="3"/>
    </i>
    <i r="1">
      <x v="2"/>
    </i>
    <i r="1">
      <x v="7"/>
    </i>
    <i r="1">
      <x v="5"/>
    </i>
    <i r="1">
      <x v="1"/>
    </i>
    <i r="1">
      <x v="29"/>
    </i>
    <i r="1">
      <x v="6"/>
    </i>
    <i r="1">
      <x v="11"/>
    </i>
    <i r="1">
      <x v="12"/>
    </i>
    <i r="1">
      <x v="10"/>
    </i>
    <i r="1">
      <x v="16"/>
    </i>
    <i r="1">
      <x v="14"/>
    </i>
    <i r="1">
      <x v="15"/>
    </i>
    <i r="1">
      <x v="19"/>
    </i>
    <i r="1">
      <x v="13"/>
    </i>
    <i r="1">
      <x v="4"/>
    </i>
    <i r="1">
      <x v="17"/>
    </i>
    <i>
      <x v="8"/>
    </i>
    <i r="1">
      <x v="27"/>
    </i>
    <i r="1">
      <x v="18"/>
    </i>
    <i r="1">
      <x v="30"/>
    </i>
    <i r="1">
      <x v="4"/>
    </i>
    <i r="1">
      <x v="20"/>
    </i>
    <i r="1">
      <x v="28"/>
    </i>
    <i r="1">
      <x v="6"/>
    </i>
    <i r="1">
      <x v="1"/>
    </i>
    <i r="1">
      <x v="19"/>
    </i>
    <i r="1">
      <x v="24"/>
    </i>
    <i r="1">
      <x v="8"/>
    </i>
    <i r="1">
      <x v="7"/>
    </i>
    <i r="1">
      <x v="2"/>
    </i>
    <i r="1">
      <x v="25"/>
    </i>
    <i r="1">
      <x v="29"/>
    </i>
    <i r="1">
      <x v="26"/>
    </i>
    <i r="1">
      <x v="5"/>
    </i>
    <i r="1">
      <x v="23"/>
    </i>
    <i r="1">
      <x v="13"/>
    </i>
    <i r="1">
      <x v="3"/>
    </i>
    <i r="1">
      <x v="22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52:Y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Y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1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2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Y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0" hier="-1"/>
  </pageFields>
  <dataFields count="1">
    <dataField name="Sum of Networks" fld="3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52:Y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102:Y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24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13">
      <pivotArea type="all" dataOnly="0" outline="0" fieldPosition="0"/>
    </format>
    <format dxfId="14">
      <pivotArea outline="0" collapsedLevelsAreSubtotals="1" fieldPosition="0"/>
    </format>
    <format dxfId="15">
      <pivotArea type="origin" dataOnly="0" labelOnly="1" outline="0" fieldPosition="0"/>
    </format>
    <format dxfId="16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5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X26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32">
        <item h="1" x="10"/>
        <item x="22"/>
        <item x="21"/>
        <item x="20"/>
        <item x="25"/>
        <item x="19"/>
        <item x="24"/>
        <item x="23"/>
        <item x="12"/>
        <item h="1" x="8"/>
        <item x="29"/>
        <item x="6"/>
        <item x="18"/>
        <item x="17"/>
        <item h="1" x="7"/>
        <item x="26"/>
        <item x="13"/>
        <item x="15"/>
        <item x="14"/>
        <item x="30"/>
        <item x="16"/>
        <item x="27"/>
        <item x="28"/>
        <item x="11"/>
        <item h="1" x="0"/>
        <item h="1"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9"/>
    <field x="0"/>
  </colFields>
  <colItems count="23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X26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32">
        <item h="1" x="10"/>
        <item x="22"/>
        <item x="21"/>
        <item x="20"/>
        <item x="25"/>
        <item x="19"/>
        <item x="24"/>
        <item x="23"/>
        <item x="12"/>
        <item h="1" x="8"/>
        <item x="29"/>
        <item x="6"/>
        <item x="18"/>
        <item x="17"/>
        <item h="1" x="7"/>
        <item x="26"/>
        <item x="13"/>
        <item x="15"/>
        <item x="14"/>
        <item x="30"/>
        <item x="16"/>
        <item x="27"/>
        <item x="28"/>
        <item x="11"/>
        <item h="1" x="0"/>
        <item h="1"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9"/>
    <field x="0"/>
  </colFields>
  <colItems count="23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865" tableType="queryTable" totalsRowShown="0">
  <autoFilter ref="A1:F865" xr:uid="{A4208163-AABB-41A0-B016-6E7F9E886879}"/>
  <sortState xmlns:xlrd2="http://schemas.microsoft.com/office/spreadsheetml/2017/richdata2" ref="A2:F865">
    <sortCondition ref="B2:B865"/>
    <sortCondition descending="1" ref="C2:C865"/>
    <sortCondition ref="A2:A865"/>
  </sortState>
  <tableColumns count="6">
    <tableColumn id="1" xr3:uid="{18B09970-3D26-445D-AFE5-576A96685B25}" uniqueName="1" name="Column1" queryTableFieldId="1" dataDxfId="38"/>
    <tableColumn id="2" xr3:uid="{0C5B982D-2EA4-4AD6-8FCD-33248CD92E76}" uniqueName="2" name="Service" queryTableFieldId="2" dataDxfId="37"/>
    <tableColumn id="3" xr3:uid="{96F1DC50-F07C-4ECE-B294-91578776A15A}" uniqueName="3" name="Type" queryTableFieldId="3" dataDxfId="36"/>
    <tableColumn id="4" xr3:uid="{8EE49D2E-E285-4849-8470-0DF1AD06AB88}" uniqueName="4" name="Networks" queryTableFieldId="4"/>
    <tableColumn id="5" xr3:uid="{1EBEEB05-7B08-470C-B756-843994E414A3}" uniqueName="5" name="Price" queryTableFieldId="5" dataDxfId="35" dataCellStyle="Currency"/>
    <tableColumn id="6" xr3:uid="{F5CAE555-CF0D-452D-86E7-E119B7159FD3}" uniqueName="6" name="Avg Price per Network" queryTableFieldId="6" dataDxfId="34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3331" tableType="queryTable" totalsRowShown="0">
  <autoFilter ref="A1:I3331" xr:uid="{30A00A86-248C-48C7-B508-ABE092FF6DAD}"/>
  <tableColumns count="9">
    <tableColumn id="1" xr3:uid="{A7448C4F-609D-41A3-910B-05CA9DDC979B}" uniqueName="1" name="Start Date" queryTableFieldId="1" dataDxfId="45"/>
    <tableColumn id="2" xr3:uid="{333496BC-F112-42A9-A89E-1955FA74305B}" uniqueName="2" name="End Date" queryTableFieldId="2" dataDxfId="44"/>
    <tableColumn id="3" xr3:uid="{E60266AA-BFB6-45DE-9CDB-9B8D499E74B6}" uniqueName="3" name="Network" queryTableFieldId="3" dataDxfId="43"/>
    <tableColumn id="4" xr3:uid="{55751922-DEB6-44D4-B572-ACF1E4F7C82D}" uniqueName="4" name="Service" queryTableFieldId="4" dataDxfId="42"/>
    <tableColumn id="5" xr3:uid="{636CD9A2-C899-42E4-9FD8-EEB7E7132F42}" uniqueName="5" name="Old Value" queryTableFieldId="5" dataDxfId="41"/>
    <tableColumn id="6" xr3:uid="{ED6E3321-4C65-430B-97E6-7796266EA4B0}" uniqueName="6" name="New Value" queryTableFieldId="6" dataDxfId="40"/>
    <tableColumn id="7" xr3:uid="{DAD36D53-97F7-466D-97E4-37CFDE09FF2E}" uniqueName="7" name="Comment" queryTableFieldId="7" dataDxfId="39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I134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1" width="4.36328125" style="5" customWidth="1"/>
    <col min="62" max="64" width="5.36328125" style="5" bestFit="1" customWidth="1"/>
    <col min="65" max="16384" width="9.26953125" style="5"/>
  </cols>
  <sheetData>
    <row r="1" spans="1:61" x14ac:dyDescent="0.35">
      <c r="A1" s="4" t="s">
        <v>2</v>
      </c>
      <c r="B1" s="5" t="s">
        <v>9</v>
      </c>
    </row>
    <row r="2" spans="1:61" x14ac:dyDescent="0.35">
      <c r="AL2" s="27" t="s">
        <v>1010</v>
      </c>
    </row>
    <row r="3" spans="1:61" x14ac:dyDescent="0.35">
      <c r="A3" s="4" t="s">
        <v>31</v>
      </c>
      <c r="B3" s="4" t="s">
        <v>43</v>
      </c>
      <c r="AM3" s="24">
        <v>2019</v>
      </c>
      <c r="AN3" s="24"/>
      <c r="AO3" s="24"/>
      <c r="AP3" s="24"/>
      <c r="AQ3" s="24"/>
      <c r="AR3" s="24"/>
      <c r="AS3" s="24"/>
      <c r="AT3" s="24"/>
      <c r="AU3" s="25"/>
      <c r="AV3" s="26">
        <v>2020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>
        <v>2021</v>
      </c>
      <c r="BI3" s="24"/>
    </row>
    <row r="4" spans="1:6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</row>
    <row r="5" spans="1:6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7"/>
      <c r="AA5" s="7"/>
      <c r="AB5" s="7"/>
      <c r="AC5" s="7"/>
      <c r="AD5" s="7"/>
      <c r="AE5" s="7"/>
      <c r="AF5" s="7"/>
      <c r="AG5" s="7"/>
      <c r="AH5" s="7"/>
      <c r="AI5" s="7"/>
      <c r="AL5" s="12"/>
    </row>
    <row r="6" spans="1:61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</row>
    <row r="7" spans="1:61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</row>
    <row r="8" spans="1:61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</row>
    <row r="9" spans="1:61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</row>
    <row r="10" spans="1:61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</row>
    <row r="11" spans="1:61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</row>
    <row r="12" spans="1:61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</row>
    <row r="13" spans="1:61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</row>
    <row r="14" spans="1:61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</row>
    <row r="15" spans="1:6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</row>
    <row r="16" spans="1:61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</row>
    <row r="17" spans="1:6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3">IF(Q17="","",Q17)</f>
        <v/>
      </c>
      <c r="BB17" s="10" t="str">
        <f t="shared" ref="BB17:BB35" si="4">IF(R17="","",R17)</f>
        <v/>
      </c>
      <c r="BC17" s="10" t="str">
        <f t="shared" ref="BC17:BC35" si="5">IF(S17="","",S17)</f>
        <v/>
      </c>
      <c r="BD17" s="10" t="str">
        <f t="shared" ref="BD17:BD35" si="6">IF(T17="","",T17)</f>
        <v/>
      </c>
      <c r="BE17" s="10" t="str">
        <f t="shared" ref="BE17:BE35" si="7">IF(U17="","",U17)</f>
        <v/>
      </c>
      <c r="BF17" s="10" t="str">
        <f t="shared" ref="BF17:BF35" si="8">IF(V17="","",V17)</f>
        <v/>
      </c>
      <c r="BG17" s="10" t="str">
        <f t="shared" ref="BG17:BG35" si="9">IF(W17="","",W17)</f>
        <v/>
      </c>
      <c r="BH17" s="10">
        <f t="shared" ref="BH17:BH35" si="10">IF(X17="","",X17)</f>
        <v>110</v>
      </c>
      <c r="BI17" s="10">
        <f t="shared" ref="BI17:BI35" si="11">IF(Y17="","",Y17)</f>
        <v>110</v>
      </c>
    </row>
    <row r="18" spans="1:6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ref="AM18:AN35" si="12">IF(C18="","",C18)</f>
        <v/>
      </c>
      <c r="AN18" s="10" t="str">
        <f t="shared" si="12"/>
        <v/>
      </c>
      <c r="AO18" s="10" t="str">
        <f t="shared" ref="AO18:AO35" si="13">IF(E18="","",E18)</f>
        <v/>
      </c>
      <c r="AP18" s="10" t="str">
        <f t="shared" ref="AP18:AP35" si="14">IF(F18="","",F18)</f>
        <v/>
      </c>
      <c r="AQ18" s="10" t="str">
        <f t="shared" ref="AQ18:AQ35" si="15">IF(G18="","",G18)</f>
        <v/>
      </c>
      <c r="AR18" s="10" t="str">
        <f t="shared" ref="AR18:AR35" si="16">IF(H18="","",H18)</f>
        <v/>
      </c>
      <c r="AS18" s="10" t="str">
        <f t="shared" ref="AS18:AS35" si="17">IF(I18="","",I18)</f>
        <v/>
      </c>
      <c r="AT18" s="10" t="str">
        <f t="shared" ref="AT18:AT35" si="18">IF(J18="","",J18)</f>
        <v/>
      </c>
      <c r="AU18" s="10" t="str">
        <f t="shared" ref="AU18:AU35" si="19">IF(K18="","",K18)</f>
        <v/>
      </c>
      <c r="AV18" s="10" t="str">
        <f t="shared" ref="AV18:AV35" si="20">IF(L18="","",L18)</f>
        <v/>
      </c>
      <c r="AW18" s="10" t="str">
        <f t="shared" ref="AW18:AW35" si="21">IF(M18="","",M18)</f>
        <v/>
      </c>
      <c r="AX18" s="10" t="str">
        <f t="shared" ref="AX18:AX35" si="22">IF(N18="","",N18)</f>
        <v/>
      </c>
      <c r="AY18" s="10" t="str">
        <f t="shared" ref="AY18:AY35" si="23">IF(O18="","",O18)</f>
        <v/>
      </c>
      <c r="AZ18" s="10" t="str">
        <f t="shared" ref="AZ18:AZ35" si="24">IF(P18="","",P18)</f>
        <v/>
      </c>
      <c r="BA18" s="10" t="str">
        <f t="shared" si="3"/>
        <v/>
      </c>
      <c r="BB18" s="10" t="str">
        <f t="shared" si="4"/>
        <v/>
      </c>
      <c r="BC18" s="10" t="str">
        <f t="shared" si="5"/>
        <v/>
      </c>
      <c r="BD18" s="10" t="str">
        <f t="shared" si="6"/>
        <v/>
      </c>
      <c r="BE18" s="10" t="str">
        <f t="shared" si="7"/>
        <v/>
      </c>
      <c r="BF18" s="10" t="str">
        <f t="shared" si="8"/>
        <v/>
      </c>
      <c r="BG18" s="10" t="str">
        <f t="shared" si="9"/>
        <v/>
      </c>
      <c r="BH18" s="10">
        <f t="shared" si="10"/>
        <v>110</v>
      </c>
      <c r="BI18" s="10">
        <f t="shared" si="11"/>
        <v>110</v>
      </c>
    </row>
    <row r="19" spans="1:6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AL19" s="12" t="str">
        <f t="shared" si="2"/>
        <v>AT&amp;T TV Premier</v>
      </c>
      <c r="AM19" s="10" t="str">
        <f t="shared" si="12"/>
        <v/>
      </c>
      <c r="AN19" s="10" t="str">
        <f t="shared" si="12"/>
        <v/>
      </c>
      <c r="AO19" s="10" t="str">
        <f t="shared" si="13"/>
        <v/>
      </c>
      <c r="AP19" s="10" t="str">
        <f t="shared" si="14"/>
        <v/>
      </c>
      <c r="AQ19" s="10" t="str">
        <f t="shared" si="15"/>
        <v/>
      </c>
      <c r="AR19" s="10" t="str">
        <f t="shared" si="16"/>
        <v/>
      </c>
      <c r="AS19" s="10" t="str">
        <f t="shared" si="17"/>
        <v/>
      </c>
      <c r="AT19" s="10" t="str">
        <f t="shared" si="18"/>
        <v/>
      </c>
      <c r="AU19" s="10" t="str">
        <f t="shared" si="19"/>
        <v/>
      </c>
      <c r="AV19" s="10" t="str">
        <f t="shared" si="20"/>
        <v/>
      </c>
      <c r="AW19" s="10" t="str">
        <f t="shared" si="21"/>
        <v/>
      </c>
      <c r="AX19" s="10" t="str">
        <f t="shared" si="22"/>
        <v/>
      </c>
      <c r="AY19" s="10" t="str">
        <f t="shared" si="23"/>
        <v/>
      </c>
      <c r="AZ19" s="10" t="str">
        <f t="shared" si="24"/>
        <v/>
      </c>
      <c r="BA19" s="10" t="str">
        <f t="shared" si="3"/>
        <v/>
      </c>
      <c r="BB19" s="10" t="str">
        <f t="shared" si="4"/>
        <v/>
      </c>
      <c r="BC19" s="10" t="str">
        <f t="shared" si="5"/>
        <v/>
      </c>
      <c r="BD19" s="10" t="str">
        <f t="shared" si="6"/>
        <v/>
      </c>
      <c r="BE19" s="10" t="str">
        <f t="shared" si="7"/>
        <v/>
      </c>
      <c r="BF19" s="10" t="str">
        <f t="shared" si="8"/>
        <v/>
      </c>
      <c r="BG19" s="10" t="str">
        <f t="shared" si="9"/>
        <v/>
      </c>
      <c r="BH19" s="10">
        <f t="shared" si="10"/>
        <v>87</v>
      </c>
      <c r="BI19" s="10">
        <f t="shared" si="11"/>
        <v>87</v>
      </c>
    </row>
    <row r="20" spans="1:6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AL20" s="12" t="str">
        <f t="shared" si="2"/>
        <v>AT&amp;T TV Ultimate</v>
      </c>
      <c r="AM20" s="10" t="str">
        <f t="shared" si="12"/>
        <v/>
      </c>
      <c r="AN20" s="10" t="str">
        <f t="shared" si="12"/>
        <v/>
      </c>
      <c r="AO20" s="10" t="str">
        <f t="shared" si="13"/>
        <v/>
      </c>
      <c r="AP20" s="10" t="str">
        <f t="shared" si="14"/>
        <v/>
      </c>
      <c r="AQ20" s="10" t="str">
        <f t="shared" si="15"/>
        <v/>
      </c>
      <c r="AR20" s="10" t="str">
        <f t="shared" si="16"/>
        <v/>
      </c>
      <c r="AS20" s="10" t="str">
        <f t="shared" si="17"/>
        <v/>
      </c>
      <c r="AT20" s="10" t="str">
        <f t="shared" si="18"/>
        <v/>
      </c>
      <c r="AU20" s="10" t="str">
        <f t="shared" si="19"/>
        <v/>
      </c>
      <c r="AV20" s="10" t="str">
        <f t="shared" si="20"/>
        <v/>
      </c>
      <c r="AW20" s="10" t="str">
        <f t="shared" si="21"/>
        <v/>
      </c>
      <c r="AX20" s="10" t="str">
        <f t="shared" si="22"/>
        <v/>
      </c>
      <c r="AY20" s="10" t="str">
        <f t="shared" si="23"/>
        <v/>
      </c>
      <c r="AZ20" s="10" t="str">
        <f t="shared" si="24"/>
        <v/>
      </c>
      <c r="BA20" s="10" t="str">
        <f t="shared" si="3"/>
        <v/>
      </c>
      <c r="BB20" s="10" t="str">
        <f t="shared" si="4"/>
        <v/>
      </c>
      <c r="BC20" s="10" t="str">
        <f t="shared" si="5"/>
        <v/>
      </c>
      <c r="BD20" s="10" t="str">
        <f t="shared" si="6"/>
        <v/>
      </c>
      <c r="BE20" s="10" t="str">
        <f t="shared" si="7"/>
        <v/>
      </c>
      <c r="BF20" s="10" t="str">
        <f t="shared" si="8"/>
        <v/>
      </c>
      <c r="BG20" s="10" t="str">
        <f t="shared" si="9"/>
        <v/>
      </c>
      <c r="BH20" s="10">
        <f t="shared" si="10"/>
        <v>100</v>
      </c>
      <c r="BI20" s="10">
        <f t="shared" si="11"/>
        <v>100</v>
      </c>
    </row>
    <row r="21" spans="1:61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AL21" s="12" t="str">
        <f t="shared" si="2"/>
        <v>Frndly TV</v>
      </c>
      <c r="AM21" s="10" t="str">
        <f t="shared" si="12"/>
        <v/>
      </c>
      <c r="AN21" s="10" t="str">
        <f t="shared" si="12"/>
        <v/>
      </c>
      <c r="AO21" s="10" t="str">
        <f t="shared" si="13"/>
        <v/>
      </c>
      <c r="AP21" s="10" t="str">
        <f t="shared" si="14"/>
        <v/>
      </c>
      <c r="AQ21" s="10" t="str">
        <f t="shared" si="15"/>
        <v/>
      </c>
      <c r="AR21" s="10">
        <f t="shared" si="16"/>
        <v>3</v>
      </c>
      <c r="AS21" s="10">
        <f t="shared" si="17"/>
        <v>3</v>
      </c>
      <c r="AT21" s="10">
        <f t="shared" si="18"/>
        <v>3</v>
      </c>
      <c r="AU21" s="10">
        <f t="shared" si="19"/>
        <v>3</v>
      </c>
      <c r="AV21" s="10">
        <f t="shared" si="20"/>
        <v>3</v>
      </c>
      <c r="AW21" s="10">
        <f t="shared" si="21"/>
        <v>3</v>
      </c>
      <c r="AX21" s="10">
        <f t="shared" si="22"/>
        <v>3</v>
      </c>
      <c r="AY21" s="10">
        <f t="shared" si="23"/>
        <v>3</v>
      </c>
      <c r="AZ21" s="10">
        <f t="shared" si="24"/>
        <v>3</v>
      </c>
      <c r="BA21" s="10">
        <f t="shared" si="3"/>
        <v>3</v>
      </c>
      <c r="BB21" s="10">
        <f t="shared" si="4"/>
        <v>3</v>
      </c>
      <c r="BC21" s="10">
        <f t="shared" si="5"/>
        <v>3</v>
      </c>
      <c r="BD21" s="10">
        <f t="shared" si="6"/>
        <v>3</v>
      </c>
      <c r="BE21" s="10">
        <f t="shared" si="7"/>
        <v>3</v>
      </c>
      <c r="BF21" s="10">
        <f t="shared" si="8"/>
        <v>3</v>
      </c>
      <c r="BG21" s="10">
        <f t="shared" si="9"/>
        <v>3</v>
      </c>
      <c r="BH21" s="10">
        <f t="shared" si="10"/>
        <v>4</v>
      </c>
      <c r="BI21" s="10">
        <f t="shared" si="11"/>
        <v>4</v>
      </c>
    </row>
    <row r="22" spans="1:61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110</v>
      </c>
      <c r="AL22" s="12" t="str">
        <f t="shared" si="2"/>
        <v>Fubo TV</v>
      </c>
      <c r="AM22" s="10">
        <f t="shared" si="12"/>
        <v>49</v>
      </c>
      <c r="AN22" s="10">
        <f t="shared" si="12"/>
        <v>73</v>
      </c>
      <c r="AO22" s="10">
        <f t="shared" si="13"/>
        <v>73</v>
      </c>
      <c r="AP22" s="10">
        <f t="shared" si="14"/>
        <v>79</v>
      </c>
      <c r="AQ22" s="10">
        <f t="shared" si="15"/>
        <v>80</v>
      </c>
      <c r="AR22" s="10">
        <f t="shared" si="16"/>
        <v>63</v>
      </c>
      <c r="AS22" s="10">
        <f t="shared" si="17"/>
        <v>75</v>
      </c>
      <c r="AT22" s="10">
        <f t="shared" si="18"/>
        <v>73</v>
      </c>
      <c r="AU22" s="10">
        <f t="shared" si="19"/>
        <v>74</v>
      </c>
      <c r="AV22" s="10">
        <f t="shared" si="20"/>
        <v>94</v>
      </c>
      <c r="AW22" s="10">
        <f t="shared" si="21"/>
        <v>95</v>
      </c>
      <c r="AX22" s="10">
        <f t="shared" si="22"/>
        <v>97</v>
      </c>
      <c r="AY22" s="10">
        <f t="shared" si="23"/>
        <v>98</v>
      </c>
      <c r="AZ22" s="10">
        <f t="shared" si="24"/>
        <v>98</v>
      </c>
      <c r="BA22" s="10">
        <f t="shared" si="3"/>
        <v>99</v>
      </c>
      <c r="BB22" s="10">
        <f t="shared" si="4"/>
        <v>98</v>
      </c>
      <c r="BC22" s="10">
        <f t="shared" si="5"/>
        <v>108</v>
      </c>
      <c r="BD22" s="10">
        <f t="shared" si="6"/>
        <v>110</v>
      </c>
      <c r="BE22" s="10">
        <f t="shared" si="7"/>
        <v>110</v>
      </c>
      <c r="BF22" s="10">
        <f t="shared" si="8"/>
        <v>110</v>
      </c>
      <c r="BG22" s="10">
        <f t="shared" si="9"/>
        <v>111</v>
      </c>
      <c r="BH22" s="10">
        <f t="shared" si="10"/>
        <v>110</v>
      </c>
      <c r="BI22" s="10">
        <f t="shared" si="11"/>
        <v>110</v>
      </c>
    </row>
    <row r="23" spans="1:61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AL23" s="12" t="str">
        <f t="shared" si="2"/>
        <v>Hulu with Live TV</v>
      </c>
      <c r="AM23" s="10">
        <f t="shared" si="12"/>
        <v>20</v>
      </c>
      <c r="AN23" s="10">
        <f t="shared" si="12"/>
        <v>20</v>
      </c>
      <c r="AO23" s="10">
        <f t="shared" si="13"/>
        <v>20</v>
      </c>
      <c r="AP23" s="10">
        <f t="shared" si="14"/>
        <v>20</v>
      </c>
      <c r="AQ23" s="10">
        <f t="shared" si="15"/>
        <v>20</v>
      </c>
      <c r="AR23" s="10">
        <f t="shared" si="16"/>
        <v>22</v>
      </c>
      <c r="AS23" s="10">
        <f t="shared" si="17"/>
        <v>22</v>
      </c>
      <c r="AT23" s="10">
        <f t="shared" si="18"/>
        <v>22</v>
      </c>
      <c r="AU23" s="10">
        <f t="shared" si="19"/>
        <v>23</v>
      </c>
      <c r="AV23" s="10">
        <f t="shared" si="20"/>
        <v>23</v>
      </c>
      <c r="AW23" s="10">
        <f t="shared" si="21"/>
        <v>23</v>
      </c>
      <c r="AX23" s="10">
        <f t="shared" si="22"/>
        <v>23</v>
      </c>
      <c r="AY23" s="10">
        <f t="shared" si="23"/>
        <v>23</v>
      </c>
      <c r="AZ23" s="10">
        <f t="shared" si="24"/>
        <v>23</v>
      </c>
      <c r="BA23" s="10">
        <f t="shared" si="3"/>
        <v>23</v>
      </c>
      <c r="BB23" s="10">
        <f t="shared" si="4"/>
        <v>23</v>
      </c>
      <c r="BC23" s="10">
        <f t="shared" si="5"/>
        <v>23</v>
      </c>
      <c r="BD23" s="10">
        <f t="shared" si="6"/>
        <v>23</v>
      </c>
      <c r="BE23" s="10">
        <f t="shared" si="7"/>
        <v>23</v>
      </c>
      <c r="BF23" s="10">
        <f t="shared" si="8"/>
        <v>23</v>
      </c>
      <c r="BG23" s="10">
        <f t="shared" si="9"/>
        <v>23</v>
      </c>
      <c r="BH23" s="10">
        <f t="shared" si="10"/>
        <v>26</v>
      </c>
      <c r="BI23" s="10">
        <f t="shared" si="11"/>
        <v>26</v>
      </c>
    </row>
    <row r="24" spans="1:61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AL24" s="12" t="str">
        <f t="shared" si="2"/>
        <v>KlowdTV</v>
      </c>
      <c r="AM24" s="10">
        <f t="shared" si="12"/>
        <v>29</v>
      </c>
      <c r="AN24" s="10">
        <f t="shared" si="12"/>
        <v>29</v>
      </c>
      <c r="AO24" s="10">
        <f t="shared" si="13"/>
        <v>29</v>
      </c>
      <c r="AP24" s="10">
        <f t="shared" si="14"/>
        <v>30</v>
      </c>
      <c r="AQ24" s="10">
        <f t="shared" si="15"/>
        <v>30</v>
      </c>
      <c r="AR24" s="10">
        <f t="shared" si="16"/>
        <v>31</v>
      </c>
      <c r="AS24" s="10">
        <f t="shared" si="17"/>
        <v>31</v>
      </c>
      <c r="AT24" s="10">
        <f t="shared" si="18"/>
        <v>31</v>
      </c>
      <c r="AU24" s="10">
        <f t="shared" si="19"/>
        <v>31</v>
      </c>
      <c r="AV24" s="10">
        <f t="shared" si="20"/>
        <v>31</v>
      </c>
      <c r="AW24" s="10">
        <f t="shared" si="21"/>
        <v>30</v>
      </c>
      <c r="AX24" s="10">
        <f t="shared" si="22"/>
        <v>30</v>
      </c>
      <c r="AY24" s="10">
        <f t="shared" si="23"/>
        <v>31</v>
      </c>
      <c r="AZ24" s="10">
        <f t="shared" si="24"/>
        <v>30</v>
      </c>
      <c r="BA24" s="10">
        <f t="shared" si="3"/>
        <v>29</v>
      </c>
      <c r="BB24" s="10">
        <f t="shared" si="4"/>
        <v>29</v>
      </c>
      <c r="BC24" s="10">
        <f t="shared" si="5"/>
        <v>29</v>
      </c>
      <c r="BD24" s="10">
        <f t="shared" si="6"/>
        <v>28</v>
      </c>
      <c r="BE24" s="10">
        <f t="shared" si="7"/>
        <v>27</v>
      </c>
      <c r="BF24" s="10">
        <f t="shared" si="8"/>
        <v>27</v>
      </c>
      <c r="BG24" s="10">
        <f t="shared" si="9"/>
        <v>22</v>
      </c>
      <c r="BH24" s="10">
        <f t="shared" si="10"/>
        <v>17</v>
      </c>
      <c r="BI24" s="10">
        <f t="shared" si="11"/>
        <v>17</v>
      </c>
    </row>
    <row r="25" spans="1:61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AL25" s="12" t="str">
        <f t="shared" si="2"/>
        <v>Philo</v>
      </c>
      <c r="AM25" s="10" t="str">
        <f t="shared" si="12"/>
        <v/>
      </c>
      <c r="AN25" s="10" t="str">
        <f t="shared" si="12"/>
        <v/>
      </c>
      <c r="AO25" s="10" t="str">
        <f t="shared" si="13"/>
        <v/>
      </c>
      <c r="AP25" s="10" t="str">
        <f t="shared" si="14"/>
        <v/>
      </c>
      <c r="AQ25" s="10" t="str">
        <f t="shared" si="15"/>
        <v/>
      </c>
      <c r="AR25" s="10" t="str">
        <f t="shared" si="16"/>
        <v/>
      </c>
      <c r="AS25" s="10" t="str">
        <f t="shared" si="17"/>
        <v/>
      </c>
      <c r="AT25" s="10" t="str">
        <f t="shared" si="18"/>
        <v/>
      </c>
      <c r="AU25" s="10" t="str">
        <f t="shared" si="19"/>
        <v/>
      </c>
      <c r="AV25" s="10" t="str">
        <f t="shared" si="20"/>
        <v/>
      </c>
      <c r="AW25" s="10" t="str">
        <f t="shared" si="21"/>
        <v/>
      </c>
      <c r="AX25" s="10" t="str">
        <f t="shared" si="22"/>
        <v/>
      </c>
      <c r="AY25" s="10" t="str">
        <f t="shared" si="23"/>
        <v/>
      </c>
      <c r="AZ25" s="10" t="str">
        <f t="shared" si="24"/>
        <v/>
      </c>
      <c r="BA25" s="10">
        <f t="shared" si="3"/>
        <v>6</v>
      </c>
      <c r="BB25" s="10">
        <f t="shared" si="4"/>
        <v>6</v>
      </c>
      <c r="BC25" s="10">
        <f t="shared" si="5"/>
        <v>6</v>
      </c>
      <c r="BD25" s="10">
        <f t="shared" si="6"/>
        <v>6</v>
      </c>
      <c r="BE25" s="10">
        <f t="shared" si="7"/>
        <v>6</v>
      </c>
      <c r="BF25" s="10">
        <f t="shared" si="8"/>
        <v>6</v>
      </c>
      <c r="BG25" s="10">
        <f t="shared" si="9"/>
        <v>6</v>
      </c>
      <c r="BH25" s="10">
        <f t="shared" si="10"/>
        <v>6</v>
      </c>
      <c r="BI25" s="10">
        <f t="shared" si="11"/>
        <v>6</v>
      </c>
    </row>
    <row r="26" spans="1:61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182</v>
      </c>
      <c r="AL26" s="12" t="str">
        <f t="shared" si="2"/>
        <v>Sling Blue</v>
      </c>
      <c r="AM26" s="10">
        <f t="shared" si="12"/>
        <v>209</v>
      </c>
      <c r="AN26" s="10">
        <f t="shared" si="12"/>
        <v>211</v>
      </c>
      <c r="AO26" s="10">
        <f t="shared" si="13"/>
        <v>210</v>
      </c>
      <c r="AP26" s="10">
        <f t="shared" si="14"/>
        <v>213</v>
      </c>
      <c r="AQ26" s="10">
        <f t="shared" si="15"/>
        <v>166</v>
      </c>
      <c r="AR26" s="10">
        <f t="shared" si="16"/>
        <v>178</v>
      </c>
      <c r="AS26" s="10">
        <f t="shared" si="17"/>
        <v>179</v>
      </c>
      <c r="AT26" s="10">
        <f t="shared" si="18"/>
        <v>179</v>
      </c>
      <c r="AU26" s="10">
        <f t="shared" si="19"/>
        <v>184</v>
      </c>
      <c r="AV26" s="10">
        <f t="shared" si="20"/>
        <v>185</v>
      </c>
      <c r="AW26" s="10">
        <f t="shared" si="21"/>
        <v>185</v>
      </c>
      <c r="AX26" s="10">
        <f t="shared" si="22"/>
        <v>177</v>
      </c>
      <c r="AY26" s="10">
        <f t="shared" si="23"/>
        <v>177</v>
      </c>
      <c r="AZ26" s="10">
        <f t="shared" si="24"/>
        <v>177</v>
      </c>
      <c r="BA26" s="10">
        <f t="shared" si="3"/>
        <v>176</v>
      </c>
      <c r="BB26" s="10">
        <f t="shared" si="4"/>
        <v>176</v>
      </c>
      <c r="BC26" s="10">
        <f t="shared" si="5"/>
        <v>178</v>
      </c>
      <c r="BD26" s="10">
        <f t="shared" si="6"/>
        <v>180</v>
      </c>
      <c r="BE26" s="10">
        <f t="shared" si="7"/>
        <v>182</v>
      </c>
      <c r="BF26" s="10">
        <f t="shared" si="8"/>
        <v>182</v>
      </c>
      <c r="BG26" s="10">
        <f t="shared" si="9"/>
        <v>184</v>
      </c>
      <c r="BH26" s="10">
        <f t="shared" si="10"/>
        <v>182</v>
      </c>
      <c r="BI26" s="10">
        <f t="shared" si="11"/>
        <v>182</v>
      </c>
    </row>
    <row r="27" spans="1:61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180</v>
      </c>
      <c r="AL27" s="12" t="str">
        <f t="shared" si="2"/>
        <v>Sling Orange</v>
      </c>
      <c r="AM27" s="10">
        <f t="shared" si="12"/>
        <v>215</v>
      </c>
      <c r="AN27" s="10">
        <f t="shared" si="12"/>
        <v>217</v>
      </c>
      <c r="AO27" s="10">
        <f t="shared" si="13"/>
        <v>216</v>
      </c>
      <c r="AP27" s="10">
        <f t="shared" si="14"/>
        <v>219</v>
      </c>
      <c r="AQ27" s="10">
        <f t="shared" si="15"/>
        <v>170</v>
      </c>
      <c r="AR27" s="10">
        <f t="shared" si="16"/>
        <v>182</v>
      </c>
      <c r="AS27" s="10">
        <f t="shared" si="17"/>
        <v>170</v>
      </c>
      <c r="AT27" s="10">
        <f t="shared" si="18"/>
        <v>183</v>
      </c>
      <c r="AU27" s="10">
        <f t="shared" si="19"/>
        <v>189</v>
      </c>
      <c r="AV27" s="10">
        <f t="shared" si="20"/>
        <v>190</v>
      </c>
      <c r="AW27" s="10">
        <f t="shared" si="21"/>
        <v>190</v>
      </c>
      <c r="AX27" s="10">
        <f t="shared" si="22"/>
        <v>180</v>
      </c>
      <c r="AY27" s="10">
        <f t="shared" si="23"/>
        <v>180</v>
      </c>
      <c r="AZ27" s="10">
        <f t="shared" si="24"/>
        <v>179</v>
      </c>
      <c r="BA27" s="10">
        <f t="shared" si="3"/>
        <v>179</v>
      </c>
      <c r="BB27" s="10">
        <f t="shared" si="4"/>
        <v>179</v>
      </c>
      <c r="BC27" s="10">
        <f t="shared" si="5"/>
        <v>181</v>
      </c>
      <c r="BD27" s="10">
        <f t="shared" si="6"/>
        <v>179</v>
      </c>
      <c r="BE27" s="10">
        <f t="shared" si="7"/>
        <v>180</v>
      </c>
      <c r="BF27" s="10">
        <f t="shared" si="8"/>
        <v>180</v>
      </c>
      <c r="BG27" s="10">
        <f t="shared" si="9"/>
        <v>182</v>
      </c>
      <c r="BH27" s="10">
        <f t="shared" si="10"/>
        <v>180</v>
      </c>
      <c r="BI27" s="10">
        <f t="shared" si="11"/>
        <v>180</v>
      </c>
    </row>
    <row r="28" spans="1:6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191</v>
      </c>
      <c r="AL28" s="12" t="str">
        <f t="shared" si="2"/>
        <v>Sling Orange + Blue</v>
      </c>
      <c r="AM28" s="10" t="str">
        <f t="shared" si="12"/>
        <v/>
      </c>
      <c r="AN28" s="10" t="str">
        <f t="shared" si="12"/>
        <v/>
      </c>
      <c r="AO28" s="10" t="str">
        <f t="shared" si="13"/>
        <v/>
      </c>
      <c r="AP28" s="10" t="str">
        <f t="shared" si="14"/>
        <v/>
      </c>
      <c r="AQ28" s="10" t="str">
        <f t="shared" si="15"/>
        <v/>
      </c>
      <c r="AR28" s="10" t="str">
        <f t="shared" si="16"/>
        <v/>
      </c>
      <c r="AS28" s="10" t="str">
        <f t="shared" si="17"/>
        <v/>
      </c>
      <c r="AT28" s="10" t="str">
        <f t="shared" si="18"/>
        <v/>
      </c>
      <c r="AU28" s="10" t="str">
        <f t="shared" si="19"/>
        <v/>
      </c>
      <c r="AV28" s="10" t="str">
        <f t="shared" si="20"/>
        <v/>
      </c>
      <c r="AW28" s="10" t="str">
        <f t="shared" si="21"/>
        <v/>
      </c>
      <c r="AX28" s="10">
        <f t="shared" si="22"/>
        <v>187</v>
      </c>
      <c r="AY28" s="10">
        <f t="shared" si="23"/>
        <v>187</v>
      </c>
      <c r="AZ28" s="10">
        <f t="shared" si="24"/>
        <v>186</v>
      </c>
      <c r="BA28" s="10">
        <f t="shared" si="3"/>
        <v>185</v>
      </c>
      <c r="BB28" s="10">
        <f t="shared" si="4"/>
        <v>185</v>
      </c>
      <c r="BC28" s="10">
        <f t="shared" si="5"/>
        <v>187</v>
      </c>
      <c r="BD28" s="10">
        <f t="shared" si="6"/>
        <v>189</v>
      </c>
      <c r="BE28" s="10">
        <f t="shared" si="7"/>
        <v>191</v>
      </c>
      <c r="BF28" s="10">
        <f t="shared" si="8"/>
        <v>191</v>
      </c>
      <c r="BG28" s="10">
        <f t="shared" si="9"/>
        <v>193</v>
      </c>
      <c r="BH28" s="10">
        <f t="shared" si="10"/>
        <v>191</v>
      </c>
      <c r="BI28" s="10">
        <f t="shared" si="11"/>
        <v>191</v>
      </c>
    </row>
    <row r="29" spans="1:61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AL29" s="12" t="str">
        <f t="shared" si="2"/>
        <v>Spectrum TV Essentials</v>
      </c>
      <c r="AM29" s="10" t="str">
        <f t="shared" si="12"/>
        <v/>
      </c>
      <c r="AN29" s="10" t="str">
        <f t="shared" si="12"/>
        <v/>
      </c>
      <c r="AO29" s="10" t="str">
        <f t="shared" si="13"/>
        <v/>
      </c>
      <c r="AP29" s="10" t="str">
        <f t="shared" si="14"/>
        <v/>
      </c>
      <c r="AQ29" s="10">
        <f t="shared" si="15"/>
        <v>5</v>
      </c>
      <c r="AR29" s="10">
        <f t="shared" si="16"/>
        <v>9</v>
      </c>
      <c r="AS29" s="10">
        <f t="shared" si="17"/>
        <v>9</v>
      </c>
      <c r="AT29" s="10">
        <f t="shared" si="18"/>
        <v>10</v>
      </c>
      <c r="AU29" s="10" t="str">
        <f t="shared" si="19"/>
        <v/>
      </c>
      <c r="AV29" s="10" t="str">
        <f t="shared" si="20"/>
        <v/>
      </c>
      <c r="AW29" s="10" t="str">
        <f t="shared" si="21"/>
        <v/>
      </c>
      <c r="AX29" s="10" t="str">
        <f t="shared" si="22"/>
        <v/>
      </c>
      <c r="AY29" s="10" t="str">
        <f t="shared" si="23"/>
        <v/>
      </c>
      <c r="AZ29" s="10" t="str">
        <f t="shared" si="24"/>
        <v/>
      </c>
      <c r="BA29" s="10" t="str">
        <f t="shared" si="3"/>
        <v/>
      </c>
      <c r="BB29" s="10" t="str">
        <f t="shared" si="4"/>
        <v/>
      </c>
      <c r="BC29" s="10" t="str">
        <f t="shared" si="5"/>
        <v/>
      </c>
      <c r="BD29" s="10" t="str">
        <f t="shared" si="6"/>
        <v/>
      </c>
      <c r="BE29" s="10" t="str">
        <f t="shared" si="7"/>
        <v/>
      </c>
      <c r="BF29" s="10" t="str">
        <f t="shared" si="8"/>
        <v/>
      </c>
      <c r="BG29" s="10" t="str">
        <f t="shared" si="9"/>
        <v/>
      </c>
      <c r="BH29" s="10">
        <f t="shared" si="10"/>
        <v>2</v>
      </c>
      <c r="BI29" s="10">
        <f t="shared" si="11"/>
        <v>2</v>
      </c>
    </row>
    <row r="30" spans="1:6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AL30" s="12" t="str">
        <f t="shared" si="2"/>
        <v>Tvision Live TV</v>
      </c>
      <c r="AM30" s="10" t="str">
        <f t="shared" si="12"/>
        <v/>
      </c>
      <c r="AN30" s="10" t="str">
        <f t="shared" si="12"/>
        <v/>
      </c>
      <c r="AO30" s="10" t="str">
        <f t="shared" si="13"/>
        <v/>
      </c>
      <c r="AP30" s="10" t="str">
        <f t="shared" si="14"/>
        <v/>
      </c>
      <c r="AQ30" s="10" t="str">
        <f t="shared" si="15"/>
        <v/>
      </c>
      <c r="AR30" s="10" t="str">
        <f t="shared" si="16"/>
        <v/>
      </c>
      <c r="AS30" s="10" t="str">
        <f t="shared" si="17"/>
        <v/>
      </c>
      <c r="AT30" s="10" t="str">
        <f t="shared" si="18"/>
        <v/>
      </c>
      <c r="AU30" s="10" t="str">
        <f t="shared" si="19"/>
        <v/>
      </c>
      <c r="AV30" s="10" t="str">
        <f t="shared" si="20"/>
        <v/>
      </c>
      <c r="AW30" s="10" t="str">
        <f t="shared" si="21"/>
        <v/>
      </c>
      <c r="AX30" s="10" t="str">
        <f t="shared" si="22"/>
        <v/>
      </c>
      <c r="AY30" s="10" t="str">
        <f t="shared" si="23"/>
        <v/>
      </c>
      <c r="AZ30" s="10" t="str">
        <f t="shared" si="24"/>
        <v/>
      </c>
      <c r="BA30" s="10" t="str">
        <f t="shared" si="3"/>
        <v/>
      </c>
      <c r="BB30" s="10" t="str">
        <f t="shared" si="4"/>
        <v/>
      </c>
      <c r="BC30" s="10" t="str">
        <f t="shared" si="5"/>
        <v/>
      </c>
      <c r="BD30" s="10" t="str">
        <f t="shared" si="6"/>
        <v/>
      </c>
      <c r="BE30" s="10" t="str">
        <f t="shared" si="7"/>
        <v/>
      </c>
      <c r="BF30" s="10" t="str">
        <f t="shared" si="8"/>
        <v/>
      </c>
      <c r="BG30" s="10" t="str">
        <f t="shared" si="9"/>
        <v/>
      </c>
      <c r="BH30" s="10">
        <f t="shared" si="10"/>
        <v>26</v>
      </c>
      <c r="BI30" s="10">
        <f t="shared" si="11"/>
        <v>26</v>
      </c>
    </row>
    <row r="31" spans="1:6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AL31" s="12" t="str">
        <f t="shared" si="2"/>
        <v>Tvision Live TV+</v>
      </c>
      <c r="AM31" s="10" t="str">
        <f t="shared" si="12"/>
        <v/>
      </c>
      <c r="AN31" s="10" t="str">
        <f t="shared" si="12"/>
        <v/>
      </c>
      <c r="AO31" s="10" t="str">
        <f t="shared" si="13"/>
        <v/>
      </c>
      <c r="AP31" s="10" t="str">
        <f t="shared" si="14"/>
        <v/>
      </c>
      <c r="AQ31" s="10" t="str">
        <f t="shared" si="15"/>
        <v/>
      </c>
      <c r="AR31" s="10" t="str">
        <f t="shared" si="16"/>
        <v/>
      </c>
      <c r="AS31" s="10" t="str">
        <f t="shared" si="17"/>
        <v/>
      </c>
      <c r="AT31" s="10" t="str">
        <f t="shared" si="18"/>
        <v/>
      </c>
      <c r="AU31" s="10" t="str">
        <f t="shared" si="19"/>
        <v/>
      </c>
      <c r="AV31" s="10" t="str">
        <f t="shared" si="20"/>
        <v/>
      </c>
      <c r="AW31" s="10" t="str">
        <f t="shared" si="21"/>
        <v/>
      </c>
      <c r="AX31" s="10" t="str">
        <f t="shared" si="22"/>
        <v/>
      </c>
      <c r="AY31" s="10" t="str">
        <f t="shared" si="23"/>
        <v/>
      </c>
      <c r="AZ31" s="10" t="str">
        <f t="shared" si="24"/>
        <v/>
      </c>
      <c r="BA31" s="10" t="str">
        <f t="shared" si="3"/>
        <v/>
      </c>
      <c r="BB31" s="10" t="str">
        <f t="shared" si="4"/>
        <v/>
      </c>
      <c r="BC31" s="10" t="str">
        <f t="shared" si="5"/>
        <v/>
      </c>
      <c r="BD31" s="10" t="str">
        <f t="shared" si="6"/>
        <v/>
      </c>
      <c r="BE31" s="10" t="str">
        <f t="shared" si="7"/>
        <v/>
      </c>
      <c r="BF31" s="10" t="str">
        <f t="shared" si="8"/>
        <v/>
      </c>
      <c r="BG31" s="10" t="str">
        <f t="shared" si="9"/>
        <v/>
      </c>
      <c r="BH31" s="10">
        <f t="shared" si="10"/>
        <v>26</v>
      </c>
      <c r="BI31" s="10">
        <f t="shared" si="11"/>
        <v>26</v>
      </c>
    </row>
    <row r="32" spans="1:6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AL32" s="12" t="str">
        <f t="shared" si="2"/>
        <v>Tvision Live Zone</v>
      </c>
      <c r="AM32" s="10" t="str">
        <f t="shared" si="12"/>
        <v/>
      </c>
      <c r="AN32" s="10" t="str">
        <f t="shared" si="12"/>
        <v/>
      </c>
      <c r="AO32" s="10" t="str">
        <f t="shared" si="13"/>
        <v/>
      </c>
      <c r="AP32" s="10" t="str">
        <f t="shared" si="14"/>
        <v/>
      </c>
      <c r="AQ32" s="10" t="str">
        <f t="shared" si="15"/>
        <v/>
      </c>
      <c r="AR32" s="10" t="str">
        <f t="shared" si="16"/>
        <v/>
      </c>
      <c r="AS32" s="10" t="str">
        <f t="shared" si="17"/>
        <v/>
      </c>
      <c r="AT32" s="10" t="str">
        <f t="shared" si="18"/>
        <v/>
      </c>
      <c r="AU32" s="10" t="str">
        <f t="shared" si="19"/>
        <v/>
      </c>
      <c r="AV32" s="10" t="str">
        <f t="shared" si="20"/>
        <v/>
      </c>
      <c r="AW32" s="10" t="str">
        <f t="shared" si="21"/>
        <v/>
      </c>
      <c r="AX32" s="10" t="str">
        <f t="shared" si="22"/>
        <v/>
      </c>
      <c r="AY32" s="10" t="str">
        <f t="shared" si="23"/>
        <v/>
      </c>
      <c r="AZ32" s="10" t="str">
        <f t="shared" si="24"/>
        <v/>
      </c>
      <c r="BA32" s="10" t="str">
        <f t="shared" si="3"/>
        <v/>
      </c>
      <c r="BB32" s="10" t="str">
        <f t="shared" si="4"/>
        <v/>
      </c>
      <c r="BC32" s="10" t="str">
        <f t="shared" si="5"/>
        <v/>
      </c>
      <c r="BD32" s="10" t="str">
        <f t="shared" si="6"/>
        <v/>
      </c>
      <c r="BE32" s="10" t="str">
        <f t="shared" si="7"/>
        <v/>
      </c>
      <c r="BF32" s="10" t="str">
        <f t="shared" si="8"/>
        <v/>
      </c>
      <c r="BG32" s="10" t="str">
        <f t="shared" si="9"/>
        <v/>
      </c>
      <c r="BH32" s="10">
        <f t="shared" si="10"/>
        <v>26</v>
      </c>
      <c r="BI32" s="10">
        <f t="shared" si="11"/>
        <v>26</v>
      </c>
    </row>
    <row r="33" spans="1:6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AL33" s="12" t="str">
        <f t="shared" si="2"/>
        <v>Tvision Vibe</v>
      </c>
      <c r="AM33" s="10" t="str">
        <f t="shared" si="12"/>
        <v/>
      </c>
      <c r="AN33" s="10" t="str">
        <f t="shared" si="12"/>
        <v/>
      </c>
      <c r="AO33" s="10" t="str">
        <f t="shared" si="13"/>
        <v/>
      </c>
      <c r="AP33" s="10" t="str">
        <f t="shared" si="14"/>
        <v/>
      </c>
      <c r="AQ33" s="10" t="str">
        <f t="shared" si="15"/>
        <v/>
      </c>
      <c r="AR33" s="10" t="str">
        <f t="shared" si="16"/>
        <v/>
      </c>
      <c r="AS33" s="10" t="str">
        <f t="shared" si="17"/>
        <v/>
      </c>
      <c r="AT33" s="10" t="str">
        <f t="shared" si="18"/>
        <v/>
      </c>
      <c r="AU33" s="10" t="str">
        <f t="shared" si="19"/>
        <v/>
      </c>
      <c r="AV33" s="10" t="str">
        <f t="shared" si="20"/>
        <v/>
      </c>
      <c r="AW33" s="10" t="str">
        <f t="shared" si="21"/>
        <v/>
      </c>
      <c r="AX33" s="10" t="str">
        <f t="shared" si="22"/>
        <v/>
      </c>
      <c r="AY33" s="10" t="str">
        <f t="shared" si="23"/>
        <v/>
      </c>
      <c r="AZ33" s="10" t="str">
        <f t="shared" si="24"/>
        <v/>
      </c>
      <c r="BA33" s="10" t="str">
        <f t="shared" si="3"/>
        <v/>
      </c>
      <c r="BB33" s="10" t="str">
        <f t="shared" si="4"/>
        <v/>
      </c>
      <c r="BC33" s="10" t="str">
        <f t="shared" si="5"/>
        <v/>
      </c>
      <c r="BD33" s="10" t="str">
        <f t="shared" si="6"/>
        <v/>
      </c>
      <c r="BE33" s="10" t="str">
        <f t="shared" si="7"/>
        <v/>
      </c>
      <c r="BF33" s="10" t="str">
        <f t="shared" si="8"/>
        <v/>
      </c>
      <c r="BG33" s="10" t="str">
        <f t="shared" si="9"/>
        <v/>
      </c>
      <c r="BH33" s="10">
        <f t="shared" si="10"/>
        <v>27</v>
      </c>
      <c r="BI33" s="10">
        <f t="shared" si="11"/>
        <v>27</v>
      </c>
    </row>
    <row r="34" spans="1:61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AL34" s="12" t="str">
        <f t="shared" si="2"/>
        <v>Vidgo</v>
      </c>
      <c r="AM34" s="10" t="str">
        <f t="shared" si="12"/>
        <v/>
      </c>
      <c r="AN34" s="10" t="str">
        <f t="shared" si="12"/>
        <v/>
      </c>
      <c r="AO34" s="10" t="str">
        <f t="shared" si="13"/>
        <v/>
      </c>
      <c r="AP34" s="10" t="str">
        <f t="shared" si="14"/>
        <v/>
      </c>
      <c r="AQ34" s="10" t="str">
        <f t="shared" si="15"/>
        <v/>
      </c>
      <c r="AR34" s="10" t="str">
        <f t="shared" si="16"/>
        <v/>
      </c>
      <c r="AS34" s="10" t="str">
        <f t="shared" si="17"/>
        <v/>
      </c>
      <c r="AT34" s="10" t="str">
        <f t="shared" si="18"/>
        <v/>
      </c>
      <c r="AU34" s="10">
        <f t="shared" si="19"/>
        <v>16</v>
      </c>
      <c r="AV34" s="10">
        <f t="shared" si="20"/>
        <v>16</v>
      </c>
      <c r="AW34" s="10">
        <f t="shared" si="21"/>
        <v>16</v>
      </c>
      <c r="AX34" s="10">
        <f t="shared" si="22"/>
        <v>16</v>
      </c>
      <c r="AY34" s="10">
        <f t="shared" si="23"/>
        <v>21</v>
      </c>
      <c r="AZ34" s="10">
        <f t="shared" si="24"/>
        <v>21</v>
      </c>
      <c r="BA34" s="10">
        <f t="shared" si="3"/>
        <v>21</v>
      </c>
      <c r="BB34" s="10">
        <f t="shared" si="4"/>
        <v>21</v>
      </c>
      <c r="BC34" s="10">
        <f t="shared" si="5"/>
        <v>19</v>
      </c>
      <c r="BD34" s="10">
        <f t="shared" si="6"/>
        <v>19</v>
      </c>
      <c r="BE34" s="10">
        <f t="shared" si="7"/>
        <v>19</v>
      </c>
      <c r="BF34" s="10">
        <f t="shared" si="8"/>
        <v>19</v>
      </c>
      <c r="BG34" s="10" t="str">
        <f t="shared" si="9"/>
        <v/>
      </c>
      <c r="BH34" s="10" t="str">
        <f t="shared" si="10"/>
        <v/>
      </c>
      <c r="BI34" s="10" t="str">
        <f t="shared" si="11"/>
        <v/>
      </c>
    </row>
    <row r="35" spans="1:61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21</v>
      </c>
      <c r="AL35" s="12" t="str">
        <f t="shared" si="2"/>
        <v>YouTube TV</v>
      </c>
      <c r="AM35" s="10">
        <f t="shared" si="12"/>
        <v>9</v>
      </c>
      <c r="AN35" s="10">
        <f t="shared" si="12"/>
        <v>9</v>
      </c>
      <c r="AO35" s="10">
        <f t="shared" si="13"/>
        <v>9</v>
      </c>
      <c r="AP35" s="10">
        <f t="shared" si="14"/>
        <v>9</v>
      </c>
      <c r="AQ35" s="10">
        <f t="shared" si="15"/>
        <v>11</v>
      </c>
      <c r="AR35" s="10">
        <f t="shared" si="16"/>
        <v>11</v>
      </c>
      <c r="AS35" s="10">
        <f t="shared" si="17"/>
        <v>11</v>
      </c>
      <c r="AT35" s="10">
        <f t="shared" si="18"/>
        <v>11</v>
      </c>
      <c r="AU35" s="10">
        <f t="shared" si="19"/>
        <v>11</v>
      </c>
      <c r="AV35" s="10">
        <f t="shared" si="20"/>
        <v>11</v>
      </c>
      <c r="AW35" s="10">
        <f t="shared" si="21"/>
        <v>11</v>
      </c>
      <c r="AX35" s="10">
        <f t="shared" si="22"/>
        <v>11</v>
      </c>
      <c r="AY35" s="10">
        <f t="shared" si="23"/>
        <v>11</v>
      </c>
      <c r="AZ35" s="10">
        <f t="shared" si="24"/>
        <v>11</v>
      </c>
      <c r="BA35" s="10">
        <f t="shared" si="3"/>
        <v>14</v>
      </c>
      <c r="BB35" s="10">
        <f t="shared" si="4"/>
        <v>14</v>
      </c>
      <c r="BC35" s="10">
        <f t="shared" si="5"/>
        <v>14</v>
      </c>
      <c r="BD35" s="10">
        <f t="shared" si="6"/>
        <v>20</v>
      </c>
      <c r="BE35" s="10">
        <f t="shared" si="7"/>
        <v>20</v>
      </c>
      <c r="BF35" s="10">
        <f t="shared" si="8"/>
        <v>21</v>
      </c>
      <c r="BG35" s="10">
        <f t="shared" si="9"/>
        <v>21</v>
      </c>
      <c r="BH35" s="10">
        <f t="shared" si="10"/>
        <v>21</v>
      </c>
      <c r="BI35" s="10">
        <f t="shared" si="11"/>
        <v>21</v>
      </c>
    </row>
    <row r="36" spans="1:6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1" x14ac:dyDescent="0.35">
      <c r="A50" s="4" t="s">
        <v>2</v>
      </c>
      <c r="B50" s="5" t="s">
        <v>9</v>
      </c>
    </row>
    <row r="51" spans="1:61" x14ac:dyDescent="0.35">
      <c r="AL51" s="27" t="s">
        <v>1011</v>
      </c>
    </row>
    <row r="52" spans="1:61" x14ac:dyDescent="0.35">
      <c r="A52" s="4" t="s">
        <v>44</v>
      </c>
      <c r="B52" s="4" t="s">
        <v>43</v>
      </c>
      <c r="AM52" s="24">
        <v>2019</v>
      </c>
      <c r="AN52" s="24"/>
      <c r="AO52" s="24"/>
      <c r="AP52" s="24"/>
      <c r="AQ52" s="24"/>
      <c r="AR52" s="24"/>
      <c r="AS52" s="24"/>
      <c r="AT52" s="24"/>
      <c r="AU52" s="25"/>
      <c r="AV52" s="26">
        <v>2020</v>
      </c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>
        <v>2021</v>
      </c>
      <c r="BI52" s="24"/>
    </row>
    <row r="53" spans="1:6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</row>
    <row r="54" spans="1:6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7"/>
      <c r="AB54" s="23"/>
      <c r="AC54" s="4"/>
      <c r="AD54" s="7"/>
      <c r="AF54" s="7"/>
      <c r="AH54" s="7"/>
      <c r="AJ54" s="4"/>
      <c r="AK54" s="15"/>
      <c r="AL54" s="12"/>
    </row>
    <row r="55" spans="1:61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7"/>
      <c r="AB55" s="7"/>
      <c r="AD55" s="7"/>
      <c r="AF55" s="7"/>
      <c r="AH55" s="7"/>
      <c r="AL55" s="12" t="str">
        <f>IF(A55="","",A55)</f>
        <v>DirecTV Now Plus</v>
      </c>
      <c r="AM55" s="29">
        <f t="shared" ref="AM55:AM70" si="25">IF(C55="","",C55)</f>
        <v>53</v>
      </c>
      <c r="AN55" s="29">
        <f t="shared" ref="AN55:AN84" si="26">IF(D55="","",D55)</f>
        <v>53</v>
      </c>
      <c r="AO55" s="29">
        <f t="shared" ref="AO55:AO84" si="27">IF(E55="","",E55)</f>
        <v>53</v>
      </c>
      <c r="AP55" s="29" t="str">
        <f t="shared" ref="AP55:AP84" si="28">IF(F55="","",F55)</f>
        <v/>
      </c>
      <c r="AQ55" s="29" t="str">
        <f t="shared" ref="AQ55:AQ84" si="29">IF(G55="","",G55)</f>
        <v/>
      </c>
      <c r="AR55" s="29" t="str">
        <f t="shared" ref="AR55:AR84" si="30">IF(H55="","",H55)</f>
        <v/>
      </c>
      <c r="AS55" s="29" t="str">
        <f t="shared" ref="AS55:AS84" si="31">IF(I55="","",I55)</f>
        <v/>
      </c>
      <c r="AT55" s="29" t="str">
        <f t="shared" ref="AT55:AT84" si="32">IF(J55="","",J55)</f>
        <v/>
      </c>
      <c r="AU55" s="29" t="str">
        <f t="shared" ref="AU55:AU84" si="33">IF(K55="","",K55)</f>
        <v/>
      </c>
      <c r="AV55" s="29" t="str">
        <f t="shared" ref="AV55:AV84" si="34">IF(L55="","",L55)</f>
        <v/>
      </c>
      <c r="AW55" s="29" t="str">
        <f t="shared" ref="AW55:AW84" si="35">IF(M55="","",M55)</f>
        <v/>
      </c>
      <c r="AX55" s="29" t="str">
        <f t="shared" ref="AX55:AX84" si="36">IF(N55="","",N55)</f>
        <v/>
      </c>
      <c r="AY55" s="29" t="str">
        <f t="shared" ref="AY55:AY84" si="37">IF(O55="","",O55)</f>
        <v/>
      </c>
      <c r="AZ55" s="29" t="str">
        <f t="shared" ref="AZ55:AZ84" si="38">IF(P55="","",P55)</f>
        <v/>
      </c>
      <c r="BA55" s="29" t="str">
        <f t="shared" ref="BA55:BA84" si="39">IF(Q55="","",Q55)</f>
        <v/>
      </c>
      <c r="BB55" s="29" t="str">
        <f t="shared" ref="BB55:BB84" si="40">IF(R55="","",R55)</f>
        <v/>
      </c>
      <c r="BC55" s="29" t="str">
        <f t="shared" ref="BC55:BC84" si="41">IF(S55="","",S55)</f>
        <v/>
      </c>
      <c r="BD55" s="29" t="str">
        <f t="shared" ref="BD55:BD84" si="42">IF(T55="","",T55)</f>
        <v/>
      </c>
      <c r="BE55" s="29" t="str">
        <f t="shared" ref="BE55:BE84" si="43">IF(U55="","",U55)</f>
        <v/>
      </c>
      <c r="BF55" s="29" t="str">
        <f t="shared" ref="BF55:BF84" si="44">IF(V55="","",V55)</f>
        <v/>
      </c>
      <c r="BG55" s="29" t="str">
        <f t="shared" ref="BG55:BG84" si="45">IF(W55="","",W55)</f>
        <v/>
      </c>
      <c r="BH55" s="29" t="str">
        <f t="shared" ref="BH55:BH84" si="46">IF(X55="","",X55)</f>
        <v/>
      </c>
      <c r="BI55" s="29" t="str">
        <f t="shared" ref="BI55:BI84" si="47">IF(Y55="","",Y55)</f>
        <v/>
      </c>
    </row>
    <row r="56" spans="1:61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7"/>
      <c r="AB56" s="7"/>
      <c r="AD56" s="7"/>
      <c r="AF56" s="7"/>
      <c r="AH56" s="7"/>
      <c r="AL56" s="12" t="str">
        <f t="shared" ref="AL56:AL84" si="48">IF(A56="","",A56)</f>
        <v>DirecTV Now Max</v>
      </c>
      <c r="AM56" s="29">
        <f t="shared" si="25"/>
        <v>42</v>
      </c>
      <c r="AN56" s="29">
        <f t="shared" si="26"/>
        <v>42</v>
      </c>
      <c r="AO56" s="29">
        <f t="shared" si="27"/>
        <v>42</v>
      </c>
      <c r="AP56" s="29" t="str">
        <f t="shared" si="28"/>
        <v/>
      </c>
      <c r="AQ56" s="29" t="str">
        <f t="shared" si="29"/>
        <v/>
      </c>
      <c r="AR56" s="29" t="str">
        <f t="shared" si="30"/>
        <v/>
      </c>
      <c r="AS56" s="29" t="str">
        <f t="shared" si="31"/>
        <v/>
      </c>
      <c r="AT56" s="29" t="str">
        <f t="shared" si="32"/>
        <v/>
      </c>
      <c r="AU56" s="29" t="str">
        <f t="shared" si="33"/>
        <v/>
      </c>
      <c r="AV56" s="29" t="str">
        <f t="shared" si="34"/>
        <v/>
      </c>
      <c r="AW56" s="29" t="str">
        <f t="shared" si="35"/>
        <v/>
      </c>
      <c r="AX56" s="29" t="str">
        <f t="shared" si="36"/>
        <v/>
      </c>
      <c r="AY56" s="29" t="str">
        <f t="shared" si="37"/>
        <v/>
      </c>
      <c r="AZ56" s="29" t="str">
        <f t="shared" si="38"/>
        <v/>
      </c>
      <c r="BA56" s="29" t="str">
        <f t="shared" si="39"/>
        <v/>
      </c>
      <c r="BB56" s="29" t="str">
        <f t="shared" si="40"/>
        <v/>
      </c>
      <c r="BC56" s="29" t="str">
        <f t="shared" si="41"/>
        <v/>
      </c>
      <c r="BD56" s="29" t="str">
        <f t="shared" si="42"/>
        <v/>
      </c>
      <c r="BE56" s="29" t="str">
        <f t="shared" si="43"/>
        <v/>
      </c>
      <c r="BF56" s="29" t="str">
        <f t="shared" si="44"/>
        <v/>
      </c>
      <c r="BG56" s="29" t="str">
        <f t="shared" si="45"/>
        <v/>
      </c>
      <c r="BH56" s="29" t="str">
        <f t="shared" si="46"/>
        <v/>
      </c>
      <c r="BI56" s="29" t="str">
        <f t="shared" si="47"/>
        <v/>
      </c>
    </row>
    <row r="57" spans="1:61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7"/>
      <c r="AB57" s="7"/>
      <c r="AD57" s="7"/>
      <c r="AF57" s="7"/>
      <c r="AH57" s="7"/>
      <c r="AL57" s="12" t="str">
        <f t="shared" si="48"/>
        <v>DirecTV Now Choice</v>
      </c>
      <c r="AM57" s="29">
        <f t="shared" si="25"/>
        <v>53</v>
      </c>
      <c r="AN57" s="29">
        <f t="shared" si="26"/>
        <v>53</v>
      </c>
      <c r="AO57" s="29">
        <f t="shared" si="27"/>
        <v>53</v>
      </c>
      <c r="AP57" s="29" t="str">
        <f t="shared" si="28"/>
        <v/>
      </c>
      <c r="AQ57" s="29" t="str">
        <f t="shared" si="29"/>
        <v/>
      </c>
      <c r="AR57" s="29" t="str">
        <f t="shared" si="30"/>
        <v/>
      </c>
      <c r="AS57" s="29" t="str">
        <f t="shared" si="31"/>
        <v/>
      </c>
      <c r="AT57" s="29" t="str">
        <f t="shared" si="32"/>
        <v/>
      </c>
      <c r="AU57" s="29" t="str">
        <f t="shared" si="33"/>
        <v/>
      </c>
      <c r="AV57" s="29" t="str">
        <f t="shared" si="34"/>
        <v/>
      </c>
      <c r="AW57" s="29" t="str">
        <f t="shared" si="35"/>
        <v/>
      </c>
      <c r="AX57" s="29" t="str">
        <f t="shared" si="36"/>
        <v/>
      </c>
      <c r="AY57" s="29" t="str">
        <f t="shared" si="37"/>
        <v/>
      </c>
      <c r="AZ57" s="29" t="str">
        <f t="shared" si="38"/>
        <v/>
      </c>
      <c r="BA57" s="29" t="str">
        <f t="shared" si="39"/>
        <v/>
      </c>
      <c r="BB57" s="29" t="str">
        <f t="shared" si="40"/>
        <v/>
      </c>
      <c r="BC57" s="29" t="str">
        <f t="shared" si="41"/>
        <v/>
      </c>
      <c r="BD57" s="29" t="str">
        <f t="shared" si="42"/>
        <v/>
      </c>
      <c r="BE57" s="29" t="str">
        <f t="shared" si="43"/>
        <v/>
      </c>
      <c r="BF57" s="29" t="str">
        <f t="shared" si="44"/>
        <v/>
      </c>
      <c r="BG57" s="29" t="str">
        <f t="shared" si="45"/>
        <v/>
      </c>
      <c r="BH57" s="29" t="str">
        <f t="shared" si="46"/>
        <v/>
      </c>
      <c r="BI57" s="29" t="str">
        <f t="shared" si="47"/>
        <v/>
      </c>
    </row>
    <row r="58" spans="1:61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"/>
      <c r="AB58" s="7"/>
      <c r="AD58" s="7"/>
      <c r="AF58" s="7"/>
      <c r="AH58" s="7"/>
      <c r="AL58" s="12" t="str">
        <f t="shared" si="48"/>
        <v>DirecTV Now Entertainment</v>
      </c>
      <c r="AM58" s="29">
        <f t="shared" si="25"/>
        <v>53</v>
      </c>
      <c r="AN58" s="29">
        <f t="shared" si="26"/>
        <v>53</v>
      </c>
      <c r="AO58" s="29">
        <f t="shared" si="27"/>
        <v>53</v>
      </c>
      <c r="AP58" s="29" t="str">
        <f t="shared" si="28"/>
        <v/>
      </c>
      <c r="AQ58" s="29" t="str">
        <f t="shared" si="29"/>
        <v/>
      </c>
      <c r="AR58" s="29" t="str">
        <f t="shared" si="30"/>
        <v/>
      </c>
      <c r="AS58" s="29" t="str">
        <f t="shared" si="31"/>
        <v/>
      </c>
      <c r="AT58" s="29" t="str">
        <f t="shared" si="32"/>
        <v/>
      </c>
      <c r="AU58" s="29" t="str">
        <f t="shared" si="33"/>
        <v/>
      </c>
      <c r="AV58" s="29" t="str">
        <f t="shared" si="34"/>
        <v/>
      </c>
      <c r="AW58" s="29" t="str">
        <f t="shared" si="35"/>
        <v/>
      </c>
      <c r="AX58" s="29" t="str">
        <f t="shared" si="36"/>
        <v/>
      </c>
      <c r="AY58" s="29" t="str">
        <f t="shared" si="37"/>
        <v/>
      </c>
      <c r="AZ58" s="29" t="str">
        <f t="shared" si="38"/>
        <v/>
      </c>
      <c r="BA58" s="29" t="str">
        <f t="shared" si="39"/>
        <v/>
      </c>
      <c r="BB58" s="29" t="str">
        <f t="shared" si="40"/>
        <v/>
      </c>
      <c r="BC58" s="29" t="str">
        <f t="shared" si="41"/>
        <v/>
      </c>
      <c r="BD58" s="29" t="str">
        <f t="shared" si="42"/>
        <v/>
      </c>
      <c r="BE58" s="29" t="str">
        <f t="shared" si="43"/>
        <v/>
      </c>
      <c r="BF58" s="29" t="str">
        <f t="shared" si="44"/>
        <v/>
      </c>
      <c r="BG58" s="29" t="str">
        <f t="shared" si="45"/>
        <v/>
      </c>
      <c r="BH58" s="29" t="str">
        <f t="shared" si="46"/>
        <v/>
      </c>
      <c r="BI58" s="29" t="str">
        <f t="shared" si="47"/>
        <v/>
      </c>
    </row>
    <row r="59" spans="1:61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B59" s="7"/>
      <c r="AD59" s="7"/>
      <c r="AF59" s="7"/>
      <c r="AH59" s="7"/>
      <c r="AL59" s="12" t="str">
        <f t="shared" si="48"/>
        <v>DirecTV Now Ultimate</v>
      </c>
      <c r="AM59" s="29">
        <f t="shared" si="25"/>
        <v>53</v>
      </c>
      <c r="AN59" s="29">
        <f t="shared" si="26"/>
        <v>53</v>
      </c>
      <c r="AO59" s="29">
        <f t="shared" si="27"/>
        <v>53</v>
      </c>
      <c r="AP59" s="29" t="str">
        <f t="shared" si="28"/>
        <v/>
      </c>
      <c r="AQ59" s="29" t="str">
        <f t="shared" si="29"/>
        <v/>
      </c>
      <c r="AR59" s="29" t="str">
        <f t="shared" si="30"/>
        <v/>
      </c>
      <c r="AS59" s="29" t="str">
        <f t="shared" si="31"/>
        <v/>
      </c>
      <c r="AT59" s="29" t="str">
        <f t="shared" si="32"/>
        <v/>
      </c>
      <c r="AU59" s="29" t="str">
        <f t="shared" si="33"/>
        <v/>
      </c>
      <c r="AV59" s="29" t="str">
        <f t="shared" si="34"/>
        <v/>
      </c>
      <c r="AW59" s="29" t="str">
        <f t="shared" si="35"/>
        <v/>
      </c>
      <c r="AX59" s="29" t="str">
        <f t="shared" si="36"/>
        <v/>
      </c>
      <c r="AY59" s="29" t="str">
        <f t="shared" si="37"/>
        <v/>
      </c>
      <c r="AZ59" s="29" t="str">
        <f t="shared" si="38"/>
        <v/>
      </c>
      <c r="BA59" s="29" t="str">
        <f t="shared" si="39"/>
        <v/>
      </c>
      <c r="BB59" s="29" t="str">
        <f t="shared" si="40"/>
        <v/>
      </c>
      <c r="BC59" s="29" t="str">
        <f t="shared" si="41"/>
        <v/>
      </c>
      <c r="BD59" s="29" t="str">
        <f t="shared" si="42"/>
        <v/>
      </c>
      <c r="BE59" s="29" t="str">
        <f t="shared" si="43"/>
        <v/>
      </c>
      <c r="BF59" s="29" t="str">
        <f t="shared" si="44"/>
        <v/>
      </c>
      <c r="BG59" s="29" t="str">
        <f t="shared" si="45"/>
        <v/>
      </c>
      <c r="BH59" s="29" t="str">
        <f t="shared" si="46"/>
        <v/>
      </c>
      <c r="BI59" s="29" t="str">
        <f t="shared" si="47"/>
        <v/>
      </c>
    </row>
    <row r="60" spans="1:61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7"/>
      <c r="AB60" s="7"/>
      <c r="AD60" s="7"/>
      <c r="AF60" s="7"/>
      <c r="AH60" s="7"/>
      <c r="AL60" s="12" t="str">
        <f t="shared" si="48"/>
        <v>AT&amp;T TV Now Plus</v>
      </c>
      <c r="AM60" s="29" t="str">
        <f t="shared" si="25"/>
        <v/>
      </c>
      <c r="AN60" s="29" t="str">
        <f t="shared" si="26"/>
        <v/>
      </c>
      <c r="AO60" s="29" t="str">
        <f t="shared" si="27"/>
        <v/>
      </c>
      <c r="AP60" s="29">
        <f t="shared" si="28"/>
        <v>53</v>
      </c>
      <c r="AQ60" s="29">
        <f t="shared" si="29"/>
        <v>53</v>
      </c>
      <c r="AR60" s="29">
        <f t="shared" si="30"/>
        <v>58</v>
      </c>
      <c r="AS60" s="29">
        <f t="shared" si="31"/>
        <v>64</v>
      </c>
      <c r="AT60" s="29">
        <f t="shared" si="32"/>
        <v>64</v>
      </c>
      <c r="AU60" s="29">
        <f t="shared" si="33"/>
        <v>64</v>
      </c>
      <c r="AV60" s="29">
        <f t="shared" si="34"/>
        <v>104</v>
      </c>
      <c r="AW60" s="29">
        <f t="shared" si="35"/>
        <v>104</v>
      </c>
      <c r="AX60" s="29">
        <f t="shared" si="36"/>
        <v>104</v>
      </c>
      <c r="AY60" s="29">
        <f t="shared" si="37"/>
        <v>114</v>
      </c>
      <c r="AZ60" s="29">
        <f t="shared" si="38"/>
        <v>114</v>
      </c>
      <c r="BA60" s="29">
        <f t="shared" si="39"/>
        <v>114</v>
      </c>
      <c r="BB60" s="29">
        <f t="shared" si="40"/>
        <v>119</v>
      </c>
      <c r="BC60" s="29">
        <f t="shared" si="41"/>
        <v>119</v>
      </c>
      <c r="BD60" s="29">
        <f t="shared" si="42"/>
        <v>119</v>
      </c>
      <c r="BE60" s="29">
        <f t="shared" si="43"/>
        <v>119</v>
      </c>
      <c r="BF60" s="29">
        <f t="shared" si="44"/>
        <v>119</v>
      </c>
      <c r="BG60" s="29">
        <f t="shared" si="45"/>
        <v>119</v>
      </c>
      <c r="BH60" s="29" t="str">
        <f t="shared" si="46"/>
        <v/>
      </c>
      <c r="BI60" s="29" t="str">
        <f t="shared" si="47"/>
        <v/>
      </c>
    </row>
    <row r="61" spans="1:61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7"/>
      <c r="AB61" s="7"/>
      <c r="AD61" s="7"/>
      <c r="AF61" s="7"/>
      <c r="AH61" s="7"/>
      <c r="AL61" s="12" t="str">
        <f t="shared" si="48"/>
        <v>AT&amp;T TV Now Max</v>
      </c>
      <c r="AM61" s="29" t="str">
        <f t="shared" si="25"/>
        <v/>
      </c>
      <c r="AN61" s="29" t="str">
        <f t="shared" si="26"/>
        <v/>
      </c>
      <c r="AO61" s="29" t="str">
        <f t="shared" si="27"/>
        <v/>
      </c>
      <c r="AP61" s="29">
        <f t="shared" si="28"/>
        <v>42</v>
      </c>
      <c r="AQ61" s="29">
        <f t="shared" si="29"/>
        <v>42</v>
      </c>
      <c r="AR61" s="29">
        <f t="shared" si="30"/>
        <v>47</v>
      </c>
      <c r="AS61" s="29">
        <f t="shared" si="31"/>
        <v>53</v>
      </c>
      <c r="AT61" s="29">
        <f t="shared" si="32"/>
        <v>53</v>
      </c>
      <c r="AU61" s="29">
        <f t="shared" si="33"/>
        <v>53</v>
      </c>
      <c r="AV61" s="29">
        <f t="shared" si="34"/>
        <v>93</v>
      </c>
      <c r="AW61" s="29">
        <f t="shared" si="35"/>
        <v>93</v>
      </c>
      <c r="AX61" s="29">
        <f t="shared" si="36"/>
        <v>93</v>
      </c>
      <c r="AY61" s="29">
        <f t="shared" si="37"/>
        <v>93</v>
      </c>
      <c r="AZ61" s="29">
        <f t="shared" si="38"/>
        <v>93</v>
      </c>
      <c r="BA61" s="29">
        <f t="shared" si="39"/>
        <v>93</v>
      </c>
      <c r="BB61" s="29">
        <f t="shared" si="40"/>
        <v>93</v>
      </c>
      <c r="BC61" s="29">
        <f t="shared" si="41"/>
        <v>93</v>
      </c>
      <c r="BD61" s="29">
        <f t="shared" si="42"/>
        <v>93</v>
      </c>
      <c r="BE61" s="29">
        <f t="shared" si="43"/>
        <v>93</v>
      </c>
      <c r="BF61" s="29">
        <f t="shared" si="44"/>
        <v>93</v>
      </c>
      <c r="BG61" s="29">
        <f t="shared" si="45"/>
        <v>93</v>
      </c>
      <c r="BH61" s="29" t="str">
        <f t="shared" si="46"/>
        <v/>
      </c>
      <c r="BI61" s="29" t="str">
        <f t="shared" si="47"/>
        <v/>
      </c>
    </row>
    <row r="62" spans="1:61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7"/>
      <c r="AB62" s="7"/>
      <c r="AD62" s="7"/>
      <c r="AF62" s="7"/>
      <c r="AH62" s="7"/>
      <c r="AL62" s="12" t="str">
        <f t="shared" si="48"/>
        <v>AT&amp;T TV Now Choice</v>
      </c>
      <c r="AM62" s="29" t="str">
        <f t="shared" si="25"/>
        <v/>
      </c>
      <c r="AN62" s="29" t="str">
        <f t="shared" si="26"/>
        <v/>
      </c>
      <c r="AO62" s="29" t="str">
        <f t="shared" si="27"/>
        <v/>
      </c>
      <c r="AP62" s="29">
        <f t="shared" si="28"/>
        <v>53</v>
      </c>
      <c r="AQ62" s="29">
        <f t="shared" si="29"/>
        <v>53</v>
      </c>
      <c r="AR62" s="29">
        <f t="shared" si="30"/>
        <v>58</v>
      </c>
      <c r="AS62" s="29">
        <f t="shared" si="31"/>
        <v>64</v>
      </c>
      <c r="AT62" s="29">
        <f t="shared" si="32"/>
        <v>64</v>
      </c>
      <c r="AU62" s="29">
        <f t="shared" si="33"/>
        <v>64</v>
      </c>
      <c r="AV62" s="29">
        <f t="shared" si="34"/>
        <v>104</v>
      </c>
      <c r="AW62" s="29">
        <f t="shared" si="35"/>
        <v>104</v>
      </c>
      <c r="AX62" s="29">
        <f t="shared" si="36"/>
        <v>104</v>
      </c>
      <c r="AY62" s="29">
        <f t="shared" si="37"/>
        <v>114</v>
      </c>
      <c r="AZ62" s="29">
        <f t="shared" si="38"/>
        <v>114</v>
      </c>
      <c r="BA62" s="29">
        <f t="shared" si="39"/>
        <v>114</v>
      </c>
      <c r="BB62" s="29">
        <f t="shared" si="40"/>
        <v>119</v>
      </c>
      <c r="BC62" s="29">
        <f t="shared" si="41"/>
        <v>119</v>
      </c>
      <c r="BD62" s="29">
        <f t="shared" si="42"/>
        <v>119</v>
      </c>
      <c r="BE62" s="29">
        <f t="shared" si="43"/>
        <v>119</v>
      </c>
      <c r="BF62" s="29">
        <f t="shared" si="44"/>
        <v>119</v>
      </c>
      <c r="BG62" s="29">
        <f t="shared" si="45"/>
        <v>119</v>
      </c>
      <c r="BH62" s="29" t="str">
        <f t="shared" si="46"/>
        <v/>
      </c>
      <c r="BI62" s="29" t="str">
        <f t="shared" si="47"/>
        <v/>
      </c>
    </row>
    <row r="63" spans="1:61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7"/>
      <c r="AB63" s="7"/>
      <c r="AD63" s="7"/>
      <c r="AF63" s="7"/>
      <c r="AH63" s="7"/>
      <c r="AL63" s="12" t="str">
        <f t="shared" si="48"/>
        <v>AT&amp;T TV Now Entertainment</v>
      </c>
      <c r="AM63" s="29" t="str">
        <f t="shared" si="25"/>
        <v/>
      </c>
      <c r="AN63" s="29" t="str">
        <f t="shared" si="26"/>
        <v/>
      </c>
      <c r="AO63" s="29" t="str">
        <f t="shared" si="27"/>
        <v/>
      </c>
      <c r="AP63" s="29">
        <f t="shared" si="28"/>
        <v>53</v>
      </c>
      <c r="AQ63" s="29">
        <f t="shared" si="29"/>
        <v>53</v>
      </c>
      <c r="AR63" s="29">
        <f t="shared" si="30"/>
        <v>58</v>
      </c>
      <c r="AS63" s="29">
        <f t="shared" si="31"/>
        <v>64</v>
      </c>
      <c r="AT63" s="29">
        <f t="shared" si="32"/>
        <v>64</v>
      </c>
      <c r="AU63" s="29">
        <f t="shared" si="33"/>
        <v>64</v>
      </c>
      <c r="AV63" s="29">
        <f t="shared" si="34"/>
        <v>104</v>
      </c>
      <c r="AW63" s="29">
        <f t="shared" si="35"/>
        <v>104</v>
      </c>
      <c r="AX63" s="29">
        <f t="shared" si="36"/>
        <v>104</v>
      </c>
      <c r="AY63" s="29">
        <f t="shared" si="37"/>
        <v>114</v>
      </c>
      <c r="AZ63" s="29">
        <f t="shared" si="38"/>
        <v>114</v>
      </c>
      <c r="BA63" s="29">
        <f t="shared" si="39"/>
        <v>114</v>
      </c>
      <c r="BB63" s="29">
        <f t="shared" si="40"/>
        <v>119</v>
      </c>
      <c r="BC63" s="29">
        <f t="shared" si="41"/>
        <v>119</v>
      </c>
      <c r="BD63" s="29">
        <f t="shared" si="42"/>
        <v>119</v>
      </c>
      <c r="BE63" s="29">
        <f t="shared" si="43"/>
        <v>119</v>
      </c>
      <c r="BF63" s="29">
        <f t="shared" si="44"/>
        <v>119</v>
      </c>
      <c r="BG63" s="29">
        <f t="shared" si="45"/>
        <v>119</v>
      </c>
      <c r="BH63" s="29" t="str">
        <f t="shared" si="46"/>
        <v/>
      </c>
      <c r="BI63" s="29" t="str">
        <f t="shared" si="47"/>
        <v/>
      </c>
    </row>
    <row r="64" spans="1:6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7"/>
      <c r="AB64" s="7"/>
      <c r="AD64" s="7"/>
      <c r="AF64" s="7"/>
      <c r="AH64" s="7"/>
      <c r="AL64" s="12" t="str">
        <f t="shared" si="48"/>
        <v>AT&amp;T TV Now Premier</v>
      </c>
      <c r="AM64" s="29" t="str">
        <f t="shared" si="25"/>
        <v/>
      </c>
      <c r="AN64" s="29" t="str">
        <f t="shared" si="26"/>
        <v/>
      </c>
      <c r="AO64" s="29" t="str">
        <f t="shared" si="27"/>
        <v/>
      </c>
      <c r="AP64" s="29" t="str">
        <f t="shared" si="28"/>
        <v/>
      </c>
      <c r="AQ64" s="29" t="str">
        <f t="shared" si="29"/>
        <v/>
      </c>
      <c r="AR64" s="29" t="str">
        <f t="shared" si="30"/>
        <v/>
      </c>
      <c r="AS64" s="29" t="str">
        <f t="shared" si="31"/>
        <v/>
      </c>
      <c r="AT64" s="29" t="str">
        <f t="shared" si="32"/>
        <v/>
      </c>
      <c r="AU64" s="29" t="str">
        <f t="shared" si="33"/>
        <v/>
      </c>
      <c r="AV64" s="29" t="str">
        <f t="shared" si="34"/>
        <v/>
      </c>
      <c r="AW64" s="29" t="str">
        <f t="shared" si="35"/>
        <v/>
      </c>
      <c r="AX64" s="29" t="str">
        <f t="shared" si="36"/>
        <v/>
      </c>
      <c r="AY64" s="29" t="str">
        <f t="shared" si="37"/>
        <v/>
      </c>
      <c r="AZ64" s="29" t="str">
        <f t="shared" si="38"/>
        <v/>
      </c>
      <c r="BA64" s="29" t="str">
        <f t="shared" si="39"/>
        <v/>
      </c>
      <c r="BB64" s="29" t="str">
        <f t="shared" si="40"/>
        <v/>
      </c>
      <c r="BC64" s="29">
        <f t="shared" si="41"/>
        <v>119</v>
      </c>
      <c r="BD64" s="29">
        <f t="shared" si="42"/>
        <v>119</v>
      </c>
      <c r="BE64" s="29">
        <f t="shared" si="43"/>
        <v>119</v>
      </c>
      <c r="BF64" s="29">
        <f t="shared" si="44"/>
        <v>119</v>
      </c>
      <c r="BG64" s="29">
        <f t="shared" si="45"/>
        <v>119</v>
      </c>
      <c r="BH64" s="29" t="str">
        <f t="shared" si="46"/>
        <v/>
      </c>
      <c r="BI64" s="29" t="str">
        <f t="shared" si="47"/>
        <v/>
      </c>
    </row>
    <row r="65" spans="1:61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7"/>
      <c r="AB65" s="7"/>
      <c r="AD65" s="7"/>
      <c r="AF65" s="7"/>
      <c r="AH65" s="7"/>
      <c r="AL65" s="12" t="str">
        <f t="shared" si="48"/>
        <v>AT&amp;T TV Now Ultimate</v>
      </c>
      <c r="AM65" s="29" t="str">
        <f t="shared" si="25"/>
        <v/>
      </c>
      <c r="AN65" s="29" t="str">
        <f t="shared" si="26"/>
        <v/>
      </c>
      <c r="AO65" s="29" t="str">
        <f t="shared" si="27"/>
        <v/>
      </c>
      <c r="AP65" s="29">
        <f t="shared" si="28"/>
        <v>53</v>
      </c>
      <c r="AQ65" s="29">
        <f t="shared" si="29"/>
        <v>53</v>
      </c>
      <c r="AR65" s="29">
        <f t="shared" si="30"/>
        <v>58</v>
      </c>
      <c r="AS65" s="29">
        <f t="shared" si="31"/>
        <v>64</v>
      </c>
      <c r="AT65" s="29">
        <f t="shared" si="32"/>
        <v>64</v>
      </c>
      <c r="AU65" s="29">
        <f t="shared" si="33"/>
        <v>64</v>
      </c>
      <c r="AV65" s="29">
        <f t="shared" si="34"/>
        <v>104</v>
      </c>
      <c r="AW65" s="29">
        <f t="shared" si="35"/>
        <v>104</v>
      </c>
      <c r="AX65" s="29">
        <f t="shared" si="36"/>
        <v>104</v>
      </c>
      <c r="AY65" s="29">
        <f t="shared" si="37"/>
        <v>114</v>
      </c>
      <c r="AZ65" s="29">
        <f t="shared" si="38"/>
        <v>114</v>
      </c>
      <c r="BA65" s="29">
        <f t="shared" si="39"/>
        <v>114</v>
      </c>
      <c r="BB65" s="29">
        <f t="shared" si="40"/>
        <v>119</v>
      </c>
      <c r="BC65" s="29">
        <f t="shared" si="41"/>
        <v>119</v>
      </c>
      <c r="BD65" s="29">
        <f t="shared" si="42"/>
        <v>119</v>
      </c>
      <c r="BE65" s="29">
        <f t="shared" si="43"/>
        <v>119</v>
      </c>
      <c r="BF65" s="29">
        <f t="shared" si="44"/>
        <v>119</v>
      </c>
      <c r="BG65" s="29">
        <f t="shared" si="45"/>
        <v>119</v>
      </c>
      <c r="BH65" s="29" t="str">
        <f t="shared" si="46"/>
        <v/>
      </c>
      <c r="BI65" s="29" t="str">
        <f t="shared" si="47"/>
        <v/>
      </c>
    </row>
    <row r="66" spans="1:6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7"/>
      <c r="AB66" s="7"/>
      <c r="AD66" s="7"/>
      <c r="AF66" s="7"/>
      <c r="AH66" s="7"/>
      <c r="AL66" s="12" t="str">
        <f t="shared" si="48"/>
        <v>AT&amp;T TV Choice</v>
      </c>
      <c r="AM66" s="29" t="str">
        <f t="shared" si="25"/>
        <v/>
      </c>
      <c r="AN66" s="29" t="str">
        <f t="shared" si="26"/>
        <v/>
      </c>
      <c r="AO66" s="29" t="str">
        <f t="shared" si="27"/>
        <v/>
      </c>
      <c r="AP66" s="29" t="str">
        <f t="shared" si="28"/>
        <v/>
      </c>
      <c r="AQ66" s="29" t="str">
        <f t="shared" si="29"/>
        <v/>
      </c>
      <c r="AR66" s="29" t="str">
        <f t="shared" si="30"/>
        <v/>
      </c>
      <c r="AS66" s="29" t="str">
        <f t="shared" si="31"/>
        <v/>
      </c>
      <c r="AT66" s="29" t="str">
        <f t="shared" si="32"/>
        <v/>
      </c>
      <c r="AU66" s="29" t="str">
        <f t="shared" si="33"/>
        <v/>
      </c>
      <c r="AV66" s="29" t="str">
        <f t="shared" si="34"/>
        <v/>
      </c>
      <c r="AW66" s="29" t="str">
        <f t="shared" si="35"/>
        <v/>
      </c>
      <c r="AX66" s="29" t="str">
        <f t="shared" si="36"/>
        <v/>
      </c>
      <c r="AY66" s="29" t="str">
        <f t="shared" si="37"/>
        <v/>
      </c>
      <c r="AZ66" s="29" t="str">
        <f t="shared" si="38"/>
        <v/>
      </c>
      <c r="BA66" s="29" t="str">
        <f t="shared" si="39"/>
        <v/>
      </c>
      <c r="BB66" s="29" t="str">
        <f t="shared" si="40"/>
        <v/>
      </c>
      <c r="BC66" s="29" t="str">
        <f t="shared" si="41"/>
        <v/>
      </c>
      <c r="BD66" s="29" t="str">
        <f t="shared" si="42"/>
        <v/>
      </c>
      <c r="BE66" s="29" t="str">
        <f t="shared" si="43"/>
        <v/>
      </c>
      <c r="BF66" s="29" t="str">
        <f t="shared" si="44"/>
        <v/>
      </c>
      <c r="BG66" s="29" t="str">
        <f t="shared" si="45"/>
        <v/>
      </c>
      <c r="BH66" s="29">
        <f t="shared" si="46"/>
        <v>209</v>
      </c>
      <c r="BI66" s="29">
        <f t="shared" si="47"/>
        <v>209</v>
      </c>
    </row>
    <row r="67" spans="1:6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7"/>
      <c r="AB67" s="7"/>
      <c r="AD67" s="7"/>
      <c r="AF67" s="7"/>
      <c r="AH67" s="7"/>
      <c r="AL67" s="12" t="str">
        <f t="shared" si="48"/>
        <v>AT&amp;T TV Entertainment</v>
      </c>
      <c r="AM67" s="29" t="str">
        <f t="shared" si="25"/>
        <v/>
      </c>
      <c r="AN67" s="29" t="str">
        <f t="shared" si="26"/>
        <v/>
      </c>
      <c r="AO67" s="29" t="str">
        <f t="shared" si="27"/>
        <v/>
      </c>
      <c r="AP67" s="29" t="str">
        <f t="shared" si="28"/>
        <v/>
      </c>
      <c r="AQ67" s="29" t="str">
        <f t="shared" si="29"/>
        <v/>
      </c>
      <c r="AR67" s="29" t="str">
        <f t="shared" si="30"/>
        <v/>
      </c>
      <c r="AS67" s="29" t="str">
        <f t="shared" si="31"/>
        <v/>
      </c>
      <c r="AT67" s="29" t="str">
        <f t="shared" si="32"/>
        <v/>
      </c>
      <c r="AU67" s="29" t="str">
        <f t="shared" si="33"/>
        <v/>
      </c>
      <c r="AV67" s="29" t="str">
        <f t="shared" si="34"/>
        <v/>
      </c>
      <c r="AW67" s="29" t="str">
        <f t="shared" si="35"/>
        <v/>
      </c>
      <c r="AX67" s="29" t="str">
        <f t="shared" si="36"/>
        <v/>
      </c>
      <c r="AY67" s="29" t="str">
        <f t="shared" si="37"/>
        <v/>
      </c>
      <c r="AZ67" s="29" t="str">
        <f t="shared" si="38"/>
        <v/>
      </c>
      <c r="BA67" s="29" t="str">
        <f t="shared" si="39"/>
        <v/>
      </c>
      <c r="BB67" s="29" t="str">
        <f t="shared" si="40"/>
        <v/>
      </c>
      <c r="BC67" s="29" t="str">
        <f t="shared" si="41"/>
        <v/>
      </c>
      <c r="BD67" s="29" t="str">
        <f t="shared" si="42"/>
        <v/>
      </c>
      <c r="BE67" s="29" t="str">
        <f t="shared" si="43"/>
        <v/>
      </c>
      <c r="BF67" s="29" t="str">
        <f t="shared" si="44"/>
        <v/>
      </c>
      <c r="BG67" s="29" t="str">
        <f t="shared" si="45"/>
        <v/>
      </c>
      <c r="BH67" s="29">
        <f t="shared" si="46"/>
        <v>209</v>
      </c>
      <c r="BI67" s="29">
        <f t="shared" si="47"/>
        <v>209</v>
      </c>
    </row>
    <row r="68" spans="1:6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AL68" s="12" t="str">
        <f t="shared" si="48"/>
        <v>AT&amp;T TV Premier</v>
      </c>
      <c r="AM68" s="29" t="str">
        <f t="shared" si="25"/>
        <v/>
      </c>
      <c r="AN68" s="29" t="str">
        <f t="shared" si="26"/>
        <v/>
      </c>
      <c r="AO68" s="29" t="str">
        <f t="shared" si="27"/>
        <v/>
      </c>
      <c r="AP68" s="29" t="str">
        <f t="shared" si="28"/>
        <v/>
      </c>
      <c r="AQ68" s="29" t="str">
        <f t="shared" si="29"/>
        <v/>
      </c>
      <c r="AR68" s="29" t="str">
        <f t="shared" si="30"/>
        <v/>
      </c>
      <c r="AS68" s="29" t="str">
        <f t="shared" si="31"/>
        <v/>
      </c>
      <c r="AT68" s="29" t="str">
        <f t="shared" si="32"/>
        <v/>
      </c>
      <c r="AU68" s="29" t="str">
        <f t="shared" si="33"/>
        <v/>
      </c>
      <c r="AV68" s="29" t="str">
        <f t="shared" si="34"/>
        <v/>
      </c>
      <c r="AW68" s="29" t="str">
        <f t="shared" si="35"/>
        <v/>
      </c>
      <c r="AX68" s="29" t="str">
        <f t="shared" si="36"/>
        <v/>
      </c>
      <c r="AY68" s="29" t="str">
        <f t="shared" si="37"/>
        <v/>
      </c>
      <c r="AZ68" s="29" t="str">
        <f t="shared" si="38"/>
        <v/>
      </c>
      <c r="BA68" s="29" t="str">
        <f t="shared" si="39"/>
        <v/>
      </c>
      <c r="BB68" s="29" t="str">
        <f t="shared" si="40"/>
        <v/>
      </c>
      <c r="BC68" s="29" t="str">
        <f t="shared" si="41"/>
        <v/>
      </c>
      <c r="BD68" s="29" t="str">
        <f t="shared" si="42"/>
        <v/>
      </c>
      <c r="BE68" s="29" t="str">
        <f t="shared" si="43"/>
        <v/>
      </c>
      <c r="BF68" s="29" t="str">
        <f t="shared" si="44"/>
        <v/>
      </c>
      <c r="BG68" s="29" t="str">
        <f t="shared" si="45"/>
        <v/>
      </c>
      <c r="BH68" s="29">
        <f t="shared" si="46"/>
        <v>161</v>
      </c>
      <c r="BI68" s="29">
        <f t="shared" si="47"/>
        <v>161</v>
      </c>
    </row>
    <row r="69" spans="1:6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AL69" s="12" t="str">
        <f t="shared" si="48"/>
        <v>AT&amp;T TV Ultimate</v>
      </c>
      <c r="AM69" s="29" t="str">
        <f t="shared" si="25"/>
        <v/>
      </c>
      <c r="AN69" s="29" t="str">
        <f t="shared" si="26"/>
        <v/>
      </c>
      <c r="AO69" s="29" t="str">
        <f t="shared" si="27"/>
        <v/>
      </c>
      <c r="AP69" s="29" t="str">
        <f t="shared" si="28"/>
        <v/>
      </c>
      <c r="AQ69" s="29" t="str">
        <f t="shared" si="29"/>
        <v/>
      </c>
      <c r="AR69" s="29" t="str">
        <f t="shared" si="30"/>
        <v/>
      </c>
      <c r="AS69" s="29" t="str">
        <f t="shared" si="31"/>
        <v/>
      </c>
      <c r="AT69" s="29" t="str">
        <f t="shared" si="32"/>
        <v/>
      </c>
      <c r="AU69" s="29" t="str">
        <f t="shared" si="33"/>
        <v/>
      </c>
      <c r="AV69" s="29" t="str">
        <f t="shared" si="34"/>
        <v/>
      </c>
      <c r="AW69" s="29" t="str">
        <f t="shared" si="35"/>
        <v/>
      </c>
      <c r="AX69" s="29" t="str">
        <f t="shared" si="36"/>
        <v/>
      </c>
      <c r="AY69" s="29" t="str">
        <f t="shared" si="37"/>
        <v/>
      </c>
      <c r="AZ69" s="29" t="str">
        <f t="shared" si="38"/>
        <v/>
      </c>
      <c r="BA69" s="29" t="str">
        <f t="shared" si="39"/>
        <v/>
      </c>
      <c r="BB69" s="29" t="str">
        <f t="shared" si="40"/>
        <v/>
      </c>
      <c r="BC69" s="29" t="str">
        <f t="shared" si="41"/>
        <v/>
      </c>
      <c r="BD69" s="29" t="str">
        <f t="shared" si="42"/>
        <v/>
      </c>
      <c r="BE69" s="29" t="str">
        <f t="shared" si="43"/>
        <v/>
      </c>
      <c r="BF69" s="29" t="str">
        <f t="shared" si="44"/>
        <v/>
      </c>
      <c r="BG69" s="29" t="str">
        <f t="shared" si="45"/>
        <v/>
      </c>
      <c r="BH69" s="29">
        <f t="shared" si="46"/>
        <v>209</v>
      </c>
      <c r="BI69" s="29">
        <f t="shared" si="47"/>
        <v>209</v>
      </c>
    </row>
    <row r="70" spans="1:6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AL70" s="12" t="str">
        <f t="shared" si="48"/>
        <v>Frndly TV</v>
      </c>
      <c r="AM70" s="29" t="str">
        <f t="shared" si="25"/>
        <v/>
      </c>
      <c r="AN70" s="29" t="str">
        <f t="shared" si="26"/>
        <v/>
      </c>
      <c r="AO70" s="29" t="str">
        <f t="shared" si="27"/>
        <v/>
      </c>
      <c r="AP70" s="29" t="str">
        <f t="shared" si="28"/>
        <v/>
      </c>
      <c r="AQ70" s="29" t="str">
        <f t="shared" si="29"/>
        <v/>
      </c>
      <c r="AR70" s="29">
        <f t="shared" si="30"/>
        <v>6</v>
      </c>
      <c r="AS70" s="29">
        <f t="shared" si="31"/>
        <v>6</v>
      </c>
      <c r="AT70" s="29">
        <f t="shared" si="32"/>
        <v>6</v>
      </c>
      <c r="AU70" s="29">
        <f t="shared" si="33"/>
        <v>6</v>
      </c>
      <c r="AV70" s="29">
        <f t="shared" si="34"/>
        <v>6</v>
      </c>
      <c r="AW70" s="29">
        <f t="shared" si="35"/>
        <v>6</v>
      </c>
      <c r="AX70" s="29">
        <f t="shared" si="36"/>
        <v>6</v>
      </c>
      <c r="AY70" s="29">
        <f t="shared" si="37"/>
        <v>6</v>
      </c>
      <c r="AZ70" s="29">
        <f t="shared" si="38"/>
        <v>6</v>
      </c>
      <c r="BA70" s="29">
        <f t="shared" si="39"/>
        <v>6</v>
      </c>
      <c r="BB70" s="29">
        <f t="shared" si="40"/>
        <v>6</v>
      </c>
      <c r="BC70" s="29">
        <f t="shared" si="41"/>
        <v>6</v>
      </c>
      <c r="BD70" s="29">
        <f t="shared" si="42"/>
        <v>6</v>
      </c>
      <c r="BE70" s="29">
        <f t="shared" si="43"/>
        <v>6</v>
      </c>
      <c r="BF70" s="29">
        <f t="shared" si="44"/>
        <v>6</v>
      </c>
      <c r="BG70" s="29">
        <f t="shared" si="45"/>
        <v>6</v>
      </c>
      <c r="BH70" s="29">
        <f t="shared" si="46"/>
        <v>6</v>
      </c>
      <c r="BI70" s="29">
        <f t="shared" si="47"/>
        <v>6</v>
      </c>
    </row>
    <row r="71" spans="1:61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189</v>
      </c>
      <c r="AL71" s="12" t="str">
        <f t="shared" si="48"/>
        <v>Fubo TV</v>
      </c>
      <c r="AM71" s="29">
        <f>IF(C71="","",C71)</f>
        <v>114</v>
      </c>
      <c r="AN71" s="29">
        <f t="shared" si="26"/>
        <v>120</v>
      </c>
      <c r="AO71" s="29">
        <f t="shared" si="27"/>
        <v>120</v>
      </c>
      <c r="AP71" s="29">
        <f t="shared" si="28"/>
        <v>120</v>
      </c>
      <c r="AQ71" s="29">
        <f t="shared" si="29"/>
        <v>114</v>
      </c>
      <c r="AR71" s="29">
        <f t="shared" si="30"/>
        <v>44</v>
      </c>
      <c r="AS71" s="29">
        <f t="shared" si="31"/>
        <v>63.99</v>
      </c>
      <c r="AT71" s="29">
        <f t="shared" si="32"/>
        <v>63.99</v>
      </c>
      <c r="AU71" s="29">
        <f t="shared" si="33"/>
        <v>63.99</v>
      </c>
      <c r="AV71" s="29">
        <f t="shared" si="34"/>
        <v>127.99</v>
      </c>
      <c r="AW71" s="29">
        <f t="shared" si="35"/>
        <v>127.99</v>
      </c>
      <c r="AX71" s="29">
        <f t="shared" si="36"/>
        <v>127.99</v>
      </c>
      <c r="AY71" s="29">
        <f t="shared" si="37"/>
        <v>127.99</v>
      </c>
      <c r="AZ71" s="29">
        <f t="shared" si="38"/>
        <v>127.99</v>
      </c>
      <c r="BA71" s="29">
        <f t="shared" si="39"/>
        <v>148</v>
      </c>
      <c r="BB71" s="29">
        <f t="shared" si="40"/>
        <v>148</v>
      </c>
      <c r="BC71" s="29">
        <f t="shared" si="41"/>
        <v>161</v>
      </c>
      <c r="BD71" s="29">
        <f t="shared" si="42"/>
        <v>188</v>
      </c>
      <c r="BE71" s="29">
        <f t="shared" si="43"/>
        <v>188</v>
      </c>
      <c r="BF71" s="29">
        <f t="shared" si="44"/>
        <v>188</v>
      </c>
      <c r="BG71" s="29">
        <f t="shared" si="45"/>
        <v>187</v>
      </c>
      <c r="BH71" s="29">
        <f t="shared" si="46"/>
        <v>189</v>
      </c>
      <c r="BI71" s="29">
        <f t="shared" si="47"/>
        <v>189</v>
      </c>
    </row>
    <row r="72" spans="1:61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AL72" s="12" t="str">
        <f t="shared" si="48"/>
        <v>Hulu with Live TV</v>
      </c>
      <c r="AM72" s="29">
        <f>IF(C72="","",C72)</f>
        <v>58</v>
      </c>
      <c r="AN72" s="29">
        <f t="shared" si="26"/>
        <v>58</v>
      </c>
      <c r="AO72" s="29">
        <f t="shared" si="27"/>
        <v>58</v>
      </c>
      <c r="AP72" s="29">
        <f t="shared" si="28"/>
        <v>58</v>
      </c>
      <c r="AQ72" s="29">
        <f t="shared" si="29"/>
        <v>58</v>
      </c>
      <c r="AR72" s="29">
        <f t="shared" si="30"/>
        <v>78</v>
      </c>
      <c r="AS72" s="29">
        <f t="shared" si="31"/>
        <v>78</v>
      </c>
      <c r="AT72" s="29">
        <f t="shared" si="32"/>
        <v>78</v>
      </c>
      <c r="AU72" s="29">
        <f t="shared" si="33"/>
        <v>83</v>
      </c>
      <c r="AV72" s="29">
        <f t="shared" si="34"/>
        <v>83</v>
      </c>
      <c r="AW72" s="29">
        <f t="shared" si="35"/>
        <v>83</v>
      </c>
      <c r="AX72" s="29">
        <f t="shared" si="36"/>
        <v>83</v>
      </c>
      <c r="AY72" s="29">
        <f t="shared" si="37"/>
        <v>83</v>
      </c>
      <c r="AZ72" s="29">
        <f t="shared" si="38"/>
        <v>83</v>
      </c>
      <c r="BA72" s="29">
        <f t="shared" si="39"/>
        <v>83</v>
      </c>
      <c r="BB72" s="29">
        <f t="shared" si="40"/>
        <v>83</v>
      </c>
      <c r="BC72" s="29">
        <f t="shared" si="41"/>
        <v>84</v>
      </c>
      <c r="BD72" s="29">
        <f t="shared" si="42"/>
        <v>84</v>
      </c>
      <c r="BE72" s="29">
        <f t="shared" si="43"/>
        <v>84</v>
      </c>
      <c r="BF72" s="29">
        <f t="shared" si="44"/>
        <v>84</v>
      </c>
      <c r="BG72" s="29">
        <f t="shared" si="45"/>
        <v>84</v>
      </c>
      <c r="BH72" s="29">
        <f t="shared" si="46"/>
        <v>99</v>
      </c>
      <c r="BI72" s="29">
        <f t="shared" si="47"/>
        <v>99</v>
      </c>
    </row>
    <row r="73" spans="1:6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AL73" s="12" t="str">
        <f t="shared" si="48"/>
        <v>KlowdTV</v>
      </c>
      <c r="AM73" s="29">
        <f>IF(C73="","",C73)</f>
        <v>5</v>
      </c>
      <c r="AN73" s="29">
        <f t="shared" si="26"/>
        <v>5</v>
      </c>
      <c r="AO73" s="29">
        <f t="shared" si="27"/>
        <v>5</v>
      </c>
      <c r="AP73" s="29">
        <f t="shared" si="28"/>
        <v>5</v>
      </c>
      <c r="AQ73" s="29">
        <f t="shared" si="29"/>
        <v>5</v>
      </c>
      <c r="AR73" s="29">
        <f t="shared" si="30"/>
        <v>5</v>
      </c>
      <c r="AS73" s="29">
        <f t="shared" si="31"/>
        <v>5</v>
      </c>
      <c r="AT73" s="29">
        <f t="shared" si="32"/>
        <v>5</v>
      </c>
      <c r="AU73" s="29">
        <f t="shared" si="33"/>
        <v>5</v>
      </c>
      <c r="AV73" s="29">
        <f t="shared" si="34"/>
        <v>5</v>
      </c>
      <c r="AW73" s="29">
        <f t="shared" si="35"/>
        <v>5</v>
      </c>
      <c r="AX73" s="29">
        <f t="shared" si="36"/>
        <v>5</v>
      </c>
      <c r="AY73" s="29">
        <f t="shared" si="37"/>
        <v>5</v>
      </c>
      <c r="AZ73" s="29">
        <f t="shared" si="38"/>
        <v>5</v>
      </c>
      <c r="BA73" s="29">
        <f t="shared" si="39"/>
        <v>5</v>
      </c>
      <c r="BB73" s="29">
        <f t="shared" si="40"/>
        <v>5</v>
      </c>
      <c r="BC73" s="29">
        <f t="shared" si="41"/>
        <v>5</v>
      </c>
      <c r="BD73" s="29">
        <f t="shared" si="42"/>
        <v>5</v>
      </c>
      <c r="BE73" s="29">
        <f t="shared" si="43"/>
        <v>5</v>
      </c>
      <c r="BF73" s="29">
        <f t="shared" si="44"/>
        <v>5</v>
      </c>
      <c r="BG73" s="29">
        <f t="shared" si="45"/>
        <v>5</v>
      </c>
      <c r="BH73" s="29">
        <f t="shared" si="46"/>
        <v>12.5</v>
      </c>
      <c r="BI73" s="29">
        <f t="shared" si="47"/>
        <v>12.5</v>
      </c>
    </row>
    <row r="74" spans="1:61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AL74" s="12" t="str">
        <f t="shared" si="48"/>
        <v>Philo</v>
      </c>
      <c r="AM74" s="29" t="str">
        <f>IF(C74="","",C74)</f>
        <v/>
      </c>
      <c r="AN74" s="29" t="str">
        <f t="shared" si="26"/>
        <v/>
      </c>
      <c r="AO74" s="29" t="str">
        <f t="shared" si="27"/>
        <v/>
      </c>
      <c r="AP74" s="29" t="str">
        <f t="shared" si="28"/>
        <v/>
      </c>
      <c r="AQ74" s="29" t="str">
        <f t="shared" si="29"/>
        <v/>
      </c>
      <c r="AR74" s="29" t="str">
        <f t="shared" si="30"/>
        <v/>
      </c>
      <c r="AS74" s="29" t="str">
        <f t="shared" si="31"/>
        <v/>
      </c>
      <c r="AT74" s="29" t="str">
        <f t="shared" si="32"/>
        <v/>
      </c>
      <c r="AU74" s="29" t="str">
        <f t="shared" si="33"/>
        <v/>
      </c>
      <c r="AV74" s="29" t="str">
        <f t="shared" si="34"/>
        <v/>
      </c>
      <c r="AW74" s="29" t="str">
        <f t="shared" si="35"/>
        <v/>
      </c>
      <c r="AX74" s="29" t="str">
        <f t="shared" si="36"/>
        <v/>
      </c>
      <c r="AY74" s="29" t="str">
        <f t="shared" si="37"/>
        <v/>
      </c>
      <c r="AZ74" s="29" t="str">
        <f t="shared" si="38"/>
        <v/>
      </c>
      <c r="BA74" s="29">
        <f t="shared" si="39"/>
        <v>15</v>
      </c>
      <c r="BB74" s="29">
        <f t="shared" si="40"/>
        <v>15</v>
      </c>
      <c r="BC74" s="29">
        <f t="shared" si="41"/>
        <v>15</v>
      </c>
      <c r="BD74" s="29">
        <f t="shared" si="42"/>
        <v>15</v>
      </c>
      <c r="BE74" s="29">
        <f t="shared" si="43"/>
        <v>15</v>
      </c>
      <c r="BF74" s="29">
        <f t="shared" si="44"/>
        <v>15</v>
      </c>
      <c r="BG74" s="29">
        <f t="shared" si="45"/>
        <v>15</v>
      </c>
      <c r="BH74" s="29">
        <f t="shared" si="46"/>
        <v>15</v>
      </c>
      <c r="BI74" s="29">
        <f t="shared" si="47"/>
        <v>15</v>
      </c>
    </row>
    <row r="75" spans="1:61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307</v>
      </c>
      <c r="AL75" s="12" t="str">
        <f t="shared" si="48"/>
        <v>Sling Blue</v>
      </c>
      <c r="AM75" s="29">
        <f>IF(C75="","",C75)</f>
        <v>310</v>
      </c>
      <c r="AN75" s="29">
        <f t="shared" si="26"/>
        <v>317</v>
      </c>
      <c r="AO75" s="29">
        <f t="shared" si="27"/>
        <v>347</v>
      </c>
      <c r="AP75" s="29">
        <f t="shared" si="28"/>
        <v>369</v>
      </c>
      <c r="AQ75" s="29">
        <f t="shared" si="29"/>
        <v>212</v>
      </c>
      <c r="AR75" s="29">
        <f t="shared" si="30"/>
        <v>264</v>
      </c>
      <c r="AS75" s="29">
        <f t="shared" si="31"/>
        <v>264</v>
      </c>
      <c r="AT75" s="29">
        <f t="shared" si="32"/>
        <v>264</v>
      </c>
      <c r="AU75" s="29">
        <f t="shared" si="33"/>
        <v>264</v>
      </c>
      <c r="AV75" s="29">
        <f t="shared" si="34"/>
        <v>264</v>
      </c>
      <c r="AW75" s="29">
        <f t="shared" si="35"/>
        <v>276</v>
      </c>
      <c r="AX75" s="29">
        <f t="shared" si="36"/>
        <v>276</v>
      </c>
      <c r="AY75" s="29">
        <f t="shared" si="37"/>
        <v>276</v>
      </c>
      <c r="AZ75" s="29">
        <f t="shared" si="38"/>
        <v>276</v>
      </c>
      <c r="BA75" s="29">
        <f t="shared" si="39"/>
        <v>280</v>
      </c>
      <c r="BB75" s="29">
        <f t="shared" si="40"/>
        <v>280</v>
      </c>
      <c r="BC75" s="29">
        <f t="shared" si="41"/>
        <v>280</v>
      </c>
      <c r="BD75" s="29">
        <f t="shared" si="42"/>
        <v>301</v>
      </c>
      <c r="BE75" s="29">
        <f t="shared" si="43"/>
        <v>301</v>
      </c>
      <c r="BF75" s="29">
        <f t="shared" si="44"/>
        <v>301</v>
      </c>
      <c r="BG75" s="29">
        <f t="shared" si="45"/>
        <v>301</v>
      </c>
      <c r="BH75" s="29">
        <f t="shared" si="46"/>
        <v>307</v>
      </c>
      <c r="BI75" s="29">
        <f t="shared" si="47"/>
        <v>307</v>
      </c>
    </row>
    <row r="76" spans="1:61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AL76" s="12" t="str">
        <f t="shared" si="48"/>
        <v>Sling Orange</v>
      </c>
      <c r="AM76" s="29">
        <f>IF(C76="","",C76)</f>
        <v>305</v>
      </c>
      <c r="AN76" s="29">
        <f t="shared" si="26"/>
        <v>312</v>
      </c>
      <c r="AO76" s="29">
        <f t="shared" si="27"/>
        <v>347</v>
      </c>
      <c r="AP76" s="29">
        <f t="shared" si="28"/>
        <v>369</v>
      </c>
      <c r="AQ76" s="29">
        <f t="shared" si="29"/>
        <v>212</v>
      </c>
      <c r="AR76" s="29">
        <f t="shared" si="30"/>
        <v>264</v>
      </c>
      <c r="AS76" s="29">
        <f t="shared" si="31"/>
        <v>264</v>
      </c>
      <c r="AT76" s="29">
        <f t="shared" si="32"/>
        <v>264</v>
      </c>
      <c r="AU76" s="29">
        <f t="shared" si="33"/>
        <v>264</v>
      </c>
      <c r="AV76" s="29">
        <f t="shared" si="34"/>
        <v>264</v>
      </c>
      <c r="AW76" s="29">
        <f t="shared" si="35"/>
        <v>276</v>
      </c>
      <c r="AX76" s="29">
        <f t="shared" si="36"/>
        <v>276</v>
      </c>
      <c r="AY76" s="29">
        <f t="shared" si="37"/>
        <v>276</v>
      </c>
      <c r="AZ76" s="29">
        <f t="shared" si="38"/>
        <v>276</v>
      </c>
      <c r="BA76" s="29">
        <f t="shared" si="39"/>
        <v>280</v>
      </c>
      <c r="BB76" s="29">
        <f t="shared" si="40"/>
        <v>280</v>
      </c>
      <c r="BC76" s="29">
        <f t="shared" si="41"/>
        <v>280</v>
      </c>
      <c r="BD76" s="29">
        <f t="shared" si="42"/>
        <v>301</v>
      </c>
      <c r="BE76" s="29">
        <f t="shared" si="43"/>
        <v>301</v>
      </c>
      <c r="BF76" s="29">
        <f t="shared" si="44"/>
        <v>301</v>
      </c>
      <c r="BG76" s="29">
        <f t="shared" si="45"/>
        <v>301</v>
      </c>
      <c r="BH76" s="29">
        <f t="shared" si="46"/>
        <v>308</v>
      </c>
      <c r="BI76" s="29">
        <f t="shared" si="47"/>
        <v>308</v>
      </c>
    </row>
    <row r="77" spans="1:6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306</v>
      </c>
      <c r="AL77" s="12" t="str">
        <f t="shared" si="48"/>
        <v>Sling Orange + Blue</v>
      </c>
      <c r="AM77" s="29" t="str">
        <f>IF(C77="","",C77)</f>
        <v/>
      </c>
      <c r="AN77" s="29" t="str">
        <f t="shared" si="26"/>
        <v/>
      </c>
      <c r="AO77" s="29" t="str">
        <f t="shared" si="27"/>
        <v/>
      </c>
      <c r="AP77" s="29" t="str">
        <f t="shared" si="28"/>
        <v/>
      </c>
      <c r="AQ77" s="29" t="str">
        <f t="shared" si="29"/>
        <v/>
      </c>
      <c r="AR77" s="29" t="str">
        <f t="shared" si="30"/>
        <v/>
      </c>
      <c r="AS77" s="29" t="str">
        <f t="shared" si="31"/>
        <v/>
      </c>
      <c r="AT77" s="29" t="str">
        <f t="shared" si="32"/>
        <v/>
      </c>
      <c r="AU77" s="29" t="str">
        <f t="shared" si="33"/>
        <v/>
      </c>
      <c r="AV77" s="29" t="str">
        <f t="shared" si="34"/>
        <v/>
      </c>
      <c r="AW77" s="29" t="str">
        <f t="shared" si="35"/>
        <v/>
      </c>
      <c r="AX77" s="29">
        <f t="shared" si="36"/>
        <v>281</v>
      </c>
      <c r="AY77" s="29">
        <f t="shared" si="37"/>
        <v>281</v>
      </c>
      <c r="AZ77" s="29">
        <f t="shared" si="38"/>
        <v>281</v>
      </c>
      <c r="BA77" s="29">
        <f t="shared" si="39"/>
        <v>285</v>
      </c>
      <c r="BB77" s="29">
        <f t="shared" si="40"/>
        <v>285</v>
      </c>
      <c r="BC77" s="29">
        <f t="shared" si="41"/>
        <v>285</v>
      </c>
      <c r="BD77" s="29">
        <f t="shared" si="42"/>
        <v>306</v>
      </c>
      <c r="BE77" s="29">
        <f t="shared" si="43"/>
        <v>306</v>
      </c>
      <c r="BF77" s="29">
        <f t="shared" si="44"/>
        <v>306</v>
      </c>
      <c r="BG77" s="29">
        <f t="shared" si="45"/>
        <v>306</v>
      </c>
      <c r="BH77" s="29">
        <f t="shared" si="46"/>
        <v>306</v>
      </c>
      <c r="BI77" s="29">
        <f t="shared" si="47"/>
        <v>306</v>
      </c>
    </row>
    <row r="78" spans="1:61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AL78" s="12" t="str">
        <f t="shared" si="48"/>
        <v>Spectrum TV Essentials</v>
      </c>
      <c r="AM78" s="29" t="str">
        <f>IF(C78="","",C78)</f>
        <v/>
      </c>
      <c r="AN78" s="29" t="str">
        <f t="shared" si="26"/>
        <v/>
      </c>
      <c r="AO78" s="29" t="str">
        <f t="shared" si="27"/>
        <v/>
      </c>
      <c r="AP78" s="29" t="str">
        <f t="shared" si="28"/>
        <v/>
      </c>
      <c r="AQ78" s="29">
        <f t="shared" si="29"/>
        <v>95</v>
      </c>
      <c r="AR78" s="29">
        <f t="shared" si="30"/>
        <v>116.6666</v>
      </c>
      <c r="AS78" s="29">
        <f t="shared" si="31"/>
        <v>116.6666</v>
      </c>
      <c r="AT78" s="29">
        <f t="shared" si="32"/>
        <v>121.6666</v>
      </c>
      <c r="AU78" s="29" t="str">
        <f t="shared" si="33"/>
        <v/>
      </c>
      <c r="AV78" s="29" t="str">
        <f t="shared" si="34"/>
        <v/>
      </c>
      <c r="AW78" s="29" t="str">
        <f t="shared" si="35"/>
        <v/>
      </c>
      <c r="AX78" s="29" t="str">
        <f t="shared" si="36"/>
        <v/>
      </c>
      <c r="AY78" s="29" t="str">
        <f t="shared" si="37"/>
        <v/>
      </c>
      <c r="AZ78" s="29" t="str">
        <f t="shared" si="38"/>
        <v/>
      </c>
      <c r="BA78" s="29" t="str">
        <f t="shared" si="39"/>
        <v/>
      </c>
      <c r="BB78" s="29" t="str">
        <f t="shared" si="40"/>
        <v/>
      </c>
      <c r="BC78" s="29" t="str">
        <f t="shared" si="41"/>
        <v/>
      </c>
      <c r="BD78" s="29" t="str">
        <f t="shared" si="42"/>
        <v/>
      </c>
      <c r="BE78" s="29" t="str">
        <f t="shared" si="43"/>
        <v/>
      </c>
      <c r="BF78" s="29" t="str">
        <f t="shared" si="44"/>
        <v/>
      </c>
      <c r="BG78" s="29" t="str">
        <f t="shared" si="45"/>
        <v/>
      </c>
      <c r="BH78" s="29">
        <f t="shared" si="46"/>
        <v>15</v>
      </c>
      <c r="BI78" s="29">
        <f t="shared" si="47"/>
        <v>15</v>
      </c>
    </row>
    <row r="79" spans="1:6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AL79" s="12" t="str">
        <f t="shared" si="48"/>
        <v>Tvision Live TV</v>
      </c>
      <c r="AM79" s="29" t="str">
        <f>IF(C79="","",C79)</f>
        <v/>
      </c>
      <c r="AN79" s="29" t="str">
        <f t="shared" si="26"/>
        <v/>
      </c>
      <c r="AO79" s="29" t="str">
        <f t="shared" si="27"/>
        <v/>
      </c>
      <c r="AP79" s="29" t="str">
        <f t="shared" si="28"/>
        <v/>
      </c>
      <c r="AQ79" s="29" t="str">
        <f t="shared" si="29"/>
        <v/>
      </c>
      <c r="AR79" s="29" t="str">
        <f t="shared" si="30"/>
        <v/>
      </c>
      <c r="AS79" s="29" t="str">
        <f t="shared" si="31"/>
        <v/>
      </c>
      <c r="AT79" s="29" t="str">
        <f t="shared" si="32"/>
        <v/>
      </c>
      <c r="AU79" s="29" t="str">
        <f t="shared" si="33"/>
        <v/>
      </c>
      <c r="AV79" s="29" t="str">
        <f t="shared" si="34"/>
        <v/>
      </c>
      <c r="AW79" s="29" t="str">
        <f t="shared" si="35"/>
        <v/>
      </c>
      <c r="AX79" s="29" t="str">
        <f t="shared" si="36"/>
        <v/>
      </c>
      <c r="AY79" s="29" t="str">
        <f t="shared" si="37"/>
        <v/>
      </c>
      <c r="AZ79" s="29" t="str">
        <f t="shared" si="38"/>
        <v/>
      </c>
      <c r="BA79" s="29" t="str">
        <f t="shared" si="39"/>
        <v/>
      </c>
      <c r="BB79" s="29" t="str">
        <f t="shared" si="40"/>
        <v/>
      </c>
      <c r="BC79" s="29" t="str">
        <f t="shared" si="41"/>
        <v/>
      </c>
      <c r="BD79" s="29" t="str">
        <f t="shared" si="42"/>
        <v/>
      </c>
      <c r="BE79" s="29" t="str">
        <f t="shared" si="43"/>
        <v/>
      </c>
      <c r="BF79" s="29" t="str">
        <f t="shared" si="44"/>
        <v/>
      </c>
      <c r="BG79" s="29" t="str">
        <f t="shared" si="45"/>
        <v/>
      </c>
      <c r="BH79" s="29">
        <f t="shared" si="46"/>
        <v>26</v>
      </c>
      <c r="BI79" s="29">
        <f t="shared" si="47"/>
        <v>26</v>
      </c>
    </row>
    <row r="80" spans="1:6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AL80" s="12" t="str">
        <f t="shared" si="48"/>
        <v>Tvision Live TV+</v>
      </c>
      <c r="AM80" s="29" t="str">
        <f>IF(C80="","",C80)</f>
        <v/>
      </c>
      <c r="AN80" s="29" t="str">
        <f t="shared" si="26"/>
        <v/>
      </c>
      <c r="AO80" s="29" t="str">
        <f t="shared" si="27"/>
        <v/>
      </c>
      <c r="AP80" s="29" t="str">
        <f t="shared" si="28"/>
        <v/>
      </c>
      <c r="AQ80" s="29" t="str">
        <f t="shared" si="29"/>
        <v/>
      </c>
      <c r="AR80" s="29" t="str">
        <f t="shared" si="30"/>
        <v/>
      </c>
      <c r="AS80" s="29" t="str">
        <f t="shared" si="31"/>
        <v/>
      </c>
      <c r="AT80" s="29" t="str">
        <f t="shared" si="32"/>
        <v/>
      </c>
      <c r="AU80" s="29" t="str">
        <f t="shared" si="33"/>
        <v/>
      </c>
      <c r="AV80" s="29" t="str">
        <f t="shared" si="34"/>
        <v/>
      </c>
      <c r="AW80" s="29" t="str">
        <f t="shared" si="35"/>
        <v/>
      </c>
      <c r="AX80" s="29" t="str">
        <f t="shared" si="36"/>
        <v/>
      </c>
      <c r="AY80" s="29" t="str">
        <f t="shared" si="37"/>
        <v/>
      </c>
      <c r="AZ80" s="29" t="str">
        <f t="shared" si="38"/>
        <v/>
      </c>
      <c r="BA80" s="29" t="str">
        <f t="shared" si="39"/>
        <v/>
      </c>
      <c r="BB80" s="29" t="str">
        <f t="shared" si="40"/>
        <v/>
      </c>
      <c r="BC80" s="29" t="str">
        <f t="shared" si="41"/>
        <v/>
      </c>
      <c r="BD80" s="29" t="str">
        <f t="shared" si="42"/>
        <v/>
      </c>
      <c r="BE80" s="29" t="str">
        <f t="shared" si="43"/>
        <v/>
      </c>
      <c r="BF80" s="29" t="str">
        <f t="shared" si="44"/>
        <v/>
      </c>
      <c r="BG80" s="29" t="str">
        <f t="shared" si="45"/>
        <v/>
      </c>
      <c r="BH80" s="29">
        <f t="shared" si="46"/>
        <v>26</v>
      </c>
      <c r="BI80" s="29">
        <f t="shared" si="47"/>
        <v>26</v>
      </c>
    </row>
    <row r="81" spans="1:6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AL81" s="12" t="str">
        <f t="shared" si="48"/>
        <v>Tvision Live Zone</v>
      </c>
      <c r="AM81" s="29" t="str">
        <f>IF(C81="","",C81)</f>
        <v/>
      </c>
      <c r="AN81" s="29" t="str">
        <f t="shared" si="26"/>
        <v/>
      </c>
      <c r="AO81" s="29" t="str">
        <f t="shared" si="27"/>
        <v/>
      </c>
      <c r="AP81" s="29" t="str">
        <f t="shared" si="28"/>
        <v/>
      </c>
      <c r="AQ81" s="29" t="str">
        <f t="shared" si="29"/>
        <v/>
      </c>
      <c r="AR81" s="29" t="str">
        <f t="shared" si="30"/>
        <v/>
      </c>
      <c r="AS81" s="29" t="str">
        <f t="shared" si="31"/>
        <v/>
      </c>
      <c r="AT81" s="29" t="str">
        <f t="shared" si="32"/>
        <v/>
      </c>
      <c r="AU81" s="29" t="str">
        <f t="shared" si="33"/>
        <v/>
      </c>
      <c r="AV81" s="29" t="str">
        <f t="shared" si="34"/>
        <v/>
      </c>
      <c r="AW81" s="29" t="str">
        <f t="shared" si="35"/>
        <v/>
      </c>
      <c r="AX81" s="29" t="str">
        <f t="shared" si="36"/>
        <v/>
      </c>
      <c r="AY81" s="29" t="str">
        <f t="shared" si="37"/>
        <v/>
      </c>
      <c r="AZ81" s="29" t="str">
        <f t="shared" si="38"/>
        <v/>
      </c>
      <c r="BA81" s="29" t="str">
        <f t="shared" si="39"/>
        <v/>
      </c>
      <c r="BB81" s="29" t="str">
        <f t="shared" si="40"/>
        <v/>
      </c>
      <c r="BC81" s="29" t="str">
        <f t="shared" si="41"/>
        <v/>
      </c>
      <c r="BD81" s="29" t="str">
        <f t="shared" si="42"/>
        <v/>
      </c>
      <c r="BE81" s="29" t="str">
        <f t="shared" si="43"/>
        <v/>
      </c>
      <c r="BF81" s="29" t="str">
        <f t="shared" si="44"/>
        <v/>
      </c>
      <c r="BG81" s="29" t="str">
        <f t="shared" si="45"/>
        <v/>
      </c>
      <c r="BH81" s="29">
        <f t="shared" si="46"/>
        <v>26</v>
      </c>
      <c r="BI81" s="29">
        <f t="shared" si="47"/>
        <v>26</v>
      </c>
    </row>
    <row r="82" spans="1:6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AL82" s="12" t="str">
        <f t="shared" si="48"/>
        <v>Tvision Vibe</v>
      </c>
      <c r="AM82" s="29" t="str">
        <f>IF(C82="","",C82)</f>
        <v/>
      </c>
      <c r="AN82" s="29" t="str">
        <f t="shared" si="26"/>
        <v/>
      </c>
      <c r="AO82" s="29" t="str">
        <f t="shared" si="27"/>
        <v/>
      </c>
      <c r="AP82" s="29" t="str">
        <f t="shared" si="28"/>
        <v/>
      </c>
      <c r="AQ82" s="29" t="str">
        <f t="shared" si="29"/>
        <v/>
      </c>
      <c r="AR82" s="29" t="str">
        <f t="shared" si="30"/>
        <v/>
      </c>
      <c r="AS82" s="29" t="str">
        <f t="shared" si="31"/>
        <v/>
      </c>
      <c r="AT82" s="29" t="str">
        <f t="shared" si="32"/>
        <v/>
      </c>
      <c r="AU82" s="29" t="str">
        <f t="shared" si="33"/>
        <v/>
      </c>
      <c r="AV82" s="29" t="str">
        <f t="shared" si="34"/>
        <v/>
      </c>
      <c r="AW82" s="29" t="str">
        <f t="shared" si="35"/>
        <v/>
      </c>
      <c r="AX82" s="29" t="str">
        <f t="shared" si="36"/>
        <v/>
      </c>
      <c r="AY82" s="29" t="str">
        <f t="shared" si="37"/>
        <v/>
      </c>
      <c r="AZ82" s="29" t="str">
        <f t="shared" si="38"/>
        <v/>
      </c>
      <c r="BA82" s="29" t="str">
        <f t="shared" si="39"/>
        <v/>
      </c>
      <c r="BB82" s="29" t="str">
        <f t="shared" si="40"/>
        <v/>
      </c>
      <c r="BC82" s="29" t="str">
        <f t="shared" si="41"/>
        <v/>
      </c>
      <c r="BD82" s="29" t="str">
        <f t="shared" si="42"/>
        <v/>
      </c>
      <c r="BE82" s="29" t="str">
        <f t="shared" si="43"/>
        <v/>
      </c>
      <c r="BF82" s="29" t="str">
        <f t="shared" si="44"/>
        <v/>
      </c>
      <c r="BG82" s="29" t="str">
        <f t="shared" si="45"/>
        <v/>
      </c>
      <c r="BH82" s="29">
        <f t="shared" si="46"/>
        <v>31</v>
      </c>
      <c r="BI82" s="29">
        <f t="shared" si="47"/>
        <v>31</v>
      </c>
    </row>
    <row r="83" spans="1:61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AL83" s="12" t="str">
        <f t="shared" si="48"/>
        <v>Vidgo</v>
      </c>
      <c r="AM83" s="29" t="str">
        <f>IF(C83="","",C83)</f>
        <v/>
      </c>
      <c r="AN83" s="29" t="str">
        <f t="shared" si="26"/>
        <v/>
      </c>
      <c r="AO83" s="29" t="str">
        <f t="shared" si="27"/>
        <v/>
      </c>
      <c r="AP83" s="29" t="str">
        <f t="shared" si="28"/>
        <v/>
      </c>
      <c r="AQ83" s="29" t="str">
        <f t="shared" si="29"/>
        <v/>
      </c>
      <c r="AR83" s="29" t="str">
        <f t="shared" si="30"/>
        <v/>
      </c>
      <c r="AS83" s="29" t="str">
        <f t="shared" si="31"/>
        <v/>
      </c>
      <c r="AT83" s="29" t="str">
        <f t="shared" si="32"/>
        <v/>
      </c>
      <c r="AU83" s="29">
        <f t="shared" si="33"/>
        <v>10</v>
      </c>
      <c r="AV83" s="29">
        <f t="shared" si="34"/>
        <v>10</v>
      </c>
      <c r="AW83" s="29">
        <f t="shared" si="35"/>
        <v>10</v>
      </c>
      <c r="AX83" s="29">
        <f t="shared" si="36"/>
        <v>10</v>
      </c>
      <c r="AY83" s="29">
        <f t="shared" si="37"/>
        <v>10</v>
      </c>
      <c r="AZ83" s="29">
        <f t="shared" si="38"/>
        <v>10</v>
      </c>
      <c r="BA83" s="29">
        <f t="shared" si="39"/>
        <v>10</v>
      </c>
      <c r="BB83" s="29">
        <f t="shared" si="40"/>
        <v>10</v>
      </c>
      <c r="BC83" s="29">
        <f t="shared" si="41"/>
        <v>10</v>
      </c>
      <c r="BD83" s="29">
        <f t="shared" si="42"/>
        <v>10</v>
      </c>
      <c r="BE83" s="29">
        <f t="shared" si="43"/>
        <v>10</v>
      </c>
      <c r="BF83" s="29">
        <f t="shared" si="44"/>
        <v>10</v>
      </c>
      <c r="BG83" s="29" t="str">
        <f t="shared" si="45"/>
        <v/>
      </c>
      <c r="BH83" s="29" t="str">
        <f t="shared" si="46"/>
        <v/>
      </c>
      <c r="BI83" s="29" t="str">
        <f t="shared" si="47"/>
        <v/>
      </c>
    </row>
    <row r="84" spans="1:61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155</v>
      </c>
      <c r="AL84" s="12" t="str">
        <f t="shared" si="48"/>
        <v>YouTube TV</v>
      </c>
      <c r="AM84" s="29">
        <f>IF(C84="","",C84)</f>
        <v>97</v>
      </c>
      <c r="AN84" s="29">
        <f t="shared" si="26"/>
        <v>97</v>
      </c>
      <c r="AO84" s="29">
        <f t="shared" si="27"/>
        <v>97</v>
      </c>
      <c r="AP84" s="29">
        <f t="shared" si="28"/>
        <v>98</v>
      </c>
      <c r="AQ84" s="29">
        <f t="shared" si="29"/>
        <v>109</v>
      </c>
      <c r="AR84" s="29">
        <f t="shared" si="30"/>
        <v>109</v>
      </c>
      <c r="AS84" s="29">
        <f t="shared" si="31"/>
        <v>109</v>
      </c>
      <c r="AT84" s="29">
        <f t="shared" si="32"/>
        <v>113</v>
      </c>
      <c r="AU84" s="29">
        <f t="shared" si="33"/>
        <v>113</v>
      </c>
      <c r="AV84" s="29">
        <f t="shared" si="34"/>
        <v>113</v>
      </c>
      <c r="AW84" s="29">
        <f t="shared" si="35"/>
        <v>113</v>
      </c>
      <c r="AX84" s="29">
        <f t="shared" si="36"/>
        <v>113</v>
      </c>
      <c r="AY84" s="29">
        <f t="shared" si="37"/>
        <v>113</v>
      </c>
      <c r="AZ84" s="29">
        <f t="shared" si="38"/>
        <v>113</v>
      </c>
      <c r="BA84" s="29">
        <f t="shared" si="39"/>
        <v>153</v>
      </c>
      <c r="BB84" s="29">
        <f t="shared" si="40"/>
        <v>153</v>
      </c>
      <c r="BC84" s="29">
        <f t="shared" si="41"/>
        <v>153</v>
      </c>
      <c r="BD84" s="29">
        <f t="shared" si="42"/>
        <v>149</v>
      </c>
      <c r="BE84" s="29">
        <f t="shared" si="43"/>
        <v>149</v>
      </c>
      <c r="BF84" s="29">
        <f t="shared" si="44"/>
        <v>155</v>
      </c>
      <c r="BG84" s="29">
        <f t="shared" si="45"/>
        <v>155</v>
      </c>
      <c r="BH84" s="29">
        <f t="shared" si="46"/>
        <v>155</v>
      </c>
      <c r="BI84" s="29">
        <f t="shared" si="47"/>
        <v>155</v>
      </c>
    </row>
    <row r="100" spans="1:61" x14ac:dyDescent="0.35">
      <c r="A100" s="4" t="s">
        <v>2</v>
      </c>
      <c r="B100" s="5" t="s">
        <v>9</v>
      </c>
    </row>
    <row r="101" spans="1:61" x14ac:dyDescent="0.35">
      <c r="AL101" s="27" t="s">
        <v>1012</v>
      </c>
    </row>
    <row r="102" spans="1:61" x14ac:dyDescent="0.35">
      <c r="A102" s="4" t="s">
        <v>45</v>
      </c>
      <c r="B102" s="4" t="s">
        <v>43</v>
      </c>
      <c r="AM102" s="24">
        <v>2019</v>
      </c>
      <c r="AN102" s="24"/>
      <c r="AO102" s="24"/>
      <c r="AP102" s="24"/>
      <c r="AQ102" s="24"/>
      <c r="AR102" s="24"/>
      <c r="AS102" s="24"/>
      <c r="AT102" s="24"/>
      <c r="AU102" s="25"/>
      <c r="AV102" s="26">
        <v>2020</v>
      </c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>
        <v>2021</v>
      </c>
      <c r="BI102" s="24"/>
    </row>
    <row r="103" spans="1:6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</row>
    <row r="104" spans="1:6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7"/>
      <c r="AB104" s="23"/>
      <c r="AC104" s="4"/>
      <c r="AD104" s="7"/>
      <c r="AF104" s="7"/>
      <c r="AH104" s="7"/>
      <c r="AJ104" s="4"/>
      <c r="AK104" s="15"/>
      <c r="AL104" s="12"/>
    </row>
    <row r="105" spans="1:61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7"/>
      <c r="AB105" s="7"/>
      <c r="AD105" s="7"/>
      <c r="AF105" s="7"/>
      <c r="AH105" s="7"/>
      <c r="AL105" s="12" t="str">
        <f>IF(A105="","",A105)</f>
        <v>DirecTV Now Plus</v>
      </c>
      <c r="AM105" s="28">
        <f>IF(C105="","",C105)</f>
        <v>0.85483871</v>
      </c>
      <c r="AN105" s="28">
        <f t="shared" ref="AN105:AN134" si="49">IF(D105="","",D105)</f>
        <v>0.85483871</v>
      </c>
      <c r="AO105" s="28">
        <f t="shared" ref="AO105:AO134" si="50">IF(E105="","",E105)</f>
        <v>0.85483871</v>
      </c>
      <c r="AP105" s="28" t="str">
        <f t="shared" ref="AP105:AP134" si="51">IF(F105="","",F105)</f>
        <v/>
      </c>
      <c r="AQ105" s="28" t="str">
        <f t="shared" ref="AQ105:AQ134" si="52">IF(G105="","",G105)</f>
        <v/>
      </c>
      <c r="AR105" s="28" t="str">
        <f t="shared" ref="AR105:AR134" si="53">IF(H105="","",H105)</f>
        <v/>
      </c>
      <c r="AS105" s="28" t="str">
        <f t="shared" ref="AS105:AS134" si="54">IF(I105="","",I105)</f>
        <v/>
      </c>
      <c r="AT105" s="28" t="str">
        <f t="shared" ref="AT105:AT134" si="55">IF(J105="","",J105)</f>
        <v/>
      </c>
      <c r="AU105" s="28" t="str">
        <f t="shared" ref="AU105:AU134" si="56">IF(K105="","",K105)</f>
        <v/>
      </c>
      <c r="AV105" s="28" t="str">
        <f t="shared" ref="AV105:AV134" si="57">IF(L105="","",L105)</f>
        <v/>
      </c>
      <c r="AW105" s="28" t="str">
        <f t="shared" ref="AW105:AW134" si="58">IF(M105="","",M105)</f>
        <v/>
      </c>
      <c r="AX105" s="28" t="str">
        <f t="shared" ref="AX105:AX134" si="59">IF(N105="","",N105)</f>
        <v/>
      </c>
      <c r="AY105" s="28" t="str">
        <f t="shared" ref="AY105:AY134" si="60">IF(O105="","",O105)</f>
        <v/>
      </c>
      <c r="AZ105" s="28" t="str">
        <f t="shared" ref="AZ105:AZ134" si="61">IF(P105="","",P105)</f>
        <v/>
      </c>
      <c r="BA105" s="28" t="str">
        <f t="shared" ref="BA105:BA134" si="62">IF(Q105="","",Q105)</f>
        <v/>
      </c>
      <c r="BB105" s="28" t="str">
        <f t="shared" ref="BB105:BB134" si="63">IF(R105="","",R105)</f>
        <v/>
      </c>
      <c r="BC105" s="28" t="str">
        <f t="shared" ref="BC105:BC134" si="64">IF(S105="","",S105)</f>
        <v/>
      </c>
      <c r="BD105" s="28" t="str">
        <f t="shared" ref="BD105:BD134" si="65">IF(T105="","",T105)</f>
        <v/>
      </c>
      <c r="BE105" s="28" t="str">
        <f t="shared" ref="BE105:BE134" si="66">IF(U105="","",U105)</f>
        <v/>
      </c>
      <c r="BF105" s="28" t="str">
        <f t="shared" ref="BF105:BF134" si="67">IF(V105="","",V105)</f>
        <v/>
      </c>
      <c r="BG105" s="28" t="str">
        <f t="shared" ref="BG105:BG134" si="68">IF(W105="","",W105)</f>
        <v/>
      </c>
      <c r="BH105" s="28" t="str">
        <f t="shared" ref="BH105:BH134" si="69">IF(X105="","",X105)</f>
        <v/>
      </c>
      <c r="BI105" s="28" t="str">
        <f t="shared" ref="BI105:BI134" si="70">IF(Y105="","",Y105)</f>
        <v/>
      </c>
    </row>
    <row r="106" spans="1:61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7"/>
      <c r="AB106" s="7"/>
      <c r="AD106" s="7"/>
      <c r="AF106" s="7"/>
      <c r="AH106" s="7"/>
      <c r="AL106" s="12" t="str">
        <f t="shared" ref="AL106:AL134" si="71">IF(A106="","",A106)</f>
        <v>DirecTV Now Max</v>
      </c>
      <c r="AM106" s="28">
        <f>IF(C106="","",C106)</f>
        <v>0.68852458999999999</v>
      </c>
      <c r="AN106" s="28">
        <f t="shared" si="49"/>
        <v>0.68852458999999999</v>
      </c>
      <c r="AO106" s="28">
        <f t="shared" si="50"/>
        <v>0.68852458999999999</v>
      </c>
      <c r="AP106" s="28" t="str">
        <f t="shared" si="51"/>
        <v/>
      </c>
      <c r="AQ106" s="28" t="str">
        <f t="shared" si="52"/>
        <v/>
      </c>
      <c r="AR106" s="28" t="str">
        <f t="shared" si="53"/>
        <v/>
      </c>
      <c r="AS106" s="28" t="str">
        <f t="shared" si="54"/>
        <v/>
      </c>
      <c r="AT106" s="28" t="str">
        <f t="shared" si="55"/>
        <v/>
      </c>
      <c r="AU106" s="28" t="str">
        <f t="shared" si="56"/>
        <v/>
      </c>
      <c r="AV106" s="28" t="str">
        <f t="shared" si="57"/>
        <v/>
      </c>
      <c r="AW106" s="28" t="str">
        <f t="shared" si="58"/>
        <v/>
      </c>
      <c r="AX106" s="28" t="str">
        <f t="shared" si="59"/>
        <v/>
      </c>
      <c r="AY106" s="28" t="str">
        <f t="shared" si="60"/>
        <v/>
      </c>
      <c r="AZ106" s="28" t="str">
        <f t="shared" si="61"/>
        <v/>
      </c>
      <c r="BA106" s="28" t="str">
        <f t="shared" si="62"/>
        <v/>
      </c>
      <c r="BB106" s="28" t="str">
        <f t="shared" si="63"/>
        <v/>
      </c>
      <c r="BC106" s="28" t="str">
        <f t="shared" si="64"/>
        <v/>
      </c>
      <c r="BD106" s="28" t="str">
        <f t="shared" si="65"/>
        <v/>
      </c>
      <c r="BE106" s="28" t="str">
        <f t="shared" si="66"/>
        <v/>
      </c>
      <c r="BF106" s="28" t="str">
        <f t="shared" si="67"/>
        <v/>
      </c>
      <c r="BG106" s="28" t="str">
        <f t="shared" si="68"/>
        <v/>
      </c>
      <c r="BH106" s="28" t="str">
        <f t="shared" si="69"/>
        <v/>
      </c>
      <c r="BI106" s="28" t="str">
        <f t="shared" si="70"/>
        <v/>
      </c>
    </row>
    <row r="107" spans="1:61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7"/>
      <c r="AB107" s="7"/>
      <c r="AD107" s="7"/>
      <c r="AF107" s="7"/>
      <c r="AH107" s="7"/>
      <c r="AL107" s="12" t="str">
        <f t="shared" si="71"/>
        <v>DirecTV Now Choice</v>
      </c>
      <c r="AM107" s="28">
        <f>IF(C107="","",C107)</f>
        <v>0.89830508499999995</v>
      </c>
      <c r="AN107" s="28">
        <f t="shared" si="49"/>
        <v>0.89830508499999995</v>
      </c>
      <c r="AO107" s="28">
        <f t="shared" si="50"/>
        <v>0.89830508499999995</v>
      </c>
      <c r="AP107" s="28" t="str">
        <f t="shared" si="51"/>
        <v/>
      </c>
      <c r="AQ107" s="28" t="str">
        <f t="shared" si="52"/>
        <v/>
      </c>
      <c r="AR107" s="28" t="str">
        <f t="shared" si="53"/>
        <v/>
      </c>
      <c r="AS107" s="28" t="str">
        <f t="shared" si="54"/>
        <v/>
      </c>
      <c r="AT107" s="28" t="str">
        <f t="shared" si="55"/>
        <v/>
      </c>
      <c r="AU107" s="28" t="str">
        <f t="shared" si="56"/>
        <v/>
      </c>
      <c r="AV107" s="28" t="str">
        <f t="shared" si="57"/>
        <v/>
      </c>
      <c r="AW107" s="28" t="str">
        <f t="shared" si="58"/>
        <v/>
      </c>
      <c r="AX107" s="28" t="str">
        <f t="shared" si="59"/>
        <v/>
      </c>
      <c r="AY107" s="28" t="str">
        <f t="shared" si="60"/>
        <v/>
      </c>
      <c r="AZ107" s="28" t="str">
        <f t="shared" si="61"/>
        <v/>
      </c>
      <c r="BA107" s="28" t="str">
        <f t="shared" si="62"/>
        <v/>
      </c>
      <c r="BB107" s="28" t="str">
        <f t="shared" si="63"/>
        <v/>
      </c>
      <c r="BC107" s="28" t="str">
        <f t="shared" si="64"/>
        <v/>
      </c>
      <c r="BD107" s="28" t="str">
        <f t="shared" si="65"/>
        <v/>
      </c>
      <c r="BE107" s="28" t="str">
        <f t="shared" si="66"/>
        <v/>
      </c>
      <c r="BF107" s="28" t="str">
        <f t="shared" si="67"/>
        <v/>
      </c>
      <c r="BG107" s="28" t="str">
        <f t="shared" si="68"/>
        <v/>
      </c>
      <c r="BH107" s="28" t="str">
        <f t="shared" si="69"/>
        <v/>
      </c>
      <c r="BI107" s="28" t="str">
        <f t="shared" si="70"/>
        <v/>
      </c>
    </row>
    <row r="108" spans="1:61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7"/>
      <c r="AB108" s="7"/>
      <c r="AD108" s="7"/>
      <c r="AF108" s="7"/>
      <c r="AH108" s="7"/>
      <c r="AL108" s="12" t="str">
        <f t="shared" si="71"/>
        <v>DirecTV Now Entertainment</v>
      </c>
      <c r="AM108" s="28">
        <f>IF(C108="","",C108)</f>
        <v>0.88333333300000005</v>
      </c>
      <c r="AN108" s="28">
        <f t="shared" si="49"/>
        <v>0.88333333300000005</v>
      </c>
      <c r="AO108" s="28">
        <f t="shared" si="50"/>
        <v>0.88333333300000005</v>
      </c>
      <c r="AP108" s="28" t="str">
        <f t="shared" si="51"/>
        <v/>
      </c>
      <c r="AQ108" s="28" t="str">
        <f t="shared" si="52"/>
        <v/>
      </c>
      <c r="AR108" s="28" t="str">
        <f t="shared" si="53"/>
        <v/>
      </c>
      <c r="AS108" s="28" t="str">
        <f t="shared" si="54"/>
        <v/>
      </c>
      <c r="AT108" s="28" t="str">
        <f t="shared" si="55"/>
        <v/>
      </c>
      <c r="AU108" s="28" t="str">
        <f t="shared" si="56"/>
        <v/>
      </c>
      <c r="AV108" s="28" t="str">
        <f t="shared" si="57"/>
        <v/>
      </c>
      <c r="AW108" s="28" t="str">
        <f t="shared" si="58"/>
        <v/>
      </c>
      <c r="AX108" s="28" t="str">
        <f t="shared" si="59"/>
        <v/>
      </c>
      <c r="AY108" s="28" t="str">
        <f t="shared" si="60"/>
        <v/>
      </c>
      <c r="AZ108" s="28" t="str">
        <f t="shared" si="61"/>
        <v/>
      </c>
      <c r="BA108" s="28" t="str">
        <f t="shared" si="62"/>
        <v/>
      </c>
      <c r="BB108" s="28" t="str">
        <f t="shared" si="63"/>
        <v/>
      </c>
      <c r="BC108" s="28" t="str">
        <f t="shared" si="64"/>
        <v/>
      </c>
      <c r="BD108" s="28" t="str">
        <f t="shared" si="65"/>
        <v/>
      </c>
      <c r="BE108" s="28" t="str">
        <f t="shared" si="66"/>
        <v/>
      </c>
      <c r="BF108" s="28" t="str">
        <f t="shared" si="67"/>
        <v/>
      </c>
      <c r="BG108" s="28" t="str">
        <f t="shared" si="68"/>
        <v/>
      </c>
      <c r="BH108" s="28" t="str">
        <f t="shared" si="69"/>
        <v/>
      </c>
      <c r="BI108" s="28" t="str">
        <f t="shared" si="70"/>
        <v/>
      </c>
    </row>
    <row r="109" spans="1:61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7"/>
      <c r="AB109" s="7"/>
      <c r="AD109" s="7"/>
      <c r="AF109" s="7"/>
      <c r="AH109" s="7"/>
      <c r="AL109" s="12" t="str">
        <f t="shared" si="71"/>
        <v>DirecTV Now Ultimate</v>
      </c>
      <c r="AM109" s="28">
        <f>IF(C109="","",C109)</f>
        <v>0.92982456099999999</v>
      </c>
      <c r="AN109" s="28">
        <f t="shared" si="49"/>
        <v>0.92982456099999999</v>
      </c>
      <c r="AO109" s="28">
        <f t="shared" si="50"/>
        <v>0.92982456099999999</v>
      </c>
      <c r="AP109" s="28" t="str">
        <f t="shared" si="51"/>
        <v/>
      </c>
      <c r="AQ109" s="28" t="str">
        <f t="shared" si="52"/>
        <v/>
      </c>
      <c r="AR109" s="28" t="str">
        <f t="shared" si="53"/>
        <v/>
      </c>
      <c r="AS109" s="28" t="str">
        <f t="shared" si="54"/>
        <v/>
      </c>
      <c r="AT109" s="28" t="str">
        <f t="shared" si="55"/>
        <v/>
      </c>
      <c r="AU109" s="28" t="str">
        <f t="shared" si="56"/>
        <v/>
      </c>
      <c r="AV109" s="28" t="str">
        <f t="shared" si="57"/>
        <v/>
      </c>
      <c r="AW109" s="28" t="str">
        <f t="shared" si="58"/>
        <v/>
      </c>
      <c r="AX109" s="28" t="str">
        <f t="shared" si="59"/>
        <v/>
      </c>
      <c r="AY109" s="28" t="str">
        <f t="shared" si="60"/>
        <v/>
      </c>
      <c r="AZ109" s="28" t="str">
        <f t="shared" si="61"/>
        <v/>
      </c>
      <c r="BA109" s="28" t="str">
        <f t="shared" si="62"/>
        <v/>
      </c>
      <c r="BB109" s="28" t="str">
        <f t="shared" si="63"/>
        <v/>
      </c>
      <c r="BC109" s="28" t="str">
        <f t="shared" si="64"/>
        <v/>
      </c>
      <c r="BD109" s="28" t="str">
        <f t="shared" si="65"/>
        <v/>
      </c>
      <c r="BE109" s="28" t="str">
        <f t="shared" si="66"/>
        <v/>
      </c>
      <c r="BF109" s="28" t="str">
        <f t="shared" si="67"/>
        <v/>
      </c>
      <c r="BG109" s="28" t="str">
        <f t="shared" si="68"/>
        <v/>
      </c>
      <c r="BH109" s="28" t="str">
        <f t="shared" si="69"/>
        <v/>
      </c>
      <c r="BI109" s="28" t="str">
        <f t="shared" si="70"/>
        <v/>
      </c>
    </row>
    <row r="110" spans="1:61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7"/>
      <c r="AB110" s="7"/>
      <c r="AD110" s="7"/>
      <c r="AF110" s="7"/>
      <c r="AH110" s="7"/>
      <c r="AL110" s="12" t="str">
        <f t="shared" si="71"/>
        <v>AT&amp;T TV Now Plus</v>
      </c>
      <c r="AM110" s="28" t="str">
        <f>IF(C110="","",C110)</f>
        <v/>
      </c>
      <c r="AN110" s="28" t="str">
        <f t="shared" si="49"/>
        <v/>
      </c>
      <c r="AO110" s="28" t="str">
        <f t="shared" si="50"/>
        <v/>
      </c>
      <c r="AP110" s="28">
        <f t="shared" si="51"/>
        <v>0.85483871</v>
      </c>
      <c r="AQ110" s="28">
        <f t="shared" si="52"/>
        <v>0.86885245899999997</v>
      </c>
      <c r="AR110" s="28">
        <f t="shared" si="53"/>
        <v>0.93548387099999997</v>
      </c>
      <c r="AS110" s="28">
        <f t="shared" si="54"/>
        <v>1.0158730199999999</v>
      </c>
      <c r="AT110" s="28">
        <f t="shared" si="55"/>
        <v>1.0158730199999999</v>
      </c>
      <c r="AU110" s="28">
        <f t="shared" si="56"/>
        <v>1.0158730199999999</v>
      </c>
      <c r="AV110" s="28">
        <f t="shared" si="57"/>
        <v>1.625</v>
      </c>
      <c r="AW110" s="28">
        <f t="shared" si="58"/>
        <v>1.625</v>
      </c>
      <c r="AX110" s="28">
        <f t="shared" si="59"/>
        <v>1.625</v>
      </c>
      <c r="AY110" s="28">
        <f t="shared" si="60"/>
        <v>1.6764705900000001</v>
      </c>
      <c r="AZ110" s="28">
        <f t="shared" si="61"/>
        <v>1.6764705900000001</v>
      </c>
      <c r="BA110" s="28">
        <f t="shared" si="62"/>
        <v>1.6764705900000001</v>
      </c>
      <c r="BB110" s="28">
        <f t="shared" si="63"/>
        <v>1.7246376800000001</v>
      </c>
      <c r="BC110" s="28">
        <f t="shared" si="64"/>
        <v>1.7246376800000001</v>
      </c>
      <c r="BD110" s="28">
        <f t="shared" si="65"/>
        <v>1.7246376800000001</v>
      </c>
      <c r="BE110" s="28">
        <f t="shared" si="66"/>
        <v>1.7246376800000001</v>
      </c>
      <c r="BF110" s="28">
        <f t="shared" si="67"/>
        <v>1.7246376800000001</v>
      </c>
      <c r="BG110" s="28">
        <f t="shared" si="68"/>
        <v>1.7246376800000001</v>
      </c>
      <c r="BH110" s="28" t="str">
        <f t="shared" si="69"/>
        <v/>
      </c>
      <c r="BI110" s="28" t="str">
        <f t="shared" si="70"/>
        <v/>
      </c>
    </row>
    <row r="111" spans="1:61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7"/>
      <c r="AB111" s="7"/>
      <c r="AD111" s="7"/>
      <c r="AF111" s="7"/>
      <c r="AH111" s="7"/>
      <c r="AL111" s="12" t="str">
        <f t="shared" si="71"/>
        <v>AT&amp;T TV Now Max</v>
      </c>
      <c r="AM111" s="28" t="str">
        <f>IF(C111="","",C111)</f>
        <v/>
      </c>
      <c r="AN111" s="28" t="str">
        <f t="shared" si="49"/>
        <v/>
      </c>
      <c r="AO111" s="28" t="str">
        <f t="shared" si="50"/>
        <v/>
      </c>
      <c r="AP111" s="28">
        <f t="shared" si="51"/>
        <v>0.68852458999999999</v>
      </c>
      <c r="AQ111" s="28">
        <f t="shared" si="52"/>
        <v>0.7</v>
      </c>
      <c r="AR111" s="28">
        <f t="shared" si="53"/>
        <v>0.77049180299999998</v>
      </c>
      <c r="AS111" s="28">
        <f t="shared" si="54"/>
        <v>0.85483871</v>
      </c>
      <c r="AT111" s="28">
        <f t="shared" si="55"/>
        <v>0.85483871</v>
      </c>
      <c r="AU111" s="28">
        <f t="shared" si="56"/>
        <v>0.85483871</v>
      </c>
      <c r="AV111" s="28">
        <f t="shared" si="57"/>
        <v>1.4761904800000001</v>
      </c>
      <c r="AW111" s="28">
        <f t="shared" si="58"/>
        <v>1.4761904800000001</v>
      </c>
      <c r="AX111" s="28">
        <f t="shared" si="59"/>
        <v>1.4761904800000001</v>
      </c>
      <c r="AY111" s="28">
        <f t="shared" si="60"/>
        <v>1.4761904800000001</v>
      </c>
      <c r="AZ111" s="28">
        <f t="shared" si="61"/>
        <v>1.4761904800000001</v>
      </c>
      <c r="BA111" s="28">
        <f t="shared" si="62"/>
        <v>1.4761904800000001</v>
      </c>
      <c r="BB111" s="28">
        <f t="shared" si="63"/>
        <v>1.4761904800000001</v>
      </c>
      <c r="BC111" s="28">
        <f t="shared" si="64"/>
        <v>1.4761904800000001</v>
      </c>
      <c r="BD111" s="28">
        <f t="shared" si="65"/>
        <v>1.4761904800000001</v>
      </c>
      <c r="BE111" s="28">
        <f t="shared" si="66"/>
        <v>1.4761904800000001</v>
      </c>
      <c r="BF111" s="28">
        <f t="shared" si="67"/>
        <v>1.4761904800000001</v>
      </c>
      <c r="BG111" s="28">
        <f t="shared" si="68"/>
        <v>1.4761904800000001</v>
      </c>
      <c r="BH111" s="28" t="str">
        <f t="shared" si="69"/>
        <v/>
      </c>
      <c r="BI111" s="28" t="str">
        <f t="shared" si="70"/>
        <v/>
      </c>
    </row>
    <row r="112" spans="1:61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7"/>
      <c r="AB112" s="7"/>
      <c r="AD112" s="7"/>
      <c r="AF112" s="7"/>
      <c r="AH112" s="7"/>
      <c r="AL112" s="12" t="str">
        <f t="shared" si="71"/>
        <v>AT&amp;T TV Now Choice</v>
      </c>
      <c r="AM112" s="28" t="str">
        <f>IF(C112="","",C112)</f>
        <v/>
      </c>
      <c r="AN112" s="28" t="str">
        <f t="shared" si="49"/>
        <v/>
      </c>
      <c r="AO112" s="28" t="str">
        <f t="shared" si="50"/>
        <v/>
      </c>
      <c r="AP112" s="28">
        <f t="shared" si="51"/>
        <v>0.89830508499999995</v>
      </c>
      <c r="AQ112" s="28">
        <f t="shared" si="52"/>
        <v>0.91379310300000005</v>
      </c>
      <c r="AR112" s="28">
        <f t="shared" si="53"/>
        <v>0.98305084700000001</v>
      </c>
      <c r="AS112" s="28">
        <f t="shared" si="54"/>
        <v>1.06666667</v>
      </c>
      <c r="AT112" s="28">
        <f t="shared" si="55"/>
        <v>1.06666667</v>
      </c>
      <c r="AU112" s="28">
        <f t="shared" si="56"/>
        <v>1.06666667</v>
      </c>
      <c r="AV112" s="28">
        <f t="shared" si="57"/>
        <v>1.70491803</v>
      </c>
      <c r="AW112" s="28">
        <f t="shared" si="58"/>
        <v>1.70491803</v>
      </c>
      <c r="AX112" s="28">
        <f t="shared" si="59"/>
        <v>1.70491803</v>
      </c>
      <c r="AY112" s="28">
        <f t="shared" si="60"/>
        <v>1.75384615</v>
      </c>
      <c r="AZ112" s="28">
        <f t="shared" si="61"/>
        <v>1.75384615</v>
      </c>
      <c r="BA112" s="28">
        <f t="shared" si="62"/>
        <v>1.75384615</v>
      </c>
      <c r="BB112" s="28">
        <f t="shared" si="63"/>
        <v>1.8030303000000001</v>
      </c>
      <c r="BC112" s="28">
        <f t="shared" si="64"/>
        <v>1.8030303000000001</v>
      </c>
      <c r="BD112" s="28">
        <f t="shared" si="65"/>
        <v>1.8030303000000001</v>
      </c>
      <c r="BE112" s="28">
        <f t="shared" si="66"/>
        <v>1.8030303000000001</v>
      </c>
      <c r="BF112" s="28">
        <f t="shared" si="67"/>
        <v>1.8030303000000001</v>
      </c>
      <c r="BG112" s="28">
        <f t="shared" si="68"/>
        <v>1.8030303000000001</v>
      </c>
      <c r="BH112" s="28" t="str">
        <f t="shared" si="69"/>
        <v/>
      </c>
      <c r="BI112" s="28" t="str">
        <f t="shared" si="70"/>
        <v/>
      </c>
    </row>
    <row r="113" spans="1:61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7"/>
      <c r="AB113" s="7"/>
      <c r="AD113" s="7"/>
      <c r="AF113" s="7"/>
      <c r="AH113" s="7"/>
      <c r="AL113" s="12" t="str">
        <f t="shared" si="71"/>
        <v>AT&amp;T TV Now Entertainment</v>
      </c>
      <c r="AM113" s="28" t="str">
        <f>IF(C113="","",C113)</f>
        <v/>
      </c>
      <c r="AN113" s="28" t="str">
        <f t="shared" si="49"/>
        <v/>
      </c>
      <c r="AO113" s="28" t="str">
        <f t="shared" si="50"/>
        <v/>
      </c>
      <c r="AP113" s="28">
        <f t="shared" si="51"/>
        <v>0.88333333300000005</v>
      </c>
      <c r="AQ113" s="28">
        <f t="shared" si="52"/>
        <v>0.89830508499999995</v>
      </c>
      <c r="AR113" s="28">
        <f t="shared" si="53"/>
        <v>0.96666666700000003</v>
      </c>
      <c r="AS113" s="28">
        <f t="shared" si="54"/>
        <v>1.04918033</v>
      </c>
      <c r="AT113" s="28">
        <f t="shared" si="55"/>
        <v>1.04918033</v>
      </c>
      <c r="AU113" s="28">
        <f t="shared" si="56"/>
        <v>1.04918033</v>
      </c>
      <c r="AV113" s="28">
        <f t="shared" si="57"/>
        <v>1.6774193500000001</v>
      </c>
      <c r="AW113" s="28">
        <f t="shared" si="58"/>
        <v>1.6774193500000001</v>
      </c>
      <c r="AX113" s="28">
        <f t="shared" si="59"/>
        <v>1.6774193500000001</v>
      </c>
      <c r="AY113" s="28">
        <f t="shared" si="60"/>
        <v>1.7272727299999999</v>
      </c>
      <c r="AZ113" s="28">
        <f t="shared" si="61"/>
        <v>1.7272727299999999</v>
      </c>
      <c r="BA113" s="28">
        <f t="shared" si="62"/>
        <v>1.7272727299999999</v>
      </c>
      <c r="BB113" s="28">
        <f t="shared" si="63"/>
        <v>1.7761194</v>
      </c>
      <c r="BC113" s="28">
        <f t="shared" si="64"/>
        <v>1.7761194</v>
      </c>
      <c r="BD113" s="28">
        <f t="shared" si="65"/>
        <v>1.7761194</v>
      </c>
      <c r="BE113" s="28">
        <f t="shared" si="66"/>
        <v>1.7761194</v>
      </c>
      <c r="BF113" s="28">
        <f t="shared" si="67"/>
        <v>1.7761194</v>
      </c>
      <c r="BG113" s="28">
        <f t="shared" si="68"/>
        <v>1.7761194</v>
      </c>
      <c r="BH113" s="28" t="str">
        <f t="shared" si="69"/>
        <v/>
      </c>
      <c r="BI113" s="28" t="str">
        <f t="shared" si="70"/>
        <v/>
      </c>
    </row>
    <row r="114" spans="1:6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7"/>
      <c r="AB114" s="7"/>
      <c r="AD114" s="7"/>
      <c r="AF114" s="7"/>
      <c r="AH114" s="7"/>
      <c r="AL114" s="12" t="str">
        <f t="shared" si="71"/>
        <v>AT&amp;T TV Now Premier</v>
      </c>
      <c r="AM114" s="28" t="str">
        <f>IF(C114="","",C114)</f>
        <v/>
      </c>
      <c r="AN114" s="28" t="str">
        <f t="shared" si="49"/>
        <v/>
      </c>
      <c r="AO114" s="28" t="str">
        <f t="shared" si="50"/>
        <v/>
      </c>
      <c r="AP114" s="28" t="str">
        <f t="shared" si="51"/>
        <v/>
      </c>
      <c r="AQ114" s="28" t="str">
        <f t="shared" si="52"/>
        <v/>
      </c>
      <c r="AR114" s="28" t="str">
        <f t="shared" si="53"/>
        <v/>
      </c>
      <c r="AS114" s="28" t="str">
        <f t="shared" si="54"/>
        <v/>
      </c>
      <c r="AT114" s="28" t="str">
        <f t="shared" si="55"/>
        <v/>
      </c>
      <c r="AU114" s="28" t="str">
        <f t="shared" si="56"/>
        <v/>
      </c>
      <c r="AV114" s="28" t="str">
        <f t="shared" si="57"/>
        <v/>
      </c>
      <c r="AW114" s="28" t="str">
        <f t="shared" si="58"/>
        <v/>
      </c>
      <c r="AX114" s="28" t="str">
        <f t="shared" si="59"/>
        <v/>
      </c>
      <c r="AY114" s="28" t="str">
        <f t="shared" si="60"/>
        <v/>
      </c>
      <c r="AZ114" s="28" t="str">
        <f t="shared" si="61"/>
        <v/>
      </c>
      <c r="BA114" s="28" t="str">
        <f t="shared" si="62"/>
        <v/>
      </c>
      <c r="BB114" s="28" t="str">
        <f t="shared" si="63"/>
        <v/>
      </c>
      <c r="BC114" s="28">
        <f t="shared" si="64"/>
        <v>1.83076923</v>
      </c>
      <c r="BD114" s="28">
        <f t="shared" si="65"/>
        <v>1.83076923</v>
      </c>
      <c r="BE114" s="28">
        <f t="shared" si="66"/>
        <v>1.83076923</v>
      </c>
      <c r="BF114" s="28">
        <f t="shared" si="67"/>
        <v>1.83076923</v>
      </c>
      <c r="BG114" s="28">
        <f t="shared" si="68"/>
        <v>1.83076923</v>
      </c>
      <c r="BH114" s="28" t="str">
        <f t="shared" si="69"/>
        <v/>
      </c>
      <c r="BI114" s="28" t="str">
        <f t="shared" si="70"/>
        <v/>
      </c>
    </row>
    <row r="115" spans="1:61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7"/>
      <c r="AB115" s="7"/>
      <c r="AD115" s="7"/>
      <c r="AF115" s="7"/>
      <c r="AH115" s="7"/>
      <c r="AL115" s="12" t="str">
        <f t="shared" si="71"/>
        <v>AT&amp;T TV Now Ultimate</v>
      </c>
      <c r="AM115" s="28" t="str">
        <f>IF(C115="","",C115)</f>
        <v/>
      </c>
      <c r="AN115" s="28" t="str">
        <f t="shared" si="49"/>
        <v/>
      </c>
      <c r="AO115" s="28" t="str">
        <f t="shared" si="50"/>
        <v/>
      </c>
      <c r="AP115" s="28">
        <f t="shared" si="51"/>
        <v>0.92982456099999999</v>
      </c>
      <c r="AQ115" s="28">
        <f t="shared" si="52"/>
        <v>0.946428571</v>
      </c>
      <c r="AR115" s="28">
        <f t="shared" si="53"/>
        <v>1.01754386</v>
      </c>
      <c r="AS115" s="28">
        <f t="shared" si="54"/>
        <v>1.1034482800000001</v>
      </c>
      <c r="AT115" s="28">
        <f t="shared" si="55"/>
        <v>1.1034482800000001</v>
      </c>
      <c r="AU115" s="28">
        <f t="shared" si="56"/>
        <v>1.1034482800000001</v>
      </c>
      <c r="AV115" s="28">
        <f t="shared" si="57"/>
        <v>1.76271186</v>
      </c>
      <c r="AW115" s="28">
        <f t="shared" si="58"/>
        <v>1.76271186</v>
      </c>
      <c r="AX115" s="28">
        <f t="shared" si="59"/>
        <v>1.76271186</v>
      </c>
      <c r="AY115" s="28">
        <f t="shared" si="60"/>
        <v>1.80952381</v>
      </c>
      <c r="AZ115" s="28">
        <f t="shared" si="61"/>
        <v>1.80952381</v>
      </c>
      <c r="BA115" s="28">
        <f t="shared" si="62"/>
        <v>1.80952381</v>
      </c>
      <c r="BB115" s="28">
        <f t="shared" si="63"/>
        <v>1.859375</v>
      </c>
      <c r="BC115" s="28">
        <f t="shared" si="64"/>
        <v>1.83076923</v>
      </c>
      <c r="BD115" s="28">
        <f t="shared" si="65"/>
        <v>1.83076923</v>
      </c>
      <c r="BE115" s="28">
        <f t="shared" si="66"/>
        <v>1.83076923</v>
      </c>
      <c r="BF115" s="28">
        <f t="shared" si="67"/>
        <v>1.83076923</v>
      </c>
      <c r="BG115" s="28">
        <f t="shared" si="68"/>
        <v>1.83076923</v>
      </c>
      <c r="BH115" s="28" t="str">
        <f t="shared" si="69"/>
        <v/>
      </c>
      <c r="BI115" s="28" t="str">
        <f t="shared" si="70"/>
        <v/>
      </c>
    </row>
    <row r="116" spans="1:6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7"/>
      <c r="AB116" s="7"/>
      <c r="AD116" s="7"/>
      <c r="AF116" s="7"/>
      <c r="AH116" s="7"/>
      <c r="AL116" s="12" t="str">
        <f t="shared" si="71"/>
        <v>AT&amp;T TV Choice</v>
      </c>
      <c r="AM116" s="28" t="str">
        <f>IF(C116="","",C116)</f>
        <v/>
      </c>
      <c r="AN116" s="28" t="str">
        <f t="shared" si="49"/>
        <v/>
      </c>
      <c r="AO116" s="28" t="str">
        <f t="shared" si="50"/>
        <v/>
      </c>
      <c r="AP116" s="28" t="str">
        <f t="shared" si="51"/>
        <v/>
      </c>
      <c r="AQ116" s="28" t="str">
        <f t="shared" si="52"/>
        <v/>
      </c>
      <c r="AR116" s="28" t="str">
        <f t="shared" si="53"/>
        <v/>
      </c>
      <c r="AS116" s="28" t="str">
        <f t="shared" si="54"/>
        <v/>
      </c>
      <c r="AT116" s="28" t="str">
        <f t="shared" si="55"/>
        <v/>
      </c>
      <c r="AU116" s="28" t="str">
        <f t="shared" si="56"/>
        <v/>
      </c>
      <c r="AV116" s="28" t="str">
        <f t="shared" si="57"/>
        <v/>
      </c>
      <c r="AW116" s="28" t="str">
        <f t="shared" si="58"/>
        <v/>
      </c>
      <c r="AX116" s="28" t="str">
        <f t="shared" si="59"/>
        <v/>
      </c>
      <c r="AY116" s="28" t="str">
        <f t="shared" si="60"/>
        <v/>
      </c>
      <c r="AZ116" s="28" t="str">
        <f t="shared" si="61"/>
        <v/>
      </c>
      <c r="BA116" s="28" t="str">
        <f t="shared" si="62"/>
        <v/>
      </c>
      <c r="BB116" s="28" t="str">
        <f t="shared" si="63"/>
        <v/>
      </c>
      <c r="BC116" s="28" t="str">
        <f t="shared" si="64"/>
        <v/>
      </c>
      <c r="BD116" s="28" t="str">
        <f t="shared" si="65"/>
        <v/>
      </c>
      <c r="BE116" s="28" t="str">
        <f t="shared" si="66"/>
        <v/>
      </c>
      <c r="BF116" s="28" t="str">
        <f t="shared" si="67"/>
        <v/>
      </c>
      <c r="BG116" s="28" t="str">
        <f t="shared" si="68"/>
        <v/>
      </c>
      <c r="BH116" s="28">
        <f t="shared" si="69"/>
        <v>1.9</v>
      </c>
      <c r="BI116" s="28">
        <f t="shared" si="70"/>
        <v>1.9</v>
      </c>
    </row>
    <row r="117" spans="1:6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7"/>
      <c r="AB117" s="7"/>
      <c r="AD117" s="7"/>
      <c r="AF117" s="7"/>
      <c r="AH117" s="7"/>
      <c r="AL117" s="12" t="str">
        <f t="shared" si="71"/>
        <v>AT&amp;T TV Entertainment</v>
      </c>
      <c r="AM117" s="28" t="str">
        <f>IF(C117="","",C117)</f>
        <v/>
      </c>
      <c r="AN117" s="28" t="str">
        <f t="shared" si="49"/>
        <v/>
      </c>
      <c r="AO117" s="28" t="str">
        <f t="shared" si="50"/>
        <v/>
      </c>
      <c r="AP117" s="28" t="str">
        <f t="shared" si="51"/>
        <v/>
      </c>
      <c r="AQ117" s="28" t="str">
        <f t="shared" si="52"/>
        <v/>
      </c>
      <c r="AR117" s="28" t="str">
        <f t="shared" si="53"/>
        <v/>
      </c>
      <c r="AS117" s="28" t="str">
        <f t="shared" si="54"/>
        <v/>
      </c>
      <c r="AT117" s="28" t="str">
        <f t="shared" si="55"/>
        <v/>
      </c>
      <c r="AU117" s="28" t="str">
        <f t="shared" si="56"/>
        <v/>
      </c>
      <c r="AV117" s="28" t="str">
        <f t="shared" si="57"/>
        <v/>
      </c>
      <c r="AW117" s="28" t="str">
        <f t="shared" si="58"/>
        <v/>
      </c>
      <c r="AX117" s="28" t="str">
        <f t="shared" si="59"/>
        <v/>
      </c>
      <c r="AY117" s="28" t="str">
        <f t="shared" si="60"/>
        <v/>
      </c>
      <c r="AZ117" s="28" t="str">
        <f t="shared" si="61"/>
        <v/>
      </c>
      <c r="BA117" s="28" t="str">
        <f t="shared" si="62"/>
        <v/>
      </c>
      <c r="BB117" s="28" t="str">
        <f t="shared" si="63"/>
        <v/>
      </c>
      <c r="BC117" s="28" t="str">
        <f t="shared" si="64"/>
        <v/>
      </c>
      <c r="BD117" s="28" t="str">
        <f t="shared" si="65"/>
        <v/>
      </c>
      <c r="BE117" s="28" t="str">
        <f t="shared" si="66"/>
        <v/>
      </c>
      <c r="BF117" s="28" t="str">
        <f t="shared" si="67"/>
        <v/>
      </c>
      <c r="BG117" s="28" t="str">
        <f t="shared" si="68"/>
        <v/>
      </c>
      <c r="BH117" s="28">
        <f t="shared" si="69"/>
        <v>1.9</v>
      </c>
      <c r="BI117" s="28">
        <f t="shared" si="70"/>
        <v>1.9</v>
      </c>
    </row>
    <row r="118" spans="1:6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AL118" s="12" t="str">
        <f t="shared" si="71"/>
        <v>AT&amp;T TV Premier</v>
      </c>
      <c r="AM118" s="28" t="str">
        <f>IF(C118="","",C118)</f>
        <v/>
      </c>
      <c r="AN118" s="28" t="str">
        <f t="shared" si="49"/>
        <v/>
      </c>
      <c r="AO118" s="28" t="str">
        <f t="shared" si="50"/>
        <v/>
      </c>
      <c r="AP118" s="28" t="str">
        <f t="shared" si="51"/>
        <v/>
      </c>
      <c r="AQ118" s="28" t="str">
        <f t="shared" si="52"/>
        <v/>
      </c>
      <c r="AR118" s="28" t="str">
        <f t="shared" si="53"/>
        <v/>
      </c>
      <c r="AS118" s="28" t="str">
        <f t="shared" si="54"/>
        <v/>
      </c>
      <c r="AT118" s="28" t="str">
        <f t="shared" si="55"/>
        <v/>
      </c>
      <c r="AU118" s="28" t="str">
        <f t="shared" si="56"/>
        <v/>
      </c>
      <c r="AV118" s="28" t="str">
        <f t="shared" si="57"/>
        <v/>
      </c>
      <c r="AW118" s="28" t="str">
        <f t="shared" si="58"/>
        <v/>
      </c>
      <c r="AX118" s="28" t="str">
        <f t="shared" si="59"/>
        <v/>
      </c>
      <c r="AY118" s="28" t="str">
        <f t="shared" si="60"/>
        <v/>
      </c>
      <c r="AZ118" s="28" t="str">
        <f t="shared" si="61"/>
        <v/>
      </c>
      <c r="BA118" s="28" t="str">
        <f t="shared" si="62"/>
        <v/>
      </c>
      <c r="BB118" s="28" t="str">
        <f t="shared" si="63"/>
        <v/>
      </c>
      <c r="BC118" s="28" t="str">
        <f t="shared" si="64"/>
        <v/>
      </c>
      <c r="BD118" s="28" t="str">
        <f t="shared" si="65"/>
        <v/>
      </c>
      <c r="BE118" s="28" t="str">
        <f t="shared" si="66"/>
        <v/>
      </c>
      <c r="BF118" s="28" t="str">
        <f t="shared" si="67"/>
        <v/>
      </c>
      <c r="BG118" s="28" t="str">
        <f t="shared" si="68"/>
        <v/>
      </c>
      <c r="BH118" s="28">
        <f t="shared" si="69"/>
        <v>1.8505747100000001</v>
      </c>
      <c r="BI118" s="28">
        <f t="shared" si="70"/>
        <v>1.8505747100000001</v>
      </c>
    </row>
    <row r="119" spans="1:6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AL119" s="12" t="str">
        <f t="shared" si="71"/>
        <v>AT&amp;T TV Ultimate</v>
      </c>
      <c r="AM119" s="28" t="str">
        <f>IF(C119="","",C119)</f>
        <v/>
      </c>
      <c r="AN119" s="28" t="str">
        <f t="shared" si="49"/>
        <v/>
      </c>
      <c r="AO119" s="28" t="str">
        <f t="shared" si="50"/>
        <v/>
      </c>
      <c r="AP119" s="28" t="str">
        <f t="shared" si="51"/>
        <v/>
      </c>
      <c r="AQ119" s="28" t="str">
        <f t="shared" si="52"/>
        <v/>
      </c>
      <c r="AR119" s="28" t="str">
        <f t="shared" si="53"/>
        <v/>
      </c>
      <c r="AS119" s="28" t="str">
        <f t="shared" si="54"/>
        <v/>
      </c>
      <c r="AT119" s="28" t="str">
        <f t="shared" si="55"/>
        <v/>
      </c>
      <c r="AU119" s="28" t="str">
        <f t="shared" si="56"/>
        <v/>
      </c>
      <c r="AV119" s="28" t="str">
        <f t="shared" si="57"/>
        <v/>
      </c>
      <c r="AW119" s="28" t="str">
        <f t="shared" si="58"/>
        <v/>
      </c>
      <c r="AX119" s="28" t="str">
        <f t="shared" si="59"/>
        <v/>
      </c>
      <c r="AY119" s="28" t="str">
        <f t="shared" si="60"/>
        <v/>
      </c>
      <c r="AZ119" s="28" t="str">
        <f t="shared" si="61"/>
        <v/>
      </c>
      <c r="BA119" s="28" t="str">
        <f t="shared" si="62"/>
        <v/>
      </c>
      <c r="BB119" s="28" t="str">
        <f t="shared" si="63"/>
        <v/>
      </c>
      <c r="BC119" s="28" t="str">
        <f t="shared" si="64"/>
        <v/>
      </c>
      <c r="BD119" s="28" t="str">
        <f t="shared" si="65"/>
        <v/>
      </c>
      <c r="BE119" s="28" t="str">
        <f t="shared" si="66"/>
        <v/>
      </c>
      <c r="BF119" s="28" t="str">
        <f t="shared" si="67"/>
        <v/>
      </c>
      <c r="BG119" s="28" t="str">
        <f t="shared" si="68"/>
        <v/>
      </c>
      <c r="BH119" s="28">
        <f t="shared" si="69"/>
        <v>2.09</v>
      </c>
      <c r="BI119" s="28">
        <f t="shared" si="70"/>
        <v>2.09</v>
      </c>
    </row>
    <row r="120" spans="1:61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AL120" s="12" t="str">
        <f t="shared" si="71"/>
        <v>Frndly TV</v>
      </c>
      <c r="AM120" s="28" t="str">
        <f>IF(C120="","",C120)</f>
        <v/>
      </c>
      <c r="AN120" s="28" t="str">
        <f t="shared" si="49"/>
        <v/>
      </c>
      <c r="AO120" s="28" t="str">
        <f t="shared" si="50"/>
        <v/>
      </c>
      <c r="AP120" s="28" t="str">
        <f t="shared" si="51"/>
        <v/>
      </c>
      <c r="AQ120" s="28" t="str">
        <f t="shared" si="52"/>
        <v/>
      </c>
      <c r="AR120" s="28">
        <f t="shared" si="53"/>
        <v>2</v>
      </c>
      <c r="AS120" s="28">
        <f t="shared" si="54"/>
        <v>2</v>
      </c>
      <c r="AT120" s="28">
        <f t="shared" si="55"/>
        <v>2</v>
      </c>
      <c r="AU120" s="28">
        <f t="shared" si="56"/>
        <v>2</v>
      </c>
      <c r="AV120" s="28">
        <f t="shared" si="57"/>
        <v>2</v>
      </c>
      <c r="AW120" s="28">
        <f t="shared" si="58"/>
        <v>2</v>
      </c>
      <c r="AX120" s="28">
        <f t="shared" si="59"/>
        <v>2</v>
      </c>
      <c r="AY120" s="28">
        <f t="shared" si="60"/>
        <v>2</v>
      </c>
      <c r="AZ120" s="28">
        <f t="shared" si="61"/>
        <v>2</v>
      </c>
      <c r="BA120" s="28">
        <f t="shared" si="62"/>
        <v>2</v>
      </c>
      <c r="BB120" s="28">
        <f t="shared" si="63"/>
        <v>2</v>
      </c>
      <c r="BC120" s="28">
        <f t="shared" si="64"/>
        <v>2</v>
      </c>
      <c r="BD120" s="28">
        <f t="shared" si="65"/>
        <v>2</v>
      </c>
      <c r="BE120" s="28">
        <f t="shared" si="66"/>
        <v>2</v>
      </c>
      <c r="BF120" s="28">
        <f t="shared" si="67"/>
        <v>2</v>
      </c>
      <c r="BG120" s="28">
        <f t="shared" si="68"/>
        <v>2</v>
      </c>
      <c r="BH120" s="28">
        <f t="shared" si="69"/>
        <v>1.5</v>
      </c>
      <c r="BI120" s="28">
        <f t="shared" si="70"/>
        <v>1.5</v>
      </c>
    </row>
    <row r="121" spans="1:61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1.6846846799999999</v>
      </c>
      <c r="X121" s="9">
        <v>1.7181818200000001</v>
      </c>
      <c r="Y121" s="9">
        <v>1.7181818200000001</v>
      </c>
      <c r="AL121" s="12" t="str">
        <f t="shared" si="71"/>
        <v>Fubo TV</v>
      </c>
      <c r="AM121" s="28">
        <f t="shared" ref="AM121:AM134" si="72">IF(C121="","",C121)</f>
        <v>2.3265306099999998</v>
      </c>
      <c r="AN121" s="28">
        <f t="shared" si="49"/>
        <v>1.6438356199999999</v>
      </c>
      <c r="AO121" s="28">
        <f t="shared" si="50"/>
        <v>1.6438356199999999</v>
      </c>
      <c r="AP121" s="28">
        <f t="shared" si="51"/>
        <v>1.51898734</v>
      </c>
      <c r="AQ121" s="28">
        <f t="shared" si="52"/>
        <v>1.425</v>
      </c>
      <c r="AR121" s="28">
        <f t="shared" si="53"/>
        <v>0.69841269800000005</v>
      </c>
      <c r="AS121" s="28">
        <f t="shared" si="54"/>
        <v>0.85319999999999996</v>
      </c>
      <c r="AT121" s="28">
        <f t="shared" si="55"/>
        <v>0.87657534199999998</v>
      </c>
      <c r="AU121" s="28">
        <f t="shared" si="56"/>
        <v>0.86472972999999997</v>
      </c>
      <c r="AV121" s="28">
        <f t="shared" si="57"/>
        <v>1.3615957400000001</v>
      </c>
      <c r="AW121" s="28">
        <f t="shared" si="58"/>
        <v>1.34726316</v>
      </c>
      <c r="AX121" s="28">
        <f t="shared" si="59"/>
        <v>1.3194845399999999</v>
      </c>
      <c r="AY121" s="28">
        <f t="shared" si="60"/>
        <v>1.3060204099999999</v>
      </c>
      <c r="AZ121" s="28">
        <f t="shared" si="61"/>
        <v>1.3060204099999999</v>
      </c>
      <c r="BA121" s="28">
        <f t="shared" si="62"/>
        <v>1.49494949</v>
      </c>
      <c r="BB121" s="28">
        <f t="shared" si="63"/>
        <v>1.5102040800000001</v>
      </c>
      <c r="BC121" s="28">
        <f t="shared" si="64"/>
        <v>1.4907407399999999</v>
      </c>
      <c r="BD121" s="28">
        <f t="shared" si="65"/>
        <v>1.70909091</v>
      </c>
      <c r="BE121" s="28">
        <f t="shared" si="66"/>
        <v>1.70909091</v>
      </c>
      <c r="BF121" s="28">
        <f t="shared" si="67"/>
        <v>1.70909091</v>
      </c>
      <c r="BG121" s="28">
        <f t="shared" si="68"/>
        <v>1.6846846799999999</v>
      </c>
      <c r="BH121" s="28">
        <f t="shared" si="69"/>
        <v>1.7181818200000001</v>
      </c>
      <c r="BI121" s="28">
        <f t="shared" si="70"/>
        <v>1.7181818200000001</v>
      </c>
    </row>
    <row r="122" spans="1:61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AL122" s="12" t="str">
        <f t="shared" si="71"/>
        <v>Hulu with Live TV</v>
      </c>
      <c r="AM122" s="28">
        <f t="shared" si="72"/>
        <v>2.9</v>
      </c>
      <c r="AN122" s="28">
        <f t="shared" si="49"/>
        <v>2.9</v>
      </c>
      <c r="AO122" s="28">
        <f t="shared" si="50"/>
        <v>2.9</v>
      </c>
      <c r="AP122" s="28">
        <f t="shared" si="51"/>
        <v>2.9</v>
      </c>
      <c r="AQ122" s="28">
        <f t="shared" si="52"/>
        <v>2.9</v>
      </c>
      <c r="AR122" s="28">
        <f t="shared" si="53"/>
        <v>3.5454545500000001</v>
      </c>
      <c r="AS122" s="28">
        <f t="shared" si="54"/>
        <v>3.5454545500000001</v>
      </c>
      <c r="AT122" s="28">
        <f t="shared" si="55"/>
        <v>3.5454545500000001</v>
      </c>
      <c r="AU122" s="28">
        <f t="shared" si="56"/>
        <v>3.60869565</v>
      </c>
      <c r="AV122" s="28">
        <f t="shared" si="57"/>
        <v>3.60869565</v>
      </c>
      <c r="AW122" s="28">
        <f t="shared" si="58"/>
        <v>3.60869565</v>
      </c>
      <c r="AX122" s="28">
        <f t="shared" si="59"/>
        <v>3.60869565</v>
      </c>
      <c r="AY122" s="28">
        <f t="shared" si="60"/>
        <v>3.60869565</v>
      </c>
      <c r="AZ122" s="28">
        <f t="shared" si="61"/>
        <v>3.60869565</v>
      </c>
      <c r="BA122" s="28">
        <f t="shared" si="62"/>
        <v>3.60869565</v>
      </c>
      <c r="BB122" s="28">
        <f t="shared" si="63"/>
        <v>3.60869565</v>
      </c>
      <c r="BC122" s="28">
        <f t="shared" si="64"/>
        <v>3.6521739100000001</v>
      </c>
      <c r="BD122" s="28">
        <f t="shared" si="65"/>
        <v>3.6521739100000001</v>
      </c>
      <c r="BE122" s="28">
        <f t="shared" si="66"/>
        <v>3.6521739100000001</v>
      </c>
      <c r="BF122" s="28">
        <f t="shared" si="67"/>
        <v>3.6521739100000001</v>
      </c>
      <c r="BG122" s="28">
        <f t="shared" si="68"/>
        <v>3.6521739100000001</v>
      </c>
      <c r="BH122" s="28">
        <f t="shared" si="69"/>
        <v>3.8076923100000002</v>
      </c>
      <c r="BI122" s="28">
        <f t="shared" si="70"/>
        <v>3.8076923100000002</v>
      </c>
    </row>
    <row r="123" spans="1:61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AL123" s="12" t="str">
        <f t="shared" si="71"/>
        <v>KlowdTV</v>
      </c>
      <c r="AM123" s="28">
        <f t="shared" si="72"/>
        <v>0.17241379300000001</v>
      </c>
      <c r="AN123" s="28">
        <f t="shared" si="49"/>
        <v>0.17241379300000001</v>
      </c>
      <c r="AO123" s="28">
        <f t="shared" si="50"/>
        <v>0.17241379300000001</v>
      </c>
      <c r="AP123" s="28">
        <f t="shared" si="51"/>
        <v>0.16666666699999999</v>
      </c>
      <c r="AQ123" s="28">
        <f t="shared" si="52"/>
        <v>0.16666666699999999</v>
      </c>
      <c r="AR123" s="28">
        <f t="shared" si="53"/>
        <v>0.16129032300000001</v>
      </c>
      <c r="AS123" s="28">
        <f t="shared" si="54"/>
        <v>0.16129032300000001</v>
      </c>
      <c r="AT123" s="28">
        <f t="shared" si="55"/>
        <v>0.16129032300000001</v>
      </c>
      <c r="AU123" s="28">
        <f t="shared" si="56"/>
        <v>0.16129032300000001</v>
      </c>
      <c r="AV123" s="28">
        <f t="shared" si="57"/>
        <v>0.16129032300000001</v>
      </c>
      <c r="AW123" s="28">
        <f t="shared" si="58"/>
        <v>0.16666666699999999</v>
      </c>
      <c r="AX123" s="28">
        <f t="shared" si="59"/>
        <v>0.16666666699999999</v>
      </c>
      <c r="AY123" s="28">
        <f t="shared" si="60"/>
        <v>0.16129032300000001</v>
      </c>
      <c r="AZ123" s="28">
        <f t="shared" si="61"/>
        <v>0.16666666699999999</v>
      </c>
      <c r="BA123" s="28">
        <f t="shared" si="62"/>
        <v>0.17241379300000001</v>
      </c>
      <c r="BB123" s="28">
        <f t="shared" si="63"/>
        <v>0.17241379300000001</v>
      </c>
      <c r="BC123" s="28">
        <f t="shared" si="64"/>
        <v>0.17241379300000001</v>
      </c>
      <c r="BD123" s="28">
        <f t="shared" si="65"/>
        <v>0.178571429</v>
      </c>
      <c r="BE123" s="28">
        <f t="shared" si="66"/>
        <v>0.185185185</v>
      </c>
      <c r="BF123" s="28">
        <f t="shared" si="67"/>
        <v>0.185185185</v>
      </c>
      <c r="BG123" s="28">
        <f t="shared" si="68"/>
        <v>0.22727272700000001</v>
      </c>
      <c r="BH123" s="28">
        <f t="shared" si="69"/>
        <v>0.735294118</v>
      </c>
      <c r="BI123" s="28">
        <f t="shared" si="70"/>
        <v>0.735294118</v>
      </c>
    </row>
    <row r="124" spans="1:61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AL124" s="12" t="str">
        <f t="shared" si="71"/>
        <v>Philo</v>
      </c>
      <c r="AM124" s="28" t="str">
        <f t="shared" si="72"/>
        <v/>
      </c>
      <c r="AN124" s="28" t="str">
        <f t="shared" si="49"/>
        <v/>
      </c>
      <c r="AO124" s="28" t="str">
        <f t="shared" si="50"/>
        <v/>
      </c>
      <c r="AP124" s="28" t="str">
        <f t="shared" si="51"/>
        <v/>
      </c>
      <c r="AQ124" s="28" t="str">
        <f t="shared" si="52"/>
        <v/>
      </c>
      <c r="AR124" s="28" t="str">
        <f t="shared" si="53"/>
        <v/>
      </c>
      <c r="AS124" s="28" t="str">
        <f t="shared" si="54"/>
        <v/>
      </c>
      <c r="AT124" s="28" t="str">
        <f t="shared" si="55"/>
        <v/>
      </c>
      <c r="AU124" s="28" t="str">
        <f t="shared" si="56"/>
        <v/>
      </c>
      <c r="AV124" s="28" t="str">
        <f t="shared" si="57"/>
        <v/>
      </c>
      <c r="AW124" s="28" t="str">
        <f t="shared" si="58"/>
        <v/>
      </c>
      <c r="AX124" s="28" t="str">
        <f t="shared" si="59"/>
        <v/>
      </c>
      <c r="AY124" s="28" t="str">
        <f t="shared" si="60"/>
        <v/>
      </c>
      <c r="AZ124" s="28" t="str">
        <f t="shared" si="61"/>
        <v/>
      </c>
      <c r="BA124" s="28">
        <f t="shared" si="62"/>
        <v>2.5</v>
      </c>
      <c r="BB124" s="28">
        <f t="shared" si="63"/>
        <v>2.5</v>
      </c>
      <c r="BC124" s="28">
        <f t="shared" si="64"/>
        <v>2.5</v>
      </c>
      <c r="BD124" s="28">
        <f t="shared" si="65"/>
        <v>2.5</v>
      </c>
      <c r="BE124" s="28">
        <f t="shared" si="66"/>
        <v>2.5</v>
      </c>
      <c r="BF124" s="28">
        <f t="shared" si="67"/>
        <v>2.5</v>
      </c>
      <c r="BG124" s="28">
        <f t="shared" si="68"/>
        <v>2.5</v>
      </c>
      <c r="BH124" s="28">
        <f t="shared" si="69"/>
        <v>2.5</v>
      </c>
      <c r="BI124" s="28">
        <f t="shared" si="70"/>
        <v>2.5</v>
      </c>
    </row>
    <row r="125" spans="1:61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1.6868131900000001</v>
      </c>
      <c r="AL125" s="12" t="str">
        <f t="shared" si="71"/>
        <v>Sling Blue</v>
      </c>
      <c r="AM125" s="28">
        <f t="shared" si="72"/>
        <v>1.4832535899999999</v>
      </c>
      <c r="AN125" s="28">
        <f t="shared" si="49"/>
        <v>1.50236967</v>
      </c>
      <c r="AO125" s="28">
        <f t="shared" si="50"/>
        <v>1.65238095</v>
      </c>
      <c r="AP125" s="28">
        <f t="shared" si="51"/>
        <v>1.73239437</v>
      </c>
      <c r="AQ125" s="28">
        <f t="shared" si="52"/>
        <v>1.27710843</v>
      </c>
      <c r="AR125" s="28">
        <f t="shared" si="53"/>
        <v>1.4831460700000001</v>
      </c>
      <c r="AS125" s="28">
        <f t="shared" si="54"/>
        <v>1.47486034</v>
      </c>
      <c r="AT125" s="28">
        <f t="shared" si="55"/>
        <v>1.47486034</v>
      </c>
      <c r="AU125" s="28">
        <f t="shared" si="56"/>
        <v>1.4347826100000001</v>
      </c>
      <c r="AV125" s="28">
        <f t="shared" si="57"/>
        <v>1.4270270300000001</v>
      </c>
      <c r="AW125" s="28">
        <f t="shared" si="58"/>
        <v>1.49189189</v>
      </c>
      <c r="AX125" s="28">
        <f t="shared" si="59"/>
        <v>1.5593220299999999</v>
      </c>
      <c r="AY125" s="28">
        <f t="shared" si="60"/>
        <v>1.5593220299999999</v>
      </c>
      <c r="AZ125" s="28">
        <f t="shared" si="61"/>
        <v>1.5593220299999999</v>
      </c>
      <c r="BA125" s="28">
        <f t="shared" si="62"/>
        <v>1.59090909</v>
      </c>
      <c r="BB125" s="28">
        <f t="shared" si="63"/>
        <v>1.59090909</v>
      </c>
      <c r="BC125" s="28">
        <f t="shared" si="64"/>
        <v>1.57303371</v>
      </c>
      <c r="BD125" s="28">
        <f t="shared" si="65"/>
        <v>1.6722222200000001</v>
      </c>
      <c r="BE125" s="28">
        <f t="shared" si="66"/>
        <v>1.6538461499999999</v>
      </c>
      <c r="BF125" s="28">
        <f t="shared" si="67"/>
        <v>1.6538461499999999</v>
      </c>
      <c r="BG125" s="28">
        <f t="shared" si="68"/>
        <v>1.6358695700000001</v>
      </c>
      <c r="BH125" s="28">
        <f t="shared" si="69"/>
        <v>1.6868131900000001</v>
      </c>
      <c r="BI125" s="28">
        <f t="shared" si="70"/>
        <v>1.6868131900000001</v>
      </c>
    </row>
    <row r="126" spans="1:61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1.71111111</v>
      </c>
      <c r="AL126" s="12" t="str">
        <f t="shared" si="71"/>
        <v>Sling Orange</v>
      </c>
      <c r="AM126" s="28">
        <f t="shared" si="72"/>
        <v>1.41860465</v>
      </c>
      <c r="AN126" s="28">
        <f t="shared" si="49"/>
        <v>1.4377880199999999</v>
      </c>
      <c r="AO126" s="28">
        <f t="shared" si="50"/>
        <v>1.60648148</v>
      </c>
      <c r="AP126" s="28">
        <f t="shared" si="51"/>
        <v>1.68493151</v>
      </c>
      <c r="AQ126" s="28">
        <f t="shared" si="52"/>
        <v>1.2470588199999999</v>
      </c>
      <c r="AR126" s="28">
        <f t="shared" si="53"/>
        <v>1.45054945</v>
      </c>
      <c r="AS126" s="28">
        <f t="shared" si="54"/>
        <v>1.5529411799999999</v>
      </c>
      <c r="AT126" s="28">
        <f t="shared" si="55"/>
        <v>1.4426229500000001</v>
      </c>
      <c r="AU126" s="28">
        <f t="shared" si="56"/>
        <v>1.3968254</v>
      </c>
      <c r="AV126" s="28">
        <f t="shared" si="57"/>
        <v>1.38947368</v>
      </c>
      <c r="AW126" s="28">
        <f t="shared" si="58"/>
        <v>1.45263158</v>
      </c>
      <c r="AX126" s="28">
        <f t="shared" si="59"/>
        <v>1.53333333</v>
      </c>
      <c r="AY126" s="28">
        <f t="shared" si="60"/>
        <v>1.53333333</v>
      </c>
      <c r="AZ126" s="28">
        <f t="shared" si="61"/>
        <v>1.5418994399999999</v>
      </c>
      <c r="BA126" s="28">
        <f t="shared" si="62"/>
        <v>1.5642458100000001</v>
      </c>
      <c r="BB126" s="28">
        <f t="shared" si="63"/>
        <v>1.5642458100000001</v>
      </c>
      <c r="BC126" s="28">
        <f t="shared" si="64"/>
        <v>1.54696133</v>
      </c>
      <c r="BD126" s="28">
        <f t="shared" si="65"/>
        <v>1.6815642500000001</v>
      </c>
      <c r="BE126" s="28">
        <f t="shared" si="66"/>
        <v>1.6722222200000001</v>
      </c>
      <c r="BF126" s="28">
        <f t="shared" si="67"/>
        <v>1.6722222200000001</v>
      </c>
      <c r="BG126" s="28">
        <f t="shared" si="68"/>
        <v>1.6538461499999999</v>
      </c>
      <c r="BH126" s="28">
        <f t="shared" si="69"/>
        <v>1.71111111</v>
      </c>
      <c r="BI126" s="28">
        <f t="shared" si="70"/>
        <v>1.71111111</v>
      </c>
    </row>
    <row r="127" spans="1:6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1.60209424</v>
      </c>
      <c r="AL127" s="12" t="str">
        <f t="shared" si="71"/>
        <v>Sling Orange + Blue</v>
      </c>
      <c r="AM127" s="28" t="str">
        <f t="shared" si="72"/>
        <v/>
      </c>
      <c r="AN127" s="28" t="str">
        <f t="shared" si="49"/>
        <v/>
      </c>
      <c r="AO127" s="28" t="str">
        <f t="shared" si="50"/>
        <v/>
      </c>
      <c r="AP127" s="28" t="str">
        <f t="shared" si="51"/>
        <v/>
      </c>
      <c r="AQ127" s="28" t="str">
        <f t="shared" si="52"/>
        <v/>
      </c>
      <c r="AR127" s="28" t="str">
        <f t="shared" si="53"/>
        <v/>
      </c>
      <c r="AS127" s="28" t="str">
        <f t="shared" si="54"/>
        <v/>
      </c>
      <c r="AT127" s="28" t="str">
        <f t="shared" si="55"/>
        <v/>
      </c>
      <c r="AU127" s="28" t="str">
        <f t="shared" si="56"/>
        <v/>
      </c>
      <c r="AV127" s="28" t="str">
        <f t="shared" si="57"/>
        <v/>
      </c>
      <c r="AW127" s="28" t="str">
        <f t="shared" si="58"/>
        <v/>
      </c>
      <c r="AX127" s="28">
        <f t="shared" si="59"/>
        <v>1.5026737999999999</v>
      </c>
      <c r="AY127" s="28">
        <f t="shared" si="60"/>
        <v>1.5026737999999999</v>
      </c>
      <c r="AZ127" s="28">
        <f t="shared" si="61"/>
        <v>1.5107526899999999</v>
      </c>
      <c r="BA127" s="28">
        <f t="shared" si="62"/>
        <v>1.5405405400000001</v>
      </c>
      <c r="BB127" s="28">
        <f t="shared" si="63"/>
        <v>1.5405405400000001</v>
      </c>
      <c r="BC127" s="28">
        <f t="shared" si="64"/>
        <v>1.5240641699999999</v>
      </c>
      <c r="BD127" s="28">
        <f t="shared" si="65"/>
        <v>1.6190476199999999</v>
      </c>
      <c r="BE127" s="28">
        <f t="shared" si="66"/>
        <v>1.60209424</v>
      </c>
      <c r="BF127" s="28">
        <f t="shared" si="67"/>
        <v>1.60209424</v>
      </c>
      <c r="BG127" s="28">
        <f t="shared" si="68"/>
        <v>1.5854922300000001</v>
      </c>
      <c r="BH127" s="28">
        <f t="shared" si="69"/>
        <v>1.60209424</v>
      </c>
      <c r="BI127" s="28">
        <f t="shared" si="70"/>
        <v>1.60209424</v>
      </c>
    </row>
    <row r="128" spans="1:61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AL128" s="12" t="str">
        <f t="shared" si="71"/>
        <v>Spectrum TV Essentials</v>
      </c>
      <c r="AM128" s="28" t="str">
        <f t="shared" si="72"/>
        <v/>
      </c>
      <c r="AN128" s="28" t="str">
        <f t="shared" si="49"/>
        <v/>
      </c>
      <c r="AO128" s="28" t="str">
        <f t="shared" si="50"/>
        <v/>
      </c>
      <c r="AP128" s="28" t="str">
        <f t="shared" si="51"/>
        <v/>
      </c>
      <c r="AQ128" s="28">
        <f t="shared" si="52"/>
        <v>19</v>
      </c>
      <c r="AR128" s="28">
        <f t="shared" si="53"/>
        <v>12.962955600000001</v>
      </c>
      <c r="AS128" s="28">
        <f t="shared" si="54"/>
        <v>12.962955600000001</v>
      </c>
      <c r="AT128" s="28">
        <f t="shared" si="55"/>
        <v>12.16666</v>
      </c>
      <c r="AU128" s="28" t="str">
        <f t="shared" si="56"/>
        <v/>
      </c>
      <c r="AV128" s="28" t="str">
        <f t="shared" si="57"/>
        <v/>
      </c>
      <c r="AW128" s="28" t="str">
        <f t="shared" si="58"/>
        <v/>
      </c>
      <c r="AX128" s="28" t="str">
        <f t="shared" si="59"/>
        <v/>
      </c>
      <c r="AY128" s="28" t="str">
        <f t="shared" si="60"/>
        <v/>
      </c>
      <c r="AZ128" s="28" t="str">
        <f t="shared" si="61"/>
        <v/>
      </c>
      <c r="BA128" s="28" t="str">
        <f t="shared" si="62"/>
        <v/>
      </c>
      <c r="BB128" s="28" t="str">
        <f t="shared" si="63"/>
        <v/>
      </c>
      <c r="BC128" s="28" t="str">
        <f t="shared" si="64"/>
        <v/>
      </c>
      <c r="BD128" s="28" t="str">
        <f t="shared" si="65"/>
        <v/>
      </c>
      <c r="BE128" s="28" t="str">
        <f t="shared" si="66"/>
        <v/>
      </c>
      <c r="BF128" s="28" t="str">
        <f t="shared" si="67"/>
        <v/>
      </c>
      <c r="BG128" s="28" t="str">
        <f t="shared" si="68"/>
        <v/>
      </c>
      <c r="BH128" s="28">
        <f t="shared" si="69"/>
        <v>7.5</v>
      </c>
      <c r="BI128" s="28">
        <f t="shared" si="70"/>
        <v>7.5</v>
      </c>
    </row>
    <row r="129" spans="1:6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AL129" s="12" t="str">
        <f t="shared" si="71"/>
        <v>Tvision Live TV</v>
      </c>
      <c r="AM129" s="28" t="str">
        <f t="shared" si="72"/>
        <v/>
      </c>
      <c r="AN129" s="28" t="str">
        <f t="shared" si="49"/>
        <v/>
      </c>
      <c r="AO129" s="28" t="str">
        <f t="shared" si="50"/>
        <v/>
      </c>
      <c r="AP129" s="28" t="str">
        <f t="shared" si="51"/>
        <v/>
      </c>
      <c r="AQ129" s="28" t="str">
        <f t="shared" si="52"/>
        <v/>
      </c>
      <c r="AR129" s="28" t="str">
        <f t="shared" si="53"/>
        <v/>
      </c>
      <c r="AS129" s="28" t="str">
        <f t="shared" si="54"/>
        <v/>
      </c>
      <c r="AT129" s="28" t="str">
        <f t="shared" si="55"/>
        <v/>
      </c>
      <c r="AU129" s="28" t="str">
        <f t="shared" si="56"/>
        <v/>
      </c>
      <c r="AV129" s="28" t="str">
        <f t="shared" si="57"/>
        <v/>
      </c>
      <c r="AW129" s="28" t="str">
        <f t="shared" si="58"/>
        <v/>
      </c>
      <c r="AX129" s="28" t="str">
        <f t="shared" si="59"/>
        <v/>
      </c>
      <c r="AY129" s="28" t="str">
        <f t="shared" si="60"/>
        <v/>
      </c>
      <c r="AZ129" s="28" t="str">
        <f t="shared" si="61"/>
        <v/>
      </c>
      <c r="BA129" s="28" t="str">
        <f t="shared" si="62"/>
        <v/>
      </c>
      <c r="BB129" s="28" t="str">
        <f t="shared" si="63"/>
        <v/>
      </c>
      <c r="BC129" s="28" t="str">
        <f t="shared" si="64"/>
        <v/>
      </c>
      <c r="BD129" s="28" t="str">
        <f t="shared" si="65"/>
        <v/>
      </c>
      <c r="BE129" s="28" t="str">
        <f t="shared" si="66"/>
        <v/>
      </c>
      <c r="BF129" s="28" t="str">
        <f t="shared" si="67"/>
        <v/>
      </c>
      <c r="BG129" s="28" t="str">
        <f t="shared" si="68"/>
        <v/>
      </c>
      <c r="BH129" s="28">
        <f t="shared" si="69"/>
        <v>1</v>
      </c>
      <c r="BI129" s="28">
        <f t="shared" si="70"/>
        <v>1</v>
      </c>
    </row>
    <row r="130" spans="1:6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AL130" s="12" t="str">
        <f t="shared" si="71"/>
        <v>Tvision Live TV+</v>
      </c>
      <c r="AM130" s="28" t="str">
        <f t="shared" si="72"/>
        <v/>
      </c>
      <c r="AN130" s="28" t="str">
        <f t="shared" si="49"/>
        <v/>
      </c>
      <c r="AO130" s="28" t="str">
        <f t="shared" si="50"/>
        <v/>
      </c>
      <c r="AP130" s="28" t="str">
        <f t="shared" si="51"/>
        <v/>
      </c>
      <c r="AQ130" s="28" t="str">
        <f t="shared" si="52"/>
        <v/>
      </c>
      <c r="AR130" s="28" t="str">
        <f t="shared" si="53"/>
        <v/>
      </c>
      <c r="AS130" s="28" t="str">
        <f t="shared" si="54"/>
        <v/>
      </c>
      <c r="AT130" s="28" t="str">
        <f t="shared" si="55"/>
        <v/>
      </c>
      <c r="AU130" s="28" t="str">
        <f t="shared" si="56"/>
        <v/>
      </c>
      <c r="AV130" s="28" t="str">
        <f t="shared" si="57"/>
        <v/>
      </c>
      <c r="AW130" s="28" t="str">
        <f t="shared" si="58"/>
        <v/>
      </c>
      <c r="AX130" s="28" t="str">
        <f t="shared" si="59"/>
        <v/>
      </c>
      <c r="AY130" s="28" t="str">
        <f t="shared" si="60"/>
        <v/>
      </c>
      <c r="AZ130" s="28" t="str">
        <f t="shared" si="61"/>
        <v/>
      </c>
      <c r="BA130" s="28" t="str">
        <f t="shared" si="62"/>
        <v/>
      </c>
      <c r="BB130" s="28" t="str">
        <f t="shared" si="63"/>
        <v/>
      </c>
      <c r="BC130" s="28" t="str">
        <f t="shared" si="64"/>
        <v/>
      </c>
      <c r="BD130" s="28" t="str">
        <f t="shared" si="65"/>
        <v/>
      </c>
      <c r="BE130" s="28" t="str">
        <f t="shared" si="66"/>
        <v/>
      </c>
      <c r="BF130" s="28" t="str">
        <f t="shared" si="67"/>
        <v/>
      </c>
      <c r="BG130" s="28" t="str">
        <f t="shared" si="68"/>
        <v/>
      </c>
      <c r="BH130" s="28">
        <f t="shared" si="69"/>
        <v>1</v>
      </c>
      <c r="BI130" s="28">
        <f t="shared" si="70"/>
        <v>1</v>
      </c>
    </row>
    <row r="131" spans="1:6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AL131" s="12" t="str">
        <f t="shared" si="71"/>
        <v>Tvision Live Zone</v>
      </c>
      <c r="AM131" s="28" t="str">
        <f t="shared" si="72"/>
        <v/>
      </c>
      <c r="AN131" s="28" t="str">
        <f t="shared" si="49"/>
        <v/>
      </c>
      <c r="AO131" s="28" t="str">
        <f t="shared" si="50"/>
        <v/>
      </c>
      <c r="AP131" s="28" t="str">
        <f t="shared" si="51"/>
        <v/>
      </c>
      <c r="AQ131" s="28" t="str">
        <f t="shared" si="52"/>
        <v/>
      </c>
      <c r="AR131" s="28" t="str">
        <f t="shared" si="53"/>
        <v/>
      </c>
      <c r="AS131" s="28" t="str">
        <f t="shared" si="54"/>
        <v/>
      </c>
      <c r="AT131" s="28" t="str">
        <f t="shared" si="55"/>
        <v/>
      </c>
      <c r="AU131" s="28" t="str">
        <f t="shared" si="56"/>
        <v/>
      </c>
      <c r="AV131" s="28" t="str">
        <f t="shared" si="57"/>
        <v/>
      </c>
      <c r="AW131" s="28" t="str">
        <f t="shared" si="58"/>
        <v/>
      </c>
      <c r="AX131" s="28" t="str">
        <f t="shared" si="59"/>
        <v/>
      </c>
      <c r="AY131" s="28" t="str">
        <f t="shared" si="60"/>
        <v/>
      </c>
      <c r="AZ131" s="28" t="str">
        <f t="shared" si="61"/>
        <v/>
      </c>
      <c r="BA131" s="28" t="str">
        <f t="shared" si="62"/>
        <v/>
      </c>
      <c r="BB131" s="28" t="str">
        <f t="shared" si="63"/>
        <v/>
      </c>
      <c r="BC131" s="28" t="str">
        <f t="shared" si="64"/>
        <v/>
      </c>
      <c r="BD131" s="28" t="str">
        <f t="shared" si="65"/>
        <v/>
      </c>
      <c r="BE131" s="28" t="str">
        <f t="shared" si="66"/>
        <v/>
      </c>
      <c r="BF131" s="28" t="str">
        <f t="shared" si="67"/>
        <v/>
      </c>
      <c r="BG131" s="28" t="str">
        <f t="shared" si="68"/>
        <v/>
      </c>
      <c r="BH131" s="28">
        <f t="shared" si="69"/>
        <v>1</v>
      </c>
      <c r="BI131" s="28">
        <f t="shared" si="70"/>
        <v>1</v>
      </c>
    </row>
    <row r="132" spans="1:6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AL132" s="12" t="str">
        <f t="shared" si="71"/>
        <v>Tvision Vibe</v>
      </c>
      <c r="AM132" s="28" t="str">
        <f t="shared" si="72"/>
        <v/>
      </c>
      <c r="AN132" s="28" t="str">
        <f t="shared" si="49"/>
        <v/>
      </c>
      <c r="AO132" s="28" t="str">
        <f t="shared" si="50"/>
        <v/>
      </c>
      <c r="AP132" s="28" t="str">
        <f t="shared" si="51"/>
        <v/>
      </c>
      <c r="AQ132" s="28" t="str">
        <f t="shared" si="52"/>
        <v/>
      </c>
      <c r="AR132" s="28" t="str">
        <f t="shared" si="53"/>
        <v/>
      </c>
      <c r="AS132" s="28" t="str">
        <f t="shared" si="54"/>
        <v/>
      </c>
      <c r="AT132" s="28" t="str">
        <f t="shared" si="55"/>
        <v/>
      </c>
      <c r="AU132" s="28" t="str">
        <f t="shared" si="56"/>
        <v/>
      </c>
      <c r="AV132" s="28" t="str">
        <f t="shared" si="57"/>
        <v/>
      </c>
      <c r="AW132" s="28" t="str">
        <f t="shared" si="58"/>
        <v/>
      </c>
      <c r="AX132" s="28" t="str">
        <f t="shared" si="59"/>
        <v/>
      </c>
      <c r="AY132" s="28" t="str">
        <f t="shared" si="60"/>
        <v/>
      </c>
      <c r="AZ132" s="28" t="str">
        <f t="shared" si="61"/>
        <v/>
      </c>
      <c r="BA132" s="28" t="str">
        <f t="shared" si="62"/>
        <v/>
      </c>
      <c r="BB132" s="28" t="str">
        <f t="shared" si="63"/>
        <v/>
      </c>
      <c r="BC132" s="28" t="str">
        <f t="shared" si="64"/>
        <v/>
      </c>
      <c r="BD132" s="28" t="str">
        <f t="shared" si="65"/>
        <v/>
      </c>
      <c r="BE132" s="28" t="str">
        <f t="shared" si="66"/>
        <v/>
      </c>
      <c r="BF132" s="28" t="str">
        <f t="shared" si="67"/>
        <v/>
      </c>
      <c r="BG132" s="28" t="str">
        <f t="shared" si="68"/>
        <v/>
      </c>
      <c r="BH132" s="28">
        <f t="shared" si="69"/>
        <v>1.1481481499999999</v>
      </c>
      <c r="BI132" s="28">
        <f t="shared" si="70"/>
        <v>1.1481481499999999</v>
      </c>
    </row>
    <row r="133" spans="1:61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AL133" s="12" t="str">
        <f t="shared" si="71"/>
        <v>Vidgo</v>
      </c>
      <c r="AM133" s="28" t="str">
        <f t="shared" si="72"/>
        <v/>
      </c>
      <c r="AN133" s="28" t="str">
        <f t="shared" si="49"/>
        <v/>
      </c>
      <c r="AO133" s="28" t="str">
        <f t="shared" si="50"/>
        <v/>
      </c>
      <c r="AP133" s="28" t="str">
        <f t="shared" si="51"/>
        <v/>
      </c>
      <c r="AQ133" s="28" t="str">
        <f t="shared" si="52"/>
        <v/>
      </c>
      <c r="AR133" s="28" t="str">
        <f t="shared" si="53"/>
        <v/>
      </c>
      <c r="AS133" s="28" t="str">
        <f t="shared" si="54"/>
        <v/>
      </c>
      <c r="AT133" s="28" t="str">
        <f t="shared" si="55"/>
        <v/>
      </c>
      <c r="AU133" s="28">
        <f t="shared" si="56"/>
        <v>0.625</v>
      </c>
      <c r="AV133" s="28">
        <f t="shared" si="57"/>
        <v>0.625</v>
      </c>
      <c r="AW133" s="28">
        <f t="shared" si="58"/>
        <v>0.625</v>
      </c>
      <c r="AX133" s="28">
        <f t="shared" si="59"/>
        <v>0.625</v>
      </c>
      <c r="AY133" s="28">
        <f t="shared" si="60"/>
        <v>0.47619047599999997</v>
      </c>
      <c r="AZ133" s="28">
        <f t="shared" si="61"/>
        <v>0.47619047599999997</v>
      </c>
      <c r="BA133" s="28">
        <f t="shared" si="62"/>
        <v>0.47619047599999997</v>
      </c>
      <c r="BB133" s="28">
        <f t="shared" si="63"/>
        <v>0.47619047599999997</v>
      </c>
      <c r="BC133" s="28">
        <f t="shared" si="64"/>
        <v>0.52631578899999998</v>
      </c>
      <c r="BD133" s="28">
        <f t="shared" si="65"/>
        <v>0.52631578899999998</v>
      </c>
      <c r="BE133" s="28">
        <f t="shared" si="66"/>
        <v>0.52631578899999998</v>
      </c>
      <c r="BF133" s="28">
        <f t="shared" si="67"/>
        <v>0.52631578899999998</v>
      </c>
      <c r="BG133" s="28" t="str">
        <f t="shared" si="68"/>
        <v/>
      </c>
      <c r="BH133" s="28" t="str">
        <f t="shared" si="69"/>
        <v/>
      </c>
      <c r="BI133" s="28" t="str">
        <f t="shared" si="70"/>
        <v/>
      </c>
    </row>
    <row r="134" spans="1:61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7.3809523800000001</v>
      </c>
      <c r="AL134" s="12" t="str">
        <f t="shared" si="71"/>
        <v>YouTube TV</v>
      </c>
      <c r="AM134" s="28">
        <f t="shared" si="72"/>
        <v>10.777777800000001</v>
      </c>
      <c r="AN134" s="28">
        <f t="shared" si="49"/>
        <v>10.777777800000001</v>
      </c>
      <c r="AO134" s="28">
        <f t="shared" si="50"/>
        <v>10.777777800000001</v>
      </c>
      <c r="AP134" s="28">
        <f t="shared" si="51"/>
        <v>10.8888889</v>
      </c>
      <c r="AQ134" s="28">
        <f t="shared" si="52"/>
        <v>9.9090909099999998</v>
      </c>
      <c r="AR134" s="28">
        <f t="shared" si="53"/>
        <v>9.9090909099999998</v>
      </c>
      <c r="AS134" s="28">
        <f t="shared" si="54"/>
        <v>9.9090909099999998</v>
      </c>
      <c r="AT134" s="28">
        <f t="shared" si="55"/>
        <v>10.2727273</v>
      </c>
      <c r="AU134" s="28">
        <f t="shared" si="56"/>
        <v>10.2727273</v>
      </c>
      <c r="AV134" s="28">
        <f t="shared" si="57"/>
        <v>10.2727273</v>
      </c>
      <c r="AW134" s="28">
        <f t="shared" si="58"/>
        <v>10.2727273</v>
      </c>
      <c r="AX134" s="28">
        <f t="shared" si="59"/>
        <v>10.2727273</v>
      </c>
      <c r="AY134" s="28">
        <f t="shared" si="60"/>
        <v>10.2727273</v>
      </c>
      <c r="AZ134" s="28">
        <f t="shared" si="61"/>
        <v>10.2727273</v>
      </c>
      <c r="BA134" s="28">
        <f t="shared" si="62"/>
        <v>10.928571399999999</v>
      </c>
      <c r="BB134" s="28">
        <f t="shared" si="63"/>
        <v>10.928571399999999</v>
      </c>
      <c r="BC134" s="28">
        <f t="shared" si="64"/>
        <v>10.928571399999999</v>
      </c>
      <c r="BD134" s="28">
        <f t="shared" si="65"/>
        <v>7.45</v>
      </c>
      <c r="BE134" s="28">
        <f t="shared" si="66"/>
        <v>7.45</v>
      </c>
      <c r="BF134" s="28">
        <f t="shared" si="67"/>
        <v>7.3809523800000001</v>
      </c>
      <c r="BG134" s="28">
        <f t="shared" si="68"/>
        <v>7.3809523800000001</v>
      </c>
      <c r="BH134" s="28">
        <f t="shared" si="69"/>
        <v>7.3809523800000001</v>
      </c>
      <c r="BI134" s="28">
        <f t="shared" si="70"/>
        <v>7.3809523800000001</v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Y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Y84">
    <cfRule type="colorScale" priority="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Y134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I134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61" width="4.36328125" style="5" customWidth="1"/>
    <col min="62" max="64" width="5.36328125" style="5" bestFit="1" customWidth="1"/>
    <col min="65" max="16384" width="9.26953125" style="5"/>
  </cols>
  <sheetData>
    <row r="1" spans="1:61" x14ac:dyDescent="0.35">
      <c r="A1" s="4" t="s">
        <v>2</v>
      </c>
      <c r="B1" s="5" t="s">
        <v>7</v>
      </c>
    </row>
    <row r="2" spans="1:61" x14ac:dyDescent="0.35">
      <c r="AL2" s="27" t="s">
        <v>1013</v>
      </c>
    </row>
    <row r="3" spans="1:61" x14ac:dyDescent="0.35">
      <c r="A3" s="4" t="s">
        <v>31</v>
      </c>
      <c r="B3" s="4" t="s">
        <v>43</v>
      </c>
      <c r="AM3" s="24">
        <v>2019</v>
      </c>
      <c r="AN3" s="24"/>
      <c r="AO3" s="24"/>
      <c r="AP3" s="24"/>
      <c r="AQ3" s="24"/>
      <c r="AR3" s="24"/>
      <c r="AS3" s="24"/>
      <c r="AT3" s="24"/>
      <c r="AU3" s="25"/>
      <c r="AV3" s="26">
        <v>2020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>
        <v>2021</v>
      </c>
      <c r="BI3" s="24"/>
    </row>
    <row r="4" spans="1:6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</row>
    <row r="5" spans="1:6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7"/>
      <c r="AA5" s="7"/>
      <c r="AB5" s="7"/>
      <c r="AC5" s="7"/>
      <c r="AD5" s="7"/>
      <c r="AE5" s="7"/>
      <c r="AF5" s="7"/>
      <c r="AG5" s="7"/>
      <c r="AH5" s="7"/>
      <c r="AI5" s="7"/>
      <c r="AL5" s="12"/>
    </row>
    <row r="6" spans="1:61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I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</row>
    <row r="7" spans="1:61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2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</row>
    <row r="8" spans="1:61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2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</row>
    <row r="9" spans="1:61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2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</row>
    <row r="10" spans="1:61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2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</row>
    <row r="11" spans="1:61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2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</row>
    <row r="12" spans="1:61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2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</row>
    <row r="13" spans="1:61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2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</row>
    <row r="14" spans="1:61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2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</row>
    <row r="15" spans="1:6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2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</row>
    <row r="16" spans="1:61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2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</row>
    <row r="17" spans="1:6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150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L17" s="12" t="str">
        <f t="shared" si="2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150</v>
      </c>
    </row>
    <row r="18" spans="1:6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82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L18" s="12" t="str">
        <f t="shared" si="2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82</v>
      </c>
    </row>
    <row r="19" spans="1:6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199</v>
      </c>
      <c r="AL19" s="12" t="str">
        <f t="shared" si="2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199</v>
      </c>
    </row>
    <row r="20" spans="1:6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186</v>
      </c>
      <c r="AL20" s="12" t="str">
        <f t="shared" si="2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186</v>
      </c>
    </row>
    <row r="21" spans="1:61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AL21" s="12" t="str">
        <f t="shared" si="2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I39" si="3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</row>
    <row r="22" spans="1:61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AL22" s="12" t="str">
        <f t="shared" si="2"/>
        <v>Fubo TV</v>
      </c>
      <c r="AM22" s="10">
        <f t="shared" ref="AM22:BA39" si="4">IF(C22="","",C22)</f>
        <v>77</v>
      </c>
      <c r="AN22" s="10">
        <f t="shared" si="4"/>
        <v>88</v>
      </c>
      <c r="AO22" s="10">
        <f t="shared" si="4"/>
        <v>88</v>
      </c>
      <c r="AP22" s="10">
        <f t="shared" si="4"/>
        <v>94</v>
      </c>
      <c r="AQ22" s="10">
        <f t="shared" si="4"/>
        <v>95</v>
      </c>
      <c r="AR22" s="10">
        <f t="shared" si="4"/>
        <v>103</v>
      </c>
      <c r="AS22" s="10">
        <f t="shared" si="4"/>
        <v>76</v>
      </c>
      <c r="AT22" s="10">
        <f t="shared" si="4"/>
        <v>104</v>
      </c>
      <c r="AU22" s="10">
        <f t="shared" si="4"/>
        <v>104</v>
      </c>
      <c r="AV22" s="10">
        <f t="shared" si="4"/>
        <v>97</v>
      </c>
      <c r="AW22" s="10">
        <f t="shared" si="4"/>
        <v>97</v>
      </c>
      <c r="AX22" s="10">
        <f t="shared" si="4"/>
        <v>97</v>
      </c>
      <c r="AY22" s="10">
        <f t="shared" si="4"/>
        <v>96</v>
      </c>
      <c r="AZ22" s="10">
        <f t="shared" si="4"/>
        <v>96</v>
      </c>
      <c r="BA22" s="10">
        <f t="shared" si="4"/>
        <v>99</v>
      </c>
      <c r="BB22" s="10">
        <f t="shared" si="3"/>
        <v>91</v>
      </c>
      <c r="BC22" s="10">
        <f t="shared" si="3"/>
        <v>105</v>
      </c>
      <c r="BD22" s="10">
        <f t="shared" si="3"/>
        <v>106</v>
      </c>
      <c r="BE22" s="10">
        <f t="shared" si="3"/>
        <v>106</v>
      </c>
      <c r="BF22" s="10">
        <f t="shared" si="3"/>
        <v>108</v>
      </c>
      <c r="BG22" s="10">
        <f t="shared" si="3"/>
        <v>109</v>
      </c>
      <c r="BH22" s="10">
        <f t="shared" si="3"/>
        <v>111</v>
      </c>
      <c r="BI22" s="10">
        <f t="shared" si="3"/>
        <v>111</v>
      </c>
    </row>
    <row r="23" spans="1:61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70</v>
      </c>
      <c r="AL23" s="12" t="str">
        <f t="shared" si="2"/>
        <v>Hulu with Live TV</v>
      </c>
      <c r="AM23" s="10">
        <f t="shared" si="4"/>
        <v>66</v>
      </c>
      <c r="AN23" s="10">
        <f t="shared" si="4"/>
        <v>66</v>
      </c>
      <c r="AO23" s="10">
        <f t="shared" si="4"/>
        <v>66</v>
      </c>
      <c r="AP23" s="10">
        <f t="shared" si="4"/>
        <v>67</v>
      </c>
      <c r="AQ23" s="10">
        <f t="shared" si="4"/>
        <v>68</v>
      </c>
      <c r="AR23" s="10">
        <f t="shared" si="4"/>
        <v>69</v>
      </c>
      <c r="AS23" s="10">
        <f t="shared" si="4"/>
        <v>69</v>
      </c>
      <c r="AT23" s="10">
        <f t="shared" si="4"/>
        <v>69</v>
      </c>
      <c r="AU23" s="10">
        <f t="shared" si="4"/>
        <v>69</v>
      </c>
      <c r="AV23" s="10">
        <f t="shared" si="4"/>
        <v>69</v>
      </c>
      <c r="AW23" s="10">
        <f t="shared" si="4"/>
        <v>69</v>
      </c>
      <c r="AX23" s="10">
        <f t="shared" si="4"/>
        <v>69</v>
      </c>
      <c r="AY23" s="10">
        <f t="shared" si="4"/>
        <v>69</v>
      </c>
      <c r="AZ23" s="10">
        <f t="shared" si="4"/>
        <v>69</v>
      </c>
      <c r="BA23" s="10">
        <f t="shared" si="4"/>
        <v>69</v>
      </c>
      <c r="BB23" s="10">
        <f t="shared" si="3"/>
        <v>69</v>
      </c>
      <c r="BC23" s="10">
        <f t="shared" si="3"/>
        <v>69</v>
      </c>
      <c r="BD23" s="10">
        <f t="shared" si="3"/>
        <v>69</v>
      </c>
      <c r="BE23" s="10">
        <f t="shared" si="3"/>
        <v>69</v>
      </c>
      <c r="BF23" s="10">
        <f t="shared" si="3"/>
        <v>69</v>
      </c>
      <c r="BG23" s="10">
        <f t="shared" si="3"/>
        <v>70</v>
      </c>
      <c r="BH23" s="10">
        <f t="shared" si="3"/>
        <v>70</v>
      </c>
      <c r="BI23" s="10">
        <f t="shared" si="3"/>
        <v>70</v>
      </c>
    </row>
    <row r="24" spans="1:61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23</v>
      </c>
      <c r="AL24" s="12" t="str">
        <f t="shared" si="2"/>
        <v>KlowdTV</v>
      </c>
      <c r="AM24" s="10">
        <f t="shared" si="4"/>
        <v>7</v>
      </c>
      <c r="AN24" s="10">
        <f t="shared" si="4"/>
        <v>7</v>
      </c>
      <c r="AO24" s="10">
        <f t="shared" si="4"/>
        <v>7</v>
      </c>
      <c r="AP24" s="10">
        <f t="shared" si="4"/>
        <v>6</v>
      </c>
      <c r="AQ24" s="10">
        <f t="shared" si="4"/>
        <v>6</v>
      </c>
      <c r="AR24" s="10">
        <f t="shared" si="4"/>
        <v>6</v>
      </c>
      <c r="AS24" s="10">
        <f t="shared" si="4"/>
        <v>6</v>
      </c>
      <c r="AT24" s="10">
        <f t="shared" si="4"/>
        <v>7</v>
      </c>
      <c r="AU24" s="10">
        <f t="shared" si="4"/>
        <v>7</v>
      </c>
      <c r="AV24" s="10">
        <f t="shared" si="4"/>
        <v>7</v>
      </c>
      <c r="AW24" s="10">
        <f t="shared" si="4"/>
        <v>7</v>
      </c>
      <c r="AX24" s="10">
        <f t="shared" si="4"/>
        <v>7</v>
      </c>
      <c r="AY24" s="10">
        <f t="shared" si="4"/>
        <v>8</v>
      </c>
      <c r="AZ24" s="10">
        <f t="shared" si="4"/>
        <v>8</v>
      </c>
      <c r="BA24" s="10">
        <f t="shared" si="4"/>
        <v>8</v>
      </c>
      <c r="BB24" s="10">
        <f t="shared" si="3"/>
        <v>8</v>
      </c>
      <c r="BC24" s="10">
        <f t="shared" si="3"/>
        <v>8</v>
      </c>
      <c r="BD24" s="10">
        <f t="shared" si="3"/>
        <v>9</v>
      </c>
      <c r="BE24" s="10">
        <f t="shared" si="3"/>
        <v>7</v>
      </c>
      <c r="BF24" s="10">
        <f t="shared" si="3"/>
        <v>7</v>
      </c>
      <c r="BG24" s="10">
        <f t="shared" si="3"/>
        <v>20</v>
      </c>
      <c r="BH24" s="10">
        <f t="shared" si="3"/>
        <v>23</v>
      </c>
      <c r="BI24" s="10">
        <f t="shared" si="3"/>
        <v>23</v>
      </c>
    </row>
    <row r="25" spans="1:61" x14ac:dyDescent="0.35">
      <c r="A25" s="6" t="s">
        <v>6</v>
      </c>
      <c r="B25" s="7"/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AL25" s="12" t="str">
        <f t="shared" si="2"/>
        <v>Philo</v>
      </c>
      <c r="AM25" s="10">
        <f t="shared" si="4"/>
        <v>58</v>
      </c>
      <c r="AN25" s="10">
        <f t="shared" si="4"/>
        <v>58</v>
      </c>
      <c r="AO25" s="10">
        <f t="shared" si="4"/>
        <v>58</v>
      </c>
      <c r="AP25" s="10">
        <f t="shared" si="4"/>
        <v>58</v>
      </c>
      <c r="AQ25" s="10">
        <f t="shared" si="4"/>
        <v>58</v>
      </c>
      <c r="AR25" s="10">
        <f t="shared" si="4"/>
        <v>59</v>
      </c>
      <c r="AS25" s="10">
        <f t="shared" si="4"/>
        <v>59</v>
      </c>
      <c r="AT25" s="10">
        <f t="shared" si="4"/>
        <v>59</v>
      </c>
      <c r="AU25" s="10">
        <f t="shared" si="4"/>
        <v>59</v>
      </c>
      <c r="AV25" s="10">
        <f t="shared" si="4"/>
        <v>60</v>
      </c>
      <c r="AW25" s="10">
        <f t="shared" si="4"/>
        <v>60</v>
      </c>
      <c r="AX25" s="10">
        <f t="shared" si="4"/>
        <v>60</v>
      </c>
      <c r="AY25" s="10">
        <f t="shared" si="4"/>
        <v>60</v>
      </c>
      <c r="AZ25" s="10">
        <f t="shared" si="4"/>
        <v>60</v>
      </c>
      <c r="BA25" s="10">
        <f t="shared" si="4"/>
        <v>59</v>
      </c>
      <c r="BB25" s="10">
        <f t="shared" si="3"/>
        <v>62</v>
      </c>
      <c r="BC25" s="10">
        <f t="shared" si="3"/>
        <v>62</v>
      </c>
      <c r="BD25" s="10">
        <f t="shared" si="3"/>
        <v>62</v>
      </c>
      <c r="BE25" s="10">
        <f t="shared" si="3"/>
        <v>64</v>
      </c>
      <c r="BF25" s="10">
        <f t="shared" si="3"/>
        <v>64</v>
      </c>
      <c r="BG25" s="10">
        <f t="shared" si="3"/>
        <v>64</v>
      </c>
      <c r="BH25" s="10">
        <f t="shared" si="3"/>
        <v>65</v>
      </c>
      <c r="BI25" s="10">
        <f t="shared" si="3"/>
        <v>65</v>
      </c>
    </row>
    <row r="26" spans="1:61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46</v>
      </c>
      <c r="AL26" s="12" t="str">
        <f t="shared" si="2"/>
        <v>Sling Blue</v>
      </c>
      <c r="AM26" s="10">
        <f t="shared" si="4"/>
        <v>48</v>
      </c>
      <c r="AN26" s="10">
        <f t="shared" si="4"/>
        <v>48</v>
      </c>
      <c r="AO26" s="10">
        <f t="shared" si="4"/>
        <v>47</v>
      </c>
      <c r="AP26" s="10">
        <f t="shared" si="4"/>
        <v>46</v>
      </c>
      <c r="AQ26" s="10">
        <f t="shared" si="4"/>
        <v>47</v>
      </c>
      <c r="AR26" s="10">
        <f t="shared" si="4"/>
        <v>47</v>
      </c>
      <c r="AS26" s="10">
        <f t="shared" si="4"/>
        <v>47</v>
      </c>
      <c r="AT26" s="10">
        <f t="shared" si="4"/>
        <v>47</v>
      </c>
      <c r="AU26" s="10">
        <f t="shared" si="4"/>
        <v>48</v>
      </c>
      <c r="AV26" s="10">
        <f t="shared" si="4"/>
        <v>48</v>
      </c>
      <c r="AW26" s="10">
        <f t="shared" si="4"/>
        <v>48</v>
      </c>
      <c r="AX26" s="10">
        <f t="shared" si="4"/>
        <v>48</v>
      </c>
      <c r="AY26" s="10">
        <f t="shared" si="4"/>
        <v>48</v>
      </c>
      <c r="AZ26" s="10">
        <f t="shared" si="4"/>
        <v>48</v>
      </c>
      <c r="BA26" s="10">
        <f t="shared" si="4"/>
        <v>46</v>
      </c>
      <c r="BB26" s="10">
        <f t="shared" si="3"/>
        <v>46</v>
      </c>
      <c r="BC26" s="10">
        <f t="shared" si="3"/>
        <v>46</v>
      </c>
      <c r="BD26" s="10">
        <f t="shared" si="3"/>
        <v>46</v>
      </c>
      <c r="BE26" s="10">
        <f t="shared" si="3"/>
        <v>46</v>
      </c>
      <c r="BF26" s="10">
        <f t="shared" si="3"/>
        <v>46</v>
      </c>
      <c r="BG26" s="10">
        <f t="shared" si="3"/>
        <v>46</v>
      </c>
      <c r="BH26" s="10">
        <f t="shared" si="3"/>
        <v>46</v>
      </c>
      <c r="BI26" s="10">
        <f t="shared" si="3"/>
        <v>46</v>
      </c>
    </row>
    <row r="27" spans="1:61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AL27" s="12" t="str">
        <f t="shared" si="2"/>
        <v>Sling Orange</v>
      </c>
      <c r="AM27" s="10">
        <f t="shared" si="4"/>
        <v>33</v>
      </c>
      <c r="AN27" s="10">
        <f t="shared" si="4"/>
        <v>33</v>
      </c>
      <c r="AO27" s="10">
        <f t="shared" si="4"/>
        <v>32</v>
      </c>
      <c r="AP27" s="10">
        <f t="shared" si="4"/>
        <v>32</v>
      </c>
      <c r="AQ27" s="10">
        <f t="shared" si="4"/>
        <v>32</v>
      </c>
      <c r="AR27" s="10">
        <f t="shared" si="4"/>
        <v>32</v>
      </c>
      <c r="AS27" s="10">
        <f t="shared" si="4"/>
        <v>32</v>
      </c>
      <c r="AT27" s="10">
        <f t="shared" si="4"/>
        <v>32</v>
      </c>
      <c r="AU27" s="10">
        <f t="shared" si="4"/>
        <v>33</v>
      </c>
      <c r="AV27" s="10">
        <f t="shared" si="4"/>
        <v>33</v>
      </c>
      <c r="AW27" s="10">
        <f t="shared" si="4"/>
        <v>33</v>
      </c>
      <c r="AX27" s="10">
        <f t="shared" si="4"/>
        <v>33</v>
      </c>
      <c r="AY27" s="10">
        <f t="shared" si="4"/>
        <v>33</v>
      </c>
      <c r="AZ27" s="10">
        <f t="shared" si="4"/>
        <v>33</v>
      </c>
      <c r="BA27" s="10">
        <f t="shared" si="4"/>
        <v>32</v>
      </c>
      <c r="BB27" s="10">
        <f t="shared" si="3"/>
        <v>32</v>
      </c>
      <c r="BC27" s="10">
        <f t="shared" si="3"/>
        <v>32</v>
      </c>
      <c r="BD27" s="10">
        <f t="shared" si="3"/>
        <v>34</v>
      </c>
      <c r="BE27" s="10">
        <f t="shared" si="3"/>
        <v>34</v>
      </c>
      <c r="BF27" s="10">
        <f t="shared" si="3"/>
        <v>34</v>
      </c>
      <c r="BG27" s="10">
        <f t="shared" si="3"/>
        <v>34</v>
      </c>
      <c r="BH27" s="10">
        <f t="shared" si="3"/>
        <v>34</v>
      </c>
      <c r="BI27" s="10">
        <f t="shared" si="3"/>
        <v>34</v>
      </c>
    </row>
    <row r="28" spans="1:6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52</v>
      </c>
      <c r="AL28" s="12" t="str">
        <f t="shared" si="2"/>
        <v>Sling Orange + Blue</v>
      </c>
      <c r="AM28" s="10" t="str">
        <f t="shared" si="4"/>
        <v/>
      </c>
      <c r="AN28" s="10" t="str">
        <f t="shared" si="4"/>
        <v/>
      </c>
      <c r="AO28" s="10" t="str">
        <f t="shared" si="4"/>
        <v/>
      </c>
      <c r="AP28" s="10" t="str">
        <f t="shared" si="4"/>
        <v/>
      </c>
      <c r="AQ28" s="10" t="str">
        <f t="shared" si="4"/>
        <v/>
      </c>
      <c r="AR28" s="10" t="str">
        <f t="shared" si="4"/>
        <v/>
      </c>
      <c r="AS28" s="10" t="str">
        <f t="shared" si="4"/>
        <v/>
      </c>
      <c r="AT28" s="10" t="str">
        <f t="shared" si="4"/>
        <v/>
      </c>
      <c r="AU28" s="10" t="str">
        <f t="shared" si="4"/>
        <v/>
      </c>
      <c r="AV28" s="10" t="str">
        <f t="shared" si="4"/>
        <v/>
      </c>
      <c r="AW28" s="10" t="str">
        <f t="shared" si="4"/>
        <v/>
      </c>
      <c r="AX28" s="10">
        <f t="shared" si="4"/>
        <v>54</v>
      </c>
      <c r="AY28" s="10">
        <f t="shared" si="4"/>
        <v>54</v>
      </c>
      <c r="AZ28" s="10">
        <f t="shared" si="4"/>
        <v>54</v>
      </c>
      <c r="BA28" s="10">
        <f t="shared" si="4"/>
        <v>52</v>
      </c>
      <c r="BB28" s="10">
        <f t="shared" si="3"/>
        <v>52</v>
      </c>
      <c r="BC28" s="10">
        <f t="shared" si="3"/>
        <v>52</v>
      </c>
      <c r="BD28" s="10">
        <f t="shared" si="3"/>
        <v>52</v>
      </c>
      <c r="BE28" s="10">
        <f t="shared" si="3"/>
        <v>52</v>
      </c>
      <c r="BF28" s="10">
        <f t="shared" si="3"/>
        <v>52</v>
      </c>
      <c r="BG28" s="10">
        <f t="shared" si="3"/>
        <v>52</v>
      </c>
      <c r="BH28" s="10">
        <f t="shared" si="3"/>
        <v>52</v>
      </c>
      <c r="BI28" s="10">
        <f t="shared" si="3"/>
        <v>52</v>
      </c>
    </row>
    <row r="29" spans="1:61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AL29" s="12" t="str">
        <f t="shared" si="2"/>
        <v>Spectrum TV Essentials</v>
      </c>
      <c r="AM29" s="10" t="str">
        <f t="shared" si="4"/>
        <v/>
      </c>
      <c r="AN29" s="10" t="str">
        <f t="shared" si="4"/>
        <v/>
      </c>
      <c r="AO29" s="10">
        <f t="shared" si="4"/>
        <v>94</v>
      </c>
      <c r="AP29" s="10">
        <f t="shared" si="4"/>
        <v>94</v>
      </c>
      <c r="AQ29" s="10">
        <f t="shared" si="4"/>
        <v>90</v>
      </c>
      <c r="AR29" s="10">
        <f t="shared" si="4"/>
        <v>89</v>
      </c>
      <c r="AS29" s="10">
        <f t="shared" si="4"/>
        <v>90</v>
      </c>
      <c r="AT29" s="10">
        <f t="shared" si="4"/>
        <v>89</v>
      </c>
      <c r="AU29" s="10">
        <f t="shared" si="4"/>
        <v>60</v>
      </c>
      <c r="AV29" s="10">
        <f t="shared" si="4"/>
        <v>60</v>
      </c>
      <c r="AW29" s="10">
        <f t="shared" si="4"/>
        <v>60</v>
      </c>
      <c r="AX29" s="10">
        <f t="shared" si="4"/>
        <v>60</v>
      </c>
      <c r="AY29" s="10">
        <f t="shared" si="4"/>
        <v>60</v>
      </c>
      <c r="AZ29" s="10">
        <f t="shared" si="4"/>
        <v>60</v>
      </c>
      <c r="BA29" s="10">
        <f t="shared" si="4"/>
        <v>60</v>
      </c>
      <c r="BB29" s="10">
        <f t="shared" si="3"/>
        <v>60</v>
      </c>
      <c r="BC29" s="10">
        <f t="shared" si="3"/>
        <v>60</v>
      </c>
      <c r="BD29" s="10">
        <f t="shared" si="3"/>
        <v>60</v>
      </c>
      <c r="BE29" s="10">
        <f t="shared" si="3"/>
        <v>60</v>
      </c>
      <c r="BF29" s="10">
        <f t="shared" si="3"/>
        <v>60</v>
      </c>
      <c r="BG29" s="10">
        <f t="shared" si="3"/>
        <v>60</v>
      </c>
      <c r="BH29" s="10">
        <f t="shared" si="3"/>
        <v>62</v>
      </c>
      <c r="BI29" s="10">
        <f t="shared" si="3"/>
        <v>62</v>
      </c>
    </row>
    <row r="30" spans="1:6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68</v>
      </c>
      <c r="Y30" s="7">
        <v>68</v>
      </c>
      <c r="AL30" s="12" t="str">
        <f t="shared" si="2"/>
        <v>Tvision Live TV</v>
      </c>
      <c r="AM30" s="10" t="str">
        <f t="shared" si="4"/>
        <v/>
      </c>
      <c r="AN30" s="10" t="str">
        <f t="shared" si="4"/>
        <v/>
      </c>
      <c r="AO30" s="10" t="str">
        <f t="shared" si="4"/>
        <v/>
      </c>
      <c r="AP30" s="10" t="str">
        <f t="shared" si="4"/>
        <v/>
      </c>
      <c r="AQ30" s="10" t="str">
        <f t="shared" si="4"/>
        <v/>
      </c>
      <c r="AR30" s="10" t="str">
        <f t="shared" si="4"/>
        <v/>
      </c>
      <c r="AS30" s="10" t="str">
        <f t="shared" si="4"/>
        <v/>
      </c>
      <c r="AT30" s="10" t="str">
        <f t="shared" si="4"/>
        <v/>
      </c>
      <c r="AU30" s="10" t="str">
        <f t="shared" si="4"/>
        <v/>
      </c>
      <c r="AV30" s="10" t="str">
        <f t="shared" si="4"/>
        <v/>
      </c>
      <c r="AW30" s="10" t="str">
        <f t="shared" si="4"/>
        <v/>
      </c>
      <c r="AX30" s="10" t="str">
        <f t="shared" si="4"/>
        <v/>
      </c>
      <c r="AY30" s="10" t="str">
        <f t="shared" si="4"/>
        <v/>
      </c>
      <c r="AZ30" s="10" t="str">
        <f t="shared" si="4"/>
        <v/>
      </c>
      <c r="BA30" s="10" t="str">
        <f t="shared" si="4"/>
        <v/>
      </c>
      <c r="BB30" s="10" t="str">
        <f t="shared" si="3"/>
        <v/>
      </c>
      <c r="BC30" s="10" t="str">
        <f t="shared" si="3"/>
        <v/>
      </c>
      <c r="BD30" s="10" t="str">
        <f t="shared" si="3"/>
        <v/>
      </c>
      <c r="BE30" s="10" t="str">
        <f t="shared" si="3"/>
        <v/>
      </c>
      <c r="BF30" s="10" t="str">
        <f t="shared" si="3"/>
        <v/>
      </c>
      <c r="BG30" s="10" t="str">
        <f t="shared" si="3"/>
        <v/>
      </c>
      <c r="BH30" s="10">
        <f t="shared" si="3"/>
        <v>68</v>
      </c>
      <c r="BI30" s="10">
        <f t="shared" si="3"/>
        <v>68</v>
      </c>
    </row>
    <row r="31" spans="1:6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89</v>
      </c>
      <c r="Y31" s="7">
        <v>89</v>
      </c>
      <c r="AL31" s="12" t="str">
        <f t="shared" si="2"/>
        <v>Tvision Live TV+</v>
      </c>
      <c r="AM31" s="10" t="str">
        <f t="shared" si="4"/>
        <v/>
      </c>
      <c r="AN31" s="10" t="str">
        <f t="shared" si="4"/>
        <v/>
      </c>
      <c r="AO31" s="10" t="str">
        <f t="shared" si="4"/>
        <v/>
      </c>
      <c r="AP31" s="10" t="str">
        <f t="shared" si="4"/>
        <v/>
      </c>
      <c r="AQ31" s="10" t="str">
        <f t="shared" si="4"/>
        <v/>
      </c>
      <c r="AR31" s="10" t="str">
        <f t="shared" si="4"/>
        <v/>
      </c>
      <c r="AS31" s="10" t="str">
        <f t="shared" si="4"/>
        <v/>
      </c>
      <c r="AT31" s="10" t="str">
        <f t="shared" si="4"/>
        <v/>
      </c>
      <c r="AU31" s="10" t="str">
        <f t="shared" si="4"/>
        <v/>
      </c>
      <c r="AV31" s="10" t="str">
        <f t="shared" si="4"/>
        <v/>
      </c>
      <c r="AW31" s="10" t="str">
        <f t="shared" si="4"/>
        <v/>
      </c>
      <c r="AX31" s="10" t="str">
        <f t="shared" si="4"/>
        <v/>
      </c>
      <c r="AY31" s="10" t="str">
        <f t="shared" si="4"/>
        <v/>
      </c>
      <c r="AZ31" s="10" t="str">
        <f t="shared" si="4"/>
        <v/>
      </c>
      <c r="BA31" s="10" t="str">
        <f t="shared" si="4"/>
        <v/>
      </c>
      <c r="BB31" s="10" t="str">
        <f t="shared" si="3"/>
        <v/>
      </c>
      <c r="BC31" s="10" t="str">
        <f t="shared" si="3"/>
        <v/>
      </c>
      <c r="BD31" s="10" t="str">
        <f t="shared" si="3"/>
        <v/>
      </c>
      <c r="BE31" s="10" t="str">
        <f t="shared" si="3"/>
        <v/>
      </c>
      <c r="BF31" s="10" t="str">
        <f t="shared" si="3"/>
        <v/>
      </c>
      <c r="BG31" s="10" t="str">
        <f t="shared" si="3"/>
        <v/>
      </c>
      <c r="BH31" s="10">
        <f t="shared" si="3"/>
        <v>89</v>
      </c>
      <c r="BI31" s="10">
        <f t="shared" si="3"/>
        <v>89</v>
      </c>
    </row>
    <row r="32" spans="1:6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102</v>
      </c>
      <c r="Y32" s="7">
        <v>102</v>
      </c>
      <c r="AL32" s="12" t="str">
        <f t="shared" si="2"/>
        <v>Tvision Live Zone</v>
      </c>
      <c r="AM32" s="10" t="str">
        <f t="shared" si="4"/>
        <v/>
      </c>
      <c r="AN32" s="10" t="str">
        <f t="shared" si="4"/>
        <v/>
      </c>
      <c r="AO32" s="10" t="str">
        <f t="shared" si="4"/>
        <v/>
      </c>
      <c r="AP32" s="10" t="str">
        <f t="shared" si="4"/>
        <v/>
      </c>
      <c r="AQ32" s="10" t="str">
        <f t="shared" si="4"/>
        <v/>
      </c>
      <c r="AR32" s="10" t="str">
        <f t="shared" si="4"/>
        <v/>
      </c>
      <c r="AS32" s="10" t="str">
        <f t="shared" si="4"/>
        <v/>
      </c>
      <c r="AT32" s="10" t="str">
        <f t="shared" si="4"/>
        <v/>
      </c>
      <c r="AU32" s="10" t="str">
        <f t="shared" si="4"/>
        <v/>
      </c>
      <c r="AV32" s="10" t="str">
        <f t="shared" si="4"/>
        <v/>
      </c>
      <c r="AW32" s="10" t="str">
        <f t="shared" si="4"/>
        <v/>
      </c>
      <c r="AX32" s="10" t="str">
        <f t="shared" si="4"/>
        <v/>
      </c>
      <c r="AY32" s="10" t="str">
        <f t="shared" si="4"/>
        <v/>
      </c>
      <c r="AZ32" s="10" t="str">
        <f t="shared" si="4"/>
        <v/>
      </c>
      <c r="BA32" s="10" t="str">
        <f t="shared" si="4"/>
        <v/>
      </c>
      <c r="BB32" s="10" t="str">
        <f t="shared" si="3"/>
        <v/>
      </c>
      <c r="BC32" s="10" t="str">
        <f t="shared" si="3"/>
        <v/>
      </c>
      <c r="BD32" s="10" t="str">
        <f t="shared" si="3"/>
        <v/>
      </c>
      <c r="BE32" s="10" t="str">
        <f t="shared" si="3"/>
        <v/>
      </c>
      <c r="BF32" s="10" t="str">
        <f t="shared" si="3"/>
        <v/>
      </c>
      <c r="BG32" s="10" t="str">
        <f t="shared" si="3"/>
        <v/>
      </c>
      <c r="BH32" s="10">
        <f t="shared" si="3"/>
        <v>102</v>
      </c>
      <c r="BI32" s="10">
        <f t="shared" si="3"/>
        <v>102</v>
      </c>
    </row>
    <row r="33" spans="1:6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33</v>
      </c>
      <c r="Y33" s="7">
        <v>33</v>
      </c>
      <c r="AL33" s="12" t="str">
        <f t="shared" si="2"/>
        <v>Tvision Vibe</v>
      </c>
      <c r="AM33" s="10" t="str">
        <f t="shared" si="4"/>
        <v/>
      </c>
      <c r="AN33" s="10" t="str">
        <f t="shared" si="4"/>
        <v/>
      </c>
      <c r="AO33" s="10" t="str">
        <f t="shared" si="4"/>
        <v/>
      </c>
      <c r="AP33" s="10" t="str">
        <f t="shared" si="4"/>
        <v/>
      </c>
      <c r="AQ33" s="10" t="str">
        <f t="shared" si="4"/>
        <v/>
      </c>
      <c r="AR33" s="10" t="str">
        <f t="shared" si="4"/>
        <v/>
      </c>
      <c r="AS33" s="10" t="str">
        <f t="shared" si="4"/>
        <v/>
      </c>
      <c r="AT33" s="10" t="str">
        <f t="shared" si="4"/>
        <v/>
      </c>
      <c r="AU33" s="10" t="str">
        <f t="shared" si="4"/>
        <v/>
      </c>
      <c r="AV33" s="10" t="str">
        <f t="shared" si="4"/>
        <v/>
      </c>
      <c r="AW33" s="10" t="str">
        <f t="shared" si="4"/>
        <v/>
      </c>
      <c r="AX33" s="10" t="str">
        <f t="shared" si="4"/>
        <v/>
      </c>
      <c r="AY33" s="10" t="str">
        <f t="shared" si="4"/>
        <v/>
      </c>
      <c r="AZ33" s="10" t="str">
        <f t="shared" si="4"/>
        <v/>
      </c>
      <c r="BA33" s="10" t="str">
        <f t="shared" si="4"/>
        <v/>
      </c>
      <c r="BB33" s="10" t="str">
        <f t="shared" si="3"/>
        <v/>
      </c>
      <c r="BC33" s="10" t="str">
        <f t="shared" si="3"/>
        <v/>
      </c>
      <c r="BD33" s="10" t="str">
        <f t="shared" si="3"/>
        <v/>
      </c>
      <c r="BE33" s="10" t="str">
        <f t="shared" si="3"/>
        <v/>
      </c>
      <c r="BF33" s="10" t="str">
        <f t="shared" si="3"/>
        <v/>
      </c>
      <c r="BG33" s="10" t="str">
        <f t="shared" si="3"/>
        <v/>
      </c>
      <c r="BH33" s="10">
        <f t="shared" si="3"/>
        <v>33</v>
      </c>
      <c r="BI33" s="10">
        <f t="shared" si="3"/>
        <v>33</v>
      </c>
    </row>
    <row r="34" spans="1:61" x14ac:dyDescent="0.35">
      <c r="A34" s="6" t="s">
        <v>29</v>
      </c>
      <c r="B34" s="7"/>
      <c r="C34" s="7"/>
      <c r="D34" s="7"/>
      <c r="E34" s="7"/>
      <c r="F34" s="7"/>
      <c r="G34" s="7"/>
      <c r="H34" s="7">
        <v>47</v>
      </c>
      <c r="I34" s="7">
        <v>47</v>
      </c>
      <c r="J34" s="7">
        <v>45</v>
      </c>
      <c r="K34" s="7">
        <v>67</v>
      </c>
      <c r="L34" s="7">
        <v>67</v>
      </c>
      <c r="M34" s="7">
        <v>67</v>
      </c>
      <c r="N34" s="7">
        <v>67</v>
      </c>
      <c r="O34" s="7">
        <v>68</v>
      </c>
      <c r="P34" s="7">
        <v>68</v>
      </c>
      <c r="Q34" s="7">
        <v>68</v>
      </c>
      <c r="R34" s="7">
        <v>68</v>
      </c>
      <c r="S34" s="7">
        <v>68</v>
      </c>
      <c r="T34" s="7">
        <v>68</v>
      </c>
      <c r="U34" s="7">
        <v>68</v>
      </c>
      <c r="V34" s="7">
        <v>68</v>
      </c>
      <c r="W34" s="7">
        <v>113</v>
      </c>
      <c r="X34" s="7">
        <v>114</v>
      </c>
      <c r="Y34" s="7">
        <v>114</v>
      </c>
      <c r="AL34" s="12" t="str">
        <f t="shared" si="2"/>
        <v>Vidgo</v>
      </c>
      <c r="AM34" s="10" t="str">
        <f t="shared" si="4"/>
        <v/>
      </c>
      <c r="AN34" s="10" t="str">
        <f t="shared" si="4"/>
        <v/>
      </c>
      <c r="AO34" s="10" t="str">
        <f t="shared" si="4"/>
        <v/>
      </c>
      <c r="AP34" s="10" t="str">
        <f t="shared" si="4"/>
        <v/>
      </c>
      <c r="AQ34" s="10" t="str">
        <f t="shared" si="4"/>
        <v/>
      </c>
      <c r="AR34" s="10">
        <f t="shared" si="4"/>
        <v>47</v>
      </c>
      <c r="AS34" s="10">
        <f t="shared" si="4"/>
        <v>47</v>
      </c>
      <c r="AT34" s="10">
        <f t="shared" si="4"/>
        <v>45</v>
      </c>
      <c r="AU34" s="10">
        <f t="shared" si="4"/>
        <v>67</v>
      </c>
      <c r="AV34" s="10">
        <f t="shared" si="4"/>
        <v>67</v>
      </c>
      <c r="AW34" s="10">
        <f t="shared" si="4"/>
        <v>67</v>
      </c>
      <c r="AX34" s="10">
        <f t="shared" si="4"/>
        <v>67</v>
      </c>
      <c r="AY34" s="10">
        <f t="shared" si="4"/>
        <v>68</v>
      </c>
      <c r="AZ34" s="10">
        <f t="shared" si="4"/>
        <v>68</v>
      </c>
      <c r="BA34" s="10">
        <f t="shared" si="4"/>
        <v>68</v>
      </c>
      <c r="BB34" s="10">
        <f t="shared" si="3"/>
        <v>68</v>
      </c>
      <c r="BC34" s="10">
        <f t="shared" si="3"/>
        <v>68</v>
      </c>
      <c r="BD34" s="10">
        <f t="shared" si="3"/>
        <v>68</v>
      </c>
      <c r="BE34" s="10">
        <f t="shared" si="3"/>
        <v>68</v>
      </c>
      <c r="BF34" s="10">
        <f t="shared" si="3"/>
        <v>68</v>
      </c>
      <c r="BG34" s="10">
        <f t="shared" si="3"/>
        <v>113</v>
      </c>
      <c r="BH34" s="10">
        <f t="shared" si="3"/>
        <v>114</v>
      </c>
      <c r="BI34" s="10">
        <f t="shared" si="3"/>
        <v>114</v>
      </c>
    </row>
    <row r="35" spans="1:61" x14ac:dyDescent="0.35">
      <c r="A35" s="6" t="s">
        <v>11</v>
      </c>
      <c r="B35" s="7">
        <v>72</v>
      </c>
      <c r="C35" s="7">
        <v>82</v>
      </c>
      <c r="D35" s="7">
        <v>83</v>
      </c>
      <c r="E35" s="7">
        <v>84</v>
      </c>
      <c r="F35" s="7">
        <v>85</v>
      </c>
      <c r="G35" s="7">
        <v>87</v>
      </c>
      <c r="H35" s="7">
        <v>88</v>
      </c>
      <c r="I35" s="7">
        <v>88</v>
      </c>
      <c r="J35" s="7">
        <v>87</v>
      </c>
      <c r="K35" s="7">
        <v>89</v>
      </c>
      <c r="L35" s="7">
        <v>89</v>
      </c>
      <c r="M35" s="7">
        <v>88</v>
      </c>
      <c r="N35" s="7">
        <v>92</v>
      </c>
      <c r="O35" s="7">
        <v>93</v>
      </c>
      <c r="P35" s="7">
        <v>90</v>
      </c>
      <c r="Q35" s="7">
        <v>90</v>
      </c>
      <c r="R35" s="7">
        <v>98</v>
      </c>
      <c r="S35" s="7">
        <v>98</v>
      </c>
      <c r="T35" s="7">
        <v>101</v>
      </c>
      <c r="U35" s="7">
        <v>100</v>
      </c>
      <c r="V35" s="7">
        <v>99</v>
      </c>
      <c r="W35" s="7">
        <v>98</v>
      </c>
      <c r="X35" s="7">
        <v>100</v>
      </c>
      <c r="Y35" s="7">
        <v>100</v>
      </c>
      <c r="AL35" s="12" t="str">
        <f t="shared" si="2"/>
        <v>YouTube TV</v>
      </c>
      <c r="AM35" s="10">
        <f t="shared" si="4"/>
        <v>82</v>
      </c>
      <c r="AN35" s="10">
        <f t="shared" si="4"/>
        <v>83</v>
      </c>
      <c r="AO35" s="10">
        <f t="shared" si="4"/>
        <v>84</v>
      </c>
      <c r="AP35" s="10">
        <f t="shared" si="4"/>
        <v>85</v>
      </c>
      <c r="AQ35" s="10">
        <f t="shared" si="4"/>
        <v>87</v>
      </c>
      <c r="AR35" s="10">
        <f t="shared" si="4"/>
        <v>88</v>
      </c>
      <c r="AS35" s="10">
        <f t="shared" si="4"/>
        <v>88</v>
      </c>
      <c r="AT35" s="10">
        <f t="shared" si="4"/>
        <v>87</v>
      </c>
      <c r="AU35" s="10">
        <f t="shared" si="4"/>
        <v>89</v>
      </c>
      <c r="AV35" s="10">
        <f t="shared" si="4"/>
        <v>89</v>
      </c>
      <c r="AW35" s="10">
        <f t="shared" si="4"/>
        <v>88</v>
      </c>
      <c r="AX35" s="10">
        <f t="shared" si="4"/>
        <v>92</v>
      </c>
      <c r="AY35" s="10">
        <f t="shared" si="4"/>
        <v>93</v>
      </c>
      <c r="AZ35" s="10">
        <f t="shared" si="4"/>
        <v>90</v>
      </c>
      <c r="BA35" s="10">
        <f t="shared" si="4"/>
        <v>90</v>
      </c>
      <c r="BB35" s="10">
        <f t="shared" si="3"/>
        <v>98</v>
      </c>
      <c r="BC35" s="10">
        <f t="shared" si="3"/>
        <v>98</v>
      </c>
      <c r="BD35" s="10">
        <f t="shared" si="3"/>
        <v>101</v>
      </c>
      <c r="BE35" s="10">
        <f t="shared" si="3"/>
        <v>100</v>
      </c>
      <c r="BF35" s="10">
        <f t="shared" si="3"/>
        <v>99</v>
      </c>
      <c r="BG35" s="10">
        <f t="shared" si="3"/>
        <v>98</v>
      </c>
      <c r="BH35" s="10">
        <f t="shared" si="3"/>
        <v>100</v>
      </c>
      <c r="BI35" s="10">
        <f t="shared" si="3"/>
        <v>100</v>
      </c>
    </row>
    <row r="36" spans="1:6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6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61" x14ac:dyDescent="0.35">
      <c r="A50" s="4" t="s">
        <v>2</v>
      </c>
      <c r="B50" s="5" t="s">
        <v>7</v>
      </c>
    </row>
    <row r="51" spans="1:61" x14ac:dyDescent="0.35">
      <c r="AL51" s="27" t="s">
        <v>1014</v>
      </c>
    </row>
    <row r="52" spans="1:61" x14ac:dyDescent="0.35">
      <c r="A52" s="4" t="s">
        <v>44</v>
      </c>
      <c r="B52" s="4" t="s">
        <v>43</v>
      </c>
      <c r="AM52" s="24">
        <v>2019</v>
      </c>
      <c r="AN52" s="24"/>
      <c r="AO52" s="24"/>
      <c r="AP52" s="24"/>
      <c r="AQ52" s="24"/>
      <c r="AR52" s="24"/>
      <c r="AS52" s="24"/>
      <c r="AT52" s="24"/>
      <c r="AU52" s="25"/>
      <c r="AV52" s="26">
        <v>2020</v>
      </c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>
        <v>2021</v>
      </c>
      <c r="BI52" s="24"/>
    </row>
    <row r="53" spans="1:6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">
        <v>34</v>
      </c>
      <c r="AN53" s="11" t="s">
        <v>35</v>
      </c>
      <c r="AO53" s="11" t="s">
        <v>36</v>
      </c>
      <c r="AP53" s="11" t="s">
        <v>37</v>
      </c>
      <c r="AQ53" s="11" t="s">
        <v>38</v>
      </c>
      <c r="AR53" s="11" t="s">
        <v>39</v>
      </c>
      <c r="AS53" s="11" t="s">
        <v>40</v>
      </c>
      <c r="AT53" s="11" t="s">
        <v>41</v>
      </c>
      <c r="AU53" s="11" t="s">
        <v>42</v>
      </c>
      <c r="AV53" s="11" t="s">
        <v>53</v>
      </c>
      <c r="AW53" s="11" t="s">
        <v>56</v>
      </c>
      <c r="AX53" s="11" t="s">
        <v>33</v>
      </c>
      <c r="AY53" s="11" t="s">
        <v>34</v>
      </c>
      <c r="AZ53" s="11" t="s">
        <v>35</v>
      </c>
      <c r="BA53" s="11" t="s">
        <v>36</v>
      </c>
      <c r="BB53" s="11" t="s">
        <v>37</v>
      </c>
      <c r="BC53" s="11" t="s">
        <v>38</v>
      </c>
      <c r="BD53" s="11" t="s">
        <v>39</v>
      </c>
      <c r="BE53" s="11" t="s">
        <v>40</v>
      </c>
      <c r="BF53" s="11" t="s">
        <v>41</v>
      </c>
      <c r="BG53" s="11" t="s">
        <v>42</v>
      </c>
      <c r="BH53" s="11" t="s">
        <v>53</v>
      </c>
      <c r="BI53" s="11" t="s">
        <v>56</v>
      </c>
    </row>
    <row r="54" spans="1:6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7"/>
      <c r="AB54" s="7"/>
      <c r="AD54" s="7"/>
      <c r="AF54" s="7"/>
      <c r="AH54" s="7"/>
      <c r="AL54" s="12"/>
    </row>
    <row r="55" spans="1:61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7"/>
      <c r="AB55" s="7"/>
      <c r="AD55" s="7"/>
      <c r="AF55" s="7"/>
      <c r="AH55" s="7"/>
      <c r="AL55" s="12" t="str">
        <f>IF(A55="","",A55)</f>
        <v>DirecTV Now Plus</v>
      </c>
      <c r="AM55" s="29">
        <f t="shared" ref="AM55:BB70" si="5">IF(C55="","",C55)</f>
        <v>50</v>
      </c>
      <c r="AN55" s="29">
        <f t="shared" si="5"/>
        <v>50</v>
      </c>
      <c r="AO55" s="29">
        <f t="shared" si="5"/>
        <v>50</v>
      </c>
      <c r="AP55" s="29" t="str">
        <f t="shared" si="5"/>
        <v/>
      </c>
      <c r="AQ55" s="29" t="str">
        <f t="shared" si="5"/>
        <v/>
      </c>
      <c r="AR55" s="29" t="str">
        <f t="shared" si="5"/>
        <v/>
      </c>
      <c r="AS55" s="29" t="str">
        <f t="shared" si="5"/>
        <v/>
      </c>
      <c r="AT55" s="29" t="str">
        <f t="shared" si="5"/>
        <v/>
      </c>
      <c r="AU55" s="29" t="str">
        <f t="shared" si="5"/>
        <v/>
      </c>
      <c r="AV55" s="29" t="str">
        <f t="shared" si="5"/>
        <v/>
      </c>
      <c r="AW55" s="29" t="str">
        <f t="shared" si="5"/>
        <v/>
      </c>
      <c r="AX55" s="29" t="str">
        <f t="shared" si="5"/>
        <v/>
      </c>
      <c r="AY55" s="29" t="str">
        <f t="shared" si="5"/>
        <v/>
      </c>
      <c r="AZ55" s="29" t="str">
        <f t="shared" si="5"/>
        <v/>
      </c>
      <c r="BA55" s="29" t="str">
        <f t="shared" si="5"/>
        <v/>
      </c>
      <c r="BB55" s="29" t="str">
        <f t="shared" si="5"/>
        <v/>
      </c>
      <c r="BC55" s="29" t="str">
        <f t="shared" ref="BC55:BI84" si="6">IF(S55="","",S55)</f>
        <v/>
      </c>
      <c r="BD55" s="29" t="str">
        <f t="shared" si="6"/>
        <v/>
      </c>
      <c r="BE55" s="29" t="str">
        <f t="shared" si="6"/>
        <v/>
      </c>
      <c r="BF55" s="29" t="str">
        <f t="shared" si="6"/>
        <v/>
      </c>
      <c r="BG55" s="29" t="str">
        <f t="shared" si="6"/>
        <v/>
      </c>
      <c r="BH55" s="29" t="str">
        <f t="shared" si="6"/>
        <v/>
      </c>
      <c r="BI55" s="29" t="str">
        <f t="shared" si="6"/>
        <v/>
      </c>
    </row>
    <row r="56" spans="1:61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7"/>
      <c r="AB56" s="7"/>
      <c r="AD56" s="7"/>
      <c r="AF56" s="7"/>
      <c r="AH56" s="7"/>
      <c r="AL56" s="12" t="str">
        <f t="shared" ref="AL56:AL84" si="7">IF(A56="","",A56)</f>
        <v>DirecTV Now Max</v>
      </c>
      <c r="AM56" s="29">
        <f t="shared" si="5"/>
        <v>70</v>
      </c>
      <c r="AN56" s="29">
        <f t="shared" si="5"/>
        <v>70</v>
      </c>
      <c r="AO56" s="29">
        <f t="shared" si="5"/>
        <v>70</v>
      </c>
      <c r="AP56" s="29" t="str">
        <f t="shared" si="5"/>
        <v/>
      </c>
      <c r="AQ56" s="29" t="str">
        <f t="shared" si="5"/>
        <v/>
      </c>
      <c r="AR56" s="29" t="str">
        <f t="shared" si="5"/>
        <v/>
      </c>
      <c r="AS56" s="29" t="str">
        <f t="shared" si="5"/>
        <v/>
      </c>
      <c r="AT56" s="29" t="str">
        <f t="shared" si="5"/>
        <v/>
      </c>
      <c r="AU56" s="29" t="str">
        <f t="shared" si="5"/>
        <v/>
      </c>
      <c r="AV56" s="29" t="str">
        <f t="shared" si="5"/>
        <v/>
      </c>
      <c r="AW56" s="29" t="str">
        <f t="shared" si="5"/>
        <v/>
      </c>
      <c r="AX56" s="29" t="str">
        <f t="shared" si="5"/>
        <v/>
      </c>
      <c r="AY56" s="29" t="str">
        <f t="shared" si="5"/>
        <v/>
      </c>
      <c r="AZ56" s="29" t="str">
        <f t="shared" si="5"/>
        <v/>
      </c>
      <c r="BA56" s="29" t="str">
        <f t="shared" si="5"/>
        <v/>
      </c>
      <c r="BB56" s="29" t="str">
        <f t="shared" si="5"/>
        <v/>
      </c>
      <c r="BC56" s="29" t="str">
        <f t="shared" si="6"/>
        <v/>
      </c>
      <c r="BD56" s="29" t="str">
        <f t="shared" si="6"/>
        <v/>
      </c>
      <c r="BE56" s="29" t="str">
        <f t="shared" si="6"/>
        <v/>
      </c>
      <c r="BF56" s="29" t="str">
        <f t="shared" si="6"/>
        <v/>
      </c>
      <c r="BG56" s="29" t="str">
        <f t="shared" si="6"/>
        <v/>
      </c>
      <c r="BH56" s="29" t="str">
        <f t="shared" si="6"/>
        <v/>
      </c>
      <c r="BI56" s="29" t="str">
        <f t="shared" si="6"/>
        <v/>
      </c>
    </row>
    <row r="57" spans="1:61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7"/>
      <c r="AB57" s="7"/>
      <c r="AD57" s="7"/>
      <c r="AF57" s="7"/>
      <c r="AH57" s="7"/>
      <c r="AL57" s="12" t="str">
        <f t="shared" si="7"/>
        <v>DirecTV Now Choice</v>
      </c>
      <c r="AM57" s="29">
        <f t="shared" si="5"/>
        <v>110</v>
      </c>
      <c r="AN57" s="29">
        <f t="shared" si="5"/>
        <v>110</v>
      </c>
      <c r="AO57" s="29">
        <f t="shared" si="5"/>
        <v>110</v>
      </c>
      <c r="AP57" s="29" t="str">
        <f t="shared" si="5"/>
        <v/>
      </c>
      <c r="AQ57" s="29" t="str">
        <f t="shared" si="5"/>
        <v/>
      </c>
      <c r="AR57" s="29" t="str">
        <f t="shared" si="5"/>
        <v/>
      </c>
      <c r="AS57" s="29" t="str">
        <f t="shared" si="5"/>
        <v/>
      </c>
      <c r="AT57" s="29" t="str">
        <f t="shared" si="5"/>
        <v/>
      </c>
      <c r="AU57" s="29" t="str">
        <f t="shared" si="5"/>
        <v/>
      </c>
      <c r="AV57" s="29" t="str">
        <f t="shared" si="5"/>
        <v/>
      </c>
      <c r="AW57" s="29" t="str">
        <f t="shared" si="5"/>
        <v/>
      </c>
      <c r="AX57" s="29" t="str">
        <f t="shared" si="5"/>
        <v/>
      </c>
      <c r="AY57" s="29" t="str">
        <f t="shared" si="5"/>
        <v/>
      </c>
      <c r="AZ57" s="29" t="str">
        <f t="shared" si="5"/>
        <v/>
      </c>
      <c r="BA57" s="29" t="str">
        <f t="shared" si="5"/>
        <v/>
      </c>
      <c r="BB57" s="29" t="str">
        <f t="shared" si="5"/>
        <v/>
      </c>
      <c r="BC57" s="29" t="str">
        <f t="shared" si="6"/>
        <v/>
      </c>
      <c r="BD57" s="29" t="str">
        <f t="shared" si="6"/>
        <v/>
      </c>
      <c r="BE57" s="29" t="str">
        <f t="shared" si="6"/>
        <v/>
      </c>
      <c r="BF57" s="29" t="str">
        <f t="shared" si="6"/>
        <v/>
      </c>
      <c r="BG57" s="29" t="str">
        <f t="shared" si="6"/>
        <v/>
      </c>
      <c r="BH57" s="29" t="str">
        <f t="shared" si="6"/>
        <v/>
      </c>
      <c r="BI57" s="29" t="str">
        <f t="shared" si="6"/>
        <v/>
      </c>
    </row>
    <row r="58" spans="1:61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"/>
      <c r="AB58" s="7"/>
      <c r="AD58" s="7"/>
      <c r="AF58" s="7"/>
      <c r="AH58" s="7"/>
      <c r="AL58" s="12" t="str">
        <f t="shared" si="7"/>
        <v>DirecTV Now Entertainment</v>
      </c>
      <c r="AM58" s="29">
        <f t="shared" si="5"/>
        <v>93</v>
      </c>
      <c r="AN58" s="29">
        <f t="shared" si="5"/>
        <v>93</v>
      </c>
      <c r="AO58" s="29">
        <f t="shared" si="5"/>
        <v>93</v>
      </c>
      <c r="AP58" s="29" t="str">
        <f t="shared" si="5"/>
        <v/>
      </c>
      <c r="AQ58" s="29" t="str">
        <f t="shared" si="5"/>
        <v/>
      </c>
      <c r="AR58" s="29" t="str">
        <f t="shared" si="5"/>
        <v/>
      </c>
      <c r="AS58" s="29" t="str">
        <f t="shared" si="5"/>
        <v/>
      </c>
      <c r="AT58" s="29" t="str">
        <f t="shared" si="5"/>
        <v/>
      </c>
      <c r="AU58" s="29" t="str">
        <f t="shared" si="5"/>
        <v/>
      </c>
      <c r="AV58" s="29" t="str">
        <f t="shared" si="5"/>
        <v/>
      </c>
      <c r="AW58" s="29" t="str">
        <f t="shared" si="5"/>
        <v/>
      </c>
      <c r="AX58" s="29" t="str">
        <f t="shared" si="5"/>
        <v/>
      </c>
      <c r="AY58" s="29" t="str">
        <f t="shared" si="5"/>
        <v/>
      </c>
      <c r="AZ58" s="29" t="str">
        <f t="shared" si="5"/>
        <v/>
      </c>
      <c r="BA58" s="29" t="str">
        <f t="shared" si="5"/>
        <v/>
      </c>
      <c r="BB58" s="29" t="str">
        <f t="shared" si="5"/>
        <v/>
      </c>
      <c r="BC58" s="29" t="str">
        <f t="shared" si="6"/>
        <v/>
      </c>
      <c r="BD58" s="29" t="str">
        <f t="shared" si="6"/>
        <v/>
      </c>
      <c r="BE58" s="29" t="str">
        <f t="shared" si="6"/>
        <v/>
      </c>
      <c r="BF58" s="29" t="str">
        <f t="shared" si="6"/>
        <v/>
      </c>
      <c r="BG58" s="29" t="str">
        <f t="shared" si="6"/>
        <v/>
      </c>
      <c r="BH58" s="29" t="str">
        <f t="shared" si="6"/>
        <v/>
      </c>
      <c r="BI58" s="29" t="str">
        <f t="shared" si="6"/>
        <v/>
      </c>
    </row>
    <row r="59" spans="1:61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7"/>
      <c r="AB59" s="7"/>
      <c r="AD59" s="7"/>
      <c r="AF59" s="7"/>
      <c r="AH59" s="7"/>
      <c r="AL59" s="12" t="str">
        <f t="shared" si="7"/>
        <v>DirecTV Now Ultimate</v>
      </c>
      <c r="AM59" s="29">
        <f t="shared" si="5"/>
        <v>135</v>
      </c>
      <c r="AN59" s="29">
        <f t="shared" si="5"/>
        <v>135</v>
      </c>
      <c r="AO59" s="29">
        <f t="shared" si="5"/>
        <v>135</v>
      </c>
      <c r="AP59" s="29" t="str">
        <f t="shared" si="5"/>
        <v/>
      </c>
      <c r="AQ59" s="29" t="str">
        <f t="shared" si="5"/>
        <v/>
      </c>
      <c r="AR59" s="29" t="str">
        <f t="shared" si="5"/>
        <v/>
      </c>
      <c r="AS59" s="29" t="str">
        <f t="shared" si="5"/>
        <v/>
      </c>
      <c r="AT59" s="29" t="str">
        <f t="shared" si="5"/>
        <v/>
      </c>
      <c r="AU59" s="29" t="str">
        <f t="shared" si="5"/>
        <v/>
      </c>
      <c r="AV59" s="29" t="str">
        <f t="shared" si="5"/>
        <v/>
      </c>
      <c r="AW59" s="29" t="str">
        <f t="shared" si="5"/>
        <v/>
      </c>
      <c r="AX59" s="29" t="str">
        <f t="shared" si="5"/>
        <v/>
      </c>
      <c r="AY59" s="29" t="str">
        <f t="shared" si="5"/>
        <v/>
      </c>
      <c r="AZ59" s="29" t="str">
        <f t="shared" si="5"/>
        <v/>
      </c>
      <c r="BA59" s="29" t="str">
        <f t="shared" si="5"/>
        <v/>
      </c>
      <c r="BB59" s="29" t="str">
        <f t="shared" si="5"/>
        <v/>
      </c>
      <c r="BC59" s="29" t="str">
        <f t="shared" si="6"/>
        <v/>
      </c>
      <c r="BD59" s="29" t="str">
        <f t="shared" si="6"/>
        <v/>
      </c>
      <c r="BE59" s="29" t="str">
        <f t="shared" si="6"/>
        <v/>
      </c>
      <c r="BF59" s="29" t="str">
        <f t="shared" si="6"/>
        <v/>
      </c>
      <c r="BG59" s="29" t="str">
        <f t="shared" si="6"/>
        <v/>
      </c>
      <c r="BH59" s="29" t="str">
        <f t="shared" si="6"/>
        <v/>
      </c>
      <c r="BI59" s="29" t="str">
        <f t="shared" si="6"/>
        <v/>
      </c>
    </row>
    <row r="60" spans="1:61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7"/>
      <c r="AB60" s="7"/>
      <c r="AD60" s="7"/>
      <c r="AF60" s="7"/>
      <c r="AH60" s="7"/>
      <c r="AL60" s="12" t="str">
        <f t="shared" si="7"/>
        <v>AT&amp;T TV Now Plus</v>
      </c>
      <c r="AM60" s="29" t="str">
        <f t="shared" si="5"/>
        <v/>
      </c>
      <c r="AN60" s="29" t="str">
        <f t="shared" si="5"/>
        <v/>
      </c>
      <c r="AO60" s="29" t="str">
        <f t="shared" si="5"/>
        <v/>
      </c>
      <c r="AP60" s="29">
        <f t="shared" si="5"/>
        <v>50</v>
      </c>
      <c r="AQ60" s="29">
        <f t="shared" si="5"/>
        <v>50</v>
      </c>
      <c r="AR60" s="29">
        <f t="shared" si="5"/>
        <v>50</v>
      </c>
      <c r="AS60" s="29">
        <f t="shared" si="5"/>
        <v>50</v>
      </c>
      <c r="AT60" s="29">
        <f t="shared" si="5"/>
        <v>65</v>
      </c>
      <c r="AU60" s="29">
        <f t="shared" si="5"/>
        <v>65</v>
      </c>
      <c r="AV60" s="29">
        <f t="shared" si="5"/>
        <v>65</v>
      </c>
      <c r="AW60" s="29">
        <f t="shared" si="5"/>
        <v>65</v>
      </c>
      <c r="AX60" s="29">
        <f t="shared" si="5"/>
        <v>65</v>
      </c>
      <c r="AY60" s="29">
        <f t="shared" si="5"/>
        <v>55</v>
      </c>
      <c r="AZ60" s="29">
        <f t="shared" si="5"/>
        <v>55</v>
      </c>
      <c r="BA60" s="29">
        <f t="shared" si="5"/>
        <v>55</v>
      </c>
      <c r="BB60" s="29">
        <f t="shared" si="5"/>
        <v>55</v>
      </c>
      <c r="BC60" s="29">
        <f t="shared" si="6"/>
        <v>55</v>
      </c>
      <c r="BD60" s="29">
        <f t="shared" si="6"/>
        <v>55</v>
      </c>
      <c r="BE60" s="29">
        <f t="shared" si="6"/>
        <v>55</v>
      </c>
      <c r="BF60" s="29">
        <f t="shared" si="6"/>
        <v>55</v>
      </c>
      <c r="BG60" s="29">
        <f t="shared" si="6"/>
        <v>55</v>
      </c>
      <c r="BH60" s="29" t="str">
        <f t="shared" si="6"/>
        <v/>
      </c>
      <c r="BI60" s="29" t="str">
        <f t="shared" si="6"/>
        <v/>
      </c>
    </row>
    <row r="61" spans="1:61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7"/>
      <c r="AB61" s="7"/>
      <c r="AD61" s="7"/>
      <c r="AF61" s="7"/>
      <c r="AH61" s="7"/>
      <c r="AL61" s="12" t="str">
        <f t="shared" si="7"/>
        <v>AT&amp;T TV Now Max</v>
      </c>
      <c r="AM61" s="29" t="str">
        <f t="shared" si="5"/>
        <v/>
      </c>
      <c r="AN61" s="29" t="str">
        <f t="shared" si="5"/>
        <v/>
      </c>
      <c r="AO61" s="29" t="str">
        <f t="shared" si="5"/>
        <v/>
      </c>
      <c r="AP61" s="29">
        <f t="shared" si="5"/>
        <v>70</v>
      </c>
      <c r="AQ61" s="29">
        <f t="shared" si="5"/>
        <v>70</v>
      </c>
      <c r="AR61" s="29">
        <f t="shared" si="5"/>
        <v>70</v>
      </c>
      <c r="AS61" s="29">
        <f t="shared" si="5"/>
        <v>70</v>
      </c>
      <c r="AT61" s="29">
        <f t="shared" si="5"/>
        <v>80</v>
      </c>
      <c r="AU61" s="29">
        <f t="shared" si="5"/>
        <v>80</v>
      </c>
      <c r="AV61" s="29">
        <f t="shared" si="5"/>
        <v>80</v>
      </c>
      <c r="AW61" s="29">
        <f t="shared" si="5"/>
        <v>80</v>
      </c>
      <c r="AX61" s="29">
        <f t="shared" si="5"/>
        <v>80</v>
      </c>
      <c r="AY61" s="29">
        <f t="shared" si="5"/>
        <v>80</v>
      </c>
      <c r="AZ61" s="29">
        <f t="shared" si="5"/>
        <v>80</v>
      </c>
      <c r="BA61" s="29">
        <f t="shared" si="5"/>
        <v>80</v>
      </c>
      <c r="BB61" s="29">
        <f t="shared" si="5"/>
        <v>80</v>
      </c>
      <c r="BC61" s="29">
        <f t="shared" si="6"/>
        <v>80</v>
      </c>
      <c r="BD61" s="29">
        <f t="shared" si="6"/>
        <v>80</v>
      </c>
      <c r="BE61" s="29">
        <f t="shared" si="6"/>
        <v>80</v>
      </c>
      <c r="BF61" s="29">
        <f t="shared" si="6"/>
        <v>80</v>
      </c>
      <c r="BG61" s="29">
        <f t="shared" si="6"/>
        <v>80</v>
      </c>
      <c r="BH61" s="29" t="str">
        <f t="shared" si="6"/>
        <v/>
      </c>
      <c r="BI61" s="29" t="str">
        <f t="shared" si="6"/>
        <v/>
      </c>
    </row>
    <row r="62" spans="1:61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7"/>
      <c r="AB62" s="7"/>
      <c r="AD62" s="7"/>
      <c r="AF62" s="7"/>
      <c r="AH62" s="7"/>
      <c r="AL62" s="12" t="str">
        <f t="shared" si="7"/>
        <v>AT&amp;T TV Now Choice</v>
      </c>
      <c r="AM62" s="29" t="str">
        <f t="shared" si="5"/>
        <v/>
      </c>
      <c r="AN62" s="29" t="str">
        <f t="shared" si="5"/>
        <v/>
      </c>
      <c r="AO62" s="29" t="str">
        <f t="shared" si="5"/>
        <v/>
      </c>
      <c r="AP62" s="29">
        <f t="shared" si="5"/>
        <v>110</v>
      </c>
      <c r="AQ62" s="29">
        <f t="shared" si="5"/>
        <v>110</v>
      </c>
      <c r="AR62" s="29">
        <f t="shared" si="5"/>
        <v>110</v>
      </c>
      <c r="AS62" s="29">
        <f t="shared" si="5"/>
        <v>110</v>
      </c>
      <c r="AT62" s="29">
        <f t="shared" si="5"/>
        <v>110</v>
      </c>
      <c r="AU62" s="29">
        <f t="shared" si="5"/>
        <v>110</v>
      </c>
      <c r="AV62" s="29">
        <f t="shared" si="5"/>
        <v>110</v>
      </c>
      <c r="AW62" s="29">
        <f t="shared" si="5"/>
        <v>110</v>
      </c>
      <c r="AX62" s="29">
        <f t="shared" si="5"/>
        <v>110</v>
      </c>
      <c r="AY62" s="29">
        <f t="shared" si="5"/>
        <v>110</v>
      </c>
      <c r="AZ62" s="29">
        <f t="shared" si="5"/>
        <v>110</v>
      </c>
      <c r="BA62" s="29">
        <f t="shared" si="5"/>
        <v>110</v>
      </c>
      <c r="BB62" s="29">
        <f t="shared" si="5"/>
        <v>110</v>
      </c>
      <c r="BC62" s="29">
        <f t="shared" si="6"/>
        <v>110</v>
      </c>
      <c r="BD62" s="29">
        <f t="shared" si="6"/>
        <v>110</v>
      </c>
      <c r="BE62" s="29">
        <f t="shared" si="6"/>
        <v>110</v>
      </c>
      <c r="BF62" s="29">
        <f t="shared" si="6"/>
        <v>110</v>
      </c>
      <c r="BG62" s="29">
        <f t="shared" si="6"/>
        <v>110</v>
      </c>
      <c r="BH62" s="29" t="str">
        <f t="shared" si="6"/>
        <v/>
      </c>
      <c r="BI62" s="29" t="str">
        <f t="shared" si="6"/>
        <v/>
      </c>
    </row>
    <row r="63" spans="1:61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7"/>
      <c r="AB63" s="7"/>
      <c r="AD63" s="7"/>
      <c r="AF63" s="7"/>
      <c r="AH63" s="7"/>
      <c r="AL63" s="12" t="str">
        <f t="shared" si="7"/>
        <v>AT&amp;T TV Now Entertainment</v>
      </c>
      <c r="AM63" s="29" t="str">
        <f t="shared" si="5"/>
        <v/>
      </c>
      <c r="AN63" s="29" t="str">
        <f t="shared" si="5"/>
        <v/>
      </c>
      <c r="AO63" s="29" t="str">
        <f t="shared" si="5"/>
        <v/>
      </c>
      <c r="AP63" s="29">
        <f t="shared" si="5"/>
        <v>93</v>
      </c>
      <c r="AQ63" s="29">
        <f t="shared" si="5"/>
        <v>93</v>
      </c>
      <c r="AR63" s="29">
        <f t="shared" si="5"/>
        <v>93</v>
      </c>
      <c r="AS63" s="29">
        <f t="shared" si="5"/>
        <v>93</v>
      </c>
      <c r="AT63" s="29">
        <f t="shared" si="5"/>
        <v>93</v>
      </c>
      <c r="AU63" s="29">
        <f t="shared" si="5"/>
        <v>93</v>
      </c>
      <c r="AV63" s="29">
        <f t="shared" si="5"/>
        <v>93</v>
      </c>
      <c r="AW63" s="29">
        <f t="shared" si="5"/>
        <v>93</v>
      </c>
      <c r="AX63" s="29">
        <f t="shared" si="5"/>
        <v>93</v>
      </c>
      <c r="AY63" s="29">
        <f t="shared" si="5"/>
        <v>93</v>
      </c>
      <c r="AZ63" s="29">
        <f t="shared" si="5"/>
        <v>93</v>
      </c>
      <c r="BA63" s="29">
        <f t="shared" si="5"/>
        <v>93</v>
      </c>
      <c r="BB63" s="29">
        <f t="shared" si="5"/>
        <v>93</v>
      </c>
      <c r="BC63" s="29">
        <f t="shared" si="6"/>
        <v>93</v>
      </c>
      <c r="BD63" s="29">
        <f t="shared" si="6"/>
        <v>93</v>
      </c>
      <c r="BE63" s="29">
        <f t="shared" si="6"/>
        <v>93</v>
      </c>
      <c r="BF63" s="29">
        <f t="shared" si="6"/>
        <v>93</v>
      </c>
      <c r="BG63" s="29">
        <f t="shared" si="6"/>
        <v>93</v>
      </c>
      <c r="BH63" s="29" t="str">
        <f t="shared" si="6"/>
        <v/>
      </c>
      <c r="BI63" s="29" t="str">
        <f t="shared" si="6"/>
        <v/>
      </c>
    </row>
    <row r="64" spans="1:6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7"/>
      <c r="AB64" s="7"/>
      <c r="AD64" s="7"/>
      <c r="AF64" s="7"/>
      <c r="AH64" s="7"/>
      <c r="AL64" s="12" t="str">
        <f t="shared" si="7"/>
        <v>AT&amp;T TV Now Premier</v>
      </c>
      <c r="AM64" s="29" t="str">
        <f t="shared" si="5"/>
        <v/>
      </c>
      <c r="AN64" s="29" t="str">
        <f t="shared" si="5"/>
        <v/>
      </c>
      <c r="AO64" s="29" t="str">
        <f t="shared" si="5"/>
        <v/>
      </c>
      <c r="AP64" s="29" t="str">
        <f t="shared" si="5"/>
        <v/>
      </c>
      <c r="AQ64" s="29" t="str">
        <f t="shared" si="5"/>
        <v/>
      </c>
      <c r="AR64" s="29" t="str">
        <f t="shared" si="5"/>
        <v/>
      </c>
      <c r="AS64" s="29" t="str">
        <f t="shared" si="5"/>
        <v/>
      </c>
      <c r="AT64" s="29" t="str">
        <f t="shared" si="5"/>
        <v/>
      </c>
      <c r="AU64" s="29" t="str">
        <f t="shared" si="5"/>
        <v/>
      </c>
      <c r="AV64" s="29" t="str">
        <f t="shared" si="5"/>
        <v/>
      </c>
      <c r="AW64" s="29" t="str">
        <f t="shared" si="5"/>
        <v/>
      </c>
      <c r="AX64" s="29" t="str">
        <f t="shared" si="5"/>
        <v/>
      </c>
      <c r="AY64" s="29" t="str">
        <f t="shared" si="5"/>
        <v/>
      </c>
      <c r="AZ64" s="29" t="str">
        <f t="shared" si="5"/>
        <v/>
      </c>
      <c r="BA64" s="29" t="str">
        <f t="shared" si="5"/>
        <v/>
      </c>
      <c r="BB64" s="29" t="str">
        <f t="shared" si="5"/>
        <v/>
      </c>
      <c r="BC64" s="29">
        <f t="shared" si="6"/>
        <v>183</v>
      </c>
      <c r="BD64" s="29">
        <f t="shared" si="6"/>
        <v>183</v>
      </c>
      <c r="BE64" s="29">
        <f t="shared" si="6"/>
        <v>183</v>
      </c>
      <c r="BF64" s="29">
        <f t="shared" si="6"/>
        <v>183</v>
      </c>
      <c r="BG64" s="29">
        <f t="shared" si="6"/>
        <v>183</v>
      </c>
      <c r="BH64" s="29" t="str">
        <f t="shared" si="6"/>
        <v/>
      </c>
      <c r="BI64" s="29" t="str">
        <f t="shared" si="6"/>
        <v/>
      </c>
    </row>
    <row r="65" spans="1:61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7"/>
      <c r="AB65" s="7"/>
      <c r="AD65" s="7"/>
      <c r="AF65" s="7"/>
      <c r="AH65" s="7"/>
      <c r="AL65" s="12" t="str">
        <f t="shared" si="7"/>
        <v>AT&amp;T TV Now Ultimate</v>
      </c>
      <c r="AM65" s="29" t="str">
        <f t="shared" si="5"/>
        <v/>
      </c>
      <c r="AN65" s="29" t="str">
        <f t="shared" si="5"/>
        <v/>
      </c>
      <c r="AO65" s="29" t="str">
        <f t="shared" si="5"/>
        <v/>
      </c>
      <c r="AP65" s="29">
        <f t="shared" si="5"/>
        <v>135</v>
      </c>
      <c r="AQ65" s="29">
        <f t="shared" si="5"/>
        <v>135</v>
      </c>
      <c r="AR65" s="29">
        <f t="shared" si="5"/>
        <v>135</v>
      </c>
      <c r="AS65" s="29">
        <f t="shared" si="5"/>
        <v>135</v>
      </c>
      <c r="AT65" s="29">
        <f t="shared" si="5"/>
        <v>135</v>
      </c>
      <c r="AU65" s="29">
        <f t="shared" si="5"/>
        <v>135</v>
      </c>
      <c r="AV65" s="29">
        <f t="shared" si="5"/>
        <v>135</v>
      </c>
      <c r="AW65" s="29">
        <f t="shared" si="5"/>
        <v>135</v>
      </c>
      <c r="AX65" s="29">
        <f t="shared" si="5"/>
        <v>135</v>
      </c>
      <c r="AY65" s="29">
        <f t="shared" si="5"/>
        <v>135</v>
      </c>
      <c r="AZ65" s="29">
        <f t="shared" si="5"/>
        <v>135</v>
      </c>
      <c r="BA65" s="29">
        <f t="shared" si="5"/>
        <v>135</v>
      </c>
      <c r="BB65" s="29">
        <f t="shared" si="5"/>
        <v>135</v>
      </c>
      <c r="BC65" s="29">
        <f t="shared" si="6"/>
        <v>135</v>
      </c>
      <c r="BD65" s="29">
        <f t="shared" si="6"/>
        <v>135</v>
      </c>
      <c r="BE65" s="29">
        <f t="shared" si="6"/>
        <v>135</v>
      </c>
      <c r="BF65" s="29">
        <f t="shared" si="6"/>
        <v>135</v>
      </c>
      <c r="BG65" s="29">
        <f t="shared" si="6"/>
        <v>135</v>
      </c>
      <c r="BH65" s="29" t="str">
        <f t="shared" si="6"/>
        <v/>
      </c>
      <c r="BI65" s="29" t="str">
        <f t="shared" si="6"/>
        <v/>
      </c>
    </row>
    <row r="66" spans="1:6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7"/>
      <c r="AB66" s="7"/>
      <c r="AD66" s="7"/>
      <c r="AF66" s="7"/>
      <c r="AH66" s="7"/>
      <c r="AL66" s="12" t="str">
        <f t="shared" si="7"/>
        <v>AT&amp;T TV Choice</v>
      </c>
      <c r="AM66" s="29" t="str">
        <f t="shared" si="5"/>
        <v/>
      </c>
      <c r="AN66" s="29" t="str">
        <f t="shared" si="5"/>
        <v/>
      </c>
      <c r="AO66" s="29" t="str">
        <f t="shared" si="5"/>
        <v/>
      </c>
      <c r="AP66" s="29" t="str">
        <f t="shared" si="5"/>
        <v/>
      </c>
      <c r="AQ66" s="29" t="str">
        <f t="shared" si="5"/>
        <v/>
      </c>
      <c r="AR66" s="29" t="str">
        <f t="shared" si="5"/>
        <v/>
      </c>
      <c r="AS66" s="29" t="str">
        <f t="shared" si="5"/>
        <v/>
      </c>
      <c r="AT66" s="29" t="str">
        <f t="shared" si="5"/>
        <v/>
      </c>
      <c r="AU66" s="29" t="str">
        <f t="shared" si="5"/>
        <v/>
      </c>
      <c r="AV66" s="29" t="str">
        <f t="shared" si="5"/>
        <v/>
      </c>
      <c r="AW66" s="29" t="str">
        <f t="shared" si="5"/>
        <v/>
      </c>
      <c r="AX66" s="29" t="str">
        <f t="shared" si="5"/>
        <v/>
      </c>
      <c r="AY66" s="29" t="str">
        <f t="shared" si="5"/>
        <v/>
      </c>
      <c r="AZ66" s="29" t="str">
        <f t="shared" si="5"/>
        <v/>
      </c>
      <c r="BA66" s="29" t="str">
        <f t="shared" si="5"/>
        <v/>
      </c>
      <c r="BB66" s="29" t="str">
        <f t="shared" si="5"/>
        <v/>
      </c>
      <c r="BC66" s="29" t="str">
        <f t="shared" si="6"/>
        <v/>
      </c>
      <c r="BD66" s="29" t="str">
        <f t="shared" si="6"/>
        <v/>
      </c>
      <c r="BE66" s="29" t="str">
        <f t="shared" si="6"/>
        <v/>
      </c>
      <c r="BF66" s="29" t="str">
        <f t="shared" si="6"/>
        <v/>
      </c>
      <c r="BG66" s="29" t="str">
        <f t="shared" si="6"/>
        <v/>
      </c>
      <c r="BH66" s="29">
        <f t="shared" si="6"/>
        <v>85</v>
      </c>
      <c r="BI66" s="29">
        <f t="shared" si="6"/>
        <v>85</v>
      </c>
    </row>
    <row r="67" spans="1:6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7"/>
      <c r="AB67" s="7"/>
      <c r="AD67" s="7"/>
      <c r="AF67" s="7"/>
      <c r="AH67" s="7"/>
      <c r="AL67" s="12" t="str">
        <f t="shared" si="7"/>
        <v>AT&amp;T TV Entertainment</v>
      </c>
      <c r="AM67" s="29" t="str">
        <f t="shared" si="5"/>
        <v/>
      </c>
      <c r="AN67" s="29" t="str">
        <f t="shared" si="5"/>
        <v/>
      </c>
      <c r="AO67" s="29" t="str">
        <f t="shared" si="5"/>
        <v/>
      </c>
      <c r="AP67" s="29" t="str">
        <f t="shared" si="5"/>
        <v/>
      </c>
      <c r="AQ67" s="29" t="str">
        <f t="shared" si="5"/>
        <v/>
      </c>
      <c r="AR67" s="29" t="str">
        <f t="shared" si="5"/>
        <v/>
      </c>
      <c r="AS67" s="29" t="str">
        <f t="shared" si="5"/>
        <v/>
      </c>
      <c r="AT67" s="29" t="str">
        <f t="shared" si="5"/>
        <v/>
      </c>
      <c r="AU67" s="29" t="str">
        <f t="shared" si="5"/>
        <v/>
      </c>
      <c r="AV67" s="29" t="str">
        <f t="shared" si="5"/>
        <v/>
      </c>
      <c r="AW67" s="29" t="str">
        <f t="shared" si="5"/>
        <v/>
      </c>
      <c r="AX67" s="29" t="str">
        <f t="shared" si="5"/>
        <v/>
      </c>
      <c r="AY67" s="29" t="str">
        <f t="shared" si="5"/>
        <v/>
      </c>
      <c r="AZ67" s="29" t="str">
        <f t="shared" si="5"/>
        <v/>
      </c>
      <c r="BA67" s="29" t="str">
        <f t="shared" si="5"/>
        <v/>
      </c>
      <c r="BB67" s="29" t="str">
        <f t="shared" si="5"/>
        <v/>
      </c>
      <c r="BC67" s="29" t="str">
        <f t="shared" si="6"/>
        <v/>
      </c>
      <c r="BD67" s="29" t="str">
        <f t="shared" si="6"/>
        <v/>
      </c>
      <c r="BE67" s="29" t="str">
        <f t="shared" si="6"/>
        <v/>
      </c>
      <c r="BF67" s="29" t="str">
        <f t="shared" si="6"/>
        <v/>
      </c>
      <c r="BG67" s="29" t="str">
        <f t="shared" si="6"/>
        <v/>
      </c>
      <c r="BH67" s="29">
        <f t="shared" si="6"/>
        <v>70</v>
      </c>
      <c r="BI67" s="29">
        <f t="shared" si="6"/>
        <v>70</v>
      </c>
    </row>
    <row r="68" spans="1:6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AL68" s="12" t="str">
        <f t="shared" si="7"/>
        <v>AT&amp;T TV Premier</v>
      </c>
      <c r="AM68" s="29" t="str">
        <f t="shared" si="5"/>
        <v/>
      </c>
      <c r="AN68" s="29" t="str">
        <f t="shared" si="5"/>
        <v/>
      </c>
      <c r="AO68" s="29" t="str">
        <f t="shared" si="5"/>
        <v/>
      </c>
      <c r="AP68" s="29" t="str">
        <f t="shared" si="5"/>
        <v/>
      </c>
      <c r="AQ68" s="29" t="str">
        <f t="shared" si="5"/>
        <v/>
      </c>
      <c r="AR68" s="29" t="str">
        <f t="shared" si="5"/>
        <v/>
      </c>
      <c r="AS68" s="29" t="str">
        <f t="shared" si="5"/>
        <v/>
      </c>
      <c r="AT68" s="29" t="str">
        <f t="shared" si="5"/>
        <v/>
      </c>
      <c r="AU68" s="29" t="str">
        <f t="shared" si="5"/>
        <v/>
      </c>
      <c r="AV68" s="29" t="str">
        <f t="shared" si="5"/>
        <v/>
      </c>
      <c r="AW68" s="29" t="str">
        <f t="shared" si="5"/>
        <v/>
      </c>
      <c r="AX68" s="29" t="str">
        <f t="shared" si="5"/>
        <v/>
      </c>
      <c r="AY68" s="29" t="str">
        <f t="shared" si="5"/>
        <v/>
      </c>
      <c r="AZ68" s="29" t="str">
        <f t="shared" si="5"/>
        <v/>
      </c>
      <c r="BA68" s="29" t="str">
        <f t="shared" si="5"/>
        <v/>
      </c>
      <c r="BB68" s="29" t="str">
        <f t="shared" si="5"/>
        <v/>
      </c>
      <c r="BC68" s="29" t="str">
        <f t="shared" si="6"/>
        <v/>
      </c>
      <c r="BD68" s="29" t="str">
        <f t="shared" si="6"/>
        <v/>
      </c>
      <c r="BE68" s="29" t="str">
        <f t="shared" si="6"/>
        <v/>
      </c>
      <c r="BF68" s="29" t="str">
        <f t="shared" si="6"/>
        <v/>
      </c>
      <c r="BG68" s="29" t="str">
        <f t="shared" si="6"/>
        <v/>
      </c>
      <c r="BH68" s="29">
        <f t="shared" si="6"/>
        <v>140</v>
      </c>
      <c r="BI68" s="29">
        <f t="shared" si="6"/>
        <v>140</v>
      </c>
    </row>
    <row r="69" spans="1:6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AL69" s="12" t="str">
        <f t="shared" si="7"/>
        <v>AT&amp;T TV Ultimate</v>
      </c>
      <c r="AM69" s="29" t="str">
        <f t="shared" si="5"/>
        <v/>
      </c>
      <c r="AN69" s="29" t="str">
        <f t="shared" si="5"/>
        <v/>
      </c>
      <c r="AO69" s="29" t="str">
        <f t="shared" si="5"/>
        <v/>
      </c>
      <c r="AP69" s="29" t="str">
        <f t="shared" si="5"/>
        <v/>
      </c>
      <c r="AQ69" s="29" t="str">
        <f t="shared" si="5"/>
        <v/>
      </c>
      <c r="AR69" s="29" t="str">
        <f t="shared" si="5"/>
        <v/>
      </c>
      <c r="AS69" s="29" t="str">
        <f t="shared" si="5"/>
        <v/>
      </c>
      <c r="AT69" s="29" t="str">
        <f t="shared" si="5"/>
        <v/>
      </c>
      <c r="AU69" s="29" t="str">
        <f t="shared" si="5"/>
        <v/>
      </c>
      <c r="AV69" s="29" t="str">
        <f t="shared" si="5"/>
        <v/>
      </c>
      <c r="AW69" s="29" t="str">
        <f t="shared" si="5"/>
        <v/>
      </c>
      <c r="AX69" s="29" t="str">
        <f t="shared" si="5"/>
        <v/>
      </c>
      <c r="AY69" s="29" t="str">
        <f t="shared" si="5"/>
        <v/>
      </c>
      <c r="AZ69" s="29" t="str">
        <f t="shared" si="5"/>
        <v/>
      </c>
      <c r="BA69" s="29" t="str">
        <f t="shared" si="5"/>
        <v/>
      </c>
      <c r="BB69" s="29" t="str">
        <f t="shared" si="5"/>
        <v/>
      </c>
      <c r="BC69" s="29" t="str">
        <f t="shared" si="6"/>
        <v/>
      </c>
      <c r="BD69" s="29" t="str">
        <f t="shared" si="6"/>
        <v/>
      </c>
      <c r="BE69" s="29" t="str">
        <f t="shared" si="6"/>
        <v/>
      </c>
      <c r="BF69" s="29" t="str">
        <f t="shared" si="6"/>
        <v/>
      </c>
      <c r="BG69" s="29" t="str">
        <f t="shared" si="6"/>
        <v/>
      </c>
      <c r="BH69" s="29">
        <f t="shared" si="6"/>
        <v>95</v>
      </c>
      <c r="BI69" s="29">
        <f t="shared" si="6"/>
        <v>95</v>
      </c>
    </row>
    <row r="70" spans="1:6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AL70" s="12" t="str">
        <f t="shared" si="7"/>
        <v>Frndly TV</v>
      </c>
      <c r="AM70" s="29" t="str">
        <f t="shared" si="5"/>
        <v/>
      </c>
      <c r="AN70" s="29" t="str">
        <f t="shared" si="5"/>
        <v/>
      </c>
      <c r="AO70" s="29" t="str">
        <f t="shared" si="5"/>
        <v/>
      </c>
      <c r="AP70" s="29" t="str">
        <f t="shared" si="5"/>
        <v/>
      </c>
      <c r="AQ70" s="29" t="str">
        <f t="shared" si="5"/>
        <v/>
      </c>
      <c r="AR70" s="29">
        <f t="shared" si="5"/>
        <v>6</v>
      </c>
      <c r="AS70" s="29">
        <f t="shared" si="5"/>
        <v>6</v>
      </c>
      <c r="AT70" s="29">
        <f t="shared" si="5"/>
        <v>6</v>
      </c>
      <c r="AU70" s="29">
        <f t="shared" si="5"/>
        <v>6</v>
      </c>
      <c r="AV70" s="29">
        <f t="shared" si="5"/>
        <v>6</v>
      </c>
      <c r="AW70" s="29">
        <f t="shared" si="5"/>
        <v>6</v>
      </c>
      <c r="AX70" s="29">
        <f t="shared" si="5"/>
        <v>6</v>
      </c>
      <c r="AY70" s="29">
        <f t="shared" si="5"/>
        <v>6</v>
      </c>
      <c r="AZ70" s="29">
        <f t="shared" si="5"/>
        <v>6</v>
      </c>
      <c r="BA70" s="29">
        <f t="shared" si="5"/>
        <v>6</v>
      </c>
      <c r="BB70" s="29">
        <f t="shared" ref="BB70:BB99" si="8">IF(R70="","",R70)</f>
        <v>6</v>
      </c>
      <c r="BC70" s="29">
        <f t="shared" si="6"/>
        <v>6</v>
      </c>
      <c r="BD70" s="29">
        <f t="shared" si="6"/>
        <v>6</v>
      </c>
      <c r="BE70" s="29">
        <f t="shared" si="6"/>
        <v>6</v>
      </c>
      <c r="BF70" s="29">
        <f t="shared" si="6"/>
        <v>6</v>
      </c>
      <c r="BG70" s="29">
        <f t="shared" si="6"/>
        <v>6</v>
      </c>
      <c r="BH70" s="29">
        <f t="shared" si="6"/>
        <v>6</v>
      </c>
      <c r="BI70" s="29">
        <f t="shared" si="6"/>
        <v>6</v>
      </c>
    </row>
    <row r="71" spans="1:61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AL71" s="12" t="str">
        <f t="shared" si="7"/>
        <v>Fubo TV</v>
      </c>
      <c r="AM71" s="29">
        <f>IF(C71="","",C71)</f>
        <v>55</v>
      </c>
      <c r="AN71" s="29">
        <f t="shared" ref="AN71:BA100" si="9">IF(D71="","",D71)</f>
        <v>55</v>
      </c>
      <c r="AO71" s="29">
        <f t="shared" si="9"/>
        <v>55</v>
      </c>
      <c r="AP71" s="29">
        <f t="shared" si="9"/>
        <v>55</v>
      </c>
      <c r="AQ71" s="29">
        <f t="shared" si="9"/>
        <v>55</v>
      </c>
      <c r="AR71" s="29">
        <f t="shared" si="9"/>
        <v>55</v>
      </c>
      <c r="AS71" s="29">
        <f t="shared" si="9"/>
        <v>55</v>
      </c>
      <c r="AT71" s="29">
        <f t="shared" si="9"/>
        <v>55</v>
      </c>
      <c r="AU71" s="29">
        <f t="shared" si="9"/>
        <v>55</v>
      </c>
      <c r="AV71" s="29">
        <f t="shared" si="9"/>
        <v>55</v>
      </c>
      <c r="AW71" s="29">
        <f t="shared" si="9"/>
        <v>55</v>
      </c>
      <c r="AX71" s="29">
        <f t="shared" si="9"/>
        <v>55</v>
      </c>
      <c r="AY71" s="29">
        <f t="shared" si="9"/>
        <v>55</v>
      </c>
      <c r="AZ71" s="29">
        <f t="shared" si="9"/>
        <v>55</v>
      </c>
      <c r="BA71" s="29">
        <f t="shared" si="9"/>
        <v>55</v>
      </c>
      <c r="BB71" s="29">
        <f t="shared" si="8"/>
        <v>55</v>
      </c>
      <c r="BC71" s="29">
        <f t="shared" si="6"/>
        <v>60</v>
      </c>
      <c r="BD71" s="29">
        <f t="shared" si="6"/>
        <v>60</v>
      </c>
      <c r="BE71" s="29">
        <f t="shared" si="6"/>
        <v>60</v>
      </c>
      <c r="BF71" s="29">
        <f t="shared" si="6"/>
        <v>60</v>
      </c>
      <c r="BG71" s="29">
        <f t="shared" si="6"/>
        <v>60</v>
      </c>
      <c r="BH71" s="29">
        <f t="shared" si="6"/>
        <v>65</v>
      </c>
      <c r="BI71" s="29">
        <f t="shared" si="6"/>
        <v>65</v>
      </c>
    </row>
    <row r="72" spans="1:61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AL72" s="12" t="str">
        <f t="shared" si="7"/>
        <v>Hulu with Live TV</v>
      </c>
      <c r="AM72" s="29">
        <f>IF(C72="","",C72)</f>
        <v>45</v>
      </c>
      <c r="AN72" s="29">
        <f t="shared" si="9"/>
        <v>45</v>
      </c>
      <c r="AO72" s="29">
        <f t="shared" si="9"/>
        <v>45</v>
      </c>
      <c r="AP72" s="29">
        <f t="shared" si="9"/>
        <v>45</v>
      </c>
      <c r="AQ72" s="29">
        <f t="shared" si="9"/>
        <v>45</v>
      </c>
      <c r="AR72" s="29">
        <f t="shared" si="9"/>
        <v>45</v>
      </c>
      <c r="AS72" s="29">
        <f t="shared" si="9"/>
        <v>45</v>
      </c>
      <c r="AT72" s="29">
        <f t="shared" si="9"/>
        <v>55</v>
      </c>
      <c r="AU72" s="29">
        <f t="shared" si="9"/>
        <v>55</v>
      </c>
      <c r="AV72" s="29">
        <f t="shared" si="9"/>
        <v>55</v>
      </c>
      <c r="AW72" s="29">
        <f t="shared" si="9"/>
        <v>55</v>
      </c>
      <c r="AX72" s="29">
        <f t="shared" si="9"/>
        <v>55</v>
      </c>
      <c r="AY72" s="29">
        <f t="shared" si="9"/>
        <v>55</v>
      </c>
      <c r="AZ72" s="29">
        <f t="shared" si="9"/>
        <v>55</v>
      </c>
      <c r="BA72" s="29">
        <f t="shared" si="9"/>
        <v>55</v>
      </c>
      <c r="BB72" s="29">
        <f t="shared" si="8"/>
        <v>55</v>
      </c>
      <c r="BC72" s="29">
        <f t="shared" si="6"/>
        <v>55</v>
      </c>
      <c r="BD72" s="29">
        <f t="shared" si="6"/>
        <v>55</v>
      </c>
      <c r="BE72" s="29">
        <f t="shared" si="6"/>
        <v>55</v>
      </c>
      <c r="BF72" s="29">
        <f t="shared" si="6"/>
        <v>55</v>
      </c>
      <c r="BG72" s="29">
        <f t="shared" si="6"/>
        <v>65</v>
      </c>
      <c r="BH72" s="29">
        <f t="shared" si="6"/>
        <v>65</v>
      </c>
      <c r="BI72" s="29">
        <f t="shared" si="6"/>
        <v>65</v>
      </c>
    </row>
    <row r="73" spans="1:6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AL73" s="12" t="str">
        <f t="shared" si="7"/>
        <v>KlowdTV</v>
      </c>
      <c r="AM73" s="29">
        <f>IF(C73="","",C73)</f>
        <v>5</v>
      </c>
      <c r="AN73" s="29">
        <f t="shared" si="9"/>
        <v>5</v>
      </c>
      <c r="AO73" s="29">
        <f t="shared" si="9"/>
        <v>5</v>
      </c>
      <c r="AP73" s="29">
        <f t="shared" si="9"/>
        <v>5</v>
      </c>
      <c r="AQ73" s="29">
        <f t="shared" si="9"/>
        <v>5</v>
      </c>
      <c r="AR73" s="29">
        <f t="shared" si="9"/>
        <v>5</v>
      </c>
      <c r="AS73" s="29">
        <f t="shared" si="9"/>
        <v>5</v>
      </c>
      <c r="AT73" s="29">
        <f t="shared" si="9"/>
        <v>5</v>
      </c>
      <c r="AU73" s="29">
        <f t="shared" si="9"/>
        <v>5</v>
      </c>
      <c r="AV73" s="29">
        <f t="shared" si="9"/>
        <v>5</v>
      </c>
      <c r="AW73" s="29">
        <f t="shared" si="9"/>
        <v>5</v>
      </c>
      <c r="AX73" s="29">
        <f t="shared" si="9"/>
        <v>5</v>
      </c>
      <c r="AY73" s="29">
        <f t="shared" si="9"/>
        <v>5</v>
      </c>
      <c r="AZ73" s="29">
        <f t="shared" si="9"/>
        <v>5</v>
      </c>
      <c r="BA73" s="29">
        <f t="shared" si="9"/>
        <v>5</v>
      </c>
      <c r="BB73" s="29">
        <f t="shared" si="8"/>
        <v>5</v>
      </c>
      <c r="BC73" s="29">
        <f t="shared" si="6"/>
        <v>5</v>
      </c>
      <c r="BD73" s="29">
        <f t="shared" si="6"/>
        <v>5</v>
      </c>
      <c r="BE73" s="29">
        <f t="shared" si="6"/>
        <v>5</v>
      </c>
      <c r="BF73" s="29">
        <f t="shared" si="6"/>
        <v>5</v>
      </c>
      <c r="BG73" s="29">
        <f t="shared" si="6"/>
        <v>5</v>
      </c>
      <c r="BH73" s="29">
        <f t="shared" si="6"/>
        <v>5</v>
      </c>
      <c r="BI73" s="29">
        <f t="shared" si="6"/>
        <v>5</v>
      </c>
    </row>
    <row r="74" spans="1:61" x14ac:dyDescent="0.35">
      <c r="A74" s="6" t="s">
        <v>6</v>
      </c>
      <c r="B74" s="8"/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AL74" s="12" t="str">
        <f t="shared" si="7"/>
        <v>Philo</v>
      </c>
      <c r="AM74" s="29">
        <f>IF(C74="","",C74)</f>
        <v>20</v>
      </c>
      <c r="AN74" s="29">
        <f t="shared" si="9"/>
        <v>20</v>
      </c>
      <c r="AO74" s="29">
        <f t="shared" si="9"/>
        <v>20</v>
      </c>
      <c r="AP74" s="29">
        <f t="shared" si="9"/>
        <v>20</v>
      </c>
      <c r="AQ74" s="29">
        <f t="shared" si="9"/>
        <v>20</v>
      </c>
      <c r="AR74" s="29">
        <f t="shared" si="9"/>
        <v>20</v>
      </c>
      <c r="AS74" s="29">
        <f t="shared" si="9"/>
        <v>20</v>
      </c>
      <c r="AT74" s="29">
        <f t="shared" si="9"/>
        <v>20</v>
      </c>
      <c r="AU74" s="29">
        <f t="shared" si="9"/>
        <v>20</v>
      </c>
      <c r="AV74" s="29">
        <f t="shared" si="9"/>
        <v>20</v>
      </c>
      <c r="AW74" s="29">
        <f t="shared" si="9"/>
        <v>20</v>
      </c>
      <c r="AX74" s="29">
        <f t="shared" si="9"/>
        <v>20</v>
      </c>
      <c r="AY74" s="29">
        <f t="shared" si="9"/>
        <v>20</v>
      </c>
      <c r="AZ74" s="29">
        <f t="shared" si="9"/>
        <v>20</v>
      </c>
      <c r="BA74" s="29">
        <f t="shared" si="9"/>
        <v>20</v>
      </c>
      <c r="BB74" s="29">
        <f t="shared" si="8"/>
        <v>20</v>
      </c>
      <c r="BC74" s="29">
        <f t="shared" si="6"/>
        <v>20</v>
      </c>
      <c r="BD74" s="29">
        <f t="shared" si="6"/>
        <v>20</v>
      </c>
      <c r="BE74" s="29">
        <f t="shared" si="6"/>
        <v>20</v>
      </c>
      <c r="BF74" s="29">
        <f t="shared" si="6"/>
        <v>20</v>
      </c>
      <c r="BG74" s="29">
        <f t="shared" si="6"/>
        <v>20</v>
      </c>
      <c r="BH74" s="29">
        <f t="shared" si="6"/>
        <v>20</v>
      </c>
      <c r="BI74" s="29">
        <f t="shared" si="6"/>
        <v>20</v>
      </c>
    </row>
    <row r="75" spans="1:61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AL75" s="12" t="str">
        <f t="shared" si="7"/>
        <v>Sling Blue</v>
      </c>
      <c r="AM75" s="29">
        <f>IF(C75="","",C75)</f>
        <v>25</v>
      </c>
      <c r="AN75" s="29">
        <f t="shared" si="9"/>
        <v>25</v>
      </c>
      <c r="AO75" s="29">
        <f t="shared" si="9"/>
        <v>25</v>
      </c>
      <c r="AP75" s="29">
        <f t="shared" si="9"/>
        <v>25</v>
      </c>
      <c r="AQ75" s="29">
        <f t="shared" si="9"/>
        <v>25</v>
      </c>
      <c r="AR75" s="29">
        <f t="shared" si="9"/>
        <v>25</v>
      </c>
      <c r="AS75" s="29">
        <f t="shared" si="9"/>
        <v>25</v>
      </c>
      <c r="AT75" s="29">
        <f t="shared" si="9"/>
        <v>25</v>
      </c>
      <c r="AU75" s="29">
        <f t="shared" si="9"/>
        <v>30</v>
      </c>
      <c r="AV75" s="29">
        <f t="shared" si="9"/>
        <v>30</v>
      </c>
      <c r="AW75" s="29">
        <f t="shared" si="9"/>
        <v>30</v>
      </c>
      <c r="AX75" s="29">
        <f t="shared" si="9"/>
        <v>30</v>
      </c>
      <c r="AY75" s="29">
        <f t="shared" si="9"/>
        <v>30</v>
      </c>
      <c r="AZ75" s="29">
        <f t="shared" si="9"/>
        <v>30</v>
      </c>
      <c r="BA75" s="29">
        <f t="shared" si="9"/>
        <v>30</v>
      </c>
      <c r="BB75" s="29">
        <f t="shared" si="8"/>
        <v>30</v>
      </c>
      <c r="BC75" s="29">
        <f t="shared" si="6"/>
        <v>30</v>
      </c>
      <c r="BD75" s="29">
        <f t="shared" si="6"/>
        <v>30</v>
      </c>
      <c r="BE75" s="29">
        <f t="shared" si="6"/>
        <v>30</v>
      </c>
      <c r="BF75" s="29">
        <f t="shared" si="6"/>
        <v>30</v>
      </c>
      <c r="BG75" s="29">
        <f t="shared" si="6"/>
        <v>30</v>
      </c>
      <c r="BH75" s="29">
        <f t="shared" si="6"/>
        <v>35</v>
      </c>
      <c r="BI75" s="29">
        <f t="shared" si="6"/>
        <v>35</v>
      </c>
    </row>
    <row r="76" spans="1:61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AL76" s="12" t="str">
        <f t="shared" si="7"/>
        <v>Sling Orange</v>
      </c>
      <c r="AM76" s="29">
        <f>IF(C76="","",C76)</f>
        <v>25</v>
      </c>
      <c r="AN76" s="29">
        <f t="shared" si="9"/>
        <v>25</v>
      </c>
      <c r="AO76" s="29">
        <f t="shared" si="9"/>
        <v>25</v>
      </c>
      <c r="AP76" s="29">
        <f t="shared" si="9"/>
        <v>25</v>
      </c>
      <c r="AQ76" s="29">
        <f t="shared" si="9"/>
        <v>25</v>
      </c>
      <c r="AR76" s="29">
        <f t="shared" si="9"/>
        <v>25</v>
      </c>
      <c r="AS76" s="29">
        <f t="shared" si="9"/>
        <v>25</v>
      </c>
      <c r="AT76" s="29">
        <f t="shared" si="9"/>
        <v>25</v>
      </c>
      <c r="AU76" s="29">
        <f t="shared" si="9"/>
        <v>30</v>
      </c>
      <c r="AV76" s="29">
        <f t="shared" si="9"/>
        <v>30</v>
      </c>
      <c r="AW76" s="29">
        <f t="shared" si="9"/>
        <v>30</v>
      </c>
      <c r="AX76" s="29">
        <f t="shared" si="9"/>
        <v>30</v>
      </c>
      <c r="AY76" s="29">
        <f t="shared" si="9"/>
        <v>30</v>
      </c>
      <c r="AZ76" s="29">
        <f t="shared" si="9"/>
        <v>30</v>
      </c>
      <c r="BA76" s="29">
        <f t="shared" si="9"/>
        <v>30</v>
      </c>
      <c r="BB76" s="29">
        <f t="shared" si="8"/>
        <v>30</v>
      </c>
      <c r="BC76" s="29">
        <f t="shared" si="6"/>
        <v>30</v>
      </c>
      <c r="BD76" s="29">
        <f t="shared" si="6"/>
        <v>30</v>
      </c>
      <c r="BE76" s="29">
        <f t="shared" si="6"/>
        <v>30</v>
      </c>
      <c r="BF76" s="29">
        <f t="shared" si="6"/>
        <v>30</v>
      </c>
      <c r="BG76" s="29">
        <f t="shared" si="6"/>
        <v>30</v>
      </c>
      <c r="BH76" s="29">
        <f t="shared" si="6"/>
        <v>35</v>
      </c>
      <c r="BI76" s="29">
        <f t="shared" si="6"/>
        <v>35</v>
      </c>
    </row>
    <row r="77" spans="1:6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AL77" s="12" t="str">
        <f t="shared" si="7"/>
        <v>Sling Orange + Blue</v>
      </c>
      <c r="AM77" s="29" t="str">
        <f>IF(C77="","",C77)</f>
        <v/>
      </c>
      <c r="AN77" s="29" t="str">
        <f t="shared" si="9"/>
        <v/>
      </c>
      <c r="AO77" s="29" t="str">
        <f t="shared" si="9"/>
        <v/>
      </c>
      <c r="AP77" s="29" t="str">
        <f t="shared" si="9"/>
        <v/>
      </c>
      <c r="AQ77" s="29" t="str">
        <f t="shared" si="9"/>
        <v/>
      </c>
      <c r="AR77" s="29" t="str">
        <f t="shared" si="9"/>
        <v/>
      </c>
      <c r="AS77" s="29" t="str">
        <f t="shared" si="9"/>
        <v/>
      </c>
      <c r="AT77" s="29" t="str">
        <f t="shared" si="9"/>
        <v/>
      </c>
      <c r="AU77" s="29" t="str">
        <f t="shared" si="9"/>
        <v/>
      </c>
      <c r="AV77" s="29" t="str">
        <f t="shared" si="9"/>
        <v/>
      </c>
      <c r="AW77" s="29" t="str">
        <f t="shared" si="9"/>
        <v/>
      </c>
      <c r="AX77" s="29">
        <f t="shared" si="9"/>
        <v>45</v>
      </c>
      <c r="AY77" s="29">
        <f t="shared" si="9"/>
        <v>45</v>
      </c>
      <c r="AZ77" s="29">
        <f t="shared" si="9"/>
        <v>45</v>
      </c>
      <c r="BA77" s="29">
        <f t="shared" si="9"/>
        <v>45</v>
      </c>
      <c r="BB77" s="29">
        <f t="shared" si="8"/>
        <v>45</v>
      </c>
      <c r="BC77" s="29">
        <f t="shared" si="6"/>
        <v>45</v>
      </c>
      <c r="BD77" s="29">
        <f t="shared" si="6"/>
        <v>45</v>
      </c>
      <c r="BE77" s="29">
        <f t="shared" si="6"/>
        <v>45</v>
      </c>
      <c r="BF77" s="29">
        <f t="shared" si="6"/>
        <v>45</v>
      </c>
      <c r="BG77" s="29">
        <f t="shared" si="6"/>
        <v>45</v>
      </c>
      <c r="BH77" s="29">
        <f t="shared" si="6"/>
        <v>50</v>
      </c>
      <c r="BI77" s="29">
        <f t="shared" si="6"/>
        <v>50</v>
      </c>
    </row>
    <row r="78" spans="1:61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AL78" s="12" t="str">
        <f t="shared" si="7"/>
        <v>Spectrum TV Essentials</v>
      </c>
      <c r="AM78" s="29" t="str">
        <f>IF(C78="","",C78)</f>
        <v/>
      </c>
      <c r="AN78" s="29" t="str">
        <f t="shared" si="9"/>
        <v/>
      </c>
      <c r="AO78" s="29">
        <f t="shared" si="9"/>
        <v>15</v>
      </c>
      <c r="AP78" s="29">
        <f t="shared" si="9"/>
        <v>15</v>
      </c>
      <c r="AQ78" s="29">
        <f t="shared" si="9"/>
        <v>15</v>
      </c>
      <c r="AR78" s="29">
        <f t="shared" si="9"/>
        <v>15</v>
      </c>
      <c r="AS78" s="29">
        <f t="shared" si="9"/>
        <v>15</v>
      </c>
      <c r="AT78" s="29">
        <f t="shared" si="9"/>
        <v>15</v>
      </c>
      <c r="AU78" s="29">
        <f t="shared" si="9"/>
        <v>15</v>
      </c>
      <c r="AV78" s="29">
        <f t="shared" si="9"/>
        <v>15</v>
      </c>
      <c r="AW78" s="29">
        <f t="shared" si="9"/>
        <v>15</v>
      </c>
      <c r="AX78" s="29">
        <f t="shared" si="9"/>
        <v>15</v>
      </c>
      <c r="AY78" s="29">
        <f t="shared" si="9"/>
        <v>15</v>
      </c>
      <c r="AZ78" s="29">
        <f t="shared" si="9"/>
        <v>15</v>
      </c>
      <c r="BA78" s="29">
        <f t="shared" si="9"/>
        <v>15</v>
      </c>
      <c r="BB78" s="29">
        <f t="shared" si="8"/>
        <v>15</v>
      </c>
      <c r="BC78" s="29">
        <f t="shared" si="6"/>
        <v>15</v>
      </c>
      <c r="BD78" s="29">
        <f t="shared" si="6"/>
        <v>15</v>
      </c>
      <c r="BE78" s="29">
        <f t="shared" si="6"/>
        <v>15</v>
      </c>
      <c r="BF78" s="29">
        <f t="shared" si="6"/>
        <v>15</v>
      </c>
      <c r="BG78" s="29">
        <f t="shared" si="6"/>
        <v>15</v>
      </c>
      <c r="BH78" s="29">
        <f t="shared" si="6"/>
        <v>20</v>
      </c>
      <c r="BI78" s="29">
        <f t="shared" si="6"/>
        <v>20</v>
      </c>
    </row>
    <row r="79" spans="1:6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AL79" s="12" t="str">
        <f t="shared" si="7"/>
        <v>Tvision Live TV</v>
      </c>
      <c r="AM79" s="29" t="str">
        <f>IF(C79="","",C79)</f>
        <v/>
      </c>
      <c r="AN79" s="29" t="str">
        <f t="shared" si="9"/>
        <v/>
      </c>
      <c r="AO79" s="29" t="str">
        <f t="shared" si="9"/>
        <v/>
      </c>
      <c r="AP79" s="29" t="str">
        <f t="shared" si="9"/>
        <v/>
      </c>
      <c r="AQ79" s="29" t="str">
        <f t="shared" si="9"/>
        <v/>
      </c>
      <c r="AR79" s="29" t="str">
        <f t="shared" si="9"/>
        <v/>
      </c>
      <c r="AS79" s="29" t="str">
        <f t="shared" si="9"/>
        <v/>
      </c>
      <c r="AT79" s="29" t="str">
        <f t="shared" si="9"/>
        <v/>
      </c>
      <c r="AU79" s="29" t="str">
        <f t="shared" si="9"/>
        <v/>
      </c>
      <c r="AV79" s="29" t="str">
        <f t="shared" si="9"/>
        <v/>
      </c>
      <c r="AW79" s="29" t="str">
        <f t="shared" si="9"/>
        <v/>
      </c>
      <c r="AX79" s="29" t="str">
        <f t="shared" si="9"/>
        <v/>
      </c>
      <c r="AY79" s="29" t="str">
        <f t="shared" si="9"/>
        <v/>
      </c>
      <c r="AZ79" s="29" t="str">
        <f t="shared" si="9"/>
        <v/>
      </c>
      <c r="BA79" s="29" t="str">
        <f t="shared" si="9"/>
        <v/>
      </c>
      <c r="BB79" s="29" t="str">
        <f t="shared" si="8"/>
        <v/>
      </c>
      <c r="BC79" s="29" t="str">
        <f t="shared" si="6"/>
        <v/>
      </c>
      <c r="BD79" s="29" t="str">
        <f t="shared" si="6"/>
        <v/>
      </c>
      <c r="BE79" s="29" t="str">
        <f t="shared" si="6"/>
        <v/>
      </c>
      <c r="BF79" s="29" t="str">
        <f t="shared" si="6"/>
        <v/>
      </c>
      <c r="BG79" s="29" t="str">
        <f t="shared" si="6"/>
        <v/>
      </c>
      <c r="BH79" s="29">
        <f t="shared" si="6"/>
        <v>40</v>
      </c>
      <c r="BI79" s="29">
        <f t="shared" si="6"/>
        <v>40</v>
      </c>
    </row>
    <row r="80" spans="1:6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AL80" s="12" t="str">
        <f t="shared" si="7"/>
        <v>Tvision Live TV+</v>
      </c>
      <c r="AM80" s="29" t="str">
        <f>IF(C80="","",C80)</f>
        <v/>
      </c>
      <c r="AN80" s="29" t="str">
        <f t="shared" si="9"/>
        <v/>
      </c>
      <c r="AO80" s="29" t="str">
        <f t="shared" si="9"/>
        <v/>
      </c>
      <c r="AP80" s="29" t="str">
        <f t="shared" si="9"/>
        <v/>
      </c>
      <c r="AQ80" s="29" t="str">
        <f t="shared" si="9"/>
        <v/>
      </c>
      <c r="AR80" s="29" t="str">
        <f t="shared" si="9"/>
        <v/>
      </c>
      <c r="AS80" s="29" t="str">
        <f t="shared" si="9"/>
        <v/>
      </c>
      <c r="AT80" s="29" t="str">
        <f t="shared" si="9"/>
        <v/>
      </c>
      <c r="AU80" s="29" t="str">
        <f t="shared" si="9"/>
        <v/>
      </c>
      <c r="AV80" s="29" t="str">
        <f t="shared" si="9"/>
        <v/>
      </c>
      <c r="AW80" s="29" t="str">
        <f t="shared" si="9"/>
        <v/>
      </c>
      <c r="AX80" s="29" t="str">
        <f t="shared" si="9"/>
        <v/>
      </c>
      <c r="AY80" s="29" t="str">
        <f t="shared" si="9"/>
        <v/>
      </c>
      <c r="AZ80" s="29" t="str">
        <f t="shared" si="9"/>
        <v/>
      </c>
      <c r="BA80" s="29" t="str">
        <f t="shared" si="9"/>
        <v/>
      </c>
      <c r="BB80" s="29" t="str">
        <f t="shared" si="8"/>
        <v/>
      </c>
      <c r="BC80" s="29" t="str">
        <f t="shared" si="6"/>
        <v/>
      </c>
      <c r="BD80" s="29" t="str">
        <f t="shared" si="6"/>
        <v/>
      </c>
      <c r="BE80" s="29" t="str">
        <f t="shared" si="6"/>
        <v/>
      </c>
      <c r="BF80" s="29" t="str">
        <f t="shared" si="6"/>
        <v/>
      </c>
      <c r="BG80" s="29" t="str">
        <f t="shared" si="6"/>
        <v/>
      </c>
      <c r="BH80" s="29">
        <f t="shared" si="6"/>
        <v>50</v>
      </c>
      <c r="BI80" s="29">
        <f t="shared" si="6"/>
        <v>50</v>
      </c>
    </row>
    <row r="81" spans="1:6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AL81" s="12" t="str">
        <f t="shared" si="7"/>
        <v>Tvision Live Zone</v>
      </c>
      <c r="AM81" s="29" t="str">
        <f>IF(C81="","",C81)</f>
        <v/>
      </c>
      <c r="AN81" s="29" t="str">
        <f t="shared" si="9"/>
        <v/>
      </c>
      <c r="AO81" s="29" t="str">
        <f t="shared" si="9"/>
        <v/>
      </c>
      <c r="AP81" s="29" t="str">
        <f t="shared" si="9"/>
        <v/>
      </c>
      <c r="AQ81" s="29" t="str">
        <f t="shared" si="9"/>
        <v/>
      </c>
      <c r="AR81" s="29" t="str">
        <f t="shared" si="9"/>
        <v/>
      </c>
      <c r="AS81" s="29" t="str">
        <f t="shared" si="9"/>
        <v/>
      </c>
      <c r="AT81" s="29" t="str">
        <f t="shared" si="9"/>
        <v/>
      </c>
      <c r="AU81" s="29" t="str">
        <f t="shared" si="9"/>
        <v/>
      </c>
      <c r="AV81" s="29" t="str">
        <f t="shared" si="9"/>
        <v/>
      </c>
      <c r="AW81" s="29" t="str">
        <f t="shared" si="9"/>
        <v/>
      </c>
      <c r="AX81" s="29" t="str">
        <f t="shared" si="9"/>
        <v/>
      </c>
      <c r="AY81" s="29" t="str">
        <f t="shared" si="9"/>
        <v/>
      </c>
      <c r="AZ81" s="29" t="str">
        <f t="shared" si="9"/>
        <v/>
      </c>
      <c r="BA81" s="29" t="str">
        <f t="shared" si="9"/>
        <v/>
      </c>
      <c r="BB81" s="29" t="str">
        <f t="shared" si="8"/>
        <v/>
      </c>
      <c r="BC81" s="29" t="str">
        <f t="shared" si="6"/>
        <v/>
      </c>
      <c r="BD81" s="29" t="str">
        <f t="shared" si="6"/>
        <v/>
      </c>
      <c r="BE81" s="29" t="str">
        <f t="shared" si="6"/>
        <v/>
      </c>
      <c r="BF81" s="29" t="str">
        <f t="shared" si="6"/>
        <v/>
      </c>
      <c r="BG81" s="29" t="str">
        <f t="shared" si="6"/>
        <v/>
      </c>
      <c r="BH81" s="29">
        <f t="shared" si="6"/>
        <v>60</v>
      </c>
      <c r="BI81" s="29">
        <f t="shared" si="6"/>
        <v>60</v>
      </c>
    </row>
    <row r="82" spans="1:6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10</v>
      </c>
      <c r="Y82" s="8">
        <v>10</v>
      </c>
      <c r="AL82" s="12" t="str">
        <f t="shared" si="7"/>
        <v>Tvision Vibe</v>
      </c>
      <c r="AM82" s="29" t="str">
        <f>IF(C82="","",C82)</f>
        <v/>
      </c>
      <c r="AN82" s="29" t="str">
        <f t="shared" si="9"/>
        <v/>
      </c>
      <c r="AO82" s="29" t="str">
        <f t="shared" si="9"/>
        <v/>
      </c>
      <c r="AP82" s="29" t="str">
        <f t="shared" si="9"/>
        <v/>
      </c>
      <c r="AQ82" s="29" t="str">
        <f t="shared" si="9"/>
        <v/>
      </c>
      <c r="AR82" s="29" t="str">
        <f t="shared" si="9"/>
        <v/>
      </c>
      <c r="AS82" s="29" t="str">
        <f t="shared" si="9"/>
        <v/>
      </c>
      <c r="AT82" s="29" t="str">
        <f t="shared" si="9"/>
        <v/>
      </c>
      <c r="AU82" s="29" t="str">
        <f t="shared" si="9"/>
        <v/>
      </c>
      <c r="AV82" s="29" t="str">
        <f t="shared" si="9"/>
        <v/>
      </c>
      <c r="AW82" s="29" t="str">
        <f t="shared" si="9"/>
        <v/>
      </c>
      <c r="AX82" s="29" t="str">
        <f t="shared" si="9"/>
        <v/>
      </c>
      <c r="AY82" s="29" t="str">
        <f t="shared" si="9"/>
        <v/>
      </c>
      <c r="AZ82" s="29" t="str">
        <f t="shared" si="9"/>
        <v/>
      </c>
      <c r="BA82" s="29" t="str">
        <f t="shared" si="9"/>
        <v/>
      </c>
      <c r="BB82" s="29" t="str">
        <f t="shared" si="8"/>
        <v/>
      </c>
      <c r="BC82" s="29" t="str">
        <f t="shared" si="6"/>
        <v/>
      </c>
      <c r="BD82" s="29" t="str">
        <f t="shared" si="6"/>
        <v/>
      </c>
      <c r="BE82" s="29" t="str">
        <f t="shared" si="6"/>
        <v/>
      </c>
      <c r="BF82" s="29" t="str">
        <f t="shared" si="6"/>
        <v/>
      </c>
      <c r="BG82" s="29" t="str">
        <f t="shared" si="6"/>
        <v/>
      </c>
      <c r="BH82" s="29">
        <f t="shared" si="6"/>
        <v>10</v>
      </c>
      <c r="BI82" s="29">
        <f t="shared" si="6"/>
        <v>10</v>
      </c>
    </row>
    <row r="83" spans="1:61" x14ac:dyDescent="0.35">
      <c r="A83" s="6" t="s">
        <v>29</v>
      </c>
      <c r="B83" s="8"/>
      <c r="C83" s="8"/>
      <c r="D83" s="8"/>
      <c r="E83" s="8"/>
      <c r="F83" s="8"/>
      <c r="G83" s="8"/>
      <c r="H83" s="8">
        <v>15</v>
      </c>
      <c r="I83" s="8">
        <v>15</v>
      </c>
      <c r="J83" s="8">
        <v>15</v>
      </c>
      <c r="K83" s="8">
        <v>40</v>
      </c>
      <c r="L83" s="8">
        <v>40</v>
      </c>
      <c r="M83" s="8">
        <v>40</v>
      </c>
      <c r="N83" s="8">
        <v>40</v>
      </c>
      <c r="O83" s="8">
        <v>40</v>
      </c>
      <c r="P83" s="8">
        <v>40</v>
      </c>
      <c r="Q83" s="8">
        <v>40</v>
      </c>
      <c r="R83" s="8">
        <v>40</v>
      </c>
      <c r="S83" s="8">
        <v>40</v>
      </c>
      <c r="T83" s="8">
        <v>40</v>
      </c>
      <c r="U83" s="8">
        <v>40</v>
      </c>
      <c r="V83" s="8">
        <v>40</v>
      </c>
      <c r="W83" s="8">
        <v>55</v>
      </c>
      <c r="X83" s="8">
        <v>55</v>
      </c>
      <c r="Y83" s="8">
        <v>55</v>
      </c>
      <c r="AL83" s="12" t="str">
        <f t="shared" si="7"/>
        <v>Vidgo</v>
      </c>
      <c r="AM83" s="29" t="str">
        <f>IF(C83="","",C83)</f>
        <v/>
      </c>
      <c r="AN83" s="29" t="str">
        <f t="shared" si="9"/>
        <v/>
      </c>
      <c r="AO83" s="29" t="str">
        <f t="shared" si="9"/>
        <v/>
      </c>
      <c r="AP83" s="29" t="str">
        <f t="shared" si="9"/>
        <v/>
      </c>
      <c r="AQ83" s="29" t="str">
        <f t="shared" si="9"/>
        <v/>
      </c>
      <c r="AR83" s="29">
        <f t="shared" si="9"/>
        <v>15</v>
      </c>
      <c r="AS83" s="29">
        <f t="shared" si="9"/>
        <v>15</v>
      </c>
      <c r="AT83" s="29">
        <f t="shared" si="9"/>
        <v>15</v>
      </c>
      <c r="AU83" s="29">
        <f t="shared" si="9"/>
        <v>40</v>
      </c>
      <c r="AV83" s="29">
        <f t="shared" si="9"/>
        <v>40</v>
      </c>
      <c r="AW83" s="29">
        <f t="shared" si="9"/>
        <v>40</v>
      </c>
      <c r="AX83" s="29">
        <f t="shared" si="9"/>
        <v>40</v>
      </c>
      <c r="AY83" s="29">
        <f t="shared" si="9"/>
        <v>40</v>
      </c>
      <c r="AZ83" s="29">
        <f t="shared" si="9"/>
        <v>40</v>
      </c>
      <c r="BA83" s="29">
        <f t="shared" si="9"/>
        <v>40</v>
      </c>
      <c r="BB83" s="29">
        <f t="shared" si="8"/>
        <v>40</v>
      </c>
      <c r="BC83" s="29">
        <f t="shared" si="6"/>
        <v>40</v>
      </c>
      <c r="BD83" s="29">
        <f t="shared" si="6"/>
        <v>40</v>
      </c>
      <c r="BE83" s="29">
        <f t="shared" si="6"/>
        <v>40</v>
      </c>
      <c r="BF83" s="29">
        <f t="shared" si="6"/>
        <v>40</v>
      </c>
      <c r="BG83" s="29">
        <f t="shared" si="6"/>
        <v>55</v>
      </c>
      <c r="BH83" s="29">
        <f t="shared" si="6"/>
        <v>55</v>
      </c>
      <c r="BI83" s="29">
        <f t="shared" si="6"/>
        <v>55</v>
      </c>
    </row>
    <row r="84" spans="1:61" x14ac:dyDescent="0.35">
      <c r="A84" s="6" t="s">
        <v>11</v>
      </c>
      <c r="B84" s="8">
        <v>40</v>
      </c>
      <c r="C84" s="8">
        <v>50</v>
      </c>
      <c r="D84" s="8">
        <v>50</v>
      </c>
      <c r="E84" s="8">
        <v>50</v>
      </c>
      <c r="F84" s="8">
        <v>50</v>
      </c>
      <c r="G84" s="8">
        <v>50</v>
      </c>
      <c r="H84" s="8">
        <v>50</v>
      </c>
      <c r="I84" s="8">
        <v>50</v>
      </c>
      <c r="J84" s="8">
        <v>50</v>
      </c>
      <c r="K84" s="8">
        <v>50</v>
      </c>
      <c r="L84" s="8">
        <v>50</v>
      </c>
      <c r="M84" s="8">
        <v>50</v>
      </c>
      <c r="N84" s="8">
        <v>50</v>
      </c>
      <c r="O84" s="8">
        <v>50</v>
      </c>
      <c r="P84" s="8">
        <v>50</v>
      </c>
      <c r="Q84" s="8">
        <v>50</v>
      </c>
      <c r="R84" s="8">
        <v>65</v>
      </c>
      <c r="S84" s="8">
        <v>65</v>
      </c>
      <c r="T84" s="8">
        <v>65</v>
      </c>
      <c r="U84" s="8">
        <v>65</v>
      </c>
      <c r="V84" s="8">
        <v>65</v>
      </c>
      <c r="W84" s="8">
        <v>65</v>
      </c>
      <c r="X84" s="8">
        <v>65</v>
      </c>
      <c r="Y84" s="8">
        <v>65</v>
      </c>
      <c r="AL84" s="12" t="str">
        <f t="shared" si="7"/>
        <v>YouTube TV</v>
      </c>
      <c r="AM84" s="29">
        <f>IF(C84="","",C84)</f>
        <v>50</v>
      </c>
      <c r="AN84" s="29">
        <f t="shared" si="9"/>
        <v>50</v>
      </c>
      <c r="AO84" s="29">
        <f t="shared" si="9"/>
        <v>50</v>
      </c>
      <c r="AP84" s="29">
        <f t="shared" si="9"/>
        <v>50</v>
      </c>
      <c r="AQ84" s="29">
        <f t="shared" si="9"/>
        <v>50</v>
      </c>
      <c r="AR84" s="29">
        <f t="shared" si="9"/>
        <v>50</v>
      </c>
      <c r="AS84" s="29">
        <f t="shared" si="9"/>
        <v>50</v>
      </c>
      <c r="AT84" s="29">
        <f t="shared" si="9"/>
        <v>50</v>
      </c>
      <c r="AU84" s="29">
        <f t="shared" si="9"/>
        <v>50</v>
      </c>
      <c r="AV84" s="29">
        <f t="shared" si="9"/>
        <v>50</v>
      </c>
      <c r="AW84" s="29">
        <f t="shared" si="9"/>
        <v>50</v>
      </c>
      <c r="AX84" s="29">
        <f t="shared" si="9"/>
        <v>50</v>
      </c>
      <c r="AY84" s="29">
        <f t="shared" si="9"/>
        <v>50</v>
      </c>
      <c r="AZ84" s="29">
        <f t="shared" si="9"/>
        <v>50</v>
      </c>
      <c r="BA84" s="29">
        <f t="shared" si="9"/>
        <v>50</v>
      </c>
      <c r="BB84" s="29">
        <f t="shared" si="8"/>
        <v>65</v>
      </c>
      <c r="BC84" s="29">
        <f t="shared" si="6"/>
        <v>65</v>
      </c>
      <c r="BD84" s="29">
        <f t="shared" si="6"/>
        <v>65</v>
      </c>
      <c r="BE84" s="29">
        <f t="shared" si="6"/>
        <v>65</v>
      </c>
      <c r="BF84" s="29">
        <f t="shared" si="6"/>
        <v>65</v>
      </c>
      <c r="BG84" s="29">
        <f t="shared" si="6"/>
        <v>65</v>
      </c>
      <c r="BH84" s="29">
        <f t="shared" si="6"/>
        <v>65</v>
      </c>
      <c r="BI84" s="29">
        <f t="shared" si="6"/>
        <v>65</v>
      </c>
    </row>
    <row r="100" spans="1:61" x14ac:dyDescent="0.35">
      <c r="A100" s="4" t="s">
        <v>2</v>
      </c>
      <c r="B100" s="5" t="s">
        <v>7</v>
      </c>
    </row>
    <row r="101" spans="1:61" x14ac:dyDescent="0.35">
      <c r="AL101" s="27" t="s">
        <v>1015</v>
      </c>
    </row>
    <row r="102" spans="1:61" x14ac:dyDescent="0.35">
      <c r="A102" s="4" t="s">
        <v>45</v>
      </c>
      <c r="B102" s="4" t="s">
        <v>43</v>
      </c>
      <c r="AM102" s="24">
        <v>2019</v>
      </c>
      <c r="AN102" s="24"/>
      <c r="AO102" s="24"/>
      <c r="AP102" s="24"/>
      <c r="AQ102" s="24"/>
      <c r="AR102" s="24"/>
      <c r="AS102" s="24"/>
      <c r="AT102" s="24"/>
      <c r="AU102" s="25"/>
      <c r="AV102" s="26">
        <v>2020</v>
      </c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>
        <v>2021</v>
      </c>
      <c r="BI102" s="24"/>
    </row>
    <row r="103" spans="1:6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">
        <v>34</v>
      </c>
      <c r="AN103" s="11" t="s">
        <v>35</v>
      </c>
      <c r="AO103" s="11" t="s">
        <v>36</v>
      </c>
      <c r="AP103" s="11" t="s">
        <v>37</v>
      </c>
      <c r="AQ103" s="11" t="s">
        <v>38</v>
      </c>
      <c r="AR103" s="11" t="s">
        <v>39</v>
      </c>
      <c r="AS103" s="11" t="s">
        <v>40</v>
      </c>
      <c r="AT103" s="11" t="s">
        <v>41</v>
      </c>
      <c r="AU103" s="11" t="s">
        <v>42</v>
      </c>
      <c r="AV103" s="11" t="s">
        <v>53</v>
      </c>
      <c r="AW103" s="11" t="s">
        <v>56</v>
      </c>
      <c r="AX103" s="11" t="s">
        <v>33</v>
      </c>
      <c r="AY103" s="11" t="s">
        <v>34</v>
      </c>
      <c r="AZ103" s="11" t="s">
        <v>35</v>
      </c>
      <c r="BA103" s="11" t="s">
        <v>36</v>
      </c>
      <c r="BB103" s="11" t="s">
        <v>37</v>
      </c>
      <c r="BC103" s="11" t="s">
        <v>38</v>
      </c>
      <c r="BD103" s="11" t="s">
        <v>39</v>
      </c>
      <c r="BE103" s="11" t="s">
        <v>40</v>
      </c>
      <c r="BF103" s="11" t="s">
        <v>41</v>
      </c>
      <c r="BG103" s="11" t="s">
        <v>42</v>
      </c>
      <c r="BH103" s="11" t="s">
        <v>53</v>
      </c>
      <c r="BI103" s="11" t="s">
        <v>56</v>
      </c>
    </row>
    <row r="104" spans="1:6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7"/>
      <c r="AB104" s="7"/>
      <c r="AD104" s="7"/>
      <c r="AF104" s="7"/>
      <c r="AH104" s="7"/>
      <c r="AL104" s="12"/>
    </row>
    <row r="105" spans="1:61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7"/>
      <c r="AB105" s="7"/>
      <c r="AD105" s="7"/>
      <c r="AF105" s="7"/>
      <c r="AH105" s="7"/>
      <c r="AL105" s="12" t="str">
        <f>IF(A105="","",A105)</f>
        <v>DirecTV Now Plus</v>
      </c>
      <c r="AM105" s="28">
        <f>IF(C105="","",C105)</f>
        <v>0.909090909</v>
      </c>
      <c r="AN105" s="28">
        <f t="shared" ref="AN105:BC134" si="10">IF(D105="","",D105)</f>
        <v>0.909090909</v>
      </c>
      <c r="AO105" s="28">
        <f t="shared" si="10"/>
        <v>0.909090909</v>
      </c>
      <c r="AP105" s="28" t="str">
        <f t="shared" si="10"/>
        <v/>
      </c>
      <c r="AQ105" s="28" t="str">
        <f t="shared" si="10"/>
        <v/>
      </c>
      <c r="AR105" s="28" t="str">
        <f t="shared" si="10"/>
        <v/>
      </c>
      <c r="AS105" s="28" t="str">
        <f t="shared" si="10"/>
        <v/>
      </c>
      <c r="AT105" s="28" t="str">
        <f t="shared" si="10"/>
        <v/>
      </c>
      <c r="AU105" s="28" t="str">
        <f t="shared" si="10"/>
        <v/>
      </c>
      <c r="AV105" s="28" t="str">
        <f t="shared" si="10"/>
        <v/>
      </c>
      <c r="AW105" s="28" t="str">
        <f t="shared" si="10"/>
        <v/>
      </c>
      <c r="AX105" s="28" t="str">
        <f t="shared" si="10"/>
        <v/>
      </c>
      <c r="AY105" s="28" t="str">
        <f t="shared" si="10"/>
        <v/>
      </c>
      <c r="AZ105" s="28" t="str">
        <f t="shared" si="10"/>
        <v/>
      </c>
      <c r="BA105" s="28" t="str">
        <f t="shared" si="10"/>
        <v/>
      </c>
      <c r="BB105" s="28" t="str">
        <f t="shared" si="10"/>
        <v/>
      </c>
      <c r="BC105" s="28" t="str">
        <f t="shared" si="10"/>
        <v/>
      </c>
      <c r="BD105" s="28" t="str">
        <f t="shared" ref="BD105:BI134" si="11">IF(T105="","",T105)</f>
        <v/>
      </c>
      <c r="BE105" s="28" t="str">
        <f t="shared" si="11"/>
        <v/>
      </c>
      <c r="BF105" s="28" t="str">
        <f t="shared" si="11"/>
        <v/>
      </c>
      <c r="BG105" s="28" t="str">
        <f t="shared" si="11"/>
        <v/>
      </c>
      <c r="BH105" s="28" t="str">
        <f t="shared" si="11"/>
        <v/>
      </c>
      <c r="BI105" s="28" t="str">
        <f t="shared" si="11"/>
        <v/>
      </c>
    </row>
    <row r="106" spans="1:61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7"/>
      <c r="AB106" s="7"/>
      <c r="AD106" s="7"/>
      <c r="AF106" s="7"/>
      <c r="AH106" s="7"/>
      <c r="AL106" s="12" t="str">
        <f t="shared" ref="AL106:AL134" si="12">IF(A106="","",A106)</f>
        <v>DirecTV Now Max</v>
      </c>
      <c r="AM106" s="28">
        <f>IF(C106="","",C106)</f>
        <v>0.98591549300000003</v>
      </c>
      <c r="AN106" s="28">
        <f t="shared" si="10"/>
        <v>0.98591549300000003</v>
      </c>
      <c r="AO106" s="28">
        <f t="shared" si="10"/>
        <v>0.98591549300000003</v>
      </c>
      <c r="AP106" s="28" t="str">
        <f t="shared" si="10"/>
        <v/>
      </c>
      <c r="AQ106" s="28" t="str">
        <f t="shared" si="10"/>
        <v/>
      </c>
      <c r="AR106" s="28" t="str">
        <f t="shared" si="10"/>
        <v/>
      </c>
      <c r="AS106" s="28" t="str">
        <f t="shared" si="10"/>
        <v/>
      </c>
      <c r="AT106" s="28" t="str">
        <f t="shared" si="10"/>
        <v/>
      </c>
      <c r="AU106" s="28" t="str">
        <f t="shared" si="10"/>
        <v/>
      </c>
      <c r="AV106" s="28" t="str">
        <f t="shared" si="10"/>
        <v/>
      </c>
      <c r="AW106" s="28" t="str">
        <f t="shared" si="10"/>
        <v/>
      </c>
      <c r="AX106" s="28" t="str">
        <f t="shared" si="10"/>
        <v/>
      </c>
      <c r="AY106" s="28" t="str">
        <f t="shared" si="10"/>
        <v/>
      </c>
      <c r="AZ106" s="28" t="str">
        <f t="shared" si="10"/>
        <v/>
      </c>
      <c r="BA106" s="28" t="str">
        <f t="shared" si="10"/>
        <v/>
      </c>
      <c r="BB106" s="28" t="str">
        <f t="shared" si="10"/>
        <v/>
      </c>
      <c r="BC106" s="28" t="str">
        <f t="shared" si="10"/>
        <v/>
      </c>
      <c r="BD106" s="28" t="str">
        <f t="shared" si="11"/>
        <v/>
      </c>
      <c r="BE106" s="28" t="str">
        <f t="shared" si="11"/>
        <v/>
      </c>
      <c r="BF106" s="28" t="str">
        <f t="shared" si="11"/>
        <v/>
      </c>
      <c r="BG106" s="28" t="str">
        <f t="shared" si="11"/>
        <v/>
      </c>
      <c r="BH106" s="28" t="str">
        <f t="shared" si="11"/>
        <v/>
      </c>
      <c r="BI106" s="28" t="str">
        <f t="shared" si="11"/>
        <v/>
      </c>
    </row>
    <row r="107" spans="1:61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7"/>
      <c r="AB107" s="7"/>
      <c r="AD107" s="7"/>
      <c r="AF107" s="7"/>
      <c r="AH107" s="7"/>
      <c r="AL107" s="12" t="str">
        <f t="shared" si="12"/>
        <v>DirecTV Now Choice</v>
      </c>
      <c r="AM107" s="28">
        <f>IF(C107="","",C107)</f>
        <v>1.13402062</v>
      </c>
      <c r="AN107" s="28">
        <f t="shared" si="10"/>
        <v>1.13402062</v>
      </c>
      <c r="AO107" s="28">
        <f t="shared" si="10"/>
        <v>1.13402062</v>
      </c>
      <c r="AP107" s="28" t="str">
        <f t="shared" si="10"/>
        <v/>
      </c>
      <c r="AQ107" s="28" t="str">
        <f t="shared" si="10"/>
        <v/>
      </c>
      <c r="AR107" s="28" t="str">
        <f t="shared" si="10"/>
        <v/>
      </c>
      <c r="AS107" s="28" t="str">
        <f t="shared" si="10"/>
        <v/>
      </c>
      <c r="AT107" s="28" t="str">
        <f t="shared" si="10"/>
        <v/>
      </c>
      <c r="AU107" s="28" t="str">
        <f t="shared" si="10"/>
        <v/>
      </c>
      <c r="AV107" s="28" t="str">
        <f t="shared" si="10"/>
        <v/>
      </c>
      <c r="AW107" s="28" t="str">
        <f t="shared" si="10"/>
        <v/>
      </c>
      <c r="AX107" s="28" t="str">
        <f t="shared" si="10"/>
        <v/>
      </c>
      <c r="AY107" s="28" t="str">
        <f t="shared" si="10"/>
        <v/>
      </c>
      <c r="AZ107" s="28" t="str">
        <f t="shared" si="10"/>
        <v/>
      </c>
      <c r="BA107" s="28" t="str">
        <f t="shared" si="10"/>
        <v/>
      </c>
      <c r="BB107" s="28" t="str">
        <f t="shared" si="10"/>
        <v/>
      </c>
      <c r="BC107" s="28" t="str">
        <f t="shared" si="10"/>
        <v/>
      </c>
      <c r="BD107" s="28" t="str">
        <f t="shared" si="11"/>
        <v/>
      </c>
      <c r="BE107" s="28" t="str">
        <f t="shared" si="11"/>
        <v/>
      </c>
      <c r="BF107" s="28" t="str">
        <f t="shared" si="11"/>
        <v/>
      </c>
      <c r="BG107" s="28" t="str">
        <f t="shared" si="11"/>
        <v/>
      </c>
      <c r="BH107" s="28" t="str">
        <f t="shared" si="11"/>
        <v/>
      </c>
      <c r="BI107" s="28" t="str">
        <f t="shared" si="11"/>
        <v/>
      </c>
    </row>
    <row r="108" spans="1:61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7"/>
      <c r="AB108" s="7"/>
      <c r="AD108" s="7"/>
      <c r="AF108" s="7"/>
      <c r="AH108" s="7"/>
      <c r="AL108" s="12" t="str">
        <f t="shared" si="12"/>
        <v>DirecTV Now Entertainment</v>
      </c>
      <c r="AM108" s="28">
        <f>IF(C108="","",C108)</f>
        <v>1.2916666699999999</v>
      </c>
      <c r="AN108" s="28">
        <f t="shared" si="10"/>
        <v>1.2916666699999999</v>
      </c>
      <c r="AO108" s="28">
        <f t="shared" si="10"/>
        <v>1.2916666699999999</v>
      </c>
      <c r="AP108" s="28" t="str">
        <f t="shared" si="10"/>
        <v/>
      </c>
      <c r="AQ108" s="28" t="str">
        <f t="shared" si="10"/>
        <v/>
      </c>
      <c r="AR108" s="28" t="str">
        <f t="shared" si="10"/>
        <v/>
      </c>
      <c r="AS108" s="28" t="str">
        <f t="shared" si="10"/>
        <v/>
      </c>
      <c r="AT108" s="28" t="str">
        <f t="shared" si="10"/>
        <v/>
      </c>
      <c r="AU108" s="28" t="str">
        <f t="shared" si="10"/>
        <v/>
      </c>
      <c r="AV108" s="28" t="str">
        <f t="shared" si="10"/>
        <v/>
      </c>
      <c r="AW108" s="28" t="str">
        <f t="shared" si="10"/>
        <v/>
      </c>
      <c r="AX108" s="28" t="str">
        <f t="shared" si="10"/>
        <v/>
      </c>
      <c r="AY108" s="28" t="str">
        <f t="shared" si="10"/>
        <v/>
      </c>
      <c r="AZ108" s="28" t="str">
        <f t="shared" si="10"/>
        <v/>
      </c>
      <c r="BA108" s="28" t="str">
        <f t="shared" si="10"/>
        <v/>
      </c>
      <c r="BB108" s="28" t="str">
        <f t="shared" si="10"/>
        <v/>
      </c>
      <c r="BC108" s="28" t="str">
        <f t="shared" si="10"/>
        <v/>
      </c>
      <c r="BD108" s="28" t="str">
        <f t="shared" si="11"/>
        <v/>
      </c>
      <c r="BE108" s="28" t="str">
        <f t="shared" si="11"/>
        <v/>
      </c>
      <c r="BF108" s="28" t="str">
        <f t="shared" si="11"/>
        <v/>
      </c>
      <c r="BG108" s="28" t="str">
        <f t="shared" si="11"/>
        <v/>
      </c>
      <c r="BH108" s="28" t="str">
        <f t="shared" si="11"/>
        <v/>
      </c>
      <c r="BI108" s="28" t="str">
        <f t="shared" si="11"/>
        <v/>
      </c>
    </row>
    <row r="109" spans="1:61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7"/>
      <c r="AB109" s="7"/>
      <c r="AD109" s="7"/>
      <c r="AF109" s="7"/>
      <c r="AH109" s="7"/>
      <c r="AL109" s="12" t="str">
        <f t="shared" si="12"/>
        <v>DirecTV Now Ultimate</v>
      </c>
      <c r="AM109" s="28">
        <f>IF(C109="","",C109)</f>
        <v>0.99264705900000005</v>
      </c>
      <c r="AN109" s="28">
        <f t="shared" si="10"/>
        <v>0.99264705900000005</v>
      </c>
      <c r="AO109" s="28">
        <f t="shared" si="10"/>
        <v>0.99264705900000005</v>
      </c>
      <c r="AP109" s="28" t="str">
        <f t="shared" si="10"/>
        <v/>
      </c>
      <c r="AQ109" s="28" t="str">
        <f t="shared" si="10"/>
        <v/>
      </c>
      <c r="AR109" s="28" t="str">
        <f t="shared" si="10"/>
        <v/>
      </c>
      <c r="AS109" s="28" t="str">
        <f t="shared" si="10"/>
        <v/>
      </c>
      <c r="AT109" s="28" t="str">
        <f t="shared" si="10"/>
        <v/>
      </c>
      <c r="AU109" s="28" t="str">
        <f t="shared" si="10"/>
        <v/>
      </c>
      <c r="AV109" s="28" t="str">
        <f t="shared" si="10"/>
        <v/>
      </c>
      <c r="AW109" s="28" t="str">
        <f t="shared" si="10"/>
        <v/>
      </c>
      <c r="AX109" s="28" t="str">
        <f t="shared" si="10"/>
        <v/>
      </c>
      <c r="AY109" s="28" t="str">
        <f t="shared" si="10"/>
        <v/>
      </c>
      <c r="AZ109" s="28" t="str">
        <f t="shared" si="10"/>
        <v/>
      </c>
      <c r="BA109" s="28" t="str">
        <f t="shared" si="10"/>
        <v/>
      </c>
      <c r="BB109" s="28" t="str">
        <f t="shared" si="10"/>
        <v/>
      </c>
      <c r="BC109" s="28" t="str">
        <f t="shared" si="10"/>
        <v/>
      </c>
      <c r="BD109" s="28" t="str">
        <f t="shared" si="11"/>
        <v/>
      </c>
      <c r="BE109" s="28" t="str">
        <f t="shared" si="11"/>
        <v/>
      </c>
      <c r="BF109" s="28" t="str">
        <f t="shared" si="11"/>
        <v/>
      </c>
      <c r="BG109" s="28" t="str">
        <f t="shared" si="11"/>
        <v/>
      </c>
      <c r="BH109" s="28" t="str">
        <f t="shared" si="11"/>
        <v/>
      </c>
      <c r="BI109" s="28" t="str">
        <f t="shared" si="11"/>
        <v/>
      </c>
    </row>
    <row r="110" spans="1:61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7"/>
      <c r="AB110" s="7"/>
      <c r="AD110" s="7"/>
      <c r="AF110" s="7"/>
      <c r="AH110" s="7"/>
      <c r="AL110" s="12" t="str">
        <f t="shared" si="12"/>
        <v>AT&amp;T TV Now Plus</v>
      </c>
      <c r="AM110" s="28" t="str">
        <f>IF(C110="","",C110)</f>
        <v/>
      </c>
      <c r="AN110" s="28" t="str">
        <f t="shared" si="10"/>
        <v/>
      </c>
      <c r="AO110" s="28" t="str">
        <f t="shared" si="10"/>
        <v/>
      </c>
      <c r="AP110" s="28">
        <f t="shared" si="10"/>
        <v>0.909090909</v>
      </c>
      <c r="AQ110" s="28">
        <f t="shared" si="10"/>
        <v>0.909090909</v>
      </c>
      <c r="AR110" s="28">
        <f t="shared" si="10"/>
        <v>0.89285714299999996</v>
      </c>
      <c r="AS110" s="28">
        <f t="shared" si="10"/>
        <v>0.89285714299999996</v>
      </c>
      <c r="AT110" s="28">
        <f t="shared" si="10"/>
        <v>1.16071429</v>
      </c>
      <c r="AU110" s="28">
        <f t="shared" si="10"/>
        <v>1.12068966</v>
      </c>
      <c r="AV110" s="28">
        <f t="shared" si="10"/>
        <v>1.1016949199999999</v>
      </c>
      <c r="AW110" s="28">
        <f t="shared" si="10"/>
        <v>1.12068966</v>
      </c>
      <c r="AX110" s="28">
        <f t="shared" si="10"/>
        <v>1.12068966</v>
      </c>
      <c r="AY110" s="28">
        <f t="shared" si="10"/>
        <v>1.01851852</v>
      </c>
      <c r="AZ110" s="28">
        <f t="shared" si="10"/>
        <v>1.01851852</v>
      </c>
      <c r="BA110" s="28">
        <f t="shared" si="10"/>
        <v>1.01851852</v>
      </c>
      <c r="BB110" s="28">
        <f t="shared" si="10"/>
        <v>1.01851852</v>
      </c>
      <c r="BC110" s="28">
        <f t="shared" si="10"/>
        <v>1</v>
      </c>
      <c r="BD110" s="28">
        <f t="shared" si="11"/>
        <v>1</v>
      </c>
      <c r="BE110" s="28">
        <f t="shared" si="11"/>
        <v>1</v>
      </c>
      <c r="BF110" s="28">
        <f t="shared" si="11"/>
        <v>1</v>
      </c>
      <c r="BG110" s="28">
        <f t="shared" si="11"/>
        <v>1</v>
      </c>
      <c r="BH110" s="28" t="str">
        <f t="shared" si="11"/>
        <v/>
      </c>
      <c r="BI110" s="28" t="str">
        <f t="shared" si="11"/>
        <v/>
      </c>
    </row>
    <row r="111" spans="1:61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7"/>
      <c r="AB111" s="7"/>
      <c r="AD111" s="7"/>
      <c r="AF111" s="7"/>
      <c r="AH111" s="7"/>
      <c r="AL111" s="12" t="str">
        <f t="shared" si="12"/>
        <v>AT&amp;T TV Now Max</v>
      </c>
      <c r="AM111" s="28" t="str">
        <f>IF(C111="","",C111)</f>
        <v/>
      </c>
      <c r="AN111" s="28" t="str">
        <f t="shared" si="10"/>
        <v/>
      </c>
      <c r="AO111" s="28" t="str">
        <f t="shared" si="10"/>
        <v/>
      </c>
      <c r="AP111" s="28">
        <f t="shared" si="10"/>
        <v>0.98591549300000003</v>
      </c>
      <c r="AQ111" s="28">
        <f t="shared" si="10"/>
        <v>0.98591549300000003</v>
      </c>
      <c r="AR111" s="28">
        <f t="shared" si="10"/>
        <v>0.97222222199999997</v>
      </c>
      <c r="AS111" s="28">
        <f t="shared" si="10"/>
        <v>0.97222222199999997</v>
      </c>
      <c r="AT111" s="28">
        <f t="shared" si="10"/>
        <v>1.11111111</v>
      </c>
      <c r="AU111" s="28">
        <f t="shared" si="10"/>
        <v>1.06666667</v>
      </c>
      <c r="AV111" s="28">
        <f t="shared" si="10"/>
        <v>1.03896104</v>
      </c>
      <c r="AW111" s="28">
        <f t="shared" si="10"/>
        <v>1.0526315799999999</v>
      </c>
      <c r="AX111" s="28">
        <f t="shared" si="10"/>
        <v>1.0526315799999999</v>
      </c>
      <c r="AY111" s="28">
        <f t="shared" si="10"/>
        <v>1.0256410300000001</v>
      </c>
      <c r="AZ111" s="28">
        <f t="shared" si="10"/>
        <v>1.0256410300000001</v>
      </c>
      <c r="BA111" s="28">
        <f t="shared" si="10"/>
        <v>1.0256410300000001</v>
      </c>
      <c r="BB111" s="28">
        <f t="shared" si="10"/>
        <v>1.01265823</v>
      </c>
      <c r="BC111" s="28">
        <f t="shared" si="10"/>
        <v>1</v>
      </c>
      <c r="BD111" s="28">
        <f t="shared" si="11"/>
        <v>1</v>
      </c>
      <c r="BE111" s="28">
        <f t="shared" si="11"/>
        <v>1</v>
      </c>
      <c r="BF111" s="28">
        <f t="shared" si="11"/>
        <v>1</v>
      </c>
      <c r="BG111" s="28">
        <f t="shared" si="11"/>
        <v>1</v>
      </c>
      <c r="BH111" s="28" t="str">
        <f t="shared" si="11"/>
        <v/>
      </c>
      <c r="BI111" s="28" t="str">
        <f t="shared" si="11"/>
        <v/>
      </c>
    </row>
    <row r="112" spans="1:61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7"/>
      <c r="AB112" s="7"/>
      <c r="AD112" s="7"/>
      <c r="AF112" s="7"/>
      <c r="AH112" s="7"/>
      <c r="AL112" s="12" t="str">
        <f t="shared" si="12"/>
        <v>AT&amp;T TV Now Choice</v>
      </c>
      <c r="AM112" s="28" t="str">
        <f>IF(C112="","",C112)</f>
        <v/>
      </c>
      <c r="AN112" s="28" t="str">
        <f t="shared" si="10"/>
        <v/>
      </c>
      <c r="AO112" s="28" t="str">
        <f t="shared" si="10"/>
        <v/>
      </c>
      <c r="AP112" s="28">
        <f t="shared" si="10"/>
        <v>1.13402062</v>
      </c>
      <c r="AQ112" s="28">
        <f t="shared" si="10"/>
        <v>1.13402062</v>
      </c>
      <c r="AR112" s="28">
        <f t="shared" si="10"/>
        <v>1.1224489799999999</v>
      </c>
      <c r="AS112" s="28">
        <f t="shared" si="10"/>
        <v>1.11111111</v>
      </c>
      <c r="AT112" s="28">
        <f t="shared" si="10"/>
        <v>1.11111111</v>
      </c>
      <c r="AU112" s="28">
        <f t="shared" si="10"/>
        <v>1.11111111</v>
      </c>
      <c r="AV112" s="28">
        <f t="shared" si="10"/>
        <v>1.11111111</v>
      </c>
      <c r="AW112" s="28">
        <f t="shared" si="10"/>
        <v>1.1000000000000001</v>
      </c>
      <c r="AX112" s="28">
        <f t="shared" si="10"/>
        <v>1.1000000000000001</v>
      </c>
      <c r="AY112" s="28">
        <f t="shared" si="10"/>
        <v>1.0784313699999999</v>
      </c>
      <c r="AZ112" s="28">
        <f t="shared" si="10"/>
        <v>1.0784313699999999</v>
      </c>
      <c r="BA112" s="28">
        <f t="shared" si="10"/>
        <v>1.0784313699999999</v>
      </c>
      <c r="BB112" s="28">
        <f t="shared" si="10"/>
        <v>1.0784313699999999</v>
      </c>
      <c r="BC112" s="28">
        <f t="shared" si="10"/>
        <v>1.04761905</v>
      </c>
      <c r="BD112" s="28">
        <f t="shared" si="11"/>
        <v>1.04761905</v>
      </c>
      <c r="BE112" s="28">
        <f t="shared" si="11"/>
        <v>1.04761905</v>
      </c>
      <c r="BF112" s="28">
        <f t="shared" si="11"/>
        <v>1.04761905</v>
      </c>
      <c r="BG112" s="28">
        <f t="shared" si="11"/>
        <v>1.04761905</v>
      </c>
      <c r="BH112" s="28" t="str">
        <f t="shared" si="11"/>
        <v/>
      </c>
      <c r="BI112" s="28" t="str">
        <f t="shared" si="11"/>
        <v/>
      </c>
    </row>
    <row r="113" spans="1:61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7"/>
      <c r="AB113" s="7"/>
      <c r="AD113" s="7"/>
      <c r="AF113" s="7"/>
      <c r="AH113" s="7"/>
      <c r="AL113" s="12" t="str">
        <f t="shared" si="12"/>
        <v>AT&amp;T TV Now Entertainment</v>
      </c>
      <c r="AM113" s="28" t="str">
        <f>IF(C113="","",C113)</f>
        <v/>
      </c>
      <c r="AN113" s="28" t="str">
        <f t="shared" si="10"/>
        <v/>
      </c>
      <c r="AO113" s="28" t="str">
        <f t="shared" si="10"/>
        <v/>
      </c>
      <c r="AP113" s="28">
        <f t="shared" si="10"/>
        <v>1.2916666699999999</v>
      </c>
      <c r="AQ113" s="28">
        <f t="shared" si="10"/>
        <v>1.2916666699999999</v>
      </c>
      <c r="AR113" s="28">
        <f t="shared" si="10"/>
        <v>1.2739726</v>
      </c>
      <c r="AS113" s="28">
        <f t="shared" si="10"/>
        <v>1.2739726</v>
      </c>
      <c r="AT113" s="28">
        <f t="shared" si="10"/>
        <v>1.2739726</v>
      </c>
      <c r="AU113" s="28">
        <f t="shared" si="10"/>
        <v>1.24</v>
      </c>
      <c r="AV113" s="28">
        <f t="shared" si="10"/>
        <v>1.24</v>
      </c>
      <c r="AW113" s="28">
        <f t="shared" si="10"/>
        <v>1.22368421</v>
      </c>
      <c r="AX113" s="28">
        <f t="shared" si="10"/>
        <v>1.22368421</v>
      </c>
      <c r="AY113" s="28">
        <f t="shared" si="10"/>
        <v>1.22368421</v>
      </c>
      <c r="AZ113" s="28">
        <f t="shared" si="10"/>
        <v>1.24</v>
      </c>
      <c r="BA113" s="28">
        <f t="shared" si="10"/>
        <v>1.24</v>
      </c>
      <c r="BB113" s="28">
        <f t="shared" si="10"/>
        <v>1.24</v>
      </c>
      <c r="BC113" s="28">
        <f t="shared" si="10"/>
        <v>1.25675676</v>
      </c>
      <c r="BD113" s="28">
        <f t="shared" si="11"/>
        <v>1.25675676</v>
      </c>
      <c r="BE113" s="28">
        <f t="shared" si="11"/>
        <v>1.25675676</v>
      </c>
      <c r="BF113" s="28">
        <f t="shared" si="11"/>
        <v>1.25675676</v>
      </c>
      <c r="BG113" s="28">
        <f t="shared" si="11"/>
        <v>1.25675676</v>
      </c>
      <c r="BH113" s="28" t="str">
        <f t="shared" si="11"/>
        <v/>
      </c>
      <c r="BI113" s="28" t="str">
        <f t="shared" si="11"/>
        <v/>
      </c>
    </row>
    <row r="114" spans="1:6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7"/>
      <c r="AB114" s="7"/>
      <c r="AD114" s="7"/>
      <c r="AF114" s="7"/>
      <c r="AH114" s="7"/>
      <c r="AL114" s="12" t="str">
        <f t="shared" si="12"/>
        <v>AT&amp;T TV Now Premier</v>
      </c>
      <c r="AM114" s="28" t="str">
        <f>IF(C114="","",C114)</f>
        <v/>
      </c>
      <c r="AN114" s="28" t="str">
        <f t="shared" si="10"/>
        <v/>
      </c>
      <c r="AO114" s="28" t="str">
        <f t="shared" si="10"/>
        <v/>
      </c>
      <c r="AP114" s="28" t="str">
        <f t="shared" si="10"/>
        <v/>
      </c>
      <c r="AQ114" s="28" t="str">
        <f t="shared" si="10"/>
        <v/>
      </c>
      <c r="AR114" s="28" t="str">
        <f t="shared" si="10"/>
        <v/>
      </c>
      <c r="AS114" s="28" t="str">
        <f t="shared" si="10"/>
        <v/>
      </c>
      <c r="AT114" s="28" t="str">
        <f t="shared" si="10"/>
        <v/>
      </c>
      <c r="AU114" s="28" t="str">
        <f t="shared" si="10"/>
        <v/>
      </c>
      <c r="AV114" s="28" t="str">
        <f t="shared" si="10"/>
        <v/>
      </c>
      <c r="AW114" s="28" t="str">
        <f t="shared" si="10"/>
        <v/>
      </c>
      <c r="AX114" s="28" t="str">
        <f t="shared" si="10"/>
        <v/>
      </c>
      <c r="AY114" s="28" t="str">
        <f t="shared" si="10"/>
        <v/>
      </c>
      <c r="AZ114" s="28" t="str">
        <f t="shared" si="10"/>
        <v/>
      </c>
      <c r="BA114" s="28" t="str">
        <f t="shared" si="10"/>
        <v/>
      </c>
      <c r="BB114" s="28" t="str">
        <f t="shared" si="10"/>
        <v/>
      </c>
      <c r="BC114" s="28">
        <f t="shared" si="10"/>
        <v>1.14375</v>
      </c>
      <c r="BD114" s="28">
        <f t="shared" si="11"/>
        <v>1.14375</v>
      </c>
      <c r="BE114" s="28">
        <f t="shared" si="11"/>
        <v>1.14375</v>
      </c>
      <c r="BF114" s="28">
        <f t="shared" si="11"/>
        <v>1.14375</v>
      </c>
      <c r="BG114" s="28">
        <f t="shared" si="11"/>
        <v>1.14375</v>
      </c>
      <c r="BH114" s="28" t="str">
        <f t="shared" si="11"/>
        <v/>
      </c>
      <c r="BI114" s="28" t="str">
        <f t="shared" si="11"/>
        <v/>
      </c>
    </row>
    <row r="115" spans="1:61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7"/>
      <c r="AB115" s="7"/>
      <c r="AD115" s="7"/>
      <c r="AF115" s="7"/>
      <c r="AH115" s="7"/>
      <c r="AL115" s="12" t="str">
        <f t="shared" si="12"/>
        <v>AT&amp;T TV Now Ultimate</v>
      </c>
      <c r="AM115" s="28" t="str">
        <f>IF(C115="","",C115)</f>
        <v/>
      </c>
      <c r="AN115" s="28" t="str">
        <f t="shared" si="10"/>
        <v/>
      </c>
      <c r="AO115" s="28" t="str">
        <f t="shared" si="10"/>
        <v/>
      </c>
      <c r="AP115" s="28">
        <f t="shared" si="10"/>
        <v>0.99264705900000005</v>
      </c>
      <c r="AQ115" s="28">
        <f t="shared" si="10"/>
        <v>0.99264705900000005</v>
      </c>
      <c r="AR115" s="28">
        <f t="shared" si="10"/>
        <v>0.98540145999999995</v>
      </c>
      <c r="AS115" s="28">
        <f t="shared" si="10"/>
        <v>0.97826086999999995</v>
      </c>
      <c r="AT115" s="28">
        <f t="shared" si="10"/>
        <v>0.98540145999999995</v>
      </c>
      <c r="AU115" s="28">
        <f t="shared" si="10"/>
        <v>0.97826086999999995</v>
      </c>
      <c r="AV115" s="28">
        <f t="shared" si="10"/>
        <v>0.97826086999999995</v>
      </c>
      <c r="AW115" s="28">
        <f t="shared" si="10"/>
        <v>0.97122302199999999</v>
      </c>
      <c r="AX115" s="28">
        <f t="shared" si="10"/>
        <v>0.97122302199999999</v>
      </c>
      <c r="AY115" s="28">
        <f t="shared" si="10"/>
        <v>0.95744680900000001</v>
      </c>
      <c r="AZ115" s="28">
        <f t="shared" si="10"/>
        <v>0.95744680900000001</v>
      </c>
      <c r="BA115" s="28">
        <f t="shared" si="10"/>
        <v>0.95070422499999996</v>
      </c>
      <c r="BB115" s="28">
        <f t="shared" si="10"/>
        <v>0.95070422499999996</v>
      </c>
      <c r="BC115" s="28">
        <f t="shared" si="10"/>
        <v>0.92465753399999995</v>
      </c>
      <c r="BD115" s="28">
        <f t="shared" si="11"/>
        <v>0.92465753399999995</v>
      </c>
      <c r="BE115" s="28">
        <f t="shared" si="11"/>
        <v>0.92465753399999995</v>
      </c>
      <c r="BF115" s="28">
        <f t="shared" si="11"/>
        <v>0.92465753399999995</v>
      </c>
      <c r="BG115" s="28">
        <f t="shared" si="11"/>
        <v>0.92465753399999995</v>
      </c>
      <c r="BH115" s="28" t="str">
        <f t="shared" si="11"/>
        <v/>
      </c>
      <c r="BI115" s="28" t="str">
        <f t="shared" si="11"/>
        <v/>
      </c>
    </row>
    <row r="116" spans="1:6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0.56666666700000001</v>
      </c>
      <c r="Z116" s="7"/>
      <c r="AB116" s="7"/>
      <c r="AD116" s="7"/>
      <c r="AF116" s="7"/>
      <c r="AH116" s="7"/>
      <c r="AL116" s="12" t="str">
        <f t="shared" si="12"/>
        <v>AT&amp;T TV Choice</v>
      </c>
      <c r="AM116" s="28" t="str">
        <f>IF(C116="","",C116)</f>
        <v/>
      </c>
      <c r="AN116" s="28" t="str">
        <f t="shared" si="10"/>
        <v/>
      </c>
      <c r="AO116" s="28" t="str">
        <f t="shared" si="10"/>
        <v/>
      </c>
      <c r="AP116" s="28" t="str">
        <f t="shared" si="10"/>
        <v/>
      </c>
      <c r="AQ116" s="28" t="str">
        <f t="shared" si="10"/>
        <v/>
      </c>
      <c r="AR116" s="28" t="str">
        <f t="shared" si="10"/>
        <v/>
      </c>
      <c r="AS116" s="28" t="str">
        <f t="shared" si="10"/>
        <v/>
      </c>
      <c r="AT116" s="28" t="str">
        <f t="shared" si="10"/>
        <v/>
      </c>
      <c r="AU116" s="28" t="str">
        <f t="shared" si="10"/>
        <v/>
      </c>
      <c r="AV116" s="28" t="str">
        <f t="shared" si="10"/>
        <v/>
      </c>
      <c r="AW116" s="28" t="str">
        <f t="shared" si="10"/>
        <v/>
      </c>
      <c r="AX116" s="28" t="str">
        <f t="shared" si="10"/>
        <v/>
      </c>
      <c r="AY116" s="28" t="str">
        <f t="shared" si="10"/>
        <v/>
      </c>
      <c r="AZ116" s="28" t="str">
        <f t="shared" si="10"/>
        <v/>
      </c>
      <c r="BA116" s="28" t="str">
        <f t="shared" si="10"/>
        <v/>
      </c>
      <c r="BB116" s="28" t="str">
        <f t="shared" si="10"/>
        <v/>
      </c>
      <c r="BC116" s="28" t="str">
        <f t="shared" si="10"/>
        <v/>
      </c>
      <c r="BD116" s="28" t="str">
        <f t="shared" si="11"/>
        <v/>
      </c>
      <c r="BE116" s="28" t="str">
        <f t="shared" si="11"/>
        <v/>
      </c>
      <c r="BF116" s="28" t="str">
        <f t="shared" si="11"/>
        <v/>
      </c>
      <c r="BG116" s="28" t="str">
        <f t="shared" si="11"/>
        <v/>
      </c>
      <c r="BH116" s="28">
        <f t="shared" si="11"/>
        <v>0.56666666700000001</v>
      </c>
      <c r="BI116" s="28">
        <f t="shared" si="11"/>
        <v>0.56666666700000001</v>
      </c>
    </row>
    <row r="117" spans="1:6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0.85365853700000005</v>
      </c>
      <c r="Z117" s="7"/>
      <c r="AB117" s="7"/>
      <c r="AD117" s="7"/>
      <c r="AF117" s="7"/>
      <c r="AH117" s="7"/>
      <c r="AL117" s="12" t="str">
        <f t="shared" si="12"/>
        <v>AT&amp;T TV Entertainment</v>
      </c>
      <c r="AM117" s="28" t="str">
        <f>IF(C117="","",C117)</f>
        <v/>
      </c>
      <c r="AN117" s="28" t="str">
        <f t="shared" si="10"/>
        <v/>
      </c>
      <c r="AO117" s="28" t="str">
        <f t="shared" si="10"/>
        <v/>
      </c>
      <c r="AP117" s="28" t="str">
        <f t="shared" si="10"/>
        <v/>
      </c>
      <c r="AQ117" s="28" t="str">
        <f t="shared" si="10"/>
        <v/>
      </c>
      <c r="AR117" s="28" t="str">
        <f t="shared" si="10"/>
        <v/>
      </c>
      <c r="AS117" s="28" t="str">
        <f t="shared" si="10"/>
        <v/>
      </c>
      <c r="AT117" s="28" t="str">
        <f t="shared" si="10"/>
        <v/>
      </c>
      <c r="AU117" s="28" t="str">
        <f t="shared" si="10"/>
        <v/>
      </c>
      <c r="AV117" s="28" t="str">
        <f t="shared" si="10"/>
        <v/>
      </c>
      <c r="AW117" s="28" t="str">
        <f t="shared" si="10"/>
        <v/>
      </c>
      <c r="AX117" s="28" t="str">
        <f t="shared" si="10"/>
        <v/>
      </c>
      <c r="AY117" s="28" t="str">
        <f t="shared" si="10"/>
        <v/>
      </c>
      <c r="AZ117" s="28" t="str">
        <f t="shared" si="10"/>
        <v/>
      </c>
      <c r="BA117" s="28" t="str">
        <f t="shared" si="10"/>
        <v/>
      </c>
      <c r="BB117" s="28" t="str">
        <f t="shared" si="10"/>
        <v/>
      </c>
      <c r="BC117" s="28" t="str">
        <f t="shared" si="10"/>
        <v/>
      </c>
      <c r="BD117" s="28" t="str">
        <f t="shared" si="11"/>
        <v/>
      </c>
      <c r="BE117" s="28" t="str">
        <f t="shared" si="11"/>
        <v/>
      </c>
      <c r="BF117" s="28" t="str">
        <f t="shared" si="11"/>
        <v/>
      </c>
      <c r="BG117" s="28" t="str">
        <f t="shared" si="11"/>
        <v/>
      </c>
      <c r="BH117" s="28">
        <f t="shared" si="11"/>
        <v>0.85365853700000005</v>
      </c>
      <c r="BI117" s="28">
        <f t="shared" si="11"/>
        <v>0.85365853700000005</v>
      </c>
    </row>
    <row r="118" spans="1:6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0.70351758799999997</v>
      </c>
      <c r="AL118" s="12" t="str">
        <f t="shared" si="12"/>
        <v>AT&amp;T TV Premier</v>
      </c>
      <c r="AM118" s="28" t="str">
        <f>IF(C118="","",C118)</f>
        <v/>
      </c>
      <c r="AN118" s="28" t="str">
        <f t="shared" si="10"/>
        <v/>
      </c>
      <c r="AO118" s="28" t="str">
        <f t="shared" si="10"/>
        <v/>
      </c>
      <c r="AP118" s="28" t="str">
        <f t="shared" si="10"/>
        <v/>
      </c>
      <c r="AQ118" s="28" t="str">
        <f t="shared" si="10"/>
        <v/>
      </c>
      <c r="AR118" s="28" t="str">
        <f t="shared" si="10"/>
        <v/>
      </c>
      <c r="AS118" s="28" t="str">
        <f t="shared" si="10"/>
        <v/>
      </c>
      <c r="AT118" s="28" t="str">
        <f t="shared" si="10"/>
        <v/>
      </c>
      <c r="AU118" s="28" t="str">
        <f t="shared" si="10"/>
        <v/>
      </c>
      <c r="AV118" s="28" t="str">
        <f t="shared" si="10"/>
        <v/>
      </c>
      <c r="AW118" s="28" t="str">
        <f t="shared" si="10"/>
        <v/>
      </c>
      <c r="AX118" s="28" t="str">
        <f t="shared" si="10"/>
        <v/>
      </c>
      <c r="AY118" s="28" t="str">
        <f t="shared" si="10"/>
        <v/>
      </c>
      <c r="AZ118" s="28" t="str">
        <f t="shared" si="10"/>
        <v/>
      </c>
      <c r="BA118" s="28" t="str">
        <f t="shared" si="10"/>
        <v/>
      </c>
      <c r="BB118" s="28" t="str">
        <f t="shared" si="10"/>
        <v/>
      </c>
      <c r="BC118" s="28" t="str">
        <f t="shared" si="10"/>
        <v/>
      </c>
      <c r="BD118" s="28" t="str">
        <f t="shared" si="11"/>
        <v/>
      </c>
      <c r="BE118" s="28" t="str">
        <f t="shared" si="11"/>
        <v/>
      </c>
      <c r="BF118" s="28" t="str">
        <f t="shared" si="11"/>
        <v/>
      </c>
      <c r="BG118" s="28" t="str">
        <f t="shared" si="11"/>
        <v/>
      </c>
      <c r="BH118" s="28">
        <f t="shared" si="11"/>
        <v>0.70351758799999997</v>
      </c>
      <c r="BI118" s="28">
        <f t="shared" si="11"/>
        <v>0.70351758799999997</v>
      </c>
    </row>
    <row r="119" spans="1:6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0.51075268799999995</v>
      </c>
      <c r="AL119" s="12" t="str">
        <f t="shared" si="12"/>
        <v>AT&amp;T TV Ultimate</v>
      </c>
      <c r="AM119" s="28" t="str">
        <f>IF(C119="","",C119)</f>
        <v/>
      </c>
      <c r="AN119" s="28" t="str">
        <f t="shared" si="10"/>
        <v/>
      </c>
      <c r="AO119" s="28" t="str">
        <f t="shared" si="10"/>
        <v/>
      </c>
      <c r="AP119" s="28" t="str">
        <f t="shared" si="10"/>
        <v/>
      </c>
      <c r="AQ119" s="28" t="str">
        <f t="shared" si="10"/>
        <v/>
      </c>
      <c r="AR119" s="28" t="str">
        <f t="shared" si="10"/>
        <v/>
      </c>
      <c r="AS119" s="28" t="str">
        <f t="shared" si="10"/>
        <v/>
      </c>
      <c r="AT119" s="28" t="str">
        <f t="shared" si="10"/>
        <v/>
      </c>
      <c r="AU119" s="28" t="str">
        <f t="shared" si="10"/>
        <v/>
      </c>
      <c r="AV119" s="28" t="str">
        <f t="shared" si="10"/>
        <v/>
      </c>
      <c r="AW119" s="28" t="str">
        <f t="shared" si="10"/>
        <v/>
      </c>
      <c r="AX119" s="28" t="str">
        <f t="shared" si="10"/>
        <v/>
      </c>
      <c r="AY119" s="28" t="str">
        <f t="shared" si="10"/>
        <v/>
      </c>
      <c r="AZ119" s="28" t="str">
        <f t="shared" si="10"/>
        <v/>
      </c>
      <c r="BA119" s="28" t="str">
        <f t="shared" si="10"/>
        <v/>
      </c>
      <c r="BB119" s="28" t="str">
        <f t="shared" si="10"/>
        <v/>
      </c>
      <c r="BC119" s="28" t="str">
        <f t="shared" si="10"/>
        <v/>
      </c>
      <c r="BD119" s="28" t="str">
        <f t="shared" si="11"/>
        <v/>
      </c>
      <c r="BE119" s="28" t="str">
        <f t="shared" si="11"/>
        <v/>
      </c>
      <c r="BF119" s="28" t="str">
        <f t="shared" si="11"/>
        <v/>
      </c>
      <c r="BG119" s="28" t="str">
        <f t="shared" si="11"/>
        <v/>
      </c>
      <c r="BH119" s="28">
        <f t="shared" si="11"/>
        <v>0.51075268799999995</v>
      </c>
      <c r="BI119" s="28">
        <f t="shared" si="11"/>
        <v>0.51075268799999995</v>
      </c>
    </row>
    <row r="120" spans="1:61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AL120" s="12" t="str">
        <f t="shared" si="12"/>
        <v>Frndly TV</v>
      </c>
      <c r="AM120" s="28" t="str">
        <f>IF(C120="","",C120)</f>
        <v/>
      </c>
      <c r="AN120" s="28" t="str">
        <f t="shared" si="10"/>
        <v/>
      </c>
      <c r="AO120" s="28" t="str">
        <f t="shared" si="10"/>
        <v/>
      </c>
      <c r="AP120" s="28" t="str">
        <f t="shared" si="10"/>
        <v/>
      </c>
      <c r="AQ120" s="28" t="str">
        <f t="shared" si="10"/>
        <v/>
      </c>
      <c r="AR120" s="28">
        <f t="shared" si="10"/>
        <v>0.5</v>
      </c>
      <c r="AS120" s="28">
        <f t="shared" si="10"/>
        <v>0.5</v>
      </c>
      <c r="AT120" s="28">
        <f t="shared" si="10"/>
        <v>0.5</v>
      </c>
      <c r="AU120" s="28">
        <f t="shared" si="10"/>
        <v>0.46153846199999998</v>
      </c>
      <c r="AV120" s="28">
        <f t="shared" si="10"/>
        <v>0.46153846199999998</v>
      </c>
      <c r="AW120" s="28">
        <f t="shared" si="10"/>
        <v>0.46153846199999998</v>
      </c>
      <c r="AX120" s="28">
        <f t="shared" si="10"/>
        <v>0.428571429</v>
      </c>
      <c r="AY120" s="28">
        <f t="shared" si="10"/>
        <v>0.4</v>
      </c>
      <c r="AZ120" s="28">
        <f t="shared" si="10"/>
        <v>0.4</v>
      </c>
      <c r="BA120" s="28">
        <f t="shared" si="10"/>
        <v>0.4</v>
      </c>
      <c r="BB120" s="28">
        <f t="shared" si="10"/>
        <v>0.4</v>
      </c>
      <c r="BC120" s="28">
        <f t="shared" ref="BC120:BC149" si="13">IF(S120="","",S120)</f>
        <v>0.4</v>
      </c>
      <c r="BD120" s="28">
        <f t="shared" si="11"/>
        <v>0.4</v>
      </c>
      <c r="BE120" s="28">
        <f t="shared" si="11"/>
        <v>0.4</v>
      </c>
      <c r="BF120" s="28">
        <f t="shared" si="11"/>
        <v>0.4</v>
      </c>
      <c r="BG120" s="28">
        <f t="shared" si="11"/>
        <v>0.4</v>
      </c>
      <c r="BH120" s="28">
        <f t="shared" si="11"/>
        <v>0.4</v>
      </c>
      <c r="BI120" s="28">
        <f t="shared" si="11"/>
        <v>0.4</v>
      </c>
    </row>
    <row r="121" spans="1:61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AL121" s="12" t="str">
        <f t="shared" si="12"/>
        <v>Fubo TV</v>
      </c>
      <c r="AM121" s="28">
        <f t="shared" ref="AM121:BB134" si="14">IF(C121="","",C121)</f>
        <v>0.71428571399999996</v>
      </c>
      <c r="AN121" s="28">
        <f t="shared" si="14"/>
        <v>0.625</v>
      </c>
      <c r="AO121" s="28">
        <f t="shared" si="14"/>
        <v>0.625</v>
      </c>
      <c r="AP121" s="28">
        <f t="shared" si="14"/>
        <v>0.58510638299999995</v>
      </c>
      <c r="AQ121" s="28">
        <f t="shared" si="14"/>
        <v>0.57894736800000002</v>
      </c>
      <c r="AR121" s="28">
        <f t="shared" si="14"/>
        <v>0.53398058299999995</v>
      </c>
      <c r="AS121" s="28">
        <f t="shared" si="14"/>
        <v>0.72368421100000002</v>
      </c>
      <c r="AT121" s="28">
        <f t="shared" si="14"/>
        <v>0.52884615400000001</v>
      </c>
      <c r="AU121" s="28">
        <f t="shared" si="14"/>
        <v>0.52884615400000001</v>
      </c>
      <c r="AV121" s="28">
        <f t="shared" si="14"/>
        <v>0.56701030900000005</v>
      </c>
      <c r="AW121" s="28">
        <f t="shared" si="14"/>
        <v>0.56701030900000005</v>
      </c>
      <c r="AX121" s="28">
        <f t="shared" si="14"/>
        <v>0.56701030900000005</v>
      </c>
      <c r="AY121" s="28">
        <f t="shared" si="14"/>
        <v>0.57291666699999999</v>
      </c>
      <c r="AZ121" s="28">
        <f t="shared" si="14"/>
        <v>0.57291666699999999</v>
      </c>
      <c r="BA121" s="28">
        <f t="shared" si="14"/>
        <v>0.55555555599999995</v>
      </c>
      <c r="BB121" s="28">
        <f t="shared" si="14"/>
        <v>0.60439560400000003</v>
      </c>
      <c r="BC121" s="28">
        <f t="shared" si="13"/>
        <v>0.571428571</v>
      </c>
      <c r="BD121" s="28">
        <f t="shared" si="11"/>
        <v>0.56603773599999996</v>
      </c>
      <c r="BE121" s="28">
        <f t="shared" si="11"/>
        <v>0.56603773599999996</v>
      </c>
      <c r="BF121" s="28">
        <f t="shared" si="11"/>
        <v>0.55555555599999995</v>
      </c>
      <c r="BG121" s="28">
        <f t="shared" si="11"/>
        <v>0.55045871599999996</v>
      </c>
      <c r="BH121" s="28">
        <f t="shared" si="11"/>
        <v>0.58558558599999999</v>
      </c>
      <c r="BI121" s="28">
        <f t="shared" si="11"/>
        <v>0.58558558599999999</v>
      </c>
    </row>
    <row r="122" spans="1:61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0.928571429</v>
      </c>
      <c r="AL122" s="12" t="str">
        <f t="shared" si="12"/>
        <v>Hulu with Live TV</v>
      </c>
      <c r="AM122" s="28">
        <f t="shared" si="14"/>
        <v>0.68181818199999999</v>
      </c>
      <c r="AN122" s="28">
        <f t="shared" si="14"/>
        <v>0.68181818199999999</v>
      </c>
      <c r="AO122" s="28">
        <f t="shared" si="14"/>
        <v>0.68181818199999999</v>
      </c>
      <c r="AP122" s="28">
        <f t="shared" si="14"/>
        <v>0.67164179099999999</v>
      </c>
      <c r="AQ122" s="28">
        <f t="shared" si="14"/>
        <v>0.66176470600000004</v>
      </c>
      <c r="AR122" s="28">
        <f t="shared" si="14"/>
        <v>0.65217391300000005</v>
      </c>
      <c r="AS122" s="28">
        <f t="shared" si="14"/>
        <v>0.65217391300000005</v>
      </c>
      <c r="AT122" s="28">
        <f t="shared" si="14"/>
        <v>0.79710144900000002</v>
      </c>
      <c r="AU122" s="28">
        <f t="shared" si="14"/>
        <v>0.79710144900000002</v>
      </c>
      <c r="AV122" s="28">
        <f t="shared" si="14"/>
        <v>0.79710144900000002</v>
      </c>
      <c r="AW122" s="28">
        <f t="shared" si="14"/>
        <v>0.79710144900000002</v>
      </c>
      <c r="AX122" s="28">
        <f t="shared" si="14"/>
        <v>0.79710144900000002</v>
      </c>
      <c r="AY122" s="28">
        <f t="shared" si="14"/>
        <v>0.79710144900000002</v>
      </c>
      <c r="AZ122" s="28">
        <f t="shared" si="14"/>
        <v>0.79710144900000002</v>
      </c>
      <c r="BA122" s="28">
        <f t="shared" si="14"/>
        <v>0.79710144900000002</v>
      </c>
      <c r="BB122" s="28">
        <f t="shared" si="14"/>
        <v>0.79710144900000002</v>
      </c>
      <c r="BC122" s="28">
        <f t="shared" si="13"/>
        <v>0.79710144900000002</v>
      </c>
      <c r="BD122" s="28">
        <f t="shared" si="11"/>
        <v>0.79710144900000002</v>
      </c>
      <c r="BE122" s="28">
        <f t="shared" si="11"/>
        <v>0.79710144900000002</v>
      </c>
      <c r="BF122" s="28">
        <f t="shared" si="11"/>
        <v>0.79710144900000002</v>
      </c>
      <c r="BG122" s="28">
        <f t="shared" si="11"/>
        <v>0.928571429</v>
      </c>
      <c r="BH122" s="28">
        <f t="shared" si="11"/>
        <v>0.928571429</v>
      </c>
      <c r="BI122" s="28">
        <f t="shared" si="11"/>
        <v>0.928571429</v>
      </c>
    </row>
    <row r="123" spans="1:61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0.21739130400000001</v>
      </c>
      <c r="AL123" s="12" t="str">
        <f t="shared" si="12"/>
        <v>KlowdTV</v>
      </c>
      <c r="AM123" s="28">
        <f t="shared" si="14"/>
        <v>0.71428571399999996</v>
      </c>
      <c r="AN123" s="28">
        <f t="shared" si="14"/>
        <v>0.71428571399999996</v>
      </c>
      <c r="AO123" s="28">
        <f t="shared" si="14"/>
        <v>0.71428571399999996</v>
      </c>
      <c r="AP123" s="28">
        <f t="shared" si="14"/>
        <v>0.83333333300000001</v>
      </c>
      <c r="AQ123" s="28">
        <f t="shared" si="14"/>
        <v>0.83333333300000001</v>
      </c>
      <c r="AR123" s="28">
        <f t="shared" si="14"/>
        <v>0.83333333300000001</v>
      </c>
      <c r="AS123" s="28">
        <f t="shared" si="14"/>
        <v>0.83333333300000001</v>
      </c>
      <c r="AT123" s="28">
        <f t="shared" si="14"/>
        <v>0.71428571399999996</v>
      </c>
      <c r="AU123" s="28">
        <f t="shared" si="14"/>
        <v>0.71428571399999996</v>
      </c>
      <c r="AV123" s="28">
        <f t="shared" si="14"/>
        <v>0.71428571399999996</v>
      </c>
      <c r="AW123" s="28">
        <f t="shared" si="14"/>
        <v>0.71428571399999996</v>
      </c>
      <c r="AX123" s="28">
        <f t="shared" si="14"/>
        <v>0.71428571399999996</v>
      </c>
      <c r="AY123" s="28">
        <f t="shared" si="14"/>
        <v>0.625</v>
      </c>
      <c r="AZ123" s="28">
        <f t="shared" si="14"/>
        <v>0.625</v>
      </c>
      <c r="BA123" s="28">
        <f t="shared" si="14"/>
        <v>0.625</v>
      </c>
      <c r="BB123" s="28">
        <f t="shared" si="14"/>
        <v>0.625</v>
      </c>
      <c r="BC123" s="28">
        <f t="shared" si="13"/>
        <v>0.625</v>
      </c>
      <c r="BD123" s="28">
        <f t="shared" si="11"/>
        <v>0.55555555599999995</v>
      </c>
      <c r="BE123" s="28">
        <f t="shared" si="11"/>
        <v>0.71428571399999996</v>
      </c>
      <c r="BF123" s="28">
        <f t="shared" si="11"/>
        <v>0.71428571399999996</v>
      </c>
      <c r="BG123" s="28">
        <f t="shared" si="11"/>
        <v>0.25</v>
      </c>
      <c r="BH123" s="28">
        <f t="shared" si="11"/>
        <v>0.21739130400000001</v>
      </c>
      <c r="BI123" s="28">
        <f t="shared" si="11"/>
        <v>0.21739130400000001</v>
      </c>
    </row>
    <row r="124" spans="1:61" x14ac:dyDescent="0.35">
      <c r="A124" s="6" t="s">
        <v>6</v>
      </c>
      <c r="B124" s="9"/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AL124" s="12" t="str">
        <f t="shared" si="12"/>
        <v>Philo</v>
      </c>
      <c r="AM124" s="28">
        <f t="shared" si="14"/>
        <v>0.34482758600000002</v>
      </c>
      <c r="AN124" s="28">
        <f t="shared" si="14"/>
        <v>0.34482758600000002</v>
      </c>
      <c r="AO124" s="28">
        <f t="shared" si="14"/>
        <v>0.34482758600000002</v>
      </c>
      <c r="AP124" s="28">
        <f t="shared" si="14"/>
        <v>0.34482758600000002</v>
      </c>
      <c r="AQ124" s="28">
        <f t="shared" si="14"/>
        <v>0.34482758600000002</v>
      </c>
      <c r="AR124" s="28">
        <f t="shared" si="14"/>
        <v>0.33898305099999998</v>
      </c>
      <c r="AS124" s="28">
        <f t="shared" si="14"/>
        <v>0.33898305099999998</v>
      </c>
      <c r="AT124" s="28">
        <f t="shared" si="14"/>
        <v>0.33898305099999998</v>
      </c>
      <c r="AU124" s="28">
        <f t="shared" si="14"/>
        <v>0.33898305099999998</v>
      </c>
      <c r="AV124" s="28">
        <f t="shared" si="14"/>
        <v>0.33333333300000001</v>
      </c>
      <c r="AW124" s="28">
        <f t="shared" si="14"/>
        <v>0.33333333300000001</v>
      </c>
      <c r="AX124" s="28">
        <f t="shared" si="14"/>
        <v>0.33333333300000001</v>
      </c>
      <c r="AY124" s="28">
        <f t="shared" si="14"/>
        <v>0.33333333300000001</v>
      </c>
      <c r="AZ124" s="28">
        <f t="shared" si="14"/>
        <v>0.33333333300000001</v>
      </c>
      <c r="BA124" s="28">
        <f t="shared" si="14"/>
        <v>0.33898305099999998</v>
      </c>
      <c r="BB124" s="28">
        <f t="shared" si="14"/>
        <v>0.322580645</v>
      </c>
      <c r="BC124" s="28">
        <f t="shared" si="13"/>
        <v>0.322580645</v>
      </c>
      <c r="BD124" s="28">
        <f t="shared" si="11"/>
        <v>0.322580645</v>
      </c>
      <c r="BE124" s="28">
        <f t="shared" si="11"/>
        <v>0.3125</v>
      </c>
      <c r="BF124" s="28">
        <f t="shared" si="11"/>
        <v>0.3125</v>
      </c>
      <c r="BG124" s="28">
        <f t="shared" si="11"/>
        <v>0.3125</v>
      </c>
      <c r="BH124" s="28">
        <f t="shared" si="11"/>
        <v>0.30769230800000003</v>
      </c>
      <c r="BI124" s="28">
        <f t="shared" si="11"/>
        <v>0.30769230800000003</v>
      </c>
    </row>
    <row r="125" spans="1:61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0.76086956500000003</v>
      </c>
      <c r="AL125" s="12" t="str">
        <f t="shared" si="12"/>
        <v>Sling Blue</v>
      </c>
      <c r="AM125" s="28">
        <f t="shared" si="14"/>
        <v>0.52083333300000001</v>
      </c>
      <c r="AN125" s="28">
        <f t="shared" si="14"/>
        <v>0.52083333300000001</v>
      </c>
      <c r="AO125" s="28">
        <f t="shared" si="14"/>
        <v>0.53191489400000003</v>
      </c>
      <c r="AP125" s="28">
        <f t="shared" si="14"/>
        <v>0.54347826099999996</v>
      </c>
      <c r="AQ125" s="28">
        <f t="shared" si="14"/>
        <v>0.53191489400000003</v>
      </c>
      <c r="AR125" s="28">
        <f t="shared" si="14"/>
        <v>0.53191489400000003</v>
      </c>
      <c r="AS125" s="28">
        <f t="shared" si="14"/>
        <v>0.53191489400000003</v>
      </c>
      <c r="AT125" s="28">
        <f t="shared" si="14"/>
        <v>0.53191489400000003</v>
      </c>
      <c r="AU125" s="28">
        <f t="shared" si="14"/>
        <v>0.625</v>
      </c>
      <c r="AV125" s="28">
        <f t="shared" si="14"/>
        <v>0.625</v>
      </c>
      <c r="AW125" s="28">
        <f t="shared" si="14"/>
        <v>0.625</v>
      </c>
      <c r="AX125" s="28">
        <f t="shared" si="14"/>
        <v>0.625</v>
      </c>
      <c r="AY125" s="28">
        <f t="shared" si="14"/>
        <v>0.625</v>
      </c>
      <c r="AZ125" s="28">
        <f t="shared" si="14"/>
        <v>0.625</v>
      </c>
      <c r="BA125" s="28">
        <f t="shared" si="14"/>
        <v>0.65217391300000005</v>
      </c>
      <c r="BB125" s="28">
        <f t="shared" si="14"/>
        <v>0.65217391300000005</v>
      </c>
      <c r="BC125" s="28">
        <f t="shared" si="13"/>
        <v>0.65217391300000005</v>
      </c>
      <c r="BD125" s="28">
        <f t="shared" si="11"/>
        <v>0.65217391300000005</v>
      </c>
      <c r="BE125" s="28">
        <f t="shared" si="11"/>
        <v>0.65217391300000005</v>
      </c>
      <c r="BF125" s="28">
        <f t="shared" si="11"/>
        <v>0.65217391300000005</v>
      </c>
      <c r="BG125" s="28">
        <f t="shared" si="11"/>
        <v>0.65217391300000005</v>
      </c>
      <c r="BH125" s="28">
        <f t="shared" si="11"/>
        <v>0.76086956500000003</v>
      </c>
      <c r="BI125" s="28">
        <f t="shared" si="11"/>
        <v>0.76086956500000003</v>
      </c>
    </row>
    <row r="126" spans="1:61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AL126" s="12" t="str">
        <f t="shared" si="12"/>
        <v>Sling Orange</v>
      </c>
      <c r="AM126" s="28">
        <f t="shared" si="14"/>
        <v>0.75757575799999999</v>
      </c>
      <c r="AN126" s="28">
        <f t="shared" si="14"/>
        <v>0.75757575799999999</v>
      </c>
      <c r="AO126" s="28">
        <f t="shared" si="14"/>
        <v>0.78125</v>
      </c>
      <c r="AP126" s="28">
        <f t="shared" si="14"/>
        <v>0.78125</v>
      </c>
      <c r="AQ126" s="28">
        <f t="shared" si="14"/>
        <v>0.78125</v>
      </c>
      <c r="AR126" s="28">
        <f t="shared" si="14"/>
        <v>0.78125</v>
      </c>
      <c r="AS126" s="28">
        <f t="shared" si="14"/>
        <v>0.78125</v>
      </c>
      <c r="AT126" s="28">
        <f t="shared" si="14"/>
        <v>0.78125</v>
      </c>
      <c r="AU126" s="28">
        <f t="shared" si="14"/>
        <v>0.909090909</v>
      </c>
      <c r="AV126" s="28">
        <f t="shared" si="14"/>
        <v>0.909090909</v>
      </c>
      <c r="AW126" s="28">
        <f t="shared" si="14"/>
        <v>0.909090909</v>
      </c>
      <c r="AX126" s="28">
        <f t="shared" si="14"/>
        <v>0.909090909</v>
      </c>
      <c r="AY126" s="28">
        <f t="shared" si="14"/>
        <v>0.909090909</v>
      </c>
      <c r="AZ126" s="28">
        <f t="shared" si="14"/>
        <v>0.909090909</v>
      </c>
      <c r="BA126" s="28">
        <f t="shared" si="14"/>
        <v>0.9375</v>
      </c>
      <c r="BB126" s="28">
        <f t="shared" si="14"/>
        <v>0.9375</v>
      </c>
      <c r="BC126" s="28">
        <f t="shared" si="13"/>
        <v>0.9375</v>
      </c>
      <c r="BD126" s="28">
        <f t="shared" si="11"/>
        <v>0.88235294099999995</v>
      </c>
      <c r="BE126" s="28">
        <f t="shared" si="11"/>
        <v>0.88235294099999995</v>
      </c>
      <c r="BF126" s="28">
        <f t="shared" si="11"/>
        <v>0.88235294099999995</v>
      </c>
      <c r="BG126" s="28">
        <f t="shared" si="11"/>
        <v>0.88235294099999995</v>
      </c>
      <c r="BH126" s="28">
        <f t="shared" si="11"/>
        <v>1.0294117599999999</v>
      </c>
      <c r="BI126" s="28">
        <f t="shared" si="11"/>
        <v>1.0294117599999999</v>
      </c>
    </row>
    <row r="127" spans="1:6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0.96153846200000004</v>
      </c>
      <c r="AL127" s="12" t="str">
        <f t="shared" si="12"/>
        <v>Sling Orange + Blue</v>
      </c>
      <c r="AM127" s="28" t="str">
        <f t="shared" si="14"/>
        <v/>
      </c>
      <c r="AN127" s="28" t="str">
        <f t="shared" si="14"/>
        <v/>
      </c>
      <c r="AO127" s="28" t="str">
        <f t="shared" si="14"/>
        <v/>
      </c>
      <c r="AP127" s="28" t="str">
        <f t="shared" si="14"/>
        <v/>
      </c>
      <c r="AQ127" s="28" t="str">
        <f t="shared" si="14"/>
        <v/>
      </c>
      <c r="AR127" s="28" t="str">
        <f t="shared" si="14"/>
        <v/>
      </c>
      <c r="AS127" s="28" t="str">
        <f t="shared" si="14"/>
        <v/>
      </c>
      <c r="AT127" s="28" t="str">
        <f t="shared" si="14"/>
        <v/>
      </c>
      <c r="AU127" s="28" t="str">
        <f t="shared" si="14"/>
        <v/>
      </c>
      <c r="AV127" s="28" t="str">
        <f t="shared" si="14"/>
        <v/>
      </c>
      <c r="AW127" s="28" t="str">
        <f t="shared" si="14"/>
        <v/>
      </c>
      <c r="AX127" s="28">
        <f t="shared" si="14"/>
        <v>0.83333333300000001</v>
      </c>
      <c r="AY127" s="28">
        <f t="shared" si="14"/>
        <v>0.83333333300000001</v>
      </c>
      <c r="AZ127" s="28">
        <f t="shared" si="14"/>
        <v>0.83333333300000001</v>
      </c>
      <c r="BA127" s="28">
        <f t="shared" si="14"/>
        <v>0.86538461499999997</v>
      </c>
      <c r="BB127" s="28">
        <f t="shared" si="14"/>
        <v>0.86538461499999997</v>
      </c>
      <c r="BC127" s="28">
        <f t="shared" si="13"/>
        <v>0.86538461499999997</v>
      </c>
      <c r="BD127" s="28">
        <f t="shared" si="11"/>
        <v>0.86538461499999997</v>
      </c>
      <c r="BE127" s="28">
        <f t="shared" si="11"/>
        <v>0.86538461499999997</v>
      </c>
      <c r="BF127" s="28">
        <f t="shared" si="11"/>
        <v>0.86538461499999997</v>
      </c>
      <c r="BG127" s="28">
        <f t="shared" si="11"/>
        <v>0.86538461499999997</v>
      </c>
      <c r="BH127" s="28">
        <f t="shared" si="11"/>
        <v>0.96153846200000004</v>
      </c>
      <c r="BI127" s="28">
        <f t="shared" si="11"/>
        <v>0.96153846200000004</v>
      </c>
    </row>
    <row r="128" spans="1:61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AL128" s="12" t="str">
        <f t="shared" si="12"/>
        <v>Spectrum TV Essentials</v>
      </c>
      <c r="AM128" s="28" t="str">
        <f t="shared" si="14"/>
        <v/>
      </c>
      <c r="AN128" s="28" t="str">
        <f t="shared" si="14"/>
        <v/>
      </c>
      <c r="AO128" s="28">
        <f t="shared" si="14"/>
        <v>0.159574468</v>
      </c>
      <c r="AP128" s="28">
        <f t="shared" si="14"/>
        <v>0.159574468</v>
      </c>
      <c r="AQ128" s="28">
        <f t="shared" si="14"/>
        <v>0.16666666699999999</v>
      </c>
      <c r="AR128" s="28">
        <f t="shared" si="14"/>
        <v>0.16853932599999999</v>
      </c>
      <c r="AS128" s="28">
        <f t="shared" si="14"/>
        <v>0.16666666699999999</v>
      </c>
      <c r="AT128" s="28">
        <f t="shared" si="14"/>
        <v>0.16853932599999999</v>
      </c>
      <c r="AU128" s="28">
        <f t="shared" si="14"/>
        <v>0.25</v>
      </c>
      <c r="AV128" s="28">
        <f t="shared" si="14"/>
        <v>0.25</v>
      </c>
      <c r="AW128" s="28">
        <f t="shared" si="14"/>
        <v>0.25</v>
      </c>
      <c r="AX128" s="28">
        <f t="shared" si="14"/>
        <v>0.25</v>
      </c>
      <c r="AY128" s="28">
        <f t="shared" si="14"/>
        <v>0.25</v>
      </c>
      <c r="AZ128" s="28">
        <f t="shared" si="14"/>
        <v>0.25</v>
      </c>
      <c r="BA128" s="28">
        <f t="shared" si="14"/>
        <v>0.25</v>
      </c>
      <c r="BB128" s="28">
        <f t="shared" si="14"/>
        <v>0.25</v>
      </c>
      <c r="BC128" s="28">
        <f t="shared" si="13"/>
        <v>0.25</v>
      </c>
      <c r="BD128" s="28">
        <f t="shared" si="11"/>
        <v>0.25</v>
      </c>
      <c r="BE128" s="28">
        <f t="shared" si="11"/>
        <v>0.25</v>
      </c>
      <c r="BF128" s="28">
        <f t="shared" si="11"/>
        <v>0.25</v>
      </c>
      <c r="BG128" s="28">
        <f t="shared" si="11"/>
        <v>0.25</v>
      </c>
      <c r="BH128" s="28">
        <f t="shared" si="11"/>
        <v>0.322580645</v>
      </c>
      <c r="BI128" s="28">
        <f t="shared" si="11"/>
        <v>0.322580645</v>
      </c>
    </row>
    <row r="129" spans="1:6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0.58823529399999996</v>
      </c>
      <c r="Y129" s="9">
        <v>0.58823529399999996</v>
      </c>
      <c r="AL129" s="12" t="str">
        <f t="shared" si="12"/>
        <v>Tvision Live TV</v>
      </c>
      <c r="AM129" s="28" t="str">
        <f t="shared" si="14"/>
        <v/>
      </c>
      <c r="AN129" s="28" t="str">
        <f t="shared" si="14"/>
        <v/>
      </c>
      <c r="AO129" s="28" t="str">
        <f t="shared" si="14"/>
        <v/>
      </c>
      <c r="AP129" s="28" t="str">
        <f t="shared" si="14"/>
        <v/>
      </c>
      <c r="AQ129" s="28" t="str">
        <f t="shared" si="14"/>
        <v/>
      </c>
      <c r="AR129" s="28" t="str">
        <f t="shared" si="14"/>
        <v/>
      </c>
      <c r="AS129" s="28" t="str">
        <f t="shared" si="14"/>
        <v/>
      </c>
      <c r="AT129" s="28" t="str">
        <f t="shared" si="14"/>
        <v/>
      </c>
      <c r="AU129" s="28" t="str">
        <f t="shared" si="14"/>
        <v/>
      </c>
      <c r="AV129" s="28" t="str">
        <f t="shared" si="14"/>
        <v/>
      </c>
      <c r="AW129" s="28" t="str">
        <f t="shared" si="14"/>
        <v/>
      </c>
      <c r="AX129" s="28" t="str">
        <f t="shared" si="14"/>
        <v/>
      </c>
      <c r="AY129" s="28" t="str">
        <f t="shared" si="14"/>
        <v/>
      </c>
      <c r="AZ129" s="28" t="str">
        <f t="shared" si="14"/>
        <v/>
      </c>
      <c r="BA129" s="28" t="str">
        <f t="shared" si="14"/>
        <v/>
      </c>
      <c r="BB129" s="28" t="str">
        <f t="shared" si="14"/>
        <v/>
      </c>
      <c r="BC129" s="28" t="str">
        <f t="shared" si="13"/>
        <v/>
      </c>
      <c r="BD129" s="28" t="str">
        <f t="shared" si="11"/>
        <v/>
      </c>
      <c r="BE129" s="28" t="str">
        <f t="shared" si="11"/>
        <v/>
      </c>
      <c r="BF129" s="28" t="str">
        <f t="shared" si="11"/>
        <v/>
      </c>
      <c r="BG129" s="28" t="str">
        <f t="shared" si="11"/>
        <v/>
      </c>
      <c r="BH129" s="28">
        <f t="shared" si="11"/>
        <v>0.58823529399999996</v>
      </c>
      <c r="BI129" s="28">
        <f t="shared" si="11"/>
        <v>0.58823529399999996</v>
      </c>
    </row>
    <row r="130" spans="1:6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0.56179775300000001</v>
      </c>
      <c r="Y130" s="9">
        <v>0.56179775300000001</v>
      </c>
      <c r="AL130" s="12" t="str">
        <f t="shared" si="12"/>
        <v>Tvision Live TV+</v>
      </c>
      <c r="AM130" s="28" t="str">
        <f t="shared" si="14"/>
        <v/>
      </c>
      <c r="AN130" s="28" t="str">
        <f t="shared" si="14"/>
        <v/>
      </c>
      <c r="AO130" s="28" t="str">
        <f t="shared" si="14"/>
        <v/>
      </c>
      <c r="AP130" s="28" t="str">
        <f t="shared" si="14"/>
        <v/>
      </c>
      <c r="AQ130" s="28" t="str">
        <f t="shared" si="14"/>
        <v/>
      </c>
      <c r="AR130" s="28" t="str">
        <f t="shared" si="14"/>
        <v/>
      </c>
      <c r="AS130" s="28" t="str">
        <f t="shared" si="14"/>
        <v/>
      </c>
      <c r="AT130" s="28" t="str">
        <f t="shared" si="14"/>
        <v/>
      </c>
      <c r="AU130" s="28" t="str">
        <f t="shared" si="14"/>
        <v/>
      </c>
      <c r="AV130" s="28" t="str">
        <f t="shared" si="14"/>
        <v/>
      </c>
      <c r="AW130" s="28" t="str">
        <f t="shared" si="14"/>
        <v/>
      </c>
      <c r="AX130" s="28" t="str">
        <f t="shared" si="14"/>
        <v/>
      </c>
      <c r="AY130" s="28" t="str">
        <f t="shared" si="14"/>
        <v/>
      </c>
      <c r="AZ130" s="28" t="str">
        <f t="shared" si="14"/>
        <v/>
      </c>
      <c r="BA130" s="28" t="str">
        <f t="shared" si="14"/>
        <v/>
      </c>
      <c r="BB130" s="28" t="str">
        <f t="shared" si="14"/>
        <v/>
      </c>
      <c r="BC130" s="28" t="str">
        <f t="shared" si="13"/>
        <v/>
      </c>
      <c r="BD130" s="28" t="str">
        <f t="shared" si="11"/>
        <v/>
      </c>
      <c r="BE130" s="28" t="str">
        <f t="shared" si="11"/>
        <v/>
      </c>
      <c r="BF130" s="28" t="str">
        <f t="shared" si="11"/>
        <v/>
      </c>
      <c r="BG130" s="28" t="str">
        <f t="shared" si="11"/>
        <v/>
      </c>
      <c r="BH130" s="28">
        <f t="shared" si="11"/>
        <v>0.56179775300000001</v>
      </c>
      <c r="BI130" s="28">
        <f t="shared" si="11"/>
        <v>0.56179775300000001</v>
      </c>
    </row>
    <row r="131" spans="1:6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0.58823529399999996</v>
      </c>
      <c r="Y131" s="9">
        <v>0.58823529399999996</v>
      </c>
      <c r="AL131" s="12" t="str">
        <f t="shared" si="12"/>
        <v>Tvision Live Zone</v>
      </c>
      <c r="AM131" s="28" t="str">
        <f t="shared" si="14"/>
        <v/>
      </c>
      <c r="AN131" s="28" t="str">
        <f t="shared" si="14"/>
        <v/>
      </c>
      <c r="AO131" s="28" t="str">
        <f t="shared" si="14"/>
        <v/>
      </c>
      <c r="AP131" s="28" t="str">
        <f t="shared" si="14"/>
        <v/>
      </c>
      <c r="AQ131" s="28" t="str">
        <f t="shared" si="14"/>
        <v/>
      </c>
      <c r="AR131" s="28" t="str">
        <f t="shared" si="14"/>
        <v/>
      </c>
      <c r="AS131" s="28" t="str">
        <f t="shared" si="14"/>
        <v/>
      </c>
      <c r="AT131" s="28" t="str">
        <f t="shared" si="14"/>
        <v/>
      </c>
      <c r="AU131" s="28" t="str">
        <f t="shared" si="14"/>
        <v/>
      </c>
      <c r="AV131" s="28" t="str">
        <f t="shared" si="14"/>
        <v/>
      </c>
      <c r="AW131" s="28" t="str">
        <f t="shared" si="14"/>
        <v/>
      </c>
      <c r="AX131" s="28" t="str">
        <f t="shared" si="14"/>
        <v/>
      </c>
      <c r="AY131" s="28" t="str">
        <f t="shared" si="14"/>
        <v/>
      </c>
      <c r="AZ131" s="28" t="str">
        <f t="shared" si="14"/>
        <v/>
      </c>
      <c r="BA131" s="28" t="str">
        <f t="shared" si="14"/>
        <v/>
      </c>
      <c r="BB131" s="28" t="str">
        <f t="shared" si="14"/>
        <v/>
      </c>
      <c r="BC131" s="28" t="str">
        <f t="shared" si="13"/>
        <v/>
      </c>
      <c r="BD131" s="28" t="str">
        <f t="shared" si="11"/>
        <v/>
      </c>
      <c r="BE131" s="28" t="str">
        <f t="shared" si="11"/>
        <v/>
      </c>
      <c r="BF131" s="28" t="str">
        <f t="shared" si="11"/>
        <v/>
      </c>
      <c r="BG131" s="28" t="str">
        <f t="shared" si="11"/>
        <v/>
      </c>
      <c r="BH131" s="28">
        <f t="shared" si="11"/>
        <v>0.58823529399999996</v>
      </c>
      <c r="BI131" s="28">
        <f t="shared" si="11"/>
        <v>0.58823529399999996</v>
      </c>
    </row>
    <row r="132" spans="1:6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0.303030303</v>
      </c>
      <c r="Y132" s="9">
        <v>0.303030303</v>
      </c>
      <c r="AL132" s="12" t="str">
        <f t="shared" si="12"/>
        <v>Tvision Vibe</v>
      </c>
      <c r="AM132" s="28" t="str">
        <f t="shared" si="14"/>
        <v/>
      </c>
      <c r="AN132" s="28" t="str">
        <f t="shared" si="14"/>
        <v/>
      </c>
      <c r="AO132" s="28" t="str">
        <f t="shared" si="14"/>
        <v/>
      </c>
      <c r="AP132" s="28" t="str">
        <f t="shared" si="14"/>
        <v/>
      </c>
      <c r="AQ132" s="28" t="str">
        <f t="shared" si="14"/>
        <v/>
      </c>
      <c r="AR132" s="28" t="str">
        <f t="shared" si="14"/>
        <v/>
      </c>
      <c r="AS132" s="28" t="str">
        <f t="shared" si="14"/>
        <v/>
      </c>
      <c r="AT132" s="28" t="str">
        <f t="shared" si="14"/>
        <v/>
      </c>
      <c r="AU132" s="28" t="str">
        <f t="shared" si="14"/>
        <v/>
      </c>
      <c r="AV132" s="28" t="str">
        <f t="shared" si="14"/>
        <v/>
      </c>
      <c r="AW132" s="28" t="str">
        <f t="shared" si="14"/>
        <v/>
      </c>
      <c r="AX132" s="28" t="str">
        <f t="shared" si="14"/>
        <v/>
      </c>
      <c r="AY132" s="28" t="str">
        <f t="shared" si="14"/>
        <v/>
      </c>
      <c r="AZ132" s="28" t="str">
        <f t="shared" si="14"/>
        <v/>
      </c>
      <c r="BA132" s="28" t="str">
        <f t="shared" si="14"/>
        <v/>
      </c>
      <c r="BB132" s="28" t="str">
        <f t="shared" si="14"/>
        <v/>
      </c>
      <c r="BC132" s="28" t="str">
        <f t="shared" si="13"/>
        <v/>
      </c>
      <c r="BD132" s="28" t="str">
        <f t="shared" si="11"/>
        <v/>
      </c>
      <c r="BE132" s="28" t="str">
        <f t="shared" si="11"/>
        <v/>
      </c>
      <c r="BF132" s="28" t="str">
        <f t="shared" si="11"/>
        <v/>
      </c>
      <c r="BG132" s="28" t="str">
        <f t="shared" si="11"/>
        <v/>
      </c>
      <c r="BH132" s="28">
        <f t="shared" si="11"/>
        <v>0.303030303</v>
      </c>
      <c r="BI132" s="28">
        <f t="shared" si="11"/>
        <v>0.303030303</v>
      </c>
    </row>
    <row r="133" spans="1:61" x14ac:dyDescent="0.35">
      <c r="A133" s="6" t="s">
        <v>29</v>
      </c>
      <c r="B133" s="9"/>
      <c r="C133" s="9"/>
      <c r="D133" s="9"/>
      <c r="E133" s="9"/>
      <c r="F133" s="9"/>
      <c r="G133" s="9"/>
      <c r="H133" s="9">
        <v>0.31914893599999999</v>
      </c>
      <c r="I133" s="9">
        <v>0.31914893599999999</v>
      </c>
      <c r="J133" s="9">
        <v>0.33333333300000001</v>
      </c>
      <c r="K133" s="9">
        <v>0.59701492499999997</v>
      </c>
      <c r="L133" s="9">
        <v>0.59701492499999997</v>
      </c>
      <c r="M133" s="9">
        <v>0.59701492499999997</v>
      </c>
      <c r="N133" s="9">
        <v>0.59701492499999997</v>
      </c>
      <c r="O133" s="9">
        <v>0.58823529399999996</v>
      </c>
      <c r="P133" s="9">
        <v>0.58823529399999996</v>
      </c>
      <c r="Q133" s="9">
        <v>0.58823529399999996</v>
      </c>
      <c r="R133" s="9">
        <v>0.58823529399999996</v>
      </c>
      <c r="S133" s="9">
        <v>0.58823529399999996</v>
      </c>
      <c r="T133" s="9">
        <v>0.58823529399999996</v>
      </c>
      <c r="U133" s="9">
        <v>0.58823529399999996</v>
      </c>
      <c r="V133" s="9">
        <v>0.58823529399999996</v>
      </c>
      <c r="W133" s="9">
        <v>0.486725664</v>
      </c>
      <c r="X133" s="9">
        <v>0.48245613999999998</v>
      </c>
      <c r="Y133" s="9">
        <v>0.48245613999999998</v>
      </c>
      <c r="AL133" s="12" t="str">
        <f t="shared" si="12"/>
        <v>Vidgo</v>
      </c>
      <c r="AM133" s="28" t="str">
        <f t="shared" si="14"/>
        <v/>
      </c>
      <c r="AN133" s="28" t="str">
        <f t="shared" si="14"/>
        <v/>
      </c>
      <c r="AO133" s="28" t="str">
        <f t="shared" si="14"/>
        <v/>
      </c>
      <c r="AP133" s="28" t="str">
        <f t="shared" si="14"/>
        <v/>
      </c>
      <c r="AQ133" s="28" t="str">
        <f t="shared" si="14"/>
        <v/>
      </c>
      <c r="AR133" s="28">
        <f t="shared" si="14"/>
        <v>0.31914893599999999</v>
      </c>
      <c r="AS133" s="28">
        <f t="shared" si="14"/>
        <v>0.31914893599999999</v>
      </c>
      <c r="AT133" s="28">
        <f t="shared" si="14"/>
        <v>0.33333333300000001</v>
      </c>
      <c r="AU133" s="28">
        <f t="shared" si="14"/>
        <v>0.59701492499999997</v>
      </c>
      <c r="AV133" s="28">
        <f t="shared" si="14"/>
        <v>0.59701492499999997</v>
      </c>
      <c r="AW133" s="28">
        <f t="shared" si="14"/>
        <v>0.59701492499999997</v>
      </c>
      <c r="AX133" s="28">
        <f t="shared" si="14"/>
        <v>0.59701492499999997</v>
      </c>
      <c r="AY133" s="28">
        <f t="shared" si="14"/>
        <v>0.58823529399999996</v>
      </c>
      <c r="AZ133" s="28">
        <f t="shared" si="14"/>
        <v>0.58823529399999996</v>
      </c>
      <c r="BA133" s="28">
        <f t="shared" si="14"/>
        <v>0.58823529399999996</v>
      </c>
      <c r="BB133" s="28">
        <f t="shared" si="14"/>
        <v>0.58823529399999996</v>
      </c>
      <c r="BC133" s="28">
        <f t="shared" si="13"/>
        <v>0.58823529399999996</v>
      </c>
      <c r="BD133" s="28">
        <f t="shared" si="11"/>
        <v>0.58823529399999996</v>
      </c>
      <c r="BE133" s="28">
        <f t="shared" si="11"/>
        <v>0.58823529399999996</v>
      </c>
      <c r="BF133" s="28">
        <f t="shared" si="11"/>
        <v>0.58823529399999996</v>
      </c>
      <c r="BG133" s="28">
        <f t="shared" si="11"/>
        <v>0.486725664</v>
      </c>
      <c r="BH133" s="28">
        <f t="shared" si="11"/>
        <v>0.48245613999999998</v>
      </c>
      <c r="BI133" s="28">
        <f t="shared" si="11"/>
        <v>0.48245613999999998</v>
      </c>
    </row>
    <row r="134" spans="1:61" x14ac:dyDescent="0.35">
      <c r="A134" s="6" t="s">
        <v>11</v>
      </c>
      <c r="B134" s="9">
        <v>0.55555555599999995</v>
      </c>
      <c r="C134" s="9">
        <v>0.60975609799999997</v>
      </c>
      <c r="D134" s="9">
        <v>0.602409639</v>
      </c>
      <c r="E134" s="9">
        <v>0.59523809500000002</v>
      </c>
      <c r="F134" s="9">
        <v>0.58823529399999996</v>
      </c>
      <c r="G134" s="9">
        <v>0.57471264399999999</v>
      </c>
      <c r="H134" s="9">
        <v>0.56818181800000001</v>
      </c>
      <c r="I134" s="9">
        <v>0.56818181800000001</v>
      </c>
      <c r="J134" s="9">
        <v>0.57471264399999999</v>
      </c>
      <c r="K134" s="9">
        <v>0.56179775300000001</v>
      </c>
      <c r="L134" s="9">
        <v>0.56179775300000001</v>
      </c>
      <c r="M134" s="9">
        <v>0.56818181800000001</v>
      </c>
      <c r="N134" s="9">
        <v>0.54347826099999996</v>
      </c>
      <c r="O134" s="9">
        <v>0.53763440900000004</v>
      </c>
      <c r="P134" s="9">
        <v>0.55555555599999995</v>
      </c>
      <c r="Q134" s="9">
        <v>0.55555555599999995</v>
      </c>
      <c r="R134" s="9">
        <v>0.663265306</v>
      </c>
      <c r="S134" s="9">
        <v>0.663265306</v>
      </c>
      <c r="T134" s="9">
        <v>0.64356435599999995</v>
      </c>
      <c r="U134" s="9">
        <v>0.65</v>
      </c>
      <c r="V134" s="9">
        <v>0.65656565700000002</v>
      </c>
      <c r="W134" s="9">
        <v>0.663265306</v>
      </c>
      <c r="X134" s="9">
        <v>0.65</v>
      </c>
      <c r="Y134" s="9">
        <v>0.65</v>
      </c>
      <c r="AL134" s="12" t="str">
        <f t="shared" si="12"/>
        <v>YouTube TV</v>
      </c>
      <c r="AM134" s="28">
        <f t="shared" si="14"/>
        <v>0.60975609799999997</v>
      </c>
      <c r="AN134" s="28">
        <f t="shared" si="14"/>
        <v>0.602409639</v>
      </c>
      <c r="AO134" s="28">
        <f t="shared" si="14"/>
        <v>0.59523809500000002</v>
      </c>
      <c r="AP134" s="28">
        <f t="shared" si="14"/>
        <v>0.58823529399999996</v>
      </c>
      <c r="AQ134" s="28">
        <f t="shared" si="14"/>
        <v>0.57471264399999999</v>
      </c>
      <c r="AR134" s="28">
        <f t="shared" si="14"/>
        <v>0.56818181800000001</v>
      </c>
      <c r="AS134" s="28">
        <f t="shared" si="14"/>
        <v>0.56818181800000001</v>
      </c>
      <c r="AT134" s="28">
        <f t="shared" si="14"/>
        <v>0.57471264399999999</v>
      </c>
      <c r="AU134" s="28">
        <f t="shared" si="14"/>
        <v>0.56179775300000001</v>
      </c>
      <c r="AV134" s="28">
        <f t="shared" si="14"/>
        <v>0.56179775300000001</v>
      </c>
      <c r="AW134" s="28">
        <f t="shared" si="14"/>
        <v>0.56818181800000001</v>
      </c>
      <c r="AX134" s="28">
        <f t="shared" si="14"/>
        <v>0.54347826099999996</v>
      </c>
      <c r="AY134" s="28">
        <f t="shared" si="14"/>
        <v>0.53763440900000004</v>
      </c>
      <c r="AZ134" s="28">
        <f t="shared" si="14"/>
        <v>0.55555555599999995</v>
      </c>
      <c r="BA134" s="28">
        <f t="shared" si="14"/>
        <v>0.55555555599999995</v>
      </c>
      <c r="BB134" s="28">
        <f t="shared" si="14"/>
        <v>0.663265306</v>
      </c>
      <c r="BC134" s="28">
        <f t="shared" si="13"/>
        <v>0.663265306</v>
      </c>
      <c r="BD134" s="28">
        <f t="shared" si="11"/>
        <v>0.64356435599999995</v>
      </c>
      <c r="BE134" s="28">
        <f t="shared" si="11"/>
        <v>0.65</v>
      </c>
      <c r="BF134" s="28">
        <f t="shared" si="11"/>
        <v>0.65656565700000002</v>
      </c>
      <c r="BG134" s="28">
        <f t="shared" si="11"/>
        <v>0.663265306</v>
      </c>
      <c r="BH134" s="28">
        <f t="shared" si="11"/>
        <v>0.65</v>
      </c>
      <c r="BI134" s="28">
        <f t="shared" si="11"/>
        <v>0.65</v>
      </c>
    </row>
  </sheetData>
  <mergeCells count="9">
    <mergeCell ref="AM102:AU102"/>
    <mergeCell ref="AV102:BG102"/>
    <mergeCell ref="BH102:BI102"/>
    <mergeCell ref="AM3:AU3"/>
    <mergeCell ref="AV3:BG3"/>
    <mergeCell ref="BH3:BI3"/>
    <mergeCell ref="AM52:AU52"/>
    <mergeCell ref="AV52:BG52"/>
    <mergeCell ref="BH52:BI52"/>
  </mergeCells>
  <conditionalFormatting pivot="1" sqref="B6:Y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Y84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Y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I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I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8</v>
      </c>
      <c r="C1">
        <f>MATCH($B$1,Data!B:B,0)</f>
        <v>643</v>
      </c>
      <c r="D1">
        <f>COUNTIF(Data!$B:$B,$B$1)</f>
        <v>48</v>
      </c>
      <c r="E1">
        <f>COUNTIF(Chart!$B:$B,"Base")</f>
        <v>24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34</v>
      </c>
      <c r="D4" s="20">
        <f>IF((ROW($A4)-ROW(A$4)+1)&lt;=$D$1,INDEX(Data!E:E,$C$1+ROW(A4)-ROW(A$4),1),"")</f>
        <v>25</v>
      </c>
      <c r="E4" s="19">
        <f>IF((ROW($A4)-ROW(A$4)+1)&lt;=$D$1,INDEX(Data!F:F,$C$1+ROW(A4)-ROW(A$4),1),"")</f>
        <v>0.735294118</v>
      </c>
      <c r="F4">
        <f>IF($B4="Base",IF(SUMIFS(C4:C$109,$A4:$A$109,$A4,$B4:$B$109,"Add-On")=0,"",SUMIFS(C4:C$109,$A4:$A$109,$A4,$B4:$B$109,"Add-On")),"")</f>
        <v>213</v>
      </c>
      <c r="G4" s="20">
        <f>IF($B4="Base",IF(SUMIFS(D4:D$109,$A4:$A$109,$A4,$B4:$B$109,"Add-On")=0,"",SUMIFS(D4:D$109,$A4:$A$109,$A4,$B4:$B$109,"Add-On")),"")</f>
        <v>292</v>
      </c>
      <c r="H4" s="19">
        <f>IF($B4="Base",IF(SUMIFS(E4:E$109,$A4:$A$109,$A4,$B4:$B$109,"Add-On")=0,"",SUMIFS(E4:E$109,$A4:$A$109,$A4,$B4:$B$109,"Add-On")),"")</f>
        <v>1.3708920200000001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33</v>
      </c>
      <c r="D5" s="20">
        <f>IF((ROW($A5)-ROW(A$4)+1)&lt;=$D$1,INDEX(Data!E:E,$C$1+ROW(A5)-ROW(A$4),1),"")</f>
        <v>25</v>
      </c>
      <c r="E5" s="19">
        <f>IF((ROW($A5)-ROW(A$4)+1)&lt;=$D$1,INDEX(Data!F:F,$C$1+ROW(A5)-ROW(A$4),1),"")</f>
        <v>0.75757575799999999</v>
      </c>
      <c r="F5">
        <f>IF($B5="Base",IF(SUMIFS(C5:C$109,$A5:$A$109,$A5,$B5:$B$109,"Add-On")=0,"",SUMIFS(C5:C$109,$A5:$A$109,$A5,$B5:$B$109,"Add-On")),"")</f>
        <v>215</v>
      </c>
      <c r="G5" s="20">
        <f>IF($B5="Base",IF(SUMIFS(D5:D$109,$A5:$A$109,$A5,$B5:$B$109,"Add-On")=0,"",SUMIFS(D5:D$109,$A5:$A$109,$A5,$B5:$B$109,"Add-On")),"")</f>
        <v>305</v>
      </c>
      <c r="H5" s="19">
        <f>IF($B5="Base",IF(SUMIFS(E5:E$109,$A5:$A$109,$A5,$B5:$B$109,"Add-On")=0,"",SUMIFS(E5:E$109,$A5:$A$109,$A5,$B5:$B$109,"Add-On")),"")</f>
        <v>1.41860465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33</v>
      </c>
      <c r="D6" s="20">
        <f>IF((ROW($A6)-ROW(A$4)+1)&lt;=$D$1,INDEX(Data!E:E,$C$1+ROW(A6)-ROW(A$4),1),"")</f>
        <v>25</v>
      </c>
      <c r="E6" s="19">
        <f>IF((ROW($A6)-ROW(A$4)+1)&lt;=$D$1,INDEX(Data!F:F,$C$1+ROW(A6)-ROW(A$4),1),"")</f>
        <v>0.75757575799999999</v>
      </c>
      <c r="F6">
        <f>IF($B6="Base",IF(SUMIFS(C6:C$109,$A6:$A$109,$A6,$B6:$B$109,"Add-On")=0,"",SUMIFS(C6:C$109,$A6:$A$109,$A6,$B6:$B$109,"Add-On")),"")</f>
        <v>217</v>
      </c>
      <c r="G6" s="20">
        <f>IF($B6="Base",IF(SUMIFS(D6:D$109,$A6:$A$109,$A6,$B6:$B$109,"Add-On")=0,"",SUMIFS(D6:D$109,$A6:$A$109,$A6,$B6:$B$109,"Add-On")),"")</f>
        <v>312</v>
      </c>
      <c r="H6" s="19">
        <f>IF($B6="Base",IF(SUMIFS(E6:E$109,$A6:$A$109,$A6,$B6:$B$109,"Add-On")=0,"",SUMIFS(E6:E$109,$A6:$A$109,$A6,$B6:$B$109,"Add-On")),"")</f>
        <v>1.4377880199999999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32</v>
      </c>
      <c r="D7" s="20">
        <f>IF((ROW($A7)-ROW(A$4)+1)&lt;=$D$1,INDEX(Data!E:E,$C$1+ROW(A7)-ROW(A$4),1),"")</f>
        <v>25</v>
      </c>
      <c r="E7" s="19">
        <f>IF((ROW($A7)-ROW(A$4)+1)&lt;=$D$1,INDEX(Data!F:F,$C$1+ROW(A7)-ROW(A$4),1),"")</f>
        <v>0.78125</v>
      </c>
      <c r="F7">
        <f>IF($B7="Base",IF(SUMIFS(C7:C$109,$A7:$A$109,$A7,$B7:$B$109,"Add-On")=0,"",SUMIFS(C7:C$109,$A7:$A$109,$A7,$B7:$B$109,"Add-On")),"")</f>
        <v>216</v>
      </c>
      <c r="G7" s="20">
        <f>IF($B7="Base",IF(SUMIFS(D7:D$109,$A7:$A$109,$A7,$B7:$B$109,"Add-On")=0,"",SUMIFS(D7:D$109,$A7:$A$109,$A7,$B7:$B$109,"Add-On")),"")</f>
        <v>347</v>
      </c>
      <c r="H7" s="19">
        <f>IF($B7="Base",IF(SUMIFS(E7:E$109,$A7:$A$109,$A7,$B7:$B$109,"Add-On")=0,"",SUMIFS(E7:E$109,$A7:$A$109,$A7,$B7:$B$109,"Add-On")),"")</f>
        <v>1.60648148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32</v>
      </c>
      <c r="D8" s="20">
        <f>IF((ROW($A8)-ROW(A$4)+1)&lt;=$D$1,INDEX(Data!E:E,$C$1+ROW(A8)-ROW(A$4),1),"")</f>
        <v>25</v>
      </c>
      <c r="E8" s="19">
        <f>IF((ROW($A8)-ROW(A$4)+1)&lt;=$D$1,INDEX(Data!F:F,$C$1+ROW(A8)-ROW(A$4),1),"")</f>
        <v>0.78125</v>
      </c>
      <c r="F8">
        <f>IF($B8="Base",IF(SUMIFS(C8:C$109,$A8:$A$109,$A8,$B8:$B$109,"Add-On")=0,"",SUMIFS(C8:C$109,$A8:$A$109,$A8,$B8:$B$109,"Add-On")),"")</f>
        <v>219</v>
      </c>
      <c r="G8" s="20">
        <f>IF($B8="Base",IF(SUMIFS(D8:D$109,$A8:$A$109,$A8,$B8:$B$109,"Add-On")=0,"",SUMIFS(D8:D$109,$A8:$A$109,$A8,$B8:$B$109,"Add-On")),"")</f>
        <v>369</v>
      </c>
      <c r="H8" s="19">
        <f>IF($B8="Base",IF(SUMIFS(E8:E$109,$A8:$A$109,$A8,$B8:$B$109,"Add-On")=0,"",SUMIFS(E8:E$109,$A8:$A$109,$A8,$B8:$B$109,"Add-On")),"")</f>
        <v>1.68493151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32</v>
      </c>
      <c r="D9" s="20">
        <f>IF((ROW($A9)-ROW(A$4)+1)&lt;=$D$1,INDEX(Data!E:E,$C$1+ROW(A9)-ROW(A$4),1),"")</f>
        <v>25</v>
      </c>
      <c r="E9" s="19">
        <f>IF((ROW($A9)-ROW(A$4)+1)&lt;=$D$1,INDEX(Data!F:F,$C$1+ROW(A9)-ROW(A$4),1),"")</f>
        <v>0.78125</v>
      </c>
      <c r="F9">
        <f>IF($B9="Base",IF(SUMIFS(C9:C$109,$A9:$A$109,$A9,$B9:$B$109,"Add-On")=0,"",SUMIFS(C9:C$109,$A9:$A$109,$A9,$B9:$B$109,"Add-On")),"")</f>
        <v>170</v>
      </c>
      <c r="G9" s="20">
        <f>IF($B9="Base",IF(SUMIFS(D9:D$109,$A9:$A$109,$A9,$B9:$B$109,"Add-On")=0,"",SUMIFS(D9:D$109,$A9:$A$109,$A9,$B9:$B$109,"Add-On")),"")</f>
        <v>212</v>
      </c>
      <c r="H9" s="19">
        <f>IF($B9="Base",IF(SUMIFS(E9:E$109,$A9:$A$109,$A9,$B9:$B$109,"Add-On")=0,"",SUMIFS(E9:E$109,$A9:$A$109,$A9,$B9:$B$109,"Add-On")),"")</f>
        <v>1.2470588199999999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32</v>
      </c>
      <c r="D10" s="20">
        <f>IF((ROW($A10)-ROW(A$4)+1)&lt;=$D$1,INDEX(Data!E:E,$C$1+ROW(A10)-ROW(A$4),1),"")</f>
        <v>25</v>
      </c>
      <c r="E10" s="19">
        <f>IF((ROW($A10)-ROW(A$4)+1)&lt;=$D$1,INDEX(Data!F:F,$C$1+ROW(A10)-ROW(A$4),1),"")</f>
        <v>0.78125</v>
      </c>
      <c r="F10">
        <f>IF($B10="Base",IF(SUMIFS(C10:C$109,$A10:$A$109,$A10,$B10:$B$109,"Add-On")=0,"",SUMIFS(C10:C$109,$A10:$A$109,$A10,$B10:$B$109,"Add-On")),"")</f>
        <v>182</v>
      </c>
      <c r="G10" s="20">
        <f>IF($B10="Base",IF(SUMIFS(D10:D$109,$A10:$A$109,$A10,$B10:$B$109,"Add-On")=0,"",SUMIFS(D10:D$109,$A10:$A$109,$A10,$B10:$B$109,"Add-On")),"")</f>
        <v>264</v>
      </c>
      <c r="H10" s="19">
        <f>IF($B10="Base",IF(SUMIFS(E10:E$109,$A10:$A$109,$A10,$B10:$B$109,"Add-On")=0,"",SUMIFS(E10:E$109,$A10:$A$109,$A10,$B10:$B$109,"Add-On")),"")</f>
        <v>1.45054945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32</v>
      </c>
      <c r="D11" s="20">
        <f>IF((ROW($A11)-ROW(A$4)+1)&lt;=$D$1,INDEX(Data!E:E,$C$1+ROW(A11)-ROW(A$4),1),"")</f>
        <v>25</v>
      </c>
      <c r="E11" s="19">
        <f>IF((ROW($A11)-ROW(A$4)+1)&lt;=$D$1,INDEX(Data!F:F,$C$1+ROW(A11)-ROW(A$4),1),"")</f>
        <v>0.78125</v>
      </c>
      <c r="F11">
        <f>IF($B11="Base",IF(SUMIFS(C11:C$109,$A11:$A$109,$A11,$B11:$B$109,"Add-On")=0,"",SUMIFS(C11:C$109,$A11:$A$109,$A11,$B11:$B$109,"Add-On")),"")</f>
        <v>170</v>
      </c>
      <c r="G11" s="20">
        <f>IF($B11="Base",IF(SUMIFS(D11:D$109,$A11:$A$109,$A11,$B11:$B$109,"Add-On")=0,"",SUMIFS(D11:D$109,$A11:$A$109,$A11,$B11:$B$109,"Add-On")),"")</f>
        <v>264</v>
      </c>
      <c r="H11" s="19">
        <f>IF($B11="Base",IF(SUMIFS(E11:E$109,$A11:$A$109,$A11,$B11:$B$109,"Add-On")=0,"",SUMIFS(E11:E$109,$A11:$A$109,$A11,$B11:$B$109,"Add-On")),"")</f>
        <v>1.5529411799999999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32</v>
      </c>
      <c r="D12" s="20">
        <f>IF((ROW($A12)-ROW(A$4)+1)&lt;=$D$1,INDEX(Data!E:E,$C$1+ROW(A12)-ROW(A$4),1),"")</f>
        <v>25</v>
      </c>
      <c r="E12" s="19">
        <f>IF((ROW($A12)-ROW(A$4)+1)&lt;=$D$1,INDEX(Data!F:F,$C$1+ROW(A12)-ROW(A$4),1),"")</f>
        <v>0.78125</v>
      </c>
      <c r="F12">
        <f>IF($B12="Base",IF(SUMIFS(C12:C$109,$A12:$A$109,$A12,$B12:$B$109,"Add-On")=0,"",SUMIFS(C12:C$109,$A12:$A$109,$A12,$B12:$B$109,"Add-On")),"")</f>
        <v>183</v>
      </c>
      <c r="G12" s="20">
        <f>IF($B12="Base",IF(SUMIFS(D12:D$109,$A12:$A$109,$A12,$B12:$B$109,"Add-On")=0,"",SUMIFS(D12:D$109,$A12:$A$109,$A12,$B12:$B$109,"Add-On")),"")</f>
        <v>264</v>
      </c>
      <c r="H12" s="19">
        <f>IF($B12="Base",IF(SUMIFS(E12:E$109,$A12:$A$109,$A12,$B12:$B$109,"Add-On")=0,"",SUMIFS(E12:E$109,$A12:$A$109,$A12,$B12:$B$109,"Add-On")),"")</f>
        <v>1.4426229500000001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33</v>
      </c>
      <c r="D13" s="20">
        <f>IF((ROW($A13)-ROW(A$4)+1)&lt;=$D$1,INDEX(Data!E:E,$C$1+ROW(A13)-ROW(A$4),1),"")</f>
        <v>30</v>
      </c>
      <c r="E13" s="19">
        <f>IF((ROW($A13)-ROW(A$4)+1)&lt;=$D$1,INDEX(Data!F:F,$C$1+ROW(A13)-ROW(A$4),1),"")</f>
        <v>0.909090909</v>
      </c>
      <c r="F13">
        <f>IF($B13="Base",IF(SUMIFS(C13:C$109,$A13:$A$109,$A13,$B13:$B$109,"Add-On")=0,"",SUMIFS(C13:C$109,$A13:$A$109,$A13,$B13:$B$109,"Add-On")),"")</f>
        <v>189</v>
      </c>
      <c r="G13" s="20">
        <f>IF($B13="Base",IF(SUMIFS(D13:D$109,$A13:$A$109,$A13,$B13:$B$109,"Add-On")=0,"",SUMIFS(D13:D$109,$A13:$A$109,$A13,$B13:$B$109,"Add-On")),"")</f>
        <v>264</v>
      </c>
      <c r="H13" s="19">
        <f>IF($B13="Base",IF(SUMIFS(E13:E$109,$A13:$A$109,$A13,$B13:$B$109,"Add-On")=0,"",SUMIFS(E13:E$109,$A13:$A$109,$A13,$B13:$B$109,"Add-On")),"")</f>
        <v>1.3968254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33</v>
      </c>
      <c r="D14" s="20">
        <f>IF((ROW($A14)-ROW(A$4)+1)&lt;=$D$1,INDEX(Data!E:E,$C$1+ROW(A14)-ROW(A$4),1),"")</f>
        <v>30</v>
      </c>
      <c r="E14" s="19">
        <f>IF((ROW($A14)-ROW(A$4)+1)&lt;=$D$1,INDEX(Data!F:F,$C$1+ROW(A14)-ROW(A$4),1),"")</f>
        <v>0.909090909</v>
      </c>
      <c r="F14">
        <f>IF($B14="Base",IF(SUMIFS(C14:C$109,$A14:$A$109,$A14,$B14:$B$109,"Add-On")=0,"",SUMIFS(C14:C$109,$A14:$A$109,$A14,$B14:$B$109,"Add-On")),"")</f>
        <v>190</v>
      </c>
      <c r="G14" s="20">
        <f>IF($B14="Base",IF(SUMIFS(D14:D$109,$A14:$A$109,$A14,$B14:$B$109,"Add-On")=0,"",SUMIFS(D14:D$109,$A14:$A$109,$A14,$B14:$B$109,"Add-On")),"")</f>
        <v>264</v>
      </c>
      <c r="H14" s="19">
        <f>IF($B14="Base",IF(SUMIFS(E14:E$109,$A14:$A$109,$A14,$B14:$B$109,"Add-On")=0,"",SUMIFS(E14:E$109,$A14:$A$109,$A14,$B14:$B$109,"Add-On")),"")</f>
        <v>1.38947368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33</v>
      </c>
      <c r="D15" s="20">
        <f>IF((ROW($A15)-ROW(A$4)+1)&lt;=$D$1,INDEX(Data!E:E,$C$1+ROW(A15)-ROW(A$4),1),"")</f>
        <v>30</v>
      </c>
      <c r="E15" s="19">
        <f>IF((ROW($A15)-ROW(A$4)+1)&lt;=$D$1,INDEX(Data!F:F,$C$1+ROW(A15)-ROW(A$4),1),"")</f>
        <v>0.909090909</v>
      </c>
      <c r="F15">
        <f>IF($B15="Base",IF(SUMIFS(C15:C$109,$A15:$A$109,$A15,$B15:$B$109,"Add-On")=0,"",SUMIFS(C15:C$109,$A15:$A$109,$A15,$B15:$B$109,"Add-On")),"")</f>
        <v>190</v>
      </c>
      <c r="G15" s="20">
        <f>IF($B15="Base",IF(SUMIFS(D15:D$109,$A15:$A$109,$A15,$B15:$B$109,"Add-On")=0,"",SUMIFS(D15:D$109,$A15:$A$109,$A15,$B15:$B$109,"Add-On")),"")</f>
        <v>276</v>
      </c>
      <c r="H15" s="19">
        <f>IF($B15="Base",IF(SUMIFS(E15:E$109,$A15:$A$109,$A15,$B15:$B$109,"Add-On")=0,"",SUMIFS(E15:E$109,$A15:$A$109,$A15,$B15:$B$109,"Add-On")),"")</f>
        <v>1.45263158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33</v>
      </c>
      <c r="D16" s="20">
        <f>IF((ROW($A16)-ROW(A$4)+1)&lt;=$D$1,INDEX(Data!E:E,$C$1+ROW(A16)-ROW(A$4),1),"")</f>
        <v>30</v>
      </c>
      <c r="E16" s="19">
        <f>IF((ROW($A16)-ROW(A$4)+1)&lt;=$D$1,INDEX(Data!F:F,$C$1+ROW(A16)-ROW(A$4),1),"")</f>
        <v>0.909090909</v>
      </c>
      <c r="F16">
        <f>IF($B16="Base",IF(SUMIFS(C16:C$109,$A16:$A$109,$A16,$B16:$B$109,"Add-On")=0,"",SUMIFS(C16:C$109,$A16:$A$109,$A16,$B16:$B$109,"Add-On")),"")</f>
        <v>180</v>
      </c>
      <c r="G16" s="20">
        <f>IF($B16="Base",IF(SUMIFS(D16:D$109,$A16:$A$109,$A16,$B16:$B$109,"Add-On")=0,"",SUMIFS(D16:D$109,$A16:$A$109,$A16,$B16:$B$109,"Add-On")),"")</f>
        <v>276</v>
      </c>
      <c r="H16" s="19">
        <f>IF($B16="Base",IF(SUMIFS(E16:E$109,$A16:$A$109,$A16,$B16:$B$109,"Add-On")=0,"",SUMIFS(E16:E$109,$A16:$A$109,$A16,$B16:$B$109,"Add-On")),"")</f>
        <v>1.53333333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33</v>
      </c>
      <c r="D17" s="20">
        <f>IF((ROW($A17)-ROW(A$4)+1)&lt;=$D$1,INDEX(Data!E:E,$C$1+ROW(A17)-ROW(A$4),1),"")</f>
        <v>30</v>
      </c>
      <c r="E17" s="19">
        <f>IF((ROW($A17)-ROW(A$4)+1)&lt;=$D$1,INDEX(Data!F:F,$C$1+ROW(A17)-ROW(A$4),1),"")</f>
        <v>0.909090909</v>
      </c>
      <c r="F17">
        <f>IF($B17="Base",IF(SUMIFS(C17:C$109,$A17:$A$109,$A17,$B17:$B$109,"Add-On")=0,"",SUMIFS(C17:C$109,$A17:$A$109,$A17,$B17:$B$109,"Add-On")),"")</f>
        <v>180</v>
      </c>
      <c r="G17" s="20">
        <f>IF($B17="Base",IF(SUMIFS(D17:D$109,$A17:$A$109,$A17,$B17:$B$109,"Add-On")=0,"",SUMIFS(D17:D$109,$A17:$A$109,$A17,$B17:$B$109,"Add-On")),"")</f>
        <v>276</v>
      </c>
      <c r="H17" s="19">
        <f>IF($B17="Base",IF(SUMIFS(E17:E$109,$A17:$A$109,$A17,$B17:$B$109,"Add-On")=0,"",SUMIFS(E17:E$109,$A17:$A$109,$A17,$B17:$B$109,"Add-On")),"")</f>
        <v>1.53333333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33</v>
      </c>
      <c r="D18" s="20">
        <f>IF((ROW($A18)-ROW(A$4)+1)&lt;=$D$1,INDEX(Data!E:E,$C$1+ROW(A18)-ROW(A$4),1),"")</f>
        <v>30</v>
      </c>
      <c r="E18" s="19">
        <f>IF((ROW($A18)-ROW(A$4)+1)&lt;=$D$1,INDEX(Data!F:F,$C$1+ROW(A18)-ROW(A$4),1),"")</f>
        <v>0.909090909</v>
      </c>
      <c r="F18">
        <f>IF($B18="Base",IF(SUMIFS(C18:C$109,$A18:$A$109,$A18,$B18:$B$109,"Add-On")=0,"",SUMIFS(C18:C$109,$A18:$A$109,$A18,$B18:$B$109,"Add-On")),"")</f>
        <v>179</v>
      </c>
      <c r="G18" s="20">
        <f>IF($B18="Base",IF(SUMIFS(D18:D$109,$A18:$A$109,$A18,$B18:$B$109,"Add-On")=0,"",SUMIFS(D18:D$109,$A18:$A$109,$A18,$B18:$B$109,"Add-On")),"")</f>
        <v>276</v>
      </c>
      <c r="H18" s="19">
        <f>IF($B18="Base",IF(SUMIFS(E18:E$109,$A18:$A$109,$A18,$B18:$B$109,"Add-On")=0,"",SUMIFS(E18:E$109,$A18:$A$109,$A18,$B18:$B$109,"Add-On")),"")</f>
        <v>1.5418994399999999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32</v>
      </c>
      <c r="D19" s="20">
        <f>IF((ROW($A19)-ROW(A$4)+1)&lt;=$D$1,INDEX(Data!E:E,$C$1+ROW(A19)-ROW(A$4),1),"")</f>
        <v>30</v>
      </c>
      <c r="E19" s="19">
        <f>IF((ROW($A19)-ROW(A$4)+1)&lt;=$D$1,INDEX(Data!F:F,$C$1+ROW(A19)-ROW(A$4),1),"")</f>
        <v>0.9375</v>
      </c>
      <c r="F19">
        <f>IF($B19="Base",IF(SUMIFS(C19:C$109,$A19:$A$109,$A19,$B19:$B$109,"Add-On")=0,"",SUMIFS(C19:C$109,$A19:$A$109,$A19,$B19:$B$109,"Add-On")),"")</f>
        <v>179</v>
      </c>
      <c r="G19" s="20">
        <f>IF($B19="Base",IF(SUMIFS(D19:D$109,$A19:$A$109,$A19,$B19:$B$109,"Add-On")=0,"",SUMIFS(D19:D$109,$A19:$A$109,$A19,$B19:$B$109,"Add-On")),"")</f>
        <v>280</v>
      </c>
      <c r="H19" s="19">
        <f>IF($B19="Base",IF(SUMIFS(E19:E$109,$A19:$A$109,$A19,$B19:$B$109,"Add-On")=0,"",SUMIFS(E19:E$109,$A19:$A$109,$A19,$B19:$B$109,"Add-On")),"")</f>
        <v>1.5642458100000001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32</v>
      </c>
      <c r="D20" s="20">
        <f>IF((ROW($A20)-ROW(A$4)+1)&lt;=$D$1,INDEX(Data!E:E,$C$1+ROW(A20)-ROW(A$4),1),"")</f>
        <v>30</v>
      </c>
      <c r="E20" s="19">
        <f>IF((ROW($A20)-ROW(A$4)+1)&lt;=$D$1,INDEX(Data!F:F,$C$1+ROW(A20)-ROW(A$4),1),"")</f>
        <v>0.9375</v>
      </c>
      <c r="F20">
        <f>IF($B20="Base",IF(SUMIFS(C20:C$109,$A20:$A$109,$A20,$B20:$B$109,"Add-On")=0,"",SUMIFS(C20:C$109,$A20:$A$109,$A20,$B20:$B$109,"Add-On")),"")</f>
        <v>179</v>
      </c>
      <c r="G20" s="20">
        <f>IF($B20="Base",IF(SUMIFS(D20:D$109,$A20:$A$109,$A20,$B20:$B$109,"Add-On")=0,"",SUMIFS(D20:D$109,$A20:$A$109,$A20,$B20:$B$109,"Add-On")),"")</f>
        <v>280</v>
      </c>
      <c r="H20" s="19">
        <f>IF($B20="Base",IF(SUMIFS(E20:E$109,$A20:$A$109,$A20,$B20:$B$109,"Add-On")=0,"",SUMIFS(E20:E$109,$A20:$A$109,$A20,$B20:$B$109,"Add-On")),"")</f>
        <v>1.5642458100000001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32</v>
      </c>
      <c r="D21" s="20">
        <f>IF((ROW($A21)-ROW(A$4)+1)&lt;=$D$1,INDEX(Data!E:E,$C$1+ROW(A21)-ROW(A$4),1),"")</f>
        <v>30</v>
      </c>
      <c r="E21" s="19">
        <f>IF((ROW($A21)-ROW(A$4)+1)&lt;=$D$1,INDEX(Data!F:F,$C$1+ROW(A21)-ROW(A$4),1),"")</f>
        <v>0.9375</v>
      </c>
      <c r="F21">
        <f>IF($B21="Base",IF(SUMIFS(C21:C$109,$A21:$A$109,$A21,$B21:$B$109,"Add-On")=0,"",SUMIFS(C21:C$109,$A21:$A$109,$A21,$B21:$B$109,"Add-On")),"")</f>
        <v>181</v>
      </c>
      <c r="G21" s="20">
        <f>IF($B21="Base",IF(SUMIFS(D21:D$109,$A21:$A$109,$A21,$B21:$B$109,"Add-On")=0,"",SUMIFS(D21:D$109,$A21:$A$109,$A21,$B21:$B$109,"Add-On")),"")</f>
        <v>280</v>
      </c>
      <c r="H21" s="19">
        <f>IF($B21="Base",IF(SUMIFS(E21:E$109,$A21:$A$109,$A21,$B21:$B$109,"Add-On")=0,"",SUMIFS(E21:E$109,$A21:$A$109,$A21,$B21:$B$109,"Add-On")),"")</f>
        <v>1.54696133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34</v>
      </c>
      <c r="D22" s="20">
        <f>IF((ROW($A22)-ROW(A$4)+1)&lt;=$D$1,INDEX(Data!E:E,$C$1+ROW(A22)-ROW(A$4),1),"")</f>
        <v>30</v>
      </c>
      <c r="E22" s="19">
        <f>IF((ROW($A22)-ROW(A$4)+1)&lt;=$D$1,INDEX(Data!F:F,$C$1+ROW(A22)-ROW(A$4),1),"")</f>
        <v>0.88235294099999995</v>
      </c>
      <c r="F22">
        <f>IF($B22="Base",IF(SUMIFS(C22:C$109,$A22:$A$109,$A22,$B22:$B$109,"Add-On")=0,"",SUMIFS(C22:C$109,$A22:$A$109,$A22,$B22:$B$109,"Add-On")),"")</f>
        <v>179</v>
      </c>
      <c r="G22" s="20">
        <f>IF($B22="Base",IF(SUMIFS(D22:D$109,$A22:$A$109,$A22,$B22:$B$109,"Add-On")=0,"",SUMIFS(D22:D$109,$A22:$A$109,$A22,$B22:$B$109,"Add-On")),"")</f>
        <v>301</v>
      </c>
      <c r="H22" s="19">
        <f>IF($B22="Base",IF(SUMIFS(E22:E$109,$A22:$A$109,$A22,$B22:$B$109,"Add-On")=0,"",SUMIFS(E22:E$109,$A22:$A$109,$A22,$B22:$B$109,"Add-On")),"")</f>
        <v>1.6815642500000001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34</v>
      </c>
      <c r="D23" s="20">
        <f>IF((ROW($A23)-ROW(A$4)+1)&lt;=$D$1,INDEX(Data!E:E,$C$1+ROW(A23)-ROW(A$4),1),"")</f>
        <v>30</v>
      </c>
      <c r="E23" s="19">
        <f>IF((ROW($A23)-ROW(A$4)+1)&lt;=$D$1,INDEX(Data!F:F,$C$1+ROW(A23)-ROW(A$4),1),"")</f>
        <v>0.88235294099999995</v>
      </c>
      <c r="F23">
        <f>IF($B23="Base",IF(SUMIFS(C23:C$109,$A23:$A$109,$A23,$B23:$B$109,"Add-On")=0,"",SUMIFS(C23:C$109,$A23:$A$109,$A23,$B23:$B$109,"Add-On")),"")</f>
        <v>180</v>
      </c>
      <c r="G23" s="20">
        <f>IF($B23="Base",IF(SUMIFS(D23:D$109,$A23:$A$109,$A23,$B23:$B$109,"Add-On")=0,"",SUMIFS(D23:D$109,$A23:$A$109,$A23,$B23:$B$109,"Add-On")),"")</f>
        <v>301</v>
      </c>
      <c r="H23" s="19">
        <f>IF($B23="Base",IF(SUMIFS(E23:E$109,$A23:$A$109,$A23,$B23:$B$109,"Add-On")=0,"",SUMIFS(E23:E$109,$A23:$A$109,$A23,$B23:$B$109,"Add-On")),"")</f>
        <v>1.6722222200000001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34</v>
      </c>
      <c r="D24" s="20">
        <f>IF((ROW($A24)-ROW(A$4)+1)&lt;=$D$1,INDEX(Data!E:E,$C$1+ROW(A24)-ROW(A$4),1),"")</f>
        <v>30</v>
      </c>
      <c r="E24" s="19">
        <f>IF((ROW($A24)-ROW(A$4)+1)&lt;=$D$1,INDEX(Data!F:F,$C$1+ROW(A24)-ROW(A$4),1),"")</f>
        <v>0.88235294099999995</v>
      </c>
      <c r="F24">
        <f>IF($B24="Base",IF(SUMIFS(C24:C$109,$A24:$A$109,$A24,$B24:$B$109,"Add-On")=0,"",SUMIFS(C24:C$109,$A24:$A$109,$A24,$B24:$B$109,"Add-On")),"")</f>
        <v>180</v>
      </c>
      <c r="G24" s="20">
        <f>IF($B24="Base",IF(SUMIFS(D24:D$109,$A24:$A$109,$A24,$B24:$B$109,"Add-On")=0,"",SUMIFS(D24:D$109,$A24:$A$109,$A24,$B24:$B$109,"Add-On")),"")</f>
        <v>301</v>
      </c>
      <c r="H24" s="19">
        <f>IF($B24="Base",IF(SUMIFS(E24:E$109,$A24:$A$109,$A24,$B24:$B$109,"Add-On")=0,"",SUMIFS(E24:E$109,$A24:$A$109,$A24,$B24:$B$109,"Add-On")),"")</f>
        <v>1.6722222200000001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34</v>
      </c>
      <c r="D25" s="20">
        <f>IF((ROW($A25)-ROW(A$4)+1)&lt;=$D$1,INDEX(Data!E:E,$C$1+ROW(A25)-ROW(A$4),1),"")</f>
        <v>30</v>
      </c>
      <c r="E25" s="19">
        <f>IF((ROW($A25)-ROW(A$4)+1)&lt;=$D$1,INDEX(Data!F:F,$C$1+ROW(A25)-ROW(A$4),1),"")</f>
        <v>0.88235294099999995</v>
      </c>
      <c r="F25">
        <f>IF($B25="Base",IF(SUMIFS(C25:C$109,$A25:$A$109,$A25,$B25:$B$109,"Add-On")=0,"",SUMIFS(C25:C$109,$A25:$A$109,$A25,$B25:$B$109,"Add-On")),"")</f>
        <v>182</v>
      </c>
      <c r="G25" s="20">
        <f>IF($B25="Base",IF(SUMIFS(D25:D$109,$A25:$A$109,$A25,$B25:$B$109,"Add-On")=0,"",SUMIFS(D25:D$109,$A25:$A$109,$A25,$B25:$B$109,"Add-On")),"")</f>
        <v>301</v>
      </c>
      <c r="H25" s="19">
        <f>IF($B25="Base",IF(SUMIFS(E25:E$109,$A25:$A$109,$A25,$B25:$B$109,"Add-On")=0,"",SUMIFS(E25:E$109,$A25:$A$109,$A25,$B25:$B$109,"Add-On")),"")</f>
        <v>1.6538461499999999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34</v>
      </c>
      <c r="D26" s="20">
        <f>IF((ROW($A26)-ROW(A$4)+1)&lt;=$D$1,INDEX(Data!E:E,$C$1+ROW(A26)-ROW(A$4),1),"")</f>
        <v>35</v>
      </c>
      <c r="E26" s="19">
        <f>IF((ROW($A26)-ROW(A$4)+1)&lt;=$D$1,INDEX(Data!F:F,$C$1+ROW(A26)-ROW(A$4),1),"")</f>
        <v>1.0294117599999999</v>
      </c>
      <c r="F26">
        <f>IF($B26="Base",IF(SUMIFS(C26:C$109,$A26:$A$109,$A26,$B26:$B$109,"Add-On")=0,"",SUMIFS(C26:C$109,$A26:$A$109,$A26,$B26:$B$109,"Add-On")),"")</f>
        <v>180</v>
      </c>
      <c r="G26" s="20">
        <f>IF($B26="Base",IF(SUMIFS(D26:D$109,$A26:$A$109,$A26,$B26:$B$109,"Add-On")=0,"",SUMIFS(D26:D$109,$A26:$A$109,$A26,$B26:$B$109,"Add-On")),"")</f>
        <v>308</v>
      </c>
      <c r="H26" s="19">
        <f>IF($B26="Base",IF(SUMIFS(E26:E$109,$A26:$A$109,$A26,$B26:$B$109,"Add-On")=0,"",SUMIFS(E26:E$109,$A26:$A$109,$A26,$B26:$B$109,"Add-On")),"")</f>
        <v>1.71111111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34</v>
      </c>
      <c r="D27" s="20">
        <f>IF((ROW($A27)-ROW(A$4)+1)&lt;=$D$1,INDEX(Data!E:E,$C$1+ROW(A27)-ROW(A$4),1),"")</f>
        <v>35</v>
      </c>
      <c r="E27" s="19">
        <f>IF((ROW($A27)-ROW(A$4)+1)&lt;=$D$1,INDEX(Data!F:F,$C$1+ROW(A27)-ROW(A$4),1),"")</f>
        <v>1.0294117599999999</v>
      </c>
      <c r="F27">
        <f>IF($B27="Base",IF(SUMIFS(C27:C$109,$A27:$A$109,$A27,$B27:$B$109,"Add-On")=0,"",SUMIFS(C27:C$109,$A27:$A$109,$A27,$B27:$B$109,"Add-On")),"")</f>
        <v>180</v>
      </c>
      <c r="G27" s="20">
        <f>IF($B27="Base",IF(SUMIFS(D27:D$109,$A27:$A$109,$A27,$B27:$B$109,"Add-On")=0,"",SUMIFS(D27:D$109,$A27:$A$109,$A27,$B27:$B$109,"Add-On")),"")</f>
        <v>308</v>
      </c>
      <c r="H27" s="19">
        <f>IF($B27="Base",IF(SUMIFS(E27:E$109,$A27:$A$109,$A27,$B27:$B$109,"Add-On")=0,"",SUMIFS(E27:E$109,$A27:$A$109,$A27,$B27:$B$109,"Add-On")),"")</f>
        <v>1.71111111</v>
      </c>
    </row>
    <row r="28" spans="1:8" x14ac:dyDescent="0.35">
      <c r="A28" s="1">
        <f>IF((ROW($A28)-ROW(A$4)+1)&lt;=$D$1,INDEX(Data!A:A,$C$1+ROW(A28)-ROW(A$4),1),"")</f>
        <v>43525</v>
      </c>
      <c r="B28" s="2" t="str">
        <f>IF((ROW($A28)-ROW(A$4)+1)&lt;=$D$1,INDEX(Data!C:C,$C$1+ROW(A28)-ROW(A$4),1),"")</f>
        <v>Add-On</v>
      </c>
      <c r="C28" s="2">
        <f>IF((ROW($A28)-ROW(A$4)+1)&lt;=$D$1,INDEX(Data!D:D,$C$1+ROW(A28)-ROW(A$4),1),"")</f>
        <v>213</v>
      </c>
      <c r="D28" s="20">
        <f>IF((ROW($A28)-ROW(A$4)+1)&lt;=$D$1,INDEX(Data!E:E,$C$1+ROW(A28)-ROW(A$4),1),"")</f>
        <v>292</v>
      </c>
      <c r="E28" s="19">
        <f>IF((ROW($A28)-ROW(A$4)+1)&lt;=$D$1,INDEX(Data!F:F,$C$1+ROW(A28)-ROW(A$4),1),"")</f>
        <v>1.3708920200000001</v>
      </c>
      <c r="F28" t="str">
        <f>IF($B28="Base",IF(SUMIFS(C28:C$109,$A28:$A$109,$A28,$B28:$B$109,"Add-On")=0,"",SUMIFS(C28:C$109,$A28:$A$109,$A28,$B28:$B$109,"Add-On")),"")</f>
        <v/>
      </c>
      <c r="G28" s="20" t="str">
        <f>IF($B28="Base",IF(SUMIFS(D28:D$109,$A28:$A$109,$A28,$B28:$B$109,"Add-On")=0,"",SUMIFS(D28:D$109,$A28:$A$109,$A28,$B28:$B$109,"Add-On")),"")</f>
        <v/>
      </c>
      <c r="H28" s="19" t="str">
        <f>IF($B28="Base",IF(SUMIFS(E28:E$109,$A28:$A$109,$A28,$B28:$B$109,"Add-On")=0,"",SUMIFS(E28:E$109,$A28:$A$109,$A28,$B28:$B$109,"Add-On")),"")</f>
        <v/>
      </c>
    </row>
    <row r="29" spans="1:8" x14ac:dyDescent="0.35">
      <c r="A29" s="1">
        <f>IF((ROW($A29)-ROW(A$4)+1)&lt;=$D$1,INDEX(Data!A:A,$C$1+ROW(A29)-ROW(A$4),1),"")</f>
        <v>43556</v>
      </c>
      <c r="B29" s="2" t="str">
        <f>IF((ROW($A29)-ROW(A$4)+1)&lt;=$D$1,INDEX(Data!C:C,$C$1+ROW(A29)-ROW(A$4),1),"")</f>
        <v>Add-On</v>
      </c>
      <c r="C29" s="2">
        <f>IF((ROW($A29)-ROW(A$4)+1)&lt;=$D$1,INDEX(Data!D:D,$C$1+ROW(A29)-ROW(A$4),1),"")</f>
        <v>215</v>
      </c>
      <c r="D29" s="20">
        <f>IF((ROW($A29)-ROW(A$4)+1)&lt;=$D$1,INDEX(Data!E:E,$C$1+ROW(A29)-ROW(A$4),1),"")</f>
        <v>305</v>
      </c>
      <c r="E29" s="19">
        <f>IF((ROW($A29)-ROW(A$4)+1)&lt;=$D$1,INDEX(Data!F:F,$C$1+ROW(A29)-ROW(A$4),1),"")</f>
        <v>1.41860465</v>
      </c>
      <c r="F29" t="str">
        <f>IF($B29="Base",IF(SUMIFS(C29:C$109,$A29:$A$109,$A29,$B29:$B$109,"Add-On")=0,"",SUMIFS(C29:C$109,$A29:$A$109,$A29,$B29:$B$109,"Add-On")),"")</f>
        <v/>
      </c>
      <c r="G29" s="20" t="str">
        <f>IF($B29="Base",IF(SUMIFS(D29:D$109,$A29:$A$109,$A29,$B29:$B$109,"Add-On")=0,"",SUMIFS(D29:D$109,$A29:$A$109,$A29,$B29:$B$109,"Add-On")),"")</f>
        <v/>
      </c>
      <c r="H29" s="19" t="str">
        <f>IF($B29="Base",IF(SUMIFS(E29:E$109,$A29:$A$109,$A29,$B29:$B$109,"Add-On")=0,"",SUMIFS(E29:E$109,$A29:$A$109,$A29,$B29:$B$109,"Add-On")),"")</f>
        <v/>
      </c>
    </row>
    <row r="30" spans="1:8" x14ac:dyDescent="0.35">
      <c r="A30" s="1">
        <f>IF((ROW($A30)-ROW(A$4)+1)&lt;=$D$1,INDEX(Data!A:A,$C$1+ROW(A30)-ROW(A$4),1),"")</f>
        <v>43586</v>
      </c>
      <c r="B30" s="2" t="str">
        <f>IF((ROW($A30)-ROW(A$4)+1)&lt;=$D$1,INDEX(Data!C:C,$C$1+ROW(A30)-ROW(A$4),1),"")</f>
        <v>Add-On</v>
      </c>
      <c r="C30" s="2">
        <f>IF((ROW($A30)-ROW(A$4)+1)&lt;=$D$1,INDEX(Data!D:D,$C$1+ROW(A30)-ROW(A$4),1),"")</f>
        <v>217</v>
      </c>
      <c r="D30" s="20">
        <f>IF((ROW($A30)-ROW(A$4)+1)&lt;=$D$1,INDEX(Data!E:E,$C$1+ROW(A30)-ROW(A$4),1),"")</f>
        <v>312</v>
      </c>
      <c r="E30" s="19">
        <f>IF((ROW($A30)-ROW(A$4)+1)&lt;=$D$1,INDEX(Data!F:F,$C$1+ROW(A30)-ROW(A$4),1),"")</f>
        <v>1.4377880199999999</v>
      </c>
      <c r="F30" t="str">
        <f>IF($B30="Base",IF(SUMIFS(C30:C$109,$A30:$A$109,$A30,$B30:$B$109,"Add-On")=0,"",SUMIFS(C30:C$109,$A30:$A$109,$A30,$B30:$B$109,"Add-On")),"")</f>
        <v/>
      </c>
      <c r="G30" s="20" t="str">
        <f>IF($B30="Base",IF(SUMIFS(D30:D$109,$A30:$A$109,$A30,$B30:$B$109,"Add-On")=0,"",SUMIFS(D30:D$109,$A30:$A$109,$A30,$B30:$B$109,"Add-On")),"")</f>
        <v/>
      </c>
      <c r="H30" s="19" t="str">
        <f>IF($B30="Base",IF(SUMIFS(E30:E$109,$A30:$A$109,$A30,$B30:$B$109,"Add-On")=0,"",SUMIFS(E30:E$109,$A30:$A$109,$A30,$B30:$B$109,"Add-On")),"")</f>
        <v/>
      </c>
    </row>
    <row r="31" spans="1:8" x14ac:dyDescent="0.35">
      <c r="A31" s="1">
        <f>IF((ROW($A31)-ROW(A$4)+1)&lt;=$D$1,INDEX(Data!A:A,$C$1+ROW(A31)-ROW(A$4),1),"")</f>
        <v>43617</v>
      </c>
      <c r="B31" s="2" t="str">
        <f>IF((ROW($A31)-ROW(A$4)+1)&lt;=$D$1,INDEX(Data!C:C,$C$1+ROW(A31)-ROW(A$4),1),"")</f>
        <v>Add-On</v>
      </c>
      <c r="C31" s="2">
        <f>IF((ROW($A31)-ROW(A$4)+1)&lt;=$D$1,INDEX(Data!D:D,$C$1+ROW(A31)-ROW(A$4),1),"")</f>
        <v>216</v>
      </c>
      <c r="D31" s="20">
        <f>IF((ROW($A31)-ROW(A$4)+1)&lt;=$D$1,INDEX(Data!E:E,$C$1+ROW(A31)-ROW(A$4),1),"")</f>
        <v>347</v>
      </c>
      <c r="E31" s="19">
        <f>IF((ROW($A31)-ROW(A$4)+1)&lt;=$D$1,INDEX(Data!F:F,$C$1+ROW(A31)-ROW(A$4),1),"")</f>
        <v>1.60648148</v>
      </c>
      <c r="F31" t="str">
        <f>IF($B31="Base",IF(SUMIFS(C31:C$109,$A31:$A$109,$A31,$B31:$B$109,"Add-On")=0,"",SUMIFS(C31:C$109,$A31:$A$109,$A31,$B31:$B$109,"Add-On")),"")</f>
        <v/>
      </c>
      <c r="G31" s="20" t="str">
        <f>IF($B31="Base",IF(SUMIFS(D31:D$109,$A31:$A$109,$A31,$B31:$B$109,"Add-On")=0,"",SUMIFS(D31:D$109,$A31:$A$109,$A31,$B31:$B$109,"Add-On")),"")</f>
        <v/>
      </c>
      <c r="H31" s="19" t="str">
        <f>IF($B31="Base",IF(SUMIFS(E31:E$109,$A31:$A$109,$A31,$B31:$B$109,"Add-On")=0,"",SUMIFS(E31:E$109,$A31:$A$109,$A31,$B31:$B$109,"Add-On")),"")</f>
        <v/>
      </c>
    </row>
    <row r="32" spans="1:8" x14ac:dyDescent="0.35">
      <c r="A32" s="1">
        <f>IF((ROW($A32)-ROW(A$4)+1)&lt;=$D$1,INDEX(Data!A:A,$C$1+ROW(A32)-ROW(A$4),1),"")</f>
        <v>43647</v>
      </c>
      <c r="B32" s="2" t="str">
        <f>IF((ROW($A32)-ROW(A$4)+1)&lt;=$D$1,INDEX(Data!C:C,$C$1+ROW(A32)-ROW(A$4),1),"")</f>
        <v>Add-On</v>
      </c>
      <c r="C32" s="2">
        <f>IF((ROW($A32)-ROW(A$4)+1)&lt;=$D$1,INDEX(Data!D:D,$C$1+ROW(A32)-ROW(A$4),1),"")</f>
        <v>219</v>
      </c>
      <c r="D32" s="20">
        <f>IF((ROW($A32)-ROW(A$4)+1)&lt;=$D$1,INDEX(Data!E:E,$C$1+ROW(A32)-ROW(A$4),1),"")</f>
        <v>369</v>
      </c>
      <c r="E32" s="19">
        <f>IF((ROW($A32)-ROW(A$4)+1)&lt;=$D$1,INDEX(Data!F:F,$C$1+ROW(A32)-ROW(A$4),1),"")</f>
        <v>1.68493151</v>
      </c>
      <c r="F32" t="str">
        <f>IF($B32="Base",IF(SUMIFS(C32:C$109,$A32:$A$109,$A32,$B32:$B$109,"Add-On")=0,"",SUMIFS(C32:C$109,$A32:$A$109,$A32,$B32:$B$109,"Add-On")),"")</f>
        <v/>
      </c>
      <c r="G32" s="20" t="str">
        <f>IF($B32="Base",IF(SUMIFS(D32:D$109,$A32:$A$109,$A32,$B32:$B$109,"Add-On")=0,"",SUMIFS(D32:D$109,$A32:$A$109,$A32,$B32:$B$109,"Add-On")),"")</f>
        <v/>
      </c>
      <c r="H32" s="19" t="str">
        <f>IF($B32="Base",IF(SUMIFS(E32:E$109,$A32:$A$109,$A32,$B32:$B$109,"Add-On")=0,"",SUMIFS(E32:E$109,$A32:$A$109,$A32,$B32:$B$109,"Add-On")),"")</f>
        <v/>
      </c>
    </row>
    <row r="33" spans="1:8" x14ac:dyDescent="0.35">
      <c r="A33" s="1">
        <f>IF((ROW($A33)-ROW(A$4)+1)&lt;=$D$1,INDEX(Data!A:A,$C$1+ROW(A33)-ROW(A$4),1),"")</f>
        <v>43678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170</v>
      </c>
      <c r="D33" s="20">
        <f>IF((ROW($A33)-ROW(A$4)+1)&lt;=$D$1,INDEX(Data!E:E,$C$1+ROW(A33)-ROW(A$4),1),"")</f>
        <v>212</v>
      </c>
      <c r="E33" s="19">
        <f>IF((ROW($A33)-ROW(A$4)+1)&lt;=$D$1,INDEX(Data!F:F,$C$1+ROW(A33)-ROW(A$4),1),"")</f>
        <v>1.2470588199999999</v>
      </c>
      <c r="F33" t="str">
        <f>IF($B33="Base",IF(SUMIFS(C33:C$109,$A33:$A$109,$A33,$B33:$B$109,"Add-On")=0,"",SUMIFS(C33:C$109,$A33:$A$109,$A33,$B33:$B$109,"Add-On")),"")</f>
        <v/>
      </c>
      <c r="G33" s="20" t="str">
        <f>IF($B33="Base",IF(SUMIFS(D33:D$109,$A33:$A$109,$A33,$B33:$B$109,"Add-On")=0,"",SUMIFS(D33:D$109,$A33:$A$109,$A33,$B33:$B$109,"Add-On")),"")</f>
        <v/>
      </c>
      <c r="H33" s="19" t="str">
        <f>IF($B33="Base",IF(SUMIFS(E33:E$109,$A33:$A$109,$A33,$B33:$B$109,"Add-On")=0,"",SUMIFS(E33:E$109,$A33:$A$109,$A33,$B33:$B$109,"Add-On")),"")</f>
        <v/>
      </c>
    </row>
    <row r="34" spans="1:8" x14ac:dyDescent="0.35">
      <c r="A34" s="1">
        <f>IF((ROW($A34)-ROW(A$4)+1)&lt;=$D$1,INDEX(Data!A:A,$C$1+ROW(A34)-ROW(A$4),1),"")</f>
        <v>43709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182</v>
      </c>
      <c r="D34" s="20">
        <f>IF((ROW($A34)-ROW(A$4)+1)&lt;=$D$1,INDEX(Data!E:E,$C$1+ROW(A34)-ROW(A$4),1),"")</f>
        <v>264</v>
      </c>
      <c r="E34" s="19">
        <f>IF((ROW($A34)-ROW(A$4)+1)&lt;=$D$1,INDEX(Data!F:F,$C$1+ROW(A34)-ROW(A$4),1),"")</f>
        <v>1.45054945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43739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170</v>
      </c>
      <c r="D35" s="20">
        <f>IF((ROW($A35)-ROW(A$4)+1)&lt;=$D$1,INDEX(Data!E:E,$C$1+ROW(A35)-ROW(A$4),1),"")</f>
        <v>264</v>
      </c>
      <c r="E35" s="19">
        <f>IF((ROW($A35)-ROW(A$4)+1)&lt;=$D$1,INDEX(Data!F:F,$C$1+ROW(A35)-ROW(A$4),1),"")</f>
        <v>1.5529411799999999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43770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183</v>
      </c>
      <c r="D36" s="20">
        <f>IF((ROW($A36)-ROW(A$4)+1)&lt;=$D$1,INDEX(Data!E:E,$C$1+ROW(A36)-ROW(A$4),1),"")</f>
        <v>264</v>
      </c>
      <c r="E36" s="19">
        <f>IF((ROW($A36)-ROW(A$4)+1)&lt;=$D$1,INDEX(Data!F:F,$C$1+ROW(A36)-ROW(A$4),1),"")</f>
        <v>1.4426229500000001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43800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189</v>
      </c>
      <c r="D37" s="20">
        <f>IF((ROW($A37)-ROW(A$4)+1)&lt;=$D$1,INDEX(Data!E:E,$C$1+ROW(A37)-ROW(A$4),1),"")</f>
        <v>264</v>
      </c>
      <c r="E37" s="19">
        <f>IF((ROW($A37)-ROW(A$4)+1)&lt;=$D$1,INDEX(Data!F:F,$C$1+ROW(A37)-ROW(A$4),1),"")</f>
        <v>1.3968254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43831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190</v>
      </c>
      <c r="D38" s="20">
        <f>IF((ROW($A38)-ROW(A$4)+1)&lt;=$D$1,INDEX(Data!E:E,$C$1+ROW(A38)-ROW(A$4),1),"")</f>
        <v>264</v>
      </c>
      <c r="E38" s="19">
        <f>IF((ROW($A38)-ROW(A$4)+1)&lt;=$D$1,INDEX(Data!F:F,$C$1+ROW(A38)-ROW(A$4),1),"")</f>
        <v>1.38947368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43862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190</v>
      </c>
      <c r="D39" s="20">
        <f>IF((ROW($A39)-ROW(A$4)+1)&lt;=$D$1,INDEX(Data!E:E,$C$1+ROW(A39)-ROW(A$4),1),"")</f>
        <v>276</v>
      </c>
      <c r="E39" s="19">
        <f>IF((ROW($A39)-ROW(A$4)+1)&lt;=$D$1,INDEX(Data!F:F,$C$1+ROW(A39)-ROW(A$4),1),"")</f>
        <v>1.45263158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43891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180</v>
      </c>
      <c r="D40" s="20">
        <f>IF((ROW($A40)-ROW(A$4)+1)&lt;=$D$1,INDEX(Data!E:E,$C$1+ROW(A40)-ROW(A$4),1),"")</f>
        <v>276</v>
      </c>
      <c r="E40" s="19">
        <f>IF((ROW($A40)-ROW(A$4)+1)&lt;=$D$1,INDEX(Data!F:F,$C$1+ROW(A40)-ROW(A$4),1),"")</f>
        <v>1.53333333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43922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180</v>
      </c>
      <c r="D41" s="20">
        <f>IF((ROW($A41)-ROW(A$4)+1)&lt;=$D$1,INDEX(Data!E:E,$C$1+ROW(A41)-ROW(A$4),1),"")</f>
        <v>276</v>
      </c>
      <c r="E41" s="19">
        <f>IF((ROW($A41)-ROW(A$4)+1)&lt;=$D$1,INDEX(Data!F:F,$C$1+ROW(A41)-ROW(A$4),1),"")</f>
        <v>1.53333333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43952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179</v>
      </c>
      <c r="D42" s="20">
        <f>IF((ROW($A42)-ROW(A$4)+1)&lt;=$D$1,INDEX(Data!E:E,$C$1+ROW(A42)-ROW(A$4),1),"")</f>
        <v>276</v>
      </c>
      <c r="E42" s="19">
        <f>IF((ROW($A42)-ROW(A$4)+1)&lt;=$D$1,INDEX(Data!F:F,$C$1+ROW(A42)-ROW(A$4),1),"")</f>
        <v>1.5418994399999999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43983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179</v>
      </c>
      <c r="D43" s="20">
        <f>IF((ROW($A43)-ROW(A$4)+1)&lt;=$D$1,INDEX(Data!E:E,$C$1+ROW(A43)-ROW(A$4),1),"")</f>
        <v>280</v>
      </c>
      <c r="E43" s="19">
        <f>IF((ROW($A43)-ROW(A$4)+1)&lt;=$D$1,INDEX(Data!F:F,$C$1+ROW(A43)-ROW(A$4),1),"")</f>
        <v>1.5642458100000001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44013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179</v>
      </c>
      <c r="D44" s="20">
        <f>IF((ROW($A44)-ROW(A$4)+1)&lt;=$D$1,INDEX(Data!E:E,$C$1+ROW(A44)-ROW(A$4),1),"")</f>
        <v>280</v>
      </c>
      <c r="E44" s="19">
        <f>IF((ROW($A44)-ROW(A$4)+1)&lt;=$D$1,INDEX(Data!F:F,$C$1+ROW(A44)-ROW(A$4),1),"")</f>
        <v>1.5642458100000001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44044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181</v>
      </c>
      <c r="D45" s="20">
        <f>IF((ROW($A45)-ROW(A$4)+1)&lt;=$D$1,INDEX(Data!E:E,$C$1+ROW(A45)-ROW(A$4),1),"")</f>
        <v>280</v>
      </c>
      <c r="E45" s="19">
        <f>IF((ROW($A45)-ROW(A$4)+1)&lt;=$D$1,INDEX(Data!F:F,$C$1+ROW(A45)-ROW(A$4),1),"")</f>
        <v>1.54696133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44075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179</v>
      </c>
      <c r="D46" s="20">
        <f>IF((ROW($A46)-ROW(A$4)+1)&lt;=$D$1,INDEX(Data!E:E,$C$1+ROW(A46)-ROW(A$4),1),"")</f>
        <v>301</v>
      </c>
      <c r="E46" s="19">
        <f>IF((ROW($A46)-ROW(A$4)+1)&lt;=$D$1,INDEX(Data!F:F,$C$1+ROW(A46)-ROW(A$4),1),"")</f>
        <v>1.6815642500000001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44105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180</v>
      </c>
      <c r="D47" s="20">
        <f>IF((ROW($A47)-ROW(A$4)+1)&lt;=$D$1,INDEX(Data!E:E,$C$1+ROW(A47)-ROW(A$4),1),"")</f>
        <v>301</v>
      </c>
      <c r="E47" s="19">
        <f>IF((ROW($A47)-ROW(A$4)+1)&lt;=$D$1,INDEX(Data!F:F,$C$1+ROW(A47)-ROW(A$4),1),"")</f>
        <v>1.6722222200000001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44136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180</v>
      </c>
      <c r="D48" s="20">
        <f>IF((ROW($A48)-ROW(A$4)+1)&lt;=$D$1,INDEX(Data!E:E,$C$1+ROW(A48)-ROW(A$4),1),"")</f>
        <v>301</v>
      </c>
      <c r="E48" s="19">
        <f>IF((ROW($A48)-ROW(A$4)+1)&lt;=$D$1,INDEX(Data!F:F,$C$1+ROW(A48)-ROW(A$4),1),"")</f>
        <v>1.6722222200000001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44166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182</v>
      </c>
      <c r="D49" s="20">
        <f>IF((ROW($A49)-ROW(A$4)+1)&lt;=$D$1,INDEX(Data!E:E,$C$1+ROW(A49)-ROW(A$4),1),"")</f>
        <v>301</v>
      </c>
      <c r="E49" s="19">
        <f>IF((ROW($A49)-ROW(A$4)+1)&lt;=$D$1,INDEX(Data!F:F,$C$1+ROW(A49)-ROW(A$4),1),"")</f>
        <v>1.6538461499999999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44197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180</v>
      </c>
      <c r="D50" s="20">
        <f>IF((ROW($A50)-ROW(A$4)+1)&lt;=$D$1,INDEX(Data!E:E,$C$1+ROW(A50)-ROW(A$4),1),"")</f>
        <v>308</v>
      </c>
      <c r="E50" s="19">
        <f>IF((ROW($A50)-ROW(A$4)+1)&lt;=$D$1,INDEX(Data!F:F,$C$1+ROW(A50)-ROW(A$4),1),"")</f>
        <v>1.71111111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44228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180</v>
      </c>
      <c r="D51" s="20">
        <f>IF((ROW($A51)-ROW(A$4)+1)&lt;=$D$1,INDEX(Data!E:E,$C$1+ROW(A51)-ROW(A$4),1),"")</f>
        <v>308</v>
      </c>
      <c r="E51" s="19">
        <f>IF((ROW($A51)-ROW(A$4)+1)&lt;=$D$1,INDEX(Data!F:F,$C$1+ROW(A51)-ROW(A$4),1),"")</f>
        <v>1.71111111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 t="str">
        <f>IF((ROW($A52)-ROW(A$4)+1)&lt;=$D$1,INDEX(Data!A:A,$C$1+ROW(A52)-ROW(A$4),1),"")</f>
        <v/>
      </c>
      <c r="B52" s="2" t="str">
        <f>IF((ROW($A52)-ROW(A$4)+1)&lt;=$D$1,INDEX(Data!C:C,$C$1+ROW(A52)-ROW(A$4),1),"")</f>
        <v/>
      </c>
      <c r="C52" s="2" t="str">
        <f>IF((ROW($A52)-ROW(A$4)+1)&lt;=$D$1,INDEX(Data!D:D,$C$1+ROW(A52)-ROW(A$4),1),"")</f>
        <v/>
      </c>
      <c r="D52" s="20" t="str">
        <f>IF((ROW($A52)-ROW(A$4)+1)&lt;=$D$1,INDEX(Data!E:E,$C$1+ROW(A52)-ROW(A$4),1),"")</f>
        <v/>
      </c>
      <c r="E52" s="19" t="str">
        <f>IF((ROW($A52)-ROW(A$4)+1)&lt;=$D$1,INDEX(Data!F:F,$C$1+ROW(A52)-ROW(A$4),1),"")</f>
        <v/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 t="str">
        <f>IF((ROW($A53)-ROW(A$4)+1)&lt;=$D$1,INDEX(Data!A:A,$C$1+ROW(A53)-ROW(A$4),1),"")</f>
        <v/>
      </c>
      <c r="B53" s="2" t="str">
        <f>IF((ROW($A53)-ROW(A$4)+1)&lt;=$D$1,INDEX(Data!C:C,$C$1+ROW(A53)-ROW(A$4),1),"")</f>
        <v/>
      </c>
      <c r="C53" s="2" t="str">
        <f>IF((ROW($A53)-ROW(A$4)+1)&lt;=$D$1,INDEX(Data!D:D,$C$1+ROW(A53)-ROW(A$4),1),"")</f>
        <v/>
      </c>
      <c r="D53" s="20" t="str">
        <f>IF((ROW($A53)-ROW(A$4)+1)&lt;=$D$1,INDEX(Data!E:E,$C$1+ROW(A53)-ROW(A$4),1),"")</f>
        <v/>
      </c>
      <c r="E53" s="19" t="str">
        <f>IF((ROW($A53)-ROW(A$4)+1)&lt;=$D$1,INDEX(Data!F:F,$C$1+ROW(A53)-ROW(A$4),1),"")</f>
        <v/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 t="str">
        <f>IF((ROW($A54)-ROW(A$4)+1)&lt;=$D$1,INDEX(Data!A:A,$C$1+ROW(A54)-ROW(A$4),1),"")</f>
        <v/>
      </c>
      <c r="B54" s="2" t="str">
        <f>IF((ROW($A54)-ROW(A$4)+1)&lt;=$D$1,INDEX(Data!C:C,$C$1+ROW(A54)-ROW(A$4),1),"")</f>
        <v/>
      </c>
      <c r="C54" s="2" t="str">
        <f>IF((ROW($A54)-ROW(A$4)+1)&lt;=$D$1,INDEX(Data!D:D,$C$1+ROW(A54)-ROW(A$4),1),"")</f>
        <v/>
      </c>
      <c r="D54" s="20" t="str">
        <f>IF((ROW($A54)-ROW(A$4)+1)&lt;=$D$1,INDEX(Data!E:E,$C$1+ROW(A54)-ROW(A$4),1),"")</f>
        <v/>
      </c>
      <c r="E54" s="19" t="str">
        <f>IF((ROW($A54)-ROW(A$4)+1)&lt;=$D$1,INDEX(Data!F:F,$C$1+ROW(A54)-ROW(A$4),1),"")</f>
        <v/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 t="str">
        <f>IF((ROW($A55)-ROW(A$4)+1)&lt;=$D$1,INDEX(Data!A:A,$C$1+ROW(A55)-ROW(A$4),1),"")</f>
        <v/>
      </c>
      <c r="B55" s="2" t="str">
        <f>IF((ROW($A55)-ROW(A$4)+1)&lt;=$D$1,INDEX(Data!C:C,$C$1+ROW(A55)-ROW(A$4),1),"")</f>
        <v/>
      </c>
      <c r="C55" s="2" t="str">
        <f>IF((ROW($A55)-ROW(A$4)+1)&lt;=$D$1,INDEX(Data!D:D,$C$1+ROW(A55)-ROW(A$4),1),"")</f>
        <v/>
      </c>
      <c r="D55" s="20" t="str">
        <f>IF((ROW($A55)-ROW(A$4)+1)&lt;=$D$1,INDEX(Data!E:E,$C$1+ROW(A55)-ROW(A$4),1),"")</f>
        <v/>
      </c>
      <c r="E55" s="19" t="str">
        <f>IF((ROW($A55)-ROW(A$4)+1)&lt;=$D$1,INDEX(Data!F:F,$C$1+ROW(A55)-ROW(A$4),1),"")</f>
        <v/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 t="str">
        <f>IF((ROW($A56)-ROW(A$4)+1)&lt;=$D$1,INDEX(Data!A:A,$C$1+ROW(A56)-ROW(A$4),1),"")</f>
        <v/>
      </c>
      <c r="B56" s="2" t="str">
        <f>IF((ROW($A56)-ROW(A$4)+1)&lt;=$D$1,INDEX(Data!C:C,$C$1+ROW(A56)-ROW(A$4),1),"")</f>
        <v/>
      </c>
      <c r="C56" s="2" t="str">
        <f>IF((ROW($A56)-ROW(A$4)+1)&lt;=$D$1,INDEX(Data!D:D,$C$1+ROW(A56)-ROW(A$4),1),"")</f>
        <v/>
      </c>
      <c r="D56" s="20" t="str">
        <f>IF((ROW($A56)-ROW(A$4)+1)&lt;=$D$1,INDEX(Data!E:E,$C$1+ROW(A56)-ROW(A$4),1),"")</f>
        <v/>
      </c>
      <c r="E56" s="19" t="str">
        <f>IF((ROW($A56)-ROW(A$4)+1)&lt;=$D$1,INDEX(Data!F:F,$C$1+ROW(A56)-ROW(A$4),1),"")</f>
        <v/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 t="str">
        <f>IF((ROW($A57)-ROW(A$4)+1)&lt;=$D$1,INDEX(Data!A:A,$C$1+ROW(A57)-ROW(A$4),1),"")</f>
        <v/>
      </c>
      <c r="B57" s="2" t="str">
        <f>IF((ROW($A57)-ROW(A$4)+1)&lt;=$D$1,INDEX(Data!C:C,$C$1+ROW(A57)-ROW(A$4),1),"")</f>
        <v/>
      </c>
      <c r="C57" s="2" t="str">
        <f>IF((ROW($A57)-ROW(A$4)+1)&lt;=$D$1,INDEX(Data!D:D,$C$1+ROW(A57)-ROW(A$4),1),"")</f>
        <v/>
      </c>
      <c r="D57" s="20" t="str">
        <f>IF((ROW($A57)-ROW(A$4)+1)&lt;=$D$1,INDEX(Data!E:E,$C$1+ROW(A57)-ROW(A$4),1),"")</f>
        <v/>
      </c>
      <c r="E57" s="19" t="str">
        <f>IF((ROW($A57)-ROW(A$4)+1)&lt;=$D$1,INDEX(Data!F:F,$C$1+ROW(A57)-ROW(A$4),1),"")</f>
        <v/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 t="str">
        <f>IF((ROW($A58)-ROW(A$4)+1)&lt;=$D$1,INDEX(Data!A:A,$C$1+ROW(A58)-ROW(A$4),1),"")</f>
        <v/>
      </c>
      <c r="B58" s="2" t="str">
        <f>IF((ROW($A58)-ROW(A$4)+1)&lt;=$D$1,INDEX(Data!C:C,$C$1+ROW(A58)-ROW(A$4),1),"")</f>
        <v/>
      </c>
      <c r="C58" s="2" t="str">
        <f>IF((ROW($A58)-ROW(A$4)+1)&lt;=$D$1,INDEX(Data!D:D,$C$1+ROW(A58)-ROW(A$4),1),"")</f>
        <v/>
      </c>
      <c r="D58" s="20" t="str">
        <f>IF((ROW($A58)-ROW(A$4)+1)&lt;=$D$1,INDEX(Data!E:E,$C$1+ROW(A58)-ROW(A$4),1),"")</f>
        <v/>
      </c>
      <c r="E58" s="19" t="str">
        <f>IF((ROW($A58)-ROW(A$4)+1)&lt;=$D$1,INDEX(Data!F:F,$C$1+ROW(A58)-ROW(A$4),1),"")</f>
        <v/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 t="str">
        <f>IF((ROW($A59)-ROW(A$4)+1)&lt;=$D$1,INDEX(Data!A:A,$C$1+ROW(A59)-ROW(A$4),1),"")</f>
        <v/>
      </c>
      <c r="B59" s="2" t="str">
        <f>IF((ROW($A59)-ROW(A$4)+1)&lt;=$D$1,INDEX(Data!C:C,$C$1+ROW(A59)-ROW(A$4),1),"")</f>
        <v/>
      </c>
      <c r="C59" s="2" t="str">
        <f>IF((ROW($A59)-ROW(A$4)+1)&lt;=$D$1,INDEX(Data!D:D,$C$1+ROW(A59)-ROW(A$4),1),"")</f>
        <v/>
      </c>
      <c r="D59" s="20" t="str">
        <f>IF((ROW($A59)-ROW(A$4)+1)&lt;=$D$1,INDEX(Data!E:E,$C$1+ROW(A59)-ROW(A$4),1),"")</f>
        <v/>
      </c>
      <c r="E59" s="19" t="str">
        <f>IF((ROW($A59)-ROW(A$4)+1)&lt;=$D$1,INDEX(Data!F:F,$C$1+ROW(A59)-ROW(A$4),1),"")</f>
        <v/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 t="str">
        <f>IF((ROW($A60)-ROW(A$4)+1)&lt;=$D$1,INDEX(Data!A:A,$C$1+ROW(A60)-ROW(A$4),1),"")</f>
        <v/>
      </c>
      <c r="B60" s="2" t="str">
        <f>IF((ROW($A60)-ROW(A$4)+1)&lt;=$D$1,INDEX(Data!C:C,$C$1+ROW(A60)-ROW(A$4),1),"")</f>
        <v/>
      </c>
      <c r="C60" s="2" t="str">
        <f>IF((ROW($A60)-ROW(A$4)+1)&lt;=$D$1,INDEX(Data!D:D,$C$1+ROW(A60)-ROW(A$4),1),"")</f>
        <v/>
      </c>
      <c r="D60" s="20" t="str">
        <f>IF((ROW($A60)-ROW(A$4)+1)&lt;=$D$1,INDEX(Data!E:E,$C$1+ROW(A60)-ROW(A$4),1),"")</f>
        <v/>
      </c>
      <c r="E60" s="19" t="str">
        <f>IF((ROW($A60)-ROW(A$4)+1)&lt;=$D$1,INDEX(Data!F:F,$C$1+ROW(A60)-ROW(A$4),1),"")</f>
        <v/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 t="str">
        <f>IF((ROW($A61)-ROW(A$4)+1)&lt;=$D$1,INDEX(Data!A:A,$C$1+ROW(A61)-ROW(A$4),1),"")</f>
        <v/>
      </c>
      <c r="B61" s="2" t="str">
        <f>IF((ROW($A61)-ROW(A$4)+1)&lt;=$D$1,INDEX(Data!C:C,$C$1+ROW(A61)-ROW(A$4),1),"")</f>
        <v/>
      </c>
      <c r="C61" s="2" t="str">
        <f>IF((ROW($A61)-ROW(A$4)+1)&lt;=$D$1,INDEX(Data!D:D,$C$1+ROW(A61)-ROW(A$4),1),"")</f>
        <v/>
      </c>
      <c r="D61" s="20" t="str">
        <f>IF((ROW($A61)-ROW(A$4)+1)&lt;=$D$1,INDEX(Data!E:E,$C$1+ROW(A61)-ROW(A$4),1),"")</f>
        <v/>
      </c>
      <c r="E61" s="19" t="str">
        <f>IF((ROW($A61)-ROW(A$4)+1)&lt;=$D$1,INDEX(Data!F:F,$C$1+ROW(A61)-ROW(A$4),1),"")</f>
        <v/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0" t="str">
        <f>IF((ROW($A62)-ROW(A$4)+1)&lt;=$D$1,INDEX(Data!E:E,$C$1+ROW(A62)-ROW(A$4),1),"")</f>
        <v/>
      </c>
      <c r="E62" s="19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0" t="str">
        <f>IF((ROW($A63)-ROW(A$4)+1)&lt;=$D$1,INDEX(Data!E:E,$C$1+ROW(A63)-ROW(A$4),1),"")</f>
        <v/>
      </c>
      <c r="E63" s="19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865"/>
  <sheetViews>
    <sheetView workbookViewId="0"/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1016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150</v>
      </c>
      <c r="E3" s="3">
        <v>85</v>
      </c>
      <c r="F3" s="3">
        <v>0.56666666700000001</v>
      </c>
    </row>
    <row r="4" spans="1:6" x14ac:dyDescent="0.35">
      <c r="A4" s="1">
        <v>44197</v>
      </c>
      <c r="B4" s="2" t="s">
        <v>1003</v>
      </c>
      <c r="C4" s="2" t="s">
        <v>9</v>
      </c>
      <c r="D4">
        <v>110</v>
      </c>
      <c r="E4" s="3">
        <v>209</v>
      </c>
      <c r="F4" s="3">
        <v>1.9</v>
      </c>
    </row>
    <row r="5" spans="1:6" x14ac:dyDescent="0.35">
      <c r="A5" s="1">
        <v>44228</v>
      </c>
      <c r="B5" s="2" t="s">
        <v>1003</v>
      </c>
      <c r="C5" s="2" t="s">
        <v>9</v>
      </c>
      <c r="D5">
        <v>110</v>
      </c>
      <c r="E5" s="3">
        <v>209</v>
      </c>
      <c r="F5" s="3">
        <v>1.9</v>
      </c>
    </row>
    <row r="6" spans="1:6" x14ac:dyDescent="0.35">
      <c r="A6" s="1">
        <v>44197</v>
      </c>
      <c r="B6" s="2" t="s">
        <v>1002</v>
      </c>
      <c r="C6" s="2" t="s">
        <v>7</v>
      </c>
      <c r="D6">
        <v>82</v>
      </c>
      <c r="E6" s="3">
        <v>70</v>
      </c>
      <c r="F6" s="3">
        <v>0.85365853700000005</v>
      </c>
    </row>
    <row r="7" spans="1:6" x14ac:dyDescent="0.35">
      <c r="A7" s="1">
        <v>44228</v>
      </c>
      <c r="B7" s="2" t="s">
        <v>1002</v>
      </c>
      <c r="C7" s="2" t="s">
        <v>7</v>
      </c>
      <c r="D7">
        <v>82</v>
      </c>
      <c r="E7" s="3">
        <v>70</v>
      </c>
      <c r="F7" s="3">
        <v>0.85365853700000005</v>
      </c>
    </row>
    <row r="8" spans="1:6" x14ac:dyDescent="0.35">
      <c r="A8" s="1">
        <v>44197</v>
      </c>
      <c r="B8" s="2" t="s">
        <v>1002</v>
      </c>
      <c r="C8" s="2" t="s">
        <v>9</v>
      </c>
      <c r="D8">
        <v>110</v>
      </c>
      <c r="E8" s="3">
        <v>209</v>
      </c>
      <c r="F8" s="3">
        <v>1.9</v>
      </c>
    </row>
    <row r="9" spans="1:6" x14ac:dyDescent="0.35">
      <c r="A9" s="1">
        <v>44228</v>
      </c>
      <c r="B9" s="2" t="s">
        <v>1002</v>
      </c>
      <c r="C9" s="2" t="s">
        <v>9</v>
      </c>
      <c r="D9">
        <v>110</v>
      </c>
      <c r="E9" s="3">
        <v>209</v>
      </c>
      <c r="F9" s="3">
        <v>1.9</v>
      </c>
    </row>
    <row r="10" spans="1:6" x14ac:dyDescent="0.35">
      <c r="A10" s="1">
        <v>43647</v>
      </c>
      <c r="B10" s="2" t="s">
        <v>24</v>
      </c>
      <c r="C10" s="2" t="s">
        <v>7</v>
      </c>
      <c r="D10">
        <v>97</v>
      </c>
      <c r="E10" s="3">
        <v>110</v>
      </c>
      <c r="F10" s="3">
        <v>1.13402062</v>
      </c>
    </row>
    <row r="11" spans="1:6" x14ac:dyDescent="0.35">
      <c r="A11" s="1">
        <v>43678</v>
      </c>
      <c r="B11" s="2" t="s">
        <v>24</v>
      </c>
      <c r="C11" s="2" t="s">
        <v>7</v>
      </c>
      <c r="D11">
        <v>97</v>
      </c>
      <c r="E11" s="3">
        <v>110</v>
      </c>
      <c r="F11" s="3">
        <v>1.13402062</v>
      </c>
    </row>
    <row r="12" spans="1:6" x14ac:dyDescent="0.35">
      <c r="A12" s="1">
        <v>43709</v>
      </c>
      <c r="B12" s="2" t="s">
        <v>24</v>
      </c>
      <c r="C12" s="2" t="s">
        <v>7</v>
      </c>
      <c r="D12">
        <v>98</v>
      </c>
      <c r="E12" s="3">
        <v>110</v>
      </c>
      <c r="F12" s="3">
        <v>1.1224489799999999</v>
      </c>
    </row>
    <row r="13" spans="1:6" x14ac:dyDescent="0.35">
      <c r="A13" s="1">
        <v>43739</v>
      </c>
      <c r="B13" s="2" t="s">
        <v>24</v>
      </c>
      <c r="C13" s="2" t="s">
        <v>7</v>
      </c>
      <c r="D13">
        <v>99</v>
      </c>
      <c r="E13" s="3">
        <v>110</v>
      </c>
      <c r="F13" s="3">
        <v>1.11111111</v>
      </c>
    </row>
    <row r="14" spans="1:6" x14ac:dyDescent="0.35">
      <c r="A14" s="1">
        <v>43770</v>
      </c>
      <c r="B14" s="2" t="s">
        <v>24</v>
      </c>
      <c r="C14" s="2" t="s">
        <v>7</v>
      </c>
      <c r="D14">
        <v>99</v>
      </c>
      <c r="E14" s="3">
        <v>110</v>
      </c>
      <c r="F14" s="3">
        <v>1.11111111</v>
      </c>
    </row>
    <row r="15" spans="1:6" x14ac:dyDescent="0.35">
      <c r="A15" s="1">
        <v>43800</v>
      </c>
      <c r="B15" s="2" t="s">
        <v>24</v>
      </c>
      <c r="C15" s="2" t="s">
        <v>7</v>
      </c>
      <c r="D15">
        <v>99</v>
      </c>
      <c r="E15" s="3">
        <v>110</v>
      </c>
      <c r="F15" s="3">
        <v>1.11111111</v>
      </c>
    </row>
    <row r="16" spans="1:6" x14ac:dyDescent="0.35">
      <c r="A16" s="1">
        <v>43831</v>
      </c>
      <c r="B16" s="2" t="s">
        <v>24</v>
      </c>
      <c r="C16" s="2" t="s">
        <v>7</v>
      </c>
      <c r="D16">
        <v>99</v>
      </c>
      <c r="E16" s="3">
        <v>110</v>
      </c>
      <c r="F16" s="3">
        <v>1.11111111</v>
      </c>
    </row>
    <row r="17" spans="1:6" x14ac:dyDescent="0.35">
      <c r="A17" s="1">
        <v>43862</v>
      </c>
      <c r="B17" s="2" t="s">
        <v>24</v>
      </c>
      <c r="C17" s="2" t="s">
        <v>7</v>
      </c>
      <c r="D17">
        <v>100</v>
      </c>
      <c r="E17" s="3">
        <v>110</v>
      </c>
      <c r="F17" s="3">
        <v>1.1000000000000001</v>
      </c>
    </row>
    <row r="18" spans="1:6" x14ac:dyDescent="0.35">
      <c r="A18" s="1">
        <v>43891</v>
      </c>
      <c r="B18" s="2" t="s">
        <v>24</v>
      </c>
      <c r="C18" s="2" t="s">
        <v>7</v>
      </c>
      <c r="D18">
        <v>100</v>
      </c>
      <c r="E18" s="3">
        <v>110</v>
      </c>
      <c r="F18" s="3">
        <v>1.1000000000000001</v>
      </c>
    </row>
    <row r="19" spans="1:6" x14ac:dyDescent="0.35">
      <c r="A19" s="1">
        <v>43922</v>
      </c>
      <c r="B19" s="2" t="s">
        <v>24</v>
      </c>
      <c r="C19" s="2" t="s">
        <v>7</v>
      </c>
      <c r="D19">
        <v>102</v>
      </c>
      <c r="E19" s="3">
        <v>110</v>
      </c>
      <c r="F19" s="3">
        <v>1.0784313699999999</v>
      </c>
    </row>
    <row r="20" spans="1:6" x14ac:dyDescent="0.35">
      <c r="A20" s="1">
        <v>43952</v>
      </c>
      <c r="B20" s="2" t="s">
        <v>24</v>
      </c>
      <c r="C20" s="2" t="s">
        <v>7</v>
      </c>
      <c r="D20">
        <v>102</v>
      </c>
      <c r="E20" s="3">
        <v>110</v>
      </c>
      <c r="F20" s="3">
        <v>1.0784313699999999</v>
      </c>
    </row>
    <row r="21" spans="1:6" x14ac:dyDescent="0.35">
      <c r="A21" s="1">
        <v>43983</v>
      </c>
      <c r="B21" s="2" t="s">
        <v>24</v>
      </c>
      <c r="C21" s="2" t="s">
        <v>7</v>
      </c>
      <c r="D21">
        <v>102</v>
      </c>
      <c r="E21" s="3">
        <v>110</v>
      </c>
      <c r="F21" s="3">
        <v>1.0784313699999999</v>
      </c>
    </row>
    <row r="22" spans="1:6" x14ac:dyDescent="0.35">
      <c r="A22" s="1">
        <v>44013</v>
      </c>
      <c r="B22" s="2" t="s">
        <v>24</v>
      </c>
      <c r="C22" s="2" t="s">
        <v>7</v>
      </c>
      <c r="D22">
        <v>102</v>
      </c>
      <c r="E22" s="3">
        <v>110</v>
      </c>
      <c r="F22" s="3">
        <v>1.0784313699999999</v>
      </c>
    </row>
    <row r="23" spans="1:6" x14ac:dyDescent="0.35">
      <c r="A23" s="1">
        <v>44044</v>
      </c>
      <c r="B23" s="2" t="s">
        <v>24</v>
      </c>
      <c r="C23" s="2" t="s">
        <v>7</v>
      </c>
      <c r="D23">
        <v>105</v>
      </c>
      <c r="E23" s="3">
        <v>110</v>
      </c>
      <c r="F23" s="3">
        <v>1.04761905</v>
      </c>
    </row>
    <row r="24" spans="1:6" x14ac:dyDescent="0.35">
      <c r="A24" s="1">
        <v>44075</v>
      </c>
      <c r="B24" s="2" t="s">
        <v>24</v>
      </c>
      <c r="C24" s="2" t="s">
        <v>7</v>
      </c>
      <c r="D24">
        <v>105</v>
      </c>
      <c r="E24" s="3">
        <v>110</v>
      </c>
      <c r="F24" s="3">
        <v>1.04761905</v>
      </c>
    </row>
    <row r="25" spans="1:6" x14ac:dyDescent="0.35">
      <c r="A25" s="1">
        <v>44105</v>
      </c>
      <c r="B25" s="2" t="s">
        <v>24</v>
      </c>
      <c r="C25" s="2" t="s">
        <v>7</v>
      </c>
      <c r="D25">
        <v>105</v>
      </c>
      <c r="E25" s="3">
        <v>110</v>
      </c>
      <c r="F25" s="3">
        <v>1.04761905</v>
      </c>
    </row>
    <row r="26" spans="1:6" x14ac:dyDescent="0.35">
      <c r="A26" s="1">
        <v>44136</v>
      </c>
      <c r="B26" s="2" t="s">
        <v>24</v>
      </c>
      <c r="C26" s="2" t="s">
        <v>7</v>
      </c>
      <c r="D26">
        <v>105</v>
      </c>
      <c r="E26" s="3">
        <v>110</v>
      </c>
      <c r="F26" s="3">
        <v>1.04761905</v>
      </c>
    </row>
    <row r="27" spans="1:6" x14ac:dyDescent="0.35">
      <c r="A27" s="1">
        <v>44166</v>
      </c>
      <c r="B27" s="2" t="s">
        <v>24</v>
      </c>
      <c r="C27" s="2" t="s">
        <v>7</v>
      </c>
      <c r="D27">
        <v>105</v>
      </c>
      <c r="E27" s="3">
        <v>110</v>
      </c>
      <c r="F27" s="3">
        <v>1.04761905</v>
      </c>
    </row>
    <row r="28" spans="1:6" x14ac:dyDescent="0.35">
      <c r="A28" s="1">
        <v>43647</v>
      </c>
      <c r="B28" s="2" t="s">
        <v>24</v>
      </c>
      <c r="C28" s="2" t="s">
        <v>9</v>
      </c>
      <c r="D28">
        <v>59</v>
      </c>
      <c r="E28" s="3">
        <v>53</v>
      </c>
      <c r="F28" s="3">
        <v>0.89830508499999995</v>
      </c>
    </row>
    <row r="29" spans="1:6" x14ac:dyDescent="0.35">
      <c r="A29" s="1">
        <v>43678</v>
      </c>
      <c r="B29" s="2" t="s">
        <v>24</v>
      </c>
      <c r="C29" s="2" t="s">
        <v>9</v>
      </c>
      <c r="D29">
        <v>58</v>
      </c>
      <c r="E29" s="3">
        <v>53</v>
      </c>
      <c r="F29" s="3">
        <v>0.91379310300000005</v>
      </c>
    </row>
    <row r="30" spans="1:6" x14ac:dyDescent="0.35">
      <c r="A30" s="1">
        <v>43709</v>
      </c>
      <c r="B30" s="2" t="s">
        <v>24</v>
      </c>
      <c r="C30" s="2" t="s">
        <v>9</v>
      </c>
      <c r="D30">
        <v>59</v>
      </c>
      <c r="E30" s="3">
        <v>58</v>
      </c>
      <c r="F30" s="3">
        <v>0.98305084700000001</v>
      </c>
    </row>
    <row r="31" spans="1:6" x14ac:dyDescent="0.35">
      <c r="A31" s="1">
        <v>43739</v>
      </c>
      <c r="B31" s="2" t="s">
        <v>24</v>
      </c>
      <c r="C31" s="2" t="s">
        <v>9</v>
      </c>
      <c r="D31">
        <v>60</v>
      </c>
      <c r="E31" s="3">
        <v>64</v>
      </c>
      <c r="F31" s="3">
        <v>1.06666667</v>
      </c>
    </row>
    <row r="32" spans="1:6" x14ac:dyDescent="0.35">
      <c r="A32" s="1">
        <v>43770</v>
      </c>
      <c r="B32" s="2" t="s">
        <v>24</v>
      </c>
      <c r="C32" s="2" t="s">
        <v>9</v>
      </c>
      <c r="D32">
        <v>60</v>
      </c>
      <c r="E32" s="3">
        <v>64</v>
      </c>
      <c r="F32" s="3">
        <v>1.06666667</v>
      </c>
    </row>
    <row r="33" spans="1:6" x14ac:dyDescent="0.35">
      <c r="A33" s="1">
        <v>43800</v>
      </c>
      <c r="B33" s="2" t="s">
        <v>24</v>
      </c>
      <c r="C33" s="2" t="s">
        <v>9</v>
      </c>
      <c r="D33">
        <v>60</v>
      </c>
      <c r="E33" s="3">
        <v>64</v>
      </c>
      <c r="F33" s="3">
        <v>1.06666667</v>
      </c>
    </row>
    <row r="34" spans="1:6" x14ac:dyDescent="0.35">
      <c r="A34" s="1">
        <v>43831</v>
      </c>
      <c r="B34" s="2" t="s">
        <v>24</v>
      </c>
      <c r="C34" s="2" t="s">
        <v>9</v>
      </c>
      <c r="D34">
        <v>61</v>
      </c>
      <c r="E34" s="3">
        <v>104</v>
      </c>
      <c r="F34" s="3">
        <v>1.70491803</v>
      </c>
    </row>
    <row r="35" spans="1:6" x14ac:dyDescent="0.35">
      <c r="A35" s="1">
        <v>43862</v>
      </c>
      <c r="B35" s="2" t="s">
        <v>24</v>
      </c>
      <c r="C35" s="2" t="s">
        <v>9</v>
      </c>
      <c r="D35">
        <v>61</v>
      </c>
      <c r="E35" s="3">
        <v>104</v>
      </c>
      <c r="F35" s="3">
        <v>1.70491803</v>
      </c>
    </row>
    <row r="36" spans="1:6" x14ac:dyDescent="0.35">
      <c r="A36" s="1">
        <v>43891</v>
      </c>
      <c r="B36" s="2" t="s">
        <v>24</v>
      </c>
      <c r="C36" s="2" t="s">
        <v>9</v>
      </c>
      <c r="D36">
        <v>61</v>
      </c>
      <c r="E36" s="3">
        <v>104</v>
      </c>
      <c r="F36" s="3">
        <v>1.70491803</v>
      </c>
    </row>
    <row r="37" spans="1:6" x14ac:dyDescent="0.35">
      <c r="A37" s="1">
        <v>43922</v>
      </c>
      <c r="B37" s="2" t="s">
        <v>24</v>
      </c>
      <c r="C37" s="2" t="s">
        <v>9</v>
      </c>
      <c r="D37">
        <v>65</v>
      </c>
      <c r="E37" s="3">
        <v>114</v>
      </c>
      <c r="F37" s="3">
        <v>1.75384615</v>
      </c>
    </row>
    <row r="38" spans="1:6" x14ac:dyDescent="0.35">
      <c r="A38" s="1">
        <v>43952</v>
      </c>
      <c r="B38" s="2" t="s">
        <v>24</v>
      </c>
      <c r="C38" s="2" t="s">
        <v>9</v>
      </c>
      <c r="D38">
        <v>65</v>
      </c>
      <c r="E38" s="3">
        <v>114</v>
      </c>
      <c r="F38" s="3">
        <v>1.75384615</v>
      </c>
    </row>
    <row r="39" spans="1:6" x14ac:dyDescent="0.35">
      <c r="A39" s="1">
        <v>43983</v>
      </c>
      <c r="B39" s="2" t="s">
        <v>24</v>
      </c>
      <c r="C39" s="2" t="s">
        <v>9</v>
      </c>
      <c r="D39">
        <v>65</v>
      </c>
      <c r="E39" s="3">
        <v>114</v>
      </c>
      <c r="F39" s="3">
        <v>1.75384615</v>
      </c>
    </row>
    <row r="40" spans="1:6" x14ac:dyDescent="0.35">
      <c r="A40" s="1">
        <v>44013</v>
      </c>
      <c r="B40" s="2" t="s">
        <v>24</v>
      </c>
      <c r="C40" s="2" t="s">
        <v>9</v>
      </c>
      <c r="D40">
        <v>66</v>
      </c>
      <c r="E40" s="3">
        <v>119</v>
      </c>
      <c r="F40" s="3">
        <v>1.8030303000000001</v>
      </c>
    </row>
    <row r="41" spans="1:6" x14ac:dyDescent="0.35">
      <c r="A41" s="1">
        <v>44044</v>
      </c>
      <c r="B41" s="2" t="s">
        <v>24</v>
      </c>
      <c r="C41" s="2" t="s">
        <v>9</v>
      </c>
      <c r="D41">
        <v>66</v>
      </c>
      <c r="E41" s="3">
        <v>119</v>
      </c>
      <c r="F41" s="3">
        <v>1.8030303000000001</v>
      </c>
    </row>
    <row r="42" spans="1:6" x14ac:dyDescent="0.35">
      <c r="A42" s="1">
        <v>44075</v>
      </c>
      <c r="B42" s="2" t="s">
        <v>24</v>
      </c>
      <c r="C42" s="2" t="s">
        <v>9</v>
      </c>
      <c r="D42">
        <v>66</v>
      </c>
      <c r="E42" s="3">
        <v>119</v>
      </c>
      <c r="F42" s="3">
        <v>1.8030303000000001</v>
      </c>
    </row>
    <row r="43" spans="1:6" x14ac:dyDescent="0.35">
      <c r="A43" s="1">
        <v>44105</v>
      </c>
      <c r="B43" s="2" t="s">
        <v>24</v>
      </c>
      <c r="C43" s="2" t="s">
        <v>9</v>
      </c>
      <c r="D43">
        <v>66</v>
      </c>
      <c r="E43" s="3">
        <v>119</v>
      </c>
      <c r="F43" s="3">
        <v>1.8030303000000001</v>
      </c>
    </row>
    <row r="44" spans="1:6" x14ac:dyDescent="0.35">
      <c r="A44" s="1">
        <v>44136</v>
      </c>
      <c r="B44" s="2" t="s">
        <v>24</v>
      </c>
      <c r="C44" s="2" t="s">
        <v>9</v>
      </c>
      <c r="D44">
        <v>66</v>
      </c>
      <c r="E44" s="3">
        <v>119</v>
      </c>
      <c r="F44" s="3">
        <v>1.8030303000000001</v>
      </c>
    </row>
    <row r="45" spans="1:6" x14ac:dyDescent="0.35">
      <c r="A45" s="1">
        <v>44166</v>
      </c>
      <c r="B45" s="2" t="s">
        <v>24</v>
      </c>
      <c r="C45" s="2" t="s">
        <v>9</v>
      </c>
      <c r="D45">
        <v>66</v>
      </c>
      <c r="E45" s="3">
        <v>119</v>
      </c>
      <c r="F45" s="3">
        <v>1.8030303000000001</v>
      </c>
    </row>
    <row r="46" spans="1:6" x14ac:dyDescent="0.35">
      <c r="A46" s="1">
        <v>43647</v>
      </c>
      <c r="B46" s="2" t="s">
        <v>23</v>
      </c>
      <c r="C46" s="2" t="s">
        <v>7</v>
      </c>
      <c r="D46">
        <v>72</v>
      </c>
      <c r="E46" s="3">
        <v>93</v>
      </c>
      <c r="F46" s="3">
        <v>1.2916666699999999</v>
      </c>
    </row>
    <row r="47" spans="1:6" x14ac:dyDescent="0.35">
      <c r="A47" s="1">
        <v>43678</v>
      </c>
      <c r="B47" s="2" t="s">
        <v>23</v>
      </c>
      <c r="C47" s="2" t="s">
        <v>7</v>
      </c>
      <c r="D47">
        <v>72</v>
      </c>
      <c r="E47" s="3">
        <v>93</v>
      </c>
      <c r="F47" s="3">
        <v>1.2916666699999999</v>
      </c>
    </row>
    <row r="48" spans="1:6" x14ac:dyDescent="0.35">
      <c r="A48" s="1">
        <v>43709</v>
      </c>
      <c r="B48" s="2" t="s">
        <v>23</v>
      </c>
      <c r="C48" s="2" t="s">
        <v>7</v>
      </c>
      <c r="D48">
        <v>73</v>
      </c>
      <c r="E48" s="3">
        <v>93</v>
      </c>
      <c r="F48" s="3">
        <v>1.2739726</v>
      </c>
    </row>
    <row r="49" spans="1:6" x14ac:dyDescent="0.35">
      <c r="A49" s="1">
        <v>43739</v>
      </c>
      <c r="B49" s="2" t="s">
        <v>23</v>
      </c>
      <c r="C49" s="2" t="s">
        <v>7</v>
      </c>
      <c r="D49">
        <v>73</v>
      </c>
      <c r="E49" s="3">
        <v>93</v>
      </c>
      <c r="F49" s="3">
        <v>1.2739726</v>
      </c>
    </row>
    <row r="50" spans="1:6" x14ac:dyDescent="0.35">
      <c r="A50" s="1">
        <v>43770</v>
      </c>
      <c r="B50" s="2" t="s">
        <v>23</v>
      </c>
      <c r="C50" s="2" t="s">
        <v>7</v>
      </c>
      <c r="D50">
        <v>73</v>
      </c>
      <c r="E50" s="3">
        <v>93</v>
      </c>
      <c r="F50" s="3">
        <v>1.2739726</v>
      </c>
    </row>
    <row r="51" spans="1:6" x14ac:dyDescent="0.35">
      <c r="A51" s="1">
        <v>43800</v>
      </c>
      <c r="B51" s="2" t="s">
        <v>23</v>
      </c>
      <c r="C51" s="2" t="s">
        <v>7</v>
      </c>
      <c r="D51">
        <v>75</v>
      </c>
      <c r="E51" s="3">
        <v>93</v>
      </c>
      <c r="F51" s="3">
        <v>1.24</v>
      </c>
    </row>
    <row r="52" spans="1:6" x14ac:dyDescent="0.35">
      <c r="A52" s="1">
        <v>43831</v>
      </c>
      <c r="B52" s="2" t="s">
        <v>23</v>
      </c>
      <c r="C52" s="2" t="s">
        <v>7</v>
      </c>
      <c r="D52">
        <v>75</v>
      </c>
      <c r="E52" s="3">
        <v>93</v>
      </c>
      <c r="F52" s="3">
        <v>1.24</v>
      </c>
    </row>
    <row r="53" spans="1:6" x14ac:dyDescent="0.35">
      <c r="A53" s="1">
        <v>43862</v>
      </c>
      <c r="B53" s="2" t="s">
        <v>23</v>
      </c>
      <c r="C53" s="2" t="s">
        <v>7</v>
      </c>
      <c r="D53">
        <v>76</v>
      </c>
      <c r="E53" s="3">
        <v>93</v>
      </c>
      <c r="F53" s="3">
        <v>1.22368421</v>
      </c>
    </row>
    <row r="54" spans="1:6" x14ac:dyDescent="0.35">
      <c r="A54" s="1">
        <v>43891</v>
      </c>
      <c r="B54" s="2" t="s">
        <v>23</v>
      </c>
      <c r="C54" s="2" t="s">
        <v>7</v>
      </c>
      <c r="D54">
        <v>76</v>
      </c>
      <c r="E54" s="3">
        <v>93</v>
      </c>
      <c r="F54" s="3">
        <v>1.22368421</v>
      </c>
    </row>
    <row r="55" spans="1:6" x14ac:dyDescent="0.35">
      <c r="A55" s="1">
        <v>43922</v>
      </c>
      <c r="B55" s="2" t="s">
        <v>23</v>
      </c>
      <c r="C55" s="2" t="s">
        <v>7</v>
      </c>
      <c r="D55">
        <v>76</v>
      </c>
      <c r="E55" s="3">
        <v>93</v>
      </c>
      <c r="F55" s="3">
        <v>1.22368421</v>
      </c>
    </row>
    <row r="56" spans="1:6" x14ac:dyDescent="0.35">
      <c r="A56" s="1">
        <v>43952</v>
      </c>
      <c r="B56" s="2" t="s">
        <v>23</v>
      </c>
      <c r="C56" s="2" t="s">
        <v>7</v>
      </c>
      <c r="D56">
        <v>75</v>
      </c>
      <c r="E56" s="3">
        <v>93</v>
      </c>
      <c r="F56" s="3">
        <v>1.24</v>
      </c>
    </row>
    <row r="57" spans="1:6" x14ac:dyDescent="0.35">
      <c r="A57" s="1">
        <v>43983</v>
      </c>
      <c r="B57" s="2" t="s">
        <v>23</v>
      </c>
      <c r="C57" s="2" t="s">
        <v>7</v>
      </c>
      <c r="D57">
        <v>75</v>
      </c>
      <c r="E57" s="3">
        <v>93</v>
      </c>
      <c r="F57" s="3">
        <v>1.24</v>
      </c>
    </row>
    <row r="58" spans="1:6" x14ac:dyDescent="0.35">
      <c r="A58" s="1">
        <v>44013</v>
      </c>
      <c r="B58" s="2" t="s">
        <v>23</v>
      </c>
      <c r="C58" s="2" t="s">
        <v>7</v>
      </c>
      <c r="D58">
        <v>75</v>
      </c>
      <c r="E58" s="3">
        <v>93</v>
      </c>
      <c r="F58" s="3">
        <v>1.24</v>
      </c>
    </row>
    <row r="59" spans="1:6" x14ac:dyDescent="0.35">
      <c r="A59" s="1">
        <v>44044</v>
      </c>
      <c r="B59" s="2" t="s">
        <v>23</v>
      </c>
      <c r="C59" s="2" t="s">
        <v>7</v>
      </c>
      <c r="D59">
        <v>74</v>
      </c>
      <c r="E59" s="3">
        <v>93</v>
      </c>
      <c r="F59" s="3">
        <v>1.25675676</v>
      </c>
    </row>
    <row r="60" spans="1:6" x14ac:dyDescent="0.35">
      <c r="A60" s="1">
        <v>44075</v>
      </c>
      <c r="B60" s="2" t="s">
        <v>23</v>
      </c>
      <c r="C60" s="2" t="s">
        <v>7</v>
      </c>
      <c r="D60">
        <v>74</v>
      </c>
      <c r="E60" s="3">
        <v>93</v>
      </c>
      <c r="F60" s="3">
        <v>1.25675676</v>
      </c>
    </row>
    <row r="61" spans="1:6" x14ac:dyDescent="0.35">
      <c r="A61" s="1">
        <v>44105</v>
      </c>
      <c r="B61" s="2" t="s">
        <v>23</v>
      </c>
      <c r="C61" s="2" t="s">
        <v>7</v>
      </c>
      <c r="D61">
        <v>74</v>
      </c>
      <c r="E61" s="3">
        <v>93</v>
      </c>
      <c r="F61" s="3">
        <v>1.25675676</v>
      </c>
    </row>
    <row r="62" spans="1:6" x14ac:dyDescent="0.35">
      <c r="A62" s="1">
        <v>44136</v>
      </c>
      <c r="B62" s="2" t="s">
        <v>23</v>
      </c>
      <c r="C62" s="2" t="s">
        <v>7</v>
      </c>
      <c r="D62">
        <v>74</v>
      </c>
      <c r="E62" s="3">
        <v>93</v>
      </c>
      <c r="F62" s="3">
        <v>1.25675676</v>
      </c>
    </row>
    <row r="63" spans="1:6" x14ac:dyDescent="0.35">
      <c r="A63" s="1">
        <v>44166</v>
      </c>
      <c r="B63" s="2" t="s">
        <v>23</v>
      </c>
      <c r="C63" s="2" t="s">
        <v>7</v>
      </c>
      <c r="D63">
        <v>74</v>
      </c>
      <c r="E63" s="3">
        <v>93</v>
      </c>
      <c r="F63" s="3">
        <v>1.25675676</v>
      </c>
    </row>
    <row r="64" spans="1:6" x14ac:dyDescent="0.35">
      <c r="A64" s="1">
        <v>43647</v>
      </c>
      <c r="B64" s="2" t="s">
        <v>23</v>
      </c>
      <c r="C64" s="2" t="s">
        <v>9</v>
      </c>
      <c r="D64">
        <v>60</v>
      </c>
      <c r="E64" s="3">
        <v>53</v>
      </c>
      <c r="F64" s="3">
        <v>0.88333333300000005</v>
      </c>
    </row>
    <row r="65" spans="1:6" x14ac:dyDescent="0.35">
      <c r="A65" s="1">
        <v>43678</v>
      </c>
      <c r="B65" s="2" t="s">
        <v>23</v>
      </c>
      <c r="C65" s="2" t="s">
        <v>9</v>
      </c>
      <c r="D65">
        <v>59</v>
      </c>
      <c r="E65" s="3">
        <v>53</v>
      </c>
      <c r="F65" s="3">
        <v>0.89830508499999995</v>
      </c>
    </row>
    <row r="66" spans="1:6" x14ac:dyDescent="0.35">
      <c r="A66" s="1">
        <v>43709</v>
      </c>
      <c r="B66" s="2" t="s">
        <v>23</v>
      </c>
      <c r="C66" s="2" t="s">
        <v>9</v>
      </c>
      <c r="D66">
        <v>60</v>
      </c>
      <c r="E66" s="3">
        <v>58</v>
      </c>
      <c r="F66" s="3">
        <v>0.96666666700000003</v>
      </c>
    </row>
    <row r="67" spans="1:6" x14ac:dyDescent="0.35">
      <c r="A67" s="1">
        <v>43739</v>
      </c>
      <c r="B67" s="2" t="s">
        <v>23</v>
      </c>
      <c r="C67" s="2" t="s">
        <v>9</v>
      </c>
      <c r="D67">
        <v>61</v>
      </c>
      <c r="E67" s="3">
        <v>64</v>
      </c>
      <c r="F67" s="3">
        <v>1.04918033</v>
      </c>
    </row>
    <row r="68" spans="1:6" x14ac:dyDescent="0.35">
      <c r="A68" s="1">
        <v>43770</v>
      </c>
      <c r="B68" s="2" t="s">
        <v>23</v>
      </c>
      <c r="C68" s="2" t="s">
        <v>9</v>
      </c>
      <c r="D68">
        <v>61</v>
      </c>
      <c r="E68" s="3">
        <v>64</v>
      </c>
      <c r="F68" s="3">
        <v>1.04918033</v>
      </c>
    </row>
    <row r="69" spans="1:6" x14ac:dyDescent="0.35">
      <c r="A69" s="1">
        <v>43800</v>
      </c>
      <c r="B69" s="2" t="s">
        <v>23</v>
      </c>
      <c r="C69" s="2" t="s">
        <v>9</v>
      </c>
      <c r="D69">
        <v>61</v>
      </c>
      <c r="E69" s="3">
        <v>64</v>
      </c>
      <c r="F69" s="3">
        <v>1.04918033</v>
      </c>
    </row>
    <row r="70" spans="1:6" x14ac:dyDescent="0.35">
      <c r="A70" s="1">
        <v>43831</v>
      </c>
      <c r="B70" s="2" t="s">
        <v>23</v>
      </c>
      <c r="C70" s="2" t="s">
        <v>9</v>
      </c>
      <c r="D70">
        <v>62</v>
      </c>
      <c r="E70" s="3">
        <v>104</v>
      </c>
      <c r="F70" s="3">
        <v>1.6774193500000001</v>
      </c>
    </row>
    <row r="71" spans="1:6" x14ac:dyDescent="0.35">
      <c r="A71" s="1">
        <v>43862</v>
      </c>
      <c r="B71" s="2" t="s">
        <v>23</v>
      </c>
      <c r="C71" s="2" t="s">
        <v>9</v>
      </c>
      <c r="D71">
        <v>62</v>
      </c>
      <c r="E71" s="3">
        <v>104</v>
      </c>
      <c r="F71" s="3">
        <v>1.6774193500000001</v>
      </c>
    </row>
    <row r="72" spans="1:6" x14ac:dyDescent="0.35">
      <c r="A72" s="1">
        <v>43891</v>
      </c>
      <c r="B72" s="2" t="s">
        <v>23</v>
      </c>
      <c r="C72" s="2" t="s">
        <v>9</v>
      </c>
      <c r="D72">
        <v>62</v>
      </c>
      <c r="E72" s="3">
        <v>104</v>
      </c>
      <c r="F72" s="3">
        <v>1.6774193500000001</v>
      </c>
    </row>
    <row r="73" spans="1:6" x14ac:dyDescent="0.35">
      <c r="A73" s="1">
        <v>43922</v>
      </c>
      <c r="B73" s="2" t="s">
        <v>23</v>
      </c>
      <c r="C73" s="2" t="s">
        <v>9</v>
      </c>
      <c r="D73">
        <v>66</v>
      </c>
      <c r="E73" s="3">
        <v>114</v>
      </c>
      <c r="F73" s="3">
        <v>1.7272727299999999</v>
      </c>
    </row>
    <row r="74" spans="1:6" x14ac:dyDescent="0.35">
      <c r="A74" s="1">
        <v>43952</v>
      </c>
      <c r="B74" s="2" t="s">
        <v>23</v>
      </c>
      <c r="C74" s="2" t="s">
        <v>9</v>
      </c>
      <c r="D74">
        <v>66</v>
      </c>
      <c r="E74" s="3">
        <v>114</v>
      </c>
      <c r="F74" s="3">
        <v>1.7272727299999999</v>
      </c>
    </row>
    <row r="75" spans="1:6" x14ac:dyDescent="0.35">
      <c r="A75" s="1">
        <v>43983</v>
      </c>
      <c r="B75" s="2" t="s">
        <v>23</v>
      </c>
      <c r="C75" s="2" t="s">
        <v>9</v>
      </c>
      <c r="D75">
        <v>66</v>
      </c>
      <c r="E75" s="3">
        <v>114</v>
      </c>
      <c r="F75" s="3">
        <v>1.7272727299999999</v>
      </c>
    </row>
    <row r="76" spans="1:6" x14ac:dyDescent="0.35">
      <c r="A76" s="1">
        <v>44013</v>
      </c>
      <c r="B76" s="2" t="s">
        <v>23</v>
      </c>
      <c r="C76" s="2" t="s">
        <v>9</v>
      </c>
      <c r="D76">
        <v>67</v>
      </c>
      <c r="E76" s="3">
        <v>119</v>
      </c>
      <c r="F76" s="3">
        <v>1.7761194</v>
      </c>
    </row>
    <row r="77" spans="1:6" x14ac:dyDescent="0.35">
      <c r="A77" s="1">
        <v>44044</v>
      </c>
      <c r="B77" s="2" t="s">
        <v>23</v>
      </c>
      <c r="C77" s="2" t="s">
        <v>9</v>
      </c>
      <c r="D77">
        <v>67</v>
      </c>
      <c r="E77" s="3">
        <v>119</v>
      </c>
      <c r="F77" s="3">
        <v>1.7761194</v>
      </c>
    </row>
    <row r="78" spans="1:6" x14ac:dyDescent="0.35">
      <c r="A78" s="1">
        <v>44075</v>
      </c>
      <c r="B78" s="2" t="s">
        <v>23</v>
      </c>
      <c r="C78" s="2" t="s">
        <v>9</v>
      </c>
      <c r="D78">
        <v>67</v>
      </c>
      <c r="E78" s="3">
        <v>119</v>
      </c>
      <c r="F78" s="3">
        <v>1.7761194</v>
      </c>
    </row>
    <row r="79" spans="1:6" x14ac:dyDescent="0.35">
      <c r="A79" s="1">
        <v>44105</v>
      </c>
      <c r="B79" s="2" t="s">
        <v>23</v>
      </c>
      <c r="C79" s="2" t="s">
        <v>9</v>
      </c>
      <c r="D79">
        <v>67</v>
      </c>
      <c r="E79" s="3">
        <v>119</v>
      </c>
      <c r="F79" s="3">
        <v>1.7761194</v>
      </c>
    </row>
    <row r="80" spans="1:6" x14ac:dyDescent="0.35">
      <c r="A80" s="1">
        <v>44136</v>
      </c>
      <c r="B80" s="2" t="s">
        <v>23</v>
      </c>
      <c r="C80" s="2" t="s">
        <v>9</v>
      </c>
      <c r="D80">
        <v>67</v>
      </c>
      <c r="E80" s="3">
        <v>119</v>
      </c>
      <c r="F80" s="3">
        <v>1.7761194</v>
      </c>
    </row>
    <row r="81" spans="1:6" x14ac:dyDescent="0.35">
      <c r="A81" s="1">
        <v>44166</v>
      </c>
      <c r="B81" s="2" t="s">
        <v>23</v>
      </c>
      <c r="C81" s="2" t="s">
        <v>9</v>
      </c>
      <c r="D81">
        <v>67</v>
      </c>
      <c r="E81" s="3">
        <v>119</v>
      </c>
      <c r="F81" s="3">
        <v>1.7761194</v>
      </c>
    </row>
    <row r="82" spans="1:6" x14ac:dyDescent="0.35">
      <c r="A82" s="1">
        <v>43647</v>
      </c>
      <c r="B82" s="2" t="s">
        <v>22</v>
      </c>
      <c r="C82" s="2" t="s">
        <v>7</v>
      </c>
      <c r="D82">
        <v>71</v>
      </c>
      <c r="E82" s="3">
        <v>70</v>
      </c>
      <c r="F82" s="3">
        <v>0.98591549300000003</v>
      </c>
    </row>
    <row r="83" spans="1:6" x14ac:dyDescent="0.35">
      <c r="A83" s="1">
        <v>43678</v>
      </c>
      <c r="B83" s="2" t="s">
        <v>22</v>
      </c>
      <c r="C83" s="2" t="s">
        <v>7</v>
      </c>
      <c r="D83">
        <v>71</v>
      </c>
      <c r="E83" s="3">
        <v>70</v>
      </c>
      <c r="F83" s="3">
        <v>0.98591549300000003</v>
      </c>
    </row>
    <row r="84" spans="1:6" x14ac:dyDescent="0.35">
      <c r="A84" s="1">
        <v>43709</v>
      </c>
      <c r="B84" s="2" t="s">
        <v>22</v>
      </c>
      <c r="C84" s="2" t="s">
        <v>7</v>
      </c>
      <c r="D84">
        <v>72</v>
      </c>
      <c r="E84" s="3">
        <v>70</v>
      </c>
      <c r="F84" s="3">
        <v>0.97222222199999997</v>
      </c>
    </row>
    <row r="85" spans="1:6" x14ac:dyDescent="0.35">
      <c r="A85" s="1">
        <v>43739</v>
      </c>
      <c r="B85" s="2" t="s">
        <v>22</v>
      </c>
      <c r="C85" s="2" t="s">
        <v>7</v>
      </c>
      <c r="D85">
        <v>72</v>
      </c>
      <c r="E85" s="3">
        <v>70</v>
      </c>
      <c r="F85" s="3">
        <v>0.97222222199999997</v>
      </c>
    </row>
    <row r="86" spans="1:6" x14ac:dyDescent="0.35">
      <c r="A86" s="1">
        <v>43770</v>
      </c>
      <c r="B86" s="2" t="s">
        <v>22</v>
      </c>
      <c r="C86" s="2" t="s">
        <v>7</v>
      </c>
      <c r="D86">
        <v>72</v>
      </c>
      <c r="E86" s="3">
        <v>80</v>
      </c>
      <c r="F86" s="3">
        <v>1.11111111</v>
      </c>
    </row>
    <row r="87" spans="1:6" x14ac:dyDescent="0.35">
      <c r="A87" s="1">
        <v>43800</v>
      </c>
      <c r="B87" s="2" t="s">
        <v>22</v>
      </c>
      <c r="C87" s="2" t="s">
        <v>7</v>
      </c>
      <c r="D87">
        <v>75</v>
      </c>
      <c r="E87" s="3">
        <v>80</v>
      </c>
      <c r="F87" s="3">
        <v>1.06666667</v>
      </c>
    </row>
    <row r="88" spans="1:6" x14ac:dyDescent="0.35">
      <c r="A88" s="1">
        <v>43831</v>
      </c>
      <c r="B88" s="2" t="s">
        <v>22</v>
      </c>
      <c r="C88" s="2" t="s">
        <v>7</v>
      </c>
      <c r="D88">
        <v>77</v>
      </c>
      <c r="E88" s="3">
        <v>80</v>
      </c>
      <c r="F88" s="3">
        <v>1.03896104</v>
      </c>
    </row>
    <row r="89" spans="1:6" x14ac:dyDescent="0.35">
      <c r="A89" s="1">
        <v>43862</v>
      </c>
      <c r="B89" s="2" t="s">
        <v>22</v>
      </c>
      <c r="C89" s="2" t="s">
        <v>7</v>
      </c>
      <c r="D89">
        <v>76</v>
      </c>
      <c r="E89" s="3">
        <v>80</v>
      </c>
      <c r="F89" s="3">
        <v>1.0526315799999999</v>
      </c>
    </row>
    <row r="90" spans="1:6" x14ac:dyDescent="0.35">
      <c r="A90" s="1">
        <v>43891</v>
      </c>
      <c r="B90" s="2" t="s">
        <v>22</v>
      </c>
      <c r="C90" s="2" t="s">
        <v>7</v>
      </c>
      <c r="D90">
        <v>76</v>
      </c>
      <c r="E90" s="3">
        <v>80</v>
      </c>
      <c r="F90" s="3">
        <v>1.0526315799999999</v>
      </c>
    </row>
    <row r="91" spans="1:6" x14ac:dyDescent="0.35">
      <c r="A91" s="1">
        <v>43922</v>
      </c>
      <c r="B91" s="2" t="s">
        <v>22</v>
      </c>
      <c r="C91" s="2" t="s">
        <v>7</v>
      </c>
      <c r="D91">
        <v>78</v>
      </c>
      <c r="E91" s="3">
        <v>80</v>
      </c>
      <c r="F91" s="3">
        <v>1.0256410300000001</v>
      </c>
    </row>
    <row r="92" spans="1:6" x14ac:dyDescent="0.35">
      <c r="A92" s="1">
        <v>43952</v>
      </c>
      <c r="B92" s="2" t="s">
        <v>22</v>
      </c>
      <c r="C92" s="2" t="s">
        <v>7</v>
      </c>
      <c r="D92">
        <v>78</v>
      </c>
      <c r="E92" s="3">
        <v>80</v>
      </c>
      <c r="F92" s="3">
        <v>1.0256410300000001</v>
      </c>
    </row>
    <row r="93" spans="1:6" x14ac:dyDescent="0.35">
      <c r="A93" s="1">
        <v>43983</v>
      </c>
      <c r="B93" s="2" t="s">
        <v>22</v>
      </c>
      <c r="C93" s="2" t="s">
        <v>7</v>
      </c>
      <c r="D93">
        <v>78</v>
      </c>
      <c r="E93" s="3">
        <v>80</v>
      </c>
      <c r="F93" s="3">
        <v>1.0256410300000001</v>
      </c>
    </row>
    <row r="94" spans="1:6" x14ac:dyDescent="0.35">
      <c r="A94" s="1">
        <v>44013</v>
      </c>
      <c r="B94" s="2" t="s">
        <v>22</v>
      </c>
      <c r="C94" s="2" t="s">
        <v>7</v>
      </c>
      <c r="D94">
        <v>79</v>
      </c>
      <c r="E94" s="3">
        <v>80</v>
      </c>
      <c r="F94" s="3">
        <v>1.01265823</v>
      </c>
    </row>
    <row r="95" spans="1:6" x14ac:dyDescent="0.35">
      <c r="A95" s="1">
        <v>44044</v>
      </c>
      <c r="B95" s="2" t="s">
        <v>22</v>
      </c>
      <c r="C95" s="2" t="s">
        <v>7</v>
      </c>
      <c r="D95">
        <v>80</v>
      </c>
      <c r="E95" s="3">
        <v>80</v>
      </c>
      <c r="F95" s="3">
        <v>1</v>
      </c>
    </row>
    <row r="96" spans="1:6" x14ac:dyDescent="0.35">
      <c r="A96" s="1">
        <v>44075</v>
      </c>
      <c r="B96" s="2" t="s">
        <v>22</v>
      </c>
      <c r="C96" s="2" t="s">
        <v>7</v>
      </c>
      <c r="D96">
        <v>80</v>
      </c>
      <c r="E96" s="3">
        <v>80</v>
      </c>
      <c r="F96" s="3">
        <v>1</v>
      </c>
    </row>
    <row r="97" spans="1:6" x14ac:dyDescent="0.35">
      <c r="A97" s="1">
        <v>44105</v>
      </c>
      <c r="B97" s="2" t="s">
        <v>22</v>
      </c>
      <c r="C97" s="2" t="s">
        <v>7</v>
      </c>
      <c r="D97">
        <v>80</v>
      </c>
      <c r="E97" s="3">
        <v>80</v>
      </c>
      <c r="F97" s="3">
        <v>1</v>
      </c>
    </row>
    <row r="98" spans="1:6" x14ac:dyDescent="0.35">
      <c r="A98" s="1">
        <v>44136</v>
      </c>
      <c r="B98" s="2" t="s">
        <v>22</v>
      </c>
      <c r="C98" s="2" t="s">
        <v>7</v>
      </c>
      <c r="D98">
        <v>80</v>
      </c>
      <c r="E98" s="3">
        <v>80</v>
      </c>
      <c r="F98" s="3">
        <v>1</v>
      </c>
    </row>
    <row r="99" spans="1:6" x14ac:dyDescent="0.35">
      <c r="A99" s="1">
        <v>44166</v>
      </c>
      <c r="B99" s="2" t="s">
        <v>22</v>
      </c>
      <c r="C99" s="2" t="s">
        <v>7</v>
      </c>
      <c r="D99">
        <v>80</v>
      </c>
      <c r="E99" s="3">
        <v>80</v>
      </c>
      <c r="F99" s="3">
        <v>1</v>
      </c>
    </row>
    <row r="100" spans="1:6" x14ac:dyDescent="0.35">
      <c r="A100" s="1">
        <v>43647</v>
      </c>
      <c r="B100" s="2" t="s">
        <v>22</v>
      </c>
      <c r="C100" s="2" t="s">
        <v>9</v>
      </c>
      <c r="D100">
        <v>61</v>
      </c>
      <c r="E100" s="3">
        <v>42</v>
      </c>
      <c r="F100" s="3">
        <v>0.68852458999999999</v>
      </c>
    </row>
    <row r="101" spans="1:6" x14ac:dyDescent="0.35">
      <c r="A101" s="1">
        <v>43678</v>
      </c>
      <c r="B101" s="2" t="s">
        <v>22</v>
      </c>
      <c r="C101" s="2" t="s">
        <v>9</v>
      </c>
      <c r="D101">
        <v>60</v>
      </c>
      <c r="E101" s="3">
        <v>42</v>
      </c>
      <c r="F101" s="3">
        <v>0.7</v>
      </c>
    </row>
    <row r="102" spans="1:6" x14ac:dyDescent="0.35">
      <c r="A102" s="1">
        <v>43709</v>
      </c>
      <c r="B102" s="2" t="s">
        <v>22</v>
      </c>
      <c r="C102" s="2" t="s">
        <v>9</v>
      </c>
      <c r="D102">
        <v>61</v>
      </c>
      <c r="E102" s="3">
        <v>47</v>
      </c>
      <c r="F102" s="3">
        <v>0.77049180299999998</v>
      </c>
    </row>
    <row r="103" spans="1:6" x14ac:dyDescent="0.35">
      <c r="A103" s="1">
        <v>43739</v>
      </c>
      <c r="B103" s="2" t="s">
        <v>22</v>
      </c>
      <c r="C103" s="2" t="s">
        <v>9</v>
      </c>
      <c r="D103">
        <v>62</v>
      </c>
      <c r="E103" s="3">
        <v>53</v>
      </c>
      <c r="F103" s="3">
        <v>0.85483871</v>
      </c>
    </row>
    <row r="104" spans="1:6" x14ac:dyDescent="0.35">
      <c r="A104" s="1">
        <v>43770</v>
      </c>
      <c r="B104" s="2" t="s">
        <v>22</v>
      </c>
      <c r="C104" s="2" t="s">
        <v>9</v>
      </c>
      <c r="D104">
        <v>62</v>
      </c>
      <c r="E104" s="3">
        <v>53</v>
      </c>
      <c r="F104" s="3">
        <v>0.85483871</v>
      </c>
    </row>
    <row r="105" spans="1:6" x14ac:dyDescent="0.35">
      <c r="A105" s="1">
        <v>43800</v>
      </c>
      <c r="B105" s="2" t="s">
        <v>22</v>
      </c>
      <c r="C105" s="2" t="s">
        <v>9</v>
      </c>
      <c r="D105">
        <v>62</v>
      </c>
      <c r="E105" s="3">
        <v>53</v>
      </c>
      <c r="F105" s="3">
        <v>0.85483871</v>
      </c>
    </row>
    <row r="106" spans="1:6" x14ac:dyDescent="0.35">
      <c r="A106" s="1">
        <v>43831</v>
      </c>
      <c r="B106" s="2" t="s">
        <v>22</v>
      </c>
      <c r="C106" s="2" t="s">
        <v>9</v>
      </c>
      <c r="D106">
        <v>63</v>
      </c>
      <c r="E106" s="3">
        <v>93</v>
      </c>
      <c r="F106" s="3">
        <v>1.4761904800000001</v>
      </c>
    </row>
    <row r="107" spans="1:6" x14ac:dyDescent="0.35">
      <c r="A107" s="1">
        <v>43862</v>
      </c>
      <c r="B107" s="2" t="s">
        <v>22</v>
      </c>
      <c r="C107" s="2" t="s">
        <v>9</v>
      </c>
      <c r="D107">
        <v>63</v>
      </c>
      <c r="E107" s="3">
        <v>93</v>
      </c>
      <c r="F107" s="3">
        <v>1.4761904800000001</v>
      </c>
    </row>
    <row r="108" spans="1:6" x14ac:dyDescent="0.35">
      <c r="A108" s="1">
        <v>43891</v>
      </c>
      <c r="B108" s="2" t="s">
        <v>22</v>
      </c>
      <c r="C108" s="2" t="s">
        <v>9</v>
      </c>
      <c r="D108">
        <v>63</v>
      </c>
      <c r="E108" s="3">
        <v>93</v>
      </c>
      <c r="F108" s="3">
        <v>1.4761904800000001</v>
      </c>
    </row>
    <row r="109" spans="1:6" x14ac:dyDescent="0.35">
      <c r="A109" s="1">
        <v>43922</v>
      </c>
      <c r="B109" s="2" t="s">
        <v>22</v>
      </c>
      <c r="C109" s="2" t="s">
        <v>9</v>
      </c>
      <c r="D109">
        <v>63</v>
      </c>
      <c r="E109" s="3">
        <v>93</v>
      </c>
      <c r="F109" s="3">
        <v>1.4761904800000001</v>
      </c>
    </row>
    <row r="110" spans="1:6" x14ac:dyDescent="0.35">
      <c r="A110" s="1">
        <v>43952</v>
      </c>
      <c r="B110" s="2" t="s">
        <v>22</v>
      </c>
      <c r="C110" s="2" t="s">
        <v>9</v>
      </c>
      <c r="D110">
        <v>63</v>
      </c>
      <c r="E110" s="3">
        <v>93</v>
      </c>
      <c r="F110" s="3">
        <v>1.4761904800000001</v>
      </c>
    </row>
    <row r="111" spans="1:6" x14ac:dyDescent="0.35">
      <c r="A111" s="1">
        <v>43983</v>
      </c>
      <c r="B111" s="2" t="s">
        <v>22</v>
      </c>
      <c r="C111" s="2" t="s">
        <v>9</v>
      </c>
      <c r="D111">
        <v>63</v>
      </c>
      <c r="E111" s="3">
        <v>93</v>
      </c>
      <c r="F111" s="3">
        <v>1.4761904800000001</v>
      </c>
    </row>
    <row r="112" spans="1:6" x14ac:dyDescent="0.35">
      <c r="A112" s="1">
        <v>44013</v>
      </c>
      <c r="B112" s="2" t="s">
        <v>22</v>
      </c>
      <c r="C112" s="2" t="s">
        <v>9</v>
      </c>
      <c r="D112">
        <v>63</v>
      </c>
      <c r="E112" s="3">
        <v>93</v>
      </c>
      <c r="F112" s="3">
        <v>1.4761904800000001</v>
      </c>
    </row>
    <row r="113" spans="1:6" x14ac:dyDescent="0.35">
      <c r="A113" s="1">
        <v>44044</v>
      </c>
      <c r="B113" s="2" t="s">
        <v>22</v>
      </c>
      <c r="C113" s="2" t="s">
        <v>9</v>
      </c>
      <c r="D113">
        <v>63</v>
      </c>
      <c r="E113" s="3">
        <v>93</v>
      </c>
      <c r="F113" s="3">
        <v>1.4761904800000001</v>
      </c>
    </row>
    <row r="114" spans="1:6" x14ac:dyDescent="0.35">
      <c r="A114" s="1">
        <v>44075</v>
      </c>
      <c r="B114" s="2" t="s">
        <v>22</v>
      </c>
      <c r="C114" s="2" t="s">
        <v>9</v>
      </c>
      <c r="D114">
        <v>63</v>
      </c>
      <c r="E114" s="3">
        <v>93</v>
      </c>
      <c r="F114" s="3">
        <v>1.4761904800000001</v>
      </c>
    </row>
    <row r="115" spans="1:6" x14ac:dyDescent="0.35">
      <c r="A115" s="1">
        <v>44105</v>
      </c>
      <c r="B115" s="2" t="s">
        <v>22</v>
      </c>
      <c r="C115" s="2" t="s">
        <v>9</v>
      </c>
      <c r="D115">
        <v>63</v>
      </c>
      <c r="E115" s="3">
        <v>93</v>
      </c>
      <c r="F115" s="3">
        <v>1.4761904800000001</v>
      </c>
    </row>
    <row r="116" spans="1:6" x14ac:dyDescent="0.35">
      <c r="A116" s="1">
        <v>44136</v>
      </c>
      <c r="B116" s="2" t="s">
        <v>22</v>
      </c>
      <c r="C116" s="2" t="s">
        <v>9</v>
      </c>
      <c r="D116">
        <v>63</v>
      </c>
      <c r="E116" s="3">
        <v>93</v>
      </c>
      <c r="F116" s="3">
        <v>1.4761904800000001</v>
      </c>
    </row>
    <row r="117" spans="1:6" x14ac:dyDescent="0.35">
      <c r="A117" s="1">
        <v>44166</v>
      </c>
      <c r="B117" s="2" t="s">
        <v>22</v>
      </c>
      <c r="C117" s="2" t="s">
        <v>9</v>
      </c>
      <c r="D117">
        <v>63</v>
      </c>
      <c r="E117" s="3">
        <v>93</v>
      </c>
      <c r="F117" s="3">
        <v>1.4761904800000001</v>
      </c>
    </row>
    <row r="118" spans="1:6" x14ac:dyDescent="0.35">
      <c r="A118" s="1">
        <v>43647</v>
      </c>
      <c r="B118" s="2" t="s">
        <v>27</v>
      </c>
      <c r="C118" s="2" t="s">
        <v>7</v>
      </c>
      <c r="D118">
        <v>107</v>
      </c>
      <c r="E118" s="3">
        <v>86</v>
      </c>
      <c r="F118" s="3">
        <v>0.80373831799999995</v>
      </c>
    </row>
    <row r="119" spans="1:6" x14ac:dyDescent="0.35">
      <c r="A119" s="1">
        <v>43678</v>
      </c>
      <c r="B119" s="2" t="s">
        <v>27</v>
      </c>
      <c r="C119" s="2" t="s">
        <v>7</v>
      </c>
      <c r="D119">
        <v>106</v>
      </c>
      <c r="E119" s="3">
        <v>86</v>
      </c>
      <c r="F119" s="3">
        <v>0.811320755</v>
      </c>
    </row>
    <row r="120" spans="1:6" x14ac:dyDescent="0.35">
      <c r="A120" s="1">
        <v>43709</v>
      </c>
      <c r="B120" s="2" t="s">
        <v>27</v>
      </c>
      <c r="C120" s="2" t="s">
        <v>7</v>
      </c>
      <c r="D120">
        <v>107</v>
      </c>
      <c r="E120" s="3">
        <v>86</v>
      </c>
      <c r="F120" s="3">
        <v>0.80373831799999995</v>
      </c>
    </row>
    <row r="121" spans="1:6" x14ac:dyDescent="0.35">
      <c r="A121" s="1">
        <v>43739</v>
      </c>
      <c r="B121" s="2" t="s">
        <v>27</v>
      </c>
      <c r="C121" s="2" t="s">
        <v>7</v>
      </c>
      <c r="D121">
        <v>107</v>
      </c>
      <c r="E121" s="3">
        <v>86</v>
      </c>
      <c r="F121" s="3">
        <v>0.80373831799999995</v>
      </c>
    </row>
    <row r="122" spans="1:6" x14ac:dyDescent="0.35">
      <c r="A122" s="1">
        <v>43770</v>
      </c>
      <c r="B122" s="2" t="s">
        <v>27</v>
      </c>
      <c r="C122" s="2" t="s">
        <v>7</v>
      </c>
      <c r="D122">
        <v>107</v>
      </c>
      <c r="E122" s="3">
        <v>86</v>
      </c>
      <c r="F122" s="3">
        <v>0.80373831799999995</v>
      </c>
    </row>
    <row r="123" spans="1:6" x14ac:dyDescent="0.35">
      <c r="A123" s="1">
        <v>43800</v>
      </c>
      <c r="B123" s="2" t="s">
        <v>27</v>
      </c>
      <c r="C123" s="2" t="s">
        <v>7</v>
      </c>
      <c r="D123">
        <v>108</v>
      </c>
      <c r="E123" s="3">
        <v>86</v>
      </c>
      <c r="F123" s="3">
        <v>0.79629629599999996</v>
      </c>
    </row>
    <row r="124" spans="1:6" x14ac:dyDescent="0.35">
      <c r="A124" s="1">
        <v>43831</v>
      </c>
      <c r="B124" s="2" t="s">
        <v>27</v>
      </c>
      <c r="C124" s="2" t="s">
        <v>7</v>
      </c>
      <c r="D124">
        <v>108</v>
      </c>
      <c r="E124" s="3">
        <v>86</v>
      </c>
      <c r="F124" s="3">
        <v>0.79629629599999996</v>
      </c>
    </row>
    <row r="125" spans="1:6" x14ac:dyDescent="0.35">
      <c r="A125" s="1">
        <v>43862</v>
      </c>
      <c r="B125" s="2" t="s">
        <v>27</v>
      </c>
      <c r="C125" s="2" t="s">
        <v>7</v>
      </c>
      <c r="D125">
        <v>110</v>
      </c>
      <c r="E125" s="3">
        <v>86</v>
      </c>
      <c r="F125" s="3">
        <v>0.78181818199999997</v>
      </c>
    </row>
    <row r="126" spans="1:6" x14ac:dyDescent="0.35">
      <c r="A126" s="1">
        <v>43891</v>
      </c>
      <c r="B126" s="2" t="s">
        <v>27</v>
      </c>
      <c r="C126" s="2" t="s">
        <v>7</v>
      </c>
      <c r="D126">
        <v>110</v>
      </c>
      <c r="E126" s="3">
        <v>86</v>
      </c>
      <c r="F126" s="3">
        <v>0.78181818199999997</v>
      </c>
    </row>
    <row r="127" spans="1:6" x14ac:dyDescent="0.35">
      <c r="A127" s="1">
        <v>43922</v>
      </c>
      <c r="B127" s="2" t="s">
        <v>27</v>
      </c>
      <c r="C127" s="2" t="s">
        <v>7</v>
      </c>
      <c r="D127">
        <v>110</v>
      </c>
      <c r="E127" s="3">
        <v>86</v>
      </c>
      <c r="F127" s="3">
        <v>0.78181818199999997</v>
      </c>
    </row>
    <row r="128" spans="1:6" x14ac:dyDescent="0.35">
      <c r="A128" s="1">
        <v>43952</v>
      </c>
      <c r="B128" s="2" t="s">
        <v>27</v>
      </c>
      <c r="C128" s="2" t="s">
        <v>7</v>
      </c>
      <c r="D128">
        <v>109</v>
      </c>
      <c r="E128" s="3">
        <v>86</v>
      </c>
      <c r="F128" s="3">
        <v>0.78899082600000003</v>
      </c>
    </row>
    <row r="129" spans="1:6" x14ac:dyDescent="0.35">
      <c r="A129" s="1">
        <v>43983</v>
      </c>
      <c r="B129" s="2" t="s">
        <v>27</v>
      </c>
      <c r="C129" s="2" t="s">
        <v>7</v>
      </c>
      <c r="D129">
        <v>109</v>
      </c>
      <c r="E129" s="3">
        <v>86</v>
      </c>
      <c r="F129" s="3">
        <v>0.78899082600000003</v>
      </c>
    </row>
    <row r="130" spans="1:6" x14ac:dyDescent="0.35">
      <c r="A130" s="1">
        <v>44013</v>
      </c>
      <c r="B130" s="2" t="s">
        <v>27</v>
      </c>
      <c r="C130" s="2" t="s">
        <v>7</v>
      </c>
      <c r="D130">
        <v>109</v>
      </c>
      <c r="E130" s="3">
        <v>86</v>
      </c>
      <c r="F130" s="3">
        <v>0.78899082600000003</v>
      </c>
    </row>
    <row r="131" spans="1:6" x14ac:dyDescent="0.35">
      <c r="A131" s="1">
        <v>44044</v>
      </c>
      <c r="B131" s="2" t="s">
        <v>27</v>
      </c>
      <c r="C131" s="2" t="s">
        <v>7</v>
      </c>
      <c r="D131">
        <v>107</v>
      </c>
      <c r="E131" s="3">
        <v>86</v>
      </c>
      <c r="F131" s="3">
        <v>0.80373831799999995</v>
      </c>
    </row>
    <row r="132" spans="1:6" x14ac:dyDescent="0.35">
      <c r="A132" s="1">
        <v>44075</v>
      </c>
      <c r="B132" s="2" t="s">
        <v>27</v>
      </c>
      <c r="C132" s="2" t="s">
        <v>7</v>
      </c>
      <c r="D132">
        <v>107</v>
      </c>
      <c r="E132" s="3">
        <v>86</v>
      </c>
      <c r="F132" s="3">
        <v>0.80373831799999995</v>
      </c>
    </row>
    <row r="133" spans="1:6" x14ac:dyDescent="0.35">
      <c r="A133" s="1">
        <v>44105</v>
      </c>
      <c r="B133" s="2" t="s">
        <v>27</v>
      </c>
      <c r="C133" s="2" t="s">
        <v>7</v>
      </c>
      <c r="D133">
        <v>107</v>
      </c>
      <c r="E133" s="3">
        <v>86</v>
      </c>
      <c r="F133" s="3">
        <v>0.80373831799999995</v>
      </c>
    </row>
    <row r="134" spans="1:6" x14ac:dyDescent="0.35">
      <c r="A134" s="1">
        <v>44136</v>
      </c>
      <c r="B134" s="2" t="s">
        <v>27</v>
      </c>
      <c r="C134" s="2" t="s">
        <v>7</v>
      </c>
      <c r="D134">
        <v>107</v>
      </c>
      <c r="E134" s="3">
        <v>86</v>
      </c>
      <c r="F134" s="3">
        <v>0.80373831799999995</v>
      </c>
    </row>
    <row r="135" spans="1:6" x14ac:dyDescent="0.35">
      <c r="A135" s="1">
        <v>44166</v>
      </c>
      <c r="B135" s="2" t="s">
        <v>27</v>
      </c>
      <c r="C135" s="2" t="s">
        <v>7</v>
      </c>
      <c r="D135">
        <v>107</v>
      </c>
      <c r="E135" s="3">
        <v>86</v>
      </c>
      <c r="F135" s="3">
        <v>0.80373831799999995</v>
      </c>
    </row>
    <row r="136" spans="1:6" x14ac:dyDescent="0.35">
      <c r="A136" s="1">
        <v>43647</v>
      </c>
      <c r="B136" s="2" t="s">
        <v>27</v>
      </c>
      <c r="C136" s="2" t="s">
        <v>9</v>
      </c>
      <c r="D136">
        <v>3</v>
      </c>
      <c r="E136" s="3">
        <v>53</v>
      </c>
      <c r="F136" s="3">
        <v>17.6666667</v>
      </c>
    </row>
    <row r="137" spans="1:6" x14ac:dyDescent="0.35">
      <c r="A137" s="1">
        <v>43678</v>
      </c>
      <c r="B137" s="2" t="s">
        <v>27</v>
      </c>
      <c r="C137" s="2" t="s">
        <v>9</v>
      </c>
      <c r="D137">
        <v>3</v>
      </c>
      <c r="E137" s="3">
        <v>53</v>
      </c>
      <c r="F137" s="3">
        <v>17.6666667</v>
      </c>
    </row>
    <row r="138" spans="1:6" x14ac:dyDescent="0.35">
      <c r="A138" s="1">
        <v>43709</v>
      </c>
      <c r="B138" s="2" t="s">
        <v>27</v>
      </c>
      <c r="C138" s="2" t="s">
        <v>9</v>
      </c>
      <c r="D138">
        <v>4</v>
      </c>
      <c r="E138" s="3">
        <v>58</v>
      </c>
      <c r="F138" s="3">
        <v>14.5</v>
      </c>
    </row>
    <row r="139" spans="1:6" x14ac:dyDescent="0.35">
      <c r="A139" s="1">
        <v>43739</v>
      </c>
      <c r="B139" s="2" t="s">
        <v>27</v>
      </c>
      <c r="C139" s="2" t="s">
        <v>9</v>
      </c>
      <c r="D139">
        <v>5</v>
      </c>
      <c r="E139" s="3">
        <v>64</v>
      </c>
      <c r="F139" s="3">
        <v>12.8</v>
      </c>
    </row>
    <row r="140" spans="1:6" x14ac:dyDescent="0.35">
      <c r="A140" s="1">
        <v>43770</v>
      </c>
      <c r="B140" s="2" t="s">
        <v>27</v>
      </c>
      <c r="C140" s="2" t="s">
        <v>9</v>
      </c>
      <c r="D140">
        <v>5</v>
      </c>
      <c r="E140" s="3">
        <v>64</v>
      </c>
      <c r="F140" s="3">
        <v>12.8</v>
      </c>
    </row>
    <row r="141" spans="1:6" x14ac:dyDescent="0.35">
      <c r="A141" s="1">
        <v>43800</v>
      </c>
      <c r="B141" s="2" t="s">
        <v>27</v>
      </c>
      <c r="C141" s="2" t="s">
        <v>9</v>
      </c>
      <c r="D141">
        <v>5</v>
      </c>
      <c r="E141" s="3">
        <v>64</v>
      </c>
      <c r="F141" s="3">
        <v>12.8</v>
      </c>
    </row>
    <row r="142" spans="1:6" x14ac:dyDescent="0.35">
      <c r="A142" s="1">
        <v>43831</v>
      </c>
      <c r="B142" s="2" t="s">
        <v>27</v>
      </c>
      <c r="C142" s="2" t="s">
        <v>9</v>
      </c>
      <c r="D142">
        <v>6</v>
      </c>
      <c r="E142" s="3">
        <v>104</v>
      </c>
      <c r="F142" s="3">
        <v>17.3333333</v>
      </c>
    </row>
    <row r="143" spans="1:6" x14ac:dyDescent="0.35">
      <c r="A143" s="1">
        <v>43862</v>
      </c>
      <c r="B143" s="2" t="s">
        <v>27</v>
      </c>
      <c r="C143" s="2" t="s">
        <v>9</v>
      </c>
      <c r="D143">
        <v>6</v>
      </c>
      <c r="E143" s="3">
        <v>104</v>
      </c>
      <c r="F143" s="3">
        <v>17.3333333</v>
      </c>
    </row>
    <row r="144" spans="1:6" x14ac:dyDescent="0.35">
      <c r="A144" s="1">
        <v>43891</v>
      </c>
      <c r="B144" s="2" t="s">
        <v>27</v>
      </c>
      <c r="C144" s="2" t="s">
        <v>9</v>
      </c>
      <c r="D144">
        <v>6</v>
      </c>
      <c r="E144" s="3">
        <v>104</v>
      </c>
      <c r="F144" s="3">
        <v>17.3333333</v>
      </c>
    </row>
    <row r="145" spans="1:6" x14ac:dyDescent="0.35">
      <c r="A145" s="1">
        <v>43922</v>
      </c>
      <c r="B145" s="2" t="s">
        <v>27</v>
      </c>
      <c r="C145" s="2" t="s">
        <v>9</v>
      </c>
      <c r="D145">
        <v>10</v>
      </c>
      <c r="E145" s="3">
        <v>114</v>
      </c>
      <c r="F145" s="3">
        <v>11.4</v>
      </c>
    </row>
    <row r="146" spans="1:6" x14ac:dyDescent="0.35">
      <c r="A146" s="1">
        <v>43952</v>
      </c>
      <c r="B146" s="2" t="s">
        <v>27</v>
      </c>
      <c r="C146" s="2" t="s">
        <v>9</v>
      </c>
      <c r="D146">
        <v>10</v>
      </c>
      <c r="E146" s="3">
        <v>114</v>
      </c>
      <c r="F146" s="3">
        <v>11.4</v>
      </c>
    </row>
    <row r="147" spans="1:6" x14ac:dyDescent="0.35">
      <c r="A147" s="1">
        <v>43983</v>
      </c>
      <c r="B147" s="2" t="s">
        <v>27</v>
      </c>
      <c r="C147" s="2" t="s">
        <v>9</v>
      </c>
      <c r="D147">
        <v>10</v>
      </c>
      <c r="E147" s="3">
        <v>114</v>
      </c>
      <c r="F147" s="3">
        <v>11.4</v>
      </c>
    </row>
    <row r="148" spans="1:6" x14ac:dyDescent="0.35">
      <c r="A148" s="1">
        <v>44013</v>
      </c>
      <c r="B148" s="2" t="s">
        <v>27</v>
      </c>
      <c r="C148" s="2" t="s">
        <v>9</v>
      </c>
      <c r="D148">
        <v>11</v>
      </c>
      <c r="E148" s="3">
        <v>119</v>
      </c>
      <c r="F148" s="3">
        <v>10.8181818</v>
      </c>
    </row>
    <row r="149" spans="1:6" x14ac:dyDescent="0.35">
      <c r="A149" s="1">
        <v>44044</v>
      </c>
      <c r="B149" s="2" t="s">
        <v>27</v>
      </c>
      <c r="C149" s="2" t="s">
        <v>9</v>
      </c>
      <c r="D149">
        <v>12</v>
      </c>
      <c r="E149" s="3">
        <v>119</v>
      </c>
      <c r="F149" s="3">
        <v>9.9166666699999997</v>
      </c>
    </row>
    <row r="150" spans="1:6" x14ac:dyDescent="0.35">
      <c r="A150" s="1">
        <v>44075</v>
      </c>
      <c r="B150" s="2" t="s">
        <v>27</v>
      </c>
      <c r="C150" s="2" t="s">
        <v>9</v>
      </c>
      <c r="D150">
        <v>12</v>
      </c>
      <c r="E150" s="3">
        <v>119</v>
      </c>
      <c r="F150" s="3">
        <v>9.9166666699999997</v>
      </c>
    </row>
    <row r="151" spans="1:6" x14ac:dyDescent="0.35">
      <c r="A151" s="1">
        <v>44105</v>
      </c>
      <c r="B151" s="2" t="s">
        <v>27</v>
      </c>
      <c r="C151" s="2" t="s">
        <v>9</v>
      </c>
      <c r="D151">
        <v>12</v>
      </c>
      <c r="E151" s="3">
        <v>119</v>
      </c>
      <c r="F151" s="3">
        <v>9.9166666699999997</v>
      </c>
    </row>
    <row r="152" spans="1:6" x14ac:dyDescent="0.35">
      <c r="A152" s="1">
        <v>44136</v>
      </c>
      <c r="B152" s="2" t="s">
        <v>27</v>
      </c>
      <c r="C152" s="2" t="s">
        <v>9</v>
      </c>
      <c r="D152">
        <v>12</v>
      </c>
      <c r="E152" s="3">
        <v>119</v>
      </c>
      <c r="F152" s="3">
        <v>9.9166666699999997</v>
      </c>
    </row>
    <row r="153" spans="1:6" x14ac:dyDescent="0.35">
      <c r="A153" s="1">
        <v>44166</v>
      </c>
      <c r="B153" s="2" t="s">
        <v>27</v>
      </c>
      <c r="C153" s="2" t="s">
        <v>9</v>
      </c>
      <c r="D153">
        <v>12</v>
      </c>
      <c r="E153" s="3">
        <v>119</v>
      </c>
      <c r="F153" s="3">
        <v>9.9166666699999997</v>
      </c>
    </row>
    <row r="154" spans="1:6" x14ac:dyDescent="0.35">
      <c r="A154" s="1">
        <v>43647</v>
      </c>
      <c r="B154" s="2" t="s">
        <v>21</v>
      </c>
      <c r="C154" s="2" t="s">
        <v>7</v>
      </c>
      <c r="D154">
        <v>55</v>
      </c>
      <c r="E154" s="3">
        <v>50</v>
      </c>
      <c r="F154" s="3">
        <v>0.909090909</v>
      </c>
    </row>
    <row r="155" spans="1:6" x14ac:dyDescent="0.35">
      <c r="A155" s="1">
        <v>43678</v>
      </c>
      <c r="B155" s="2" t="s">
        <v>21</v>
      </c>
      <c r="C155" s="2" t="s">
        <v>7</v>
      </c>
      <c r="D155">
        <v>55</v>
      </c>
      <c r="E155" s="3">
        <v>50</v>
      </c>
      <c r="F155" s="3">
        <v>0.909090909</v>
      </c>
    </row>
    <row r="156" spans="1:6" x14ac:dyDescent="0.35">
      <c r="A156" s="1">
        <v>43709</v>
      </c>
      <c r="B156" s="2" t="s">
        <v>21</v>
      </c>
      <c r="C156" s="2" t="s">
        <v>7</v>
      </c>
      <c r="D156">
        <v>56</v>
      </c>
      <c r="E156" s="3">
        <v>50</v>
      </c>
      <c r="F156" s="3">
        <v>0.89285714299999996</v>
      </c>
    </row>
    <row r="157" spans="1:6" x14ac:dyDescent="0.35">
      <c r="A157" s="1">
        <v>43739</v>
      </c>
      <c r="B157" s="2" t="s">
        <v>21</v>
      </c>
      <c r="C157" s="2" t="s">
        <v>7</v>
      </c>
      <c r="D157">
        <v>56</v>
      </c>
      <c r="E157" s="3">
        <v>50</v>
      </c>
      <c r="F157" s="3">
        <v>0.89285714299999996</v>
      </c>
    </row>
    <row r="158" spans="1:6" x14ac:dyDescent="0.35">
      <c r="A158" s="1">
        <v>43770</v>
      </c>
      <c r="B158" s="2" t="s">
        <v>21</v>
      </c>
      <c r="C158" s="2" t="s">
        <v>7</v>
      </c>
      <c r="D158">
        <v>56</v>
      </c>
      <c r="E158" s="3">
        <v>65</v>
      </c>
      <c r="F158" s="3">
        <v>1.16071429</v>
      </c>
    </row>
    <row r="159" spans="1:6" x14ac:dyDescent="0.35">
      <c r="A159" s="1">
        <v>43800</v>
      </c>
      <c r="B159" s="2" t="s">
        <v>21</v>
      </c>
      <c r="C159" s="2" t="s">
        <v>7</v>
      </c>
      <c r="D159">
        <v>58</v>
      </c>
      <c r="E159" s="3">
        <v>65</v>
      </c>
      <c r="F159" s="3">
        <v>1.12068966</v>
      </c>
    </row>
    <row r="160" spans="1:6" x14ac:dyDescent="0.35">
      <c r="A160" s="1">
        <v>43831</v>
      </c>
      <c r="B160" s="2" t="s">
        <v>21</v>
      </c>
      <c r="C160" s="2" t="s">
        <v>7</v>
      </c>
      <c r="D160">
        <v>59</v>
      </c>
      <c r="E160" s="3">
        <v>65</v>
      </c>
      <c r="F160" s="3">
        <v>1.1016949199999999</v>
      </c>
    </row>
    <row r="161" spans="1:6" x14ac:dyDescent="0.35">
      <c r="A161" s="1">
        <v>43862</v>
      </c>
      <c r="B161" s="2" t="s">
        <v>21</v>
      </c>
      <c r="C161" s="2" t="s">
        <v>7</v>
      </c>
      <c r="D161">
        <v>58</v>
      </c>
      <c r="E161" s="3">
        <v>65</v>
      </c>
      <c r="F161" s="3">
        <v>1.12068966</v>
      </c>
    </row>
    <row r="162" spans="1:6" x14ac:dyDescent="0.35">
      <c r="A162" s="1">
        <v>43891</v>
      </c>
      <c r="B162" s="2" t="s">
        <v>21</v>
      </c>
      <c r="C162" s="2" t="s">
        <v>7</v>
      </c>
      <c r="D162">
        <v>58</v>
      </c>
      <c r="E162" s="3">
        <v>65</v>
      </c>
      <c r="F162" s="3">
        <v>1.12068966</v>
      </c>
    </row>
    <row r="163" spans="1:6" x14ac:dyDescent="0.35">
      <c r="A163" s="1">
        <v>43922</v>
      </c>
      <c r="B163" s="2" t="s">
        <v>21</v>
      </c>
      <c r="C163" s="2" t="s">
        <v>7</v>
      </c>
      <c r="D163">
        <v>54</v>
      </c>
      <c r="E163" s="3">
        <v>55</v>
      </c>
      <c r="F163" s="3">
        <v>1.01851852</v>
      </c>
    </row>
    <row r="164" spans="1:6" x14ac:dyDescent="0.35">
      <c r="A164" s="1">
        <v>43952</v>
      </c>
      <c r="B164" s="2" t="s">
        <v>21</v>
      </c>
      <c r="C164" s="2" t="s">
        <v>7</v>
      </c>
      <c r="D164">
        <v>54</v>
      </c>
      <c r="E164" s="3">
        <v>55</v>
      </c>
      <c r="F164" s="3">
        <v>1.01851852</v>
      </c>
    </row>
    <row r="165" spans="1:6" x14ac:dyDescent="0.35">
      <c r="A165" s="1">
        <v>43983</v>
      </c>
      <c r="B165" s="2" t="s">
        <v>21</v>
      </c>
      <c r="C165" s="2" t="s">
        <v>7</v>
      </c>
      <c r="D165">
        <v>54</v>
      </c>
      <c r="E165" s="3">
        <v>55</v>
      </c>
      <c r="F165" s="3">
        <v>1.01851852</v>
      </c>
    </row>
    <row r="166" spans="1:6" x14ac:dyDescent="0.35">
      <c r="A166" s="1">
        <v>44013</v>
      </c>
      <c r="B166" s="2" t="s">
        <v>21</v>
      </c>
      <c r="C166" s="2" t="s">
        <v>7</v>
      </c>
      <c r="D166">
        <v>54</v>
      </c>
      <c r="E166" s="3">
        <v>55</v>
      </c>
      <c r="F166" s="3">
        <v>1.01851852</v>
      </c>
    </row>
    <row r="167" spans="1:6" x14ac:dyDescent="0.35">
      <c r="A167" s="1">
        <v>44044</v>
      </c>
      <c r="B167" s="2" t="s">
        <v>21</v>
      </c>
      <c r="C167" s="2" t="s">
        <v>7</v>
      </c>
      <c r="D167">
        <v>55</v>
      </c>
      <c r="E167" s="3">
        <v>55</v>
      </c>
      <c r="F167" s="3">
        <v>1</v>
      </c>
    </row>
    <row r="168" spans="1:6" x14ac:dyDescent="0.35">
      <c r="A168" s="1">
        <v>44075</v>
      </c>
      <c r="B168" s="2" t="s">
        <v>21</v>
      </c>
      <c r="C168" s="2" t="s">
        <v>7</v>
      </c>
      <c r="D168">
        <v>55</v>
      </c>
      <c r="E168" s="3">
        <v>55</v>
      </c>
      <c r="F168" s="3">
        <v>1</v>
      </c>
    </row>
    <row r="169" spans="1:6" x14ac:dyDescent="0.35">
      <c r="A169" s="1">
        <v>44105</v>
      </c>
      <c r="B169" s="2" t="s">
        <v>21</v>
      </c>
      <c r="C169" s="2" t="s">
        <v>7</v>
      </c>
      <c r="D169">
        <v>55</v>
      </c>
      <c r="E169" s="3">
        <v>55</v>
      </c>
      <c r="F169" s="3">
        <v>1</v>
      </c>
    </row>
    <row r="170" spans="1:6" x14ac:dyDescent="0.35">
      <c r="A170" s="1">
        <v>44136</v>
      </c>
      <c r="B170" s="2" t="s">
        <v>21</v>
      </c>
      <c r="C170" s="2" t="s">
        <v>7</v>
      </c>
      <c r="D170">
        <v>55</v>
      </c>
      <c r="E170" s="3">
        <v>55</v>
      </c>
      <c r="F170" s="3">
        <v>1</v>
      </c>
    </row>
    <row r="171" spans="1:6" x14ac:dyDescent="0.35">
      <c r="A171" s="1">
        <v>44166</v>
      </c>
      <c r="B171" s="2" t="s">
        <v>21</v>
      </c>
      <c r="C171" s="2" t="s">
        <v>7</v>
      </c>
      <c r="D171">
        <v>55</v>
      </c>
      <c r="E171" s="3">
        <v>55</v>
      </c>
      <c r="F171" s="3">
        <v>1</v>
      </c>
    </row>
    <row r="172" spans="1:6" x14ac:dyDescent="0.35">
      <c r="A172" s="1">
        <v>43647</v>
      </c>
      <c r="B172" s="2" t="s">
        <v>21</v>
      </c>
      <c r="C172" s="2" t="s">
        <v>9</v>
      </c>
      <c r="D172">
        <v>62</v>
      </c>
      <c r="E172" s="3">
        <v>53</v>
      </c>
      <c r="F172" s="3">
        <v>0.85483871</v>
      </c>
    </row>
    <row r="173" spans="1:6" x14ac:dyDescent="0.35">
      <c r="A173" s="1">
        <v>43678</v>
      </c>
      <c r="B173" s="2" t="s">
        <v>21</v>
      </c>
      <c r="C173" s="2" t="s">
        <v>9</v>
      </c>
      <c r="D173">
        <v>61</v>
      </c>
      <c r="E173" s="3">
        <v>53</v>
      </c>
      <c r="F173" s="3">
        <v>0.86885245899999997</v>
      </c>
    </row>
    <row r="174" spans="1:6" x14ac:dyDescent="0.35">
      <c r="A174" s="1">
        <v>43709</v>
      </c>
      <c r="B174" s="2" t="s">
        <v>21</v>
      </c>
      <c r="C174" s="2" t="s">
        <v>9</v>
      </c>
      <c r="D174">
        <v>62</v>
      </c>
      <c r="E174" s="3">
        <v>58</v>
      </c>
      <c r="F174" s="3">
        <v>0.93548387099999997</v>
      </c>
    </row>
    <row r="175" spans="1:6" x14ac:dyDescent="0.35">
      <c r="A175" s="1">
        <v>43739</v>
      </c>
      <c r="B175" s="2" t="s">
        <v>21</v>
      </c>
      <c r="C175" s="2" t="s">
        <v>9</v>
      </c>
      <c r="D175">
        <v>63</v>
      </c>
      <c r="E175" s="3">
        <v>64</v>
      </c>
      <c r="F175" s="3">
        <v>1.0158730199999999</v>
      </c>
    </row>
    <row r="176" spans="1:6" x14ac:dyDescent="0.35">
      <c r="A176" s="1">
        <v>43770</v>
      </c>
      <c r="B176" s="2" t="s">
        <v>21</v>
      </c>
      <c r="C176" s="2" t="s">
        <v>9</v>
      </c>
      <c r="D176">
        <v>63</v>
      </c>
      <c r="E176" s="3">
        <v>64</v>
      </c>
      <c r="F176" s="3">
        <v>1.0158730199999999</v>
      </c>
    </row>
    <row r="177" spans="1:6" x14ac:dyDescent="0.35">
      <c r="A177" s="1">
        <v>43800</v>
      </c>
      <c r="B177" s="2" t="s">
        <v>21</v>
      </c>
      <c r="C177" s="2" t="s">
        <v>9</v>
      </c>
      <c r="D177">
        <v>63</v>
      </c>
      <c r="E177" s="3">
        <v>64</v>
      </c>
      <c r="F177" s="3">
        <v>1.0158730199999999</v>
      </c>
    </row>
    <row r="178" spans="1:6" x14ac:dyDescent="0.35">
      <c r="A178" s="1">
        <v>43831</v>
      </c>
      <c r="B178" s="2" t="s">
        <v>21</v>
      </c>
      <c r="C178" s="2" t="s">
        <v>9</v>
      </c>
      <c r="D178">
        <v>64</v>
      </c>
      <c r="E178" s="3">
        <v>104</v>
      </c>
      <c r="F178" s="3">
        <v>1.625</v>
      </c>
    </row>
    <row r="179" spans="1:6" x14ac:dyDescent="0.35">
      <c r="A179" s="1">
        <v>43862</v>
      </c>
      <c r="B179" s="2" t="s">
        <v>21</v>
      </c>
      <c r="C179" s="2" t="s">
        <v>9</v>
      </c>
      <c r="D179">
        <v>64</v>
      </c>
      <c r="E179" s="3">
        <v>104</v>
      </c>
      <c r="F179" s="3">
        <v>1.625</v>
      </c>
    </row>
    <row r="180" spans="1:6" x14ac:dyDescent="0.35">
      <c r="A180" s="1">
        <v>43891</v>
      </c>
      <c r="B180" s="2" t="s">
        <v>21</v>
      </c>
      <c r="C180" s="2" t="s">
        <v>9</v>
      </c>
      <c r="D180">
        <v>64</v>
      </c>
      <c r="E180" s="3">
        <v>104</v>
      </c>
      <c r="F180" s="3">
        <v>1.625</v>
      </c>
    </row>
    <row r="181" spans="1:6" x14ac:dyDescent="0.35">
      <c r="A181" s="1">
        <v>43922</v>
      </c>
      <c r="B181" s="2" t="s">
        <v>21</v>
      </c>
      <c r="C181" s="2" t="s">
        <v>9</v>
      </c>
      <c r="D181">
        <v>68</v>
      </c>
      <c r="E181" s="3">
        <v>114</v>
      </c>
      <c r="F181" s="3">
        <v>1.6764705900000001</v>
      </c>
    </row>
    <row r="182" spans="1:6" x14ac:dyDescent="0.35">
      <c r="A182" s="1">
        <v>43952</v>
      </c>
      <c r="B182" s="2" t="s">
        <v>21</v>
      </c>
      <c r="C182" s="2" t="s">
        <v>9</v>
      </c>
      <c r="D182">
        <v>68</v>
      </c>
      <c r="E182" s="3">
        <v>114</v>
      </c>
      <c r="F182" s="3">
        <v>1.6764705900000001</v>
      </c>
    </row>
    <row r="183" spans="1:6" x14ac:dyDescent="0.35">
      <c r="A183" s="1">
        <v>43983</v>
      </c>
      <c r="B183" s="2" t="s">
        <v>21</v>
      </c>
      <c r="C183" s="2" t="s">
        <v>9</v>
      </c>
      <c r="D183">
        <v>68</v>
      </c>
      <c r="E183" s="3">
        <v>114</v>
      </c>
      <c r="F183" s="3">
        <v>1.6764705900000001</v>
      </c>
    </row>
    <row r="184" spans="1:6" x14ac:dyDescent="0.35">
      <c r="A184" s="1">
        <v>44013</v>
      </c>
      <c r="B184" s="2" t="s">
        <v>21</v>
      </c>
      <c r="C184" s="2" t="s">
        <v>9</v>
      </c>
      <c r="D184">
        <v>69</v>
      </c>
      <c r="E184" s="3">
        <v>119</v>
      </c>
      <c r="F184" s="3">
        <v>1.7246376800000001</v>
      </c>
    </row>
    <row r="185" spans="1:6" x14ac:dyDescent="0.35">
      <c r="A185" s="1">
        <v>44044</v>
      </c>
      <c r="B185" s="2" t="s">
        <v>21</v>
      </c>
      <c r="C185" s="2" t="s">
        <v>9</v>
      </c>
      <c r="D185">
        <v>69</v>
      </c>
      <c r="E185" s="3">
        <v>119</v>
      </c>
      <c r="F185" s="3">
        <v>1.7246376800000001</v>
      </c>
    </row>
    <row r="186" spans="1:6" x14ac:dyDescent="0.35">
      <c r="A186" s="1">
        <v>44075</v>
      </c>
      <c r="B186" s="2" t="s">
        <v>21</v>
      </c>
      <c r="C186" s="2" t="s">
        <v>9</v>
      </c>
      <c r="D186">
        <v>69</v>
      </c>
      <c r="E186" s="3">
        <v>119</v>
      </c>
      <c r="F186" s="3">
        <v>1.7246376800000001</v>
      </c>
    </row>
    <row r="187" spans="1:6" x14ac:dyDescent="0.35">
      <c r="A187" s="1">
        <v>44105</v>
      </c>
      <c r="B187" s="2" t="s">
        <v>21</v>
      </c>
      <c r="C187" s="2" t="s">
        <v>9</v>
      </c>
      <c r="D187">
        <v>69</v>
      </c>
      <c r="E187" s="3">
        <v>119</v>
      </c>
      <c r="F187" s="3">
        <v>1.7246376800000001</v>
      </c>
    </row>
    <row r="188" spans="1:6" x14ac:dyDescent="0.35">
      <c r="A188" s="1">
        <v>44136</v>
      </c>
      <c r="B188" s="2" t="s">
        <v>21</v>
      </c>
      <c r="C188" s="2" t="s">
        <v>9</v>
      </c>
      <c r="D188">
        <v>69</v>
      </c>
      <c r="E188" s="3">
        <v>119</v>
      </c>
      <c r="F188" s="3">
        <v>1.7246376800000001</v>
      </c>
    </row>
    <row r="189" spans="1:6" x14ac:dyDescent="0.35">
      <c r="A189" s="1">
        <v>44166</v>
      </c>
      <c r="B189" s="2" t="s">
        <v>21</v>
      </c>
      <c r="C189" s="2" t="s">
        <v>9</v>
      </c>
      <c r="D189">
        <v>69</v>
      </c>
      <c r="E189" s="3">
        <v>119</v>
      </c>
      <c r="F189" s="3">
        <v>1.7246376800000001</v>
      </c>
    </row>
    <row r="190" spans="1:6" x14ac:dyDescent="0.35">
      <c r="A190" s="1">
        <v>44044</v>
      </c>
      <c r="B190" s="2" t="s">
        <v>57</v>
      </c>
      <c r="C190" s="2" t="s">
        <v>7</v>
      </c>
      <c r="D190">
        <v>160</v>
      </c>
      <c r="E190" s="3">
        <v>183</v>
      </c>
      <c r="F190" s="3">
        <v>1.14375</v>
      </c>
    </row>
    <row r="191" spans="1:6" x14ac:dyDescent="0.35">
      <c r="A191" s="1">
        <v>44075</v>
      </c>
      <c r="B191" s="2" t="s">
        <v>57</v>
      </c>
      <c r="C191" s="2" t="s">
        <v>7</v>
      </c>
      <c r="D191">
        <v>160</v>
      </c>
      <c r="E191" s="3">
        <v>183</v>
      </c>
      <c r="F191" s="3">
        <v>1.14375</v>
      </c>
    </row>
    <row r="192" spans="1:6" x14ac:dyDescent="0.35">
      <c r="A192" s="1">
        <v>44105</v>
      </c>
      <c r="B192" s="2" t="s">
        <v>57</v>
      </c>
      <c r="C192" s="2" t="s">
        <v>7</v>
      </c>
      <c r="D192">
        <v>160</v>
      </c>
      <c r="E192" s="3">
        <v>183</v>
      </c>
      <c r="F192" s="3">
        <v>1.14375</v>
      </c>
    </row>
    <row r="193" spans="1:6" x14ac:dyDescent="0.35">
      <c r="A193" s="1">
        <v>44136</v>
      </c>
      <c r="B193" s="2" t="s">
        <v>57</v>
      </c>
      <c r="C193" s="2" t="s">
        <v>7</v>
      </c>
      <c r="D193">
        <v>160</v>
      </c>
      <c r="E193" s="3">
        <v>183</v>
      </c>
      <c r="F193" s="3">
        <v>1.14375</v>
      </c>
    </row>
    <row r="194" spans="1:6" x14ac:dyDescent="0.35">
      <c r="A194" s="1">
        <v>44166</v>
      </c>
      <c r="B194" s="2" t="s">
        <v>57</v>
      </c>
      <c r="C194" s="2" t="s">
        <v>7</v>
      </c>
      <c r="D194">
        <v>160</v>
      </c>
      <c r="E194" s="3">
        <v>183</v>
      </c>
      <c r="F194" s="3">
        <v>1.14375</v>
      </c>
    </row>
    <row r="195" spans="1:6" x14ac:dyDescent="0.35">
      <c r="A195" s="1">
        <v>44044</v>
      </c>
      <c r="B195" s="2" t="s">
        <v>57</v>
      </c>
      <c r="C195" s="2" t="s">
        <v>9</v>
      </c>
      <c r="D195">
        <v>65</v>
      </c>
      <c r="E195" s="3">
        <v>119</v>
      </c>
      <c r="F195" s="3">
        <v>1.83076923</v>
      </c>
    </row>
    <row r="196" spans="1:6" x14ac:dyDescent="0.35">
      <c r="A196" s="1">
        <v>44075</v>
      </c>
      <c r="B196" s="2" t="s">
        <v>57</v>
      </c>
      <c r="C196" s="2" t="s">
        <v>9</v>
      </c>
      <c r="D196">
        <v>65</v>
      </c>
      <c r="E196" s="3">
        <v>119</v>
      </c>
      <c r="F196" s="3">
        <v>1.83076923</v>
      </c>
    </row>
    <row r="197" spans="1:6" x14ac:dyDescent="0.35">
      <c r="A197" s="1">
        <v>44105</v>
      </c>
      <c r="B197" s="2" t="s">
        <v>57</v>
      </c>
      <c r="C197" s="2" t="s">
        <v>9</v>
      </c>
      <c r="D197">
        <v>65</v>
      </c>
      <c r="E197" s="3">
        <v>119</v>
      </c>
      <c r="F197" s="3">
        <v>1.83076923</v>
      </c>
    </row>
    <row r="198" spans="1:6" x14ac:dyDescent="0.35">
      <c r="A198" s="1">
        <v>44136</v>
      </c>
      <c r="B198" s="2" t="s">
        <v>57</v>
      </c>
      <c r="C198" s="2" t="s">
        <v>9</v>
      </c>
      <c r="D198">
        <v>65</v>
      </c>
      <c r="E198" s="3">
        <v>119</v>
      </c>
      <c r="F198" s="3">
        <v>1.83076923</v>
      </c>
    </row>
    <row r="199" spans="1:6" x14ac:dyDescent="0.35">
      <c r="A199" s="1">
        <v>44166</v>
      </c>
      <c r="B199" s="2" t="s">
        <v>57</v>
      </c>
      <c r="C199" s="2" t="s">
        <v>9</v>
      </c>
      <c r="D199">
        <v>65</v>
      </c>
      <c r="E199" s="3">
        <v>119</v>
      </c>
      <c r="F199" s="3">
        <v>1.83076923</v>
      </c>
    </row>
    <row r="200" spans="1:6" x14ac:dyDescent="0.35">
      <c r="A200" s="1">
        <v>43647</v>
      </c>
      <c r="B200" s="2" t="s">
        <v>26</v>
      </c>
      <c r="C200" s="2" t="s">
        <v>7</v>
      </c>
      <c r="D200">
        <v>136</v>
      </c>
      <c r="E200" s="3">
        <v>135</v>
      </c>
      <c r="F200" s="3">
        <v>0.99264705900000005</v>
      </c>
    </row>
    <row r="201" spans="1:6" x14ac:dyDescent="0.35">
      <c r="A201" s="1">
        <v>43678</v>
      </c>
      <c r="B201" s="2" t="s">
        <v>26</v>
      </c>
      <c r="C201" s="2" t="s">
        <v>7</v>
      </c>
      <c r="D201">
        <v>136</v>
      </c>
      <c r="E201" s="3">
        <v>135</v>
      </c>
      <c r="F201" s="3">
        <v>0.99264705900000005</v>
      </c>
    </row>
    <row r="202" spans="1:6" x14ac:dyDescent="0.35">
      <c r="A202" s="1">
        <v>43709</v>
      </c>
      <c r="B202" s="2" t="s">
        <v>26</v>
      </c>
      <c r="C202" s="2" t="s">
        <v>7</v>
      </c>
      <c r="D202">
        <v>137</v>
      </c>
      <c r="E202" s="3">
        <v>135</v>
      </c>
      <c r="F202" s="3">
        <v>0.98540145999999995</v>
      </c>
    </row>
    <row r="203" spans="1:6" x14ac:dyDescent="0.35">
      <c r="A203" s="1">
        <v>43739</v>
      </c>
      <c r="B203" s="2" t="s">
        <v>26</v>
      </c>
      <c r="C203" s="2" t="s">
        <v>7</v>
      </c>
      <c r="D203">
        <v>138</v>
      </c>
      <c r="E203" s="3">
        <v>135</v>
      </c>
      <c r="F203" s="3">
        <v>0.97826086999999995</v>
      </c>
    </row>
    <row r="204" spans="1:6" x14ac:dyDescent="0.35">
      <c r="A204" s="1">
        <v>43770</v>
      </c>
      <c r="B204" s="2" t="s">
        <v>26</v>
      </c>
      <c r="C204" s="2" t="s">
        <v>7</v>
      </c>
      <c r="D204">
        <v>137</v>
      </c>
      <c r="E204" s="3">
        <v>135</v>
      </c>
      <c r="F204" s="3">
        <v>0.98540145999999995</v>
      </c>
    </row>
    <row r="205" spans="1:6" x14ac:dyDescent="0.35">
      <c r="A205" s="1">
        <v>43800</v>
      </c>
      <c r="B205" s="2" t="s">
        <v>26</v>
      </c>
      <c r="C205" s="2" t="s">
        <v>7</v>
      </c>
      <c r="D205">
        <v>138</v>
      </c>
      <c r="E205" s="3">
        <v>135</v>
      </c>
      <c r="F205" s="3">
        <v>0.97826086999999995</v>
      </c>
    </row>
    <row r="206" spans="1:6" x14ac:dyDescent="0.35">
      <c r="A206" s="1">
        <v>43831</v>
      </c>
      <c r="B206" s="2" t="s">
        <v>26</v>
      </c>
      <c r="C206" s="2" t="s">
        <v>7</v>
      </c>
      <c r="D206">
        <v>138</v>
      </c>
      <c r="E206" s="3">
        <v>135</v>
      </c>
      <c r="F206" s="3">
        <v>0.97826086999999995</v>
      </c>
    </row>
    <row r="207" spans="1:6" x14ac:dyDescent="0.35">
      <c r="A207" s="1">
        <v>43862</v>
      </c>
      <c r="B207" s="2" t="s">
        <v>26</v>
      </c>
      <c r="C207" s="2" t="s">
        <v>7</v>
      </c>
      <c r="D207">
        <v>139</v>
      </c>
      <c r="E207" s="3">
        <v>135</v>
      </c>
      <c r="F207" s="3">
        <v>0.97122302199999999</v>
      </c>
    </row>
    <row r="208" spans="1:6" x14ac:dyDescent="0.35">
      <c r="A208" s="1">
        <v>43891</v>
      </c>
      <c r="B208" s="2" t="s">
        <v>26</v>
      </c>
      <c r="C208" s="2" t="s">
        <v>7</v>
      </c>
      <c r="D208">
        <v>139</v>
      </c>
      <c r="E208" s="3">
        <v>135</v>
      </c>
      <c r="F208" s="3">
        <v>0.97122302199999999</v>
      </c>
    </row>
    <row r="209" spans="1:6" x14ac:dyDescent="0.35">
      <c r="A209" s="1">
        <v>43922</v>
      </c>
      <c r="B209" s="2" t="s">
        <v>26</v>
      </c>
      <c r="C209" s="2" t="s">
        <v>7</v>
      </c>
      <c r="D209">
        <v>141</v>
      </c>
      <c r="E209" s="3">
        <v>135</v>
      </c>
      <c r="F209" s="3">
        <v>0.95744680900000001</v>
      </c>
    </row>
    <row r="210" spans="1:6" x14ac:dyDescent="0.35">
      <c r="A210" s="1">
        <v>43952</v>
      </c>
      <c r="B210" s="2" t="s">
        <v>26</v>
      </c>
      <c r="C210" s="2" t="s">
        <v>7</v>
      </c>
      <c r="D210">
        <v>141</v>
      </c>
      <c r="E210" s="3">
        <v>135</v>
      </c>
      <c r="F210" s="3">
        <v>0.95744680900000001</v>
      </c>
    </row>
    <row r="211" spans="1:6" x14ac:dyDescent="0.35">
      <c r="A211" s="1">
        <v>43983</v>
      </c>
      <c r="B211" s="2" t="s">
        <v>26</v>
      </c>
      <c r="C211" s="2" t="s">
        <v>7</v>
      </c>
      <c r="D211">
        <v>142</v>
      </c>
      <c r="E211" s="3">
        <v>135</v>
      </c>
      <c r="F211" s="3">
        <v>0.95070422499999996</v>
      </c>
    </row>
    <row r="212" spans="1:6" x14ac:dyDescent="0.35">
      <c r="A212" s="1">
        <v>44013</v>
      </c>
      <c r="B212" s="2" t="s">
        <v>26</v>
      </c>
      <c r="C212" s="2" t="s">
        <v>7</v>
      </c>
      <c r="D212">
        <v>142</v>
      </c>
      <c r="E212" s="3">
        <v>135</v>
      </c>
      <c r="F212" s="3">
        <v>0.95070422499999996</v>
      </c>
    </row>
    <row r="213" spans="1:6" x14ac:dyDescent="0.35">
      <c r="A213" s="1">
        <v>44044</v>
      </c>
      <c r="B213" s="2" t="s">
        <v>26</v>
      </c>
      <c r="C213" s="2" t="s">
        <v>7</v>
      </c>
      <c r="D213">
        <v>146</v>
      </c>
      <c r="E213" s="3">
        <v>135</v>
      </c>
      <c r="F213" s="3">
        <v>0.92465753399999995</v>
      </c>
    </row>
    <row r="214" spans="1:6" x14ac:dyDescent="0.35">
      <c r="A214" s="1">
        <v>44075</v>
      </c>
      <c r="B214" s="2" t="s">
        <v>26</v>
      </c>
      <c r="C214" s="2" t="s">
        <v>7</v>
      </c>
      <c r="D214">
        <v>146</v>
      </c>
      <c r="E214" s="3">
        <v>135</v>
      </c>
      <c r="F214" s="3">
        <v>0.92465753399999995</v>
      </c>
    </row>
    <row r="215" spans="1:6" x14ac:dyDescent="0.35">
      <c r="A215" s="1">
        <v>44105</v>
      </c>
      <c r="B215" s="2" t="s">
        <v>26</v>
      </c>
      <c r="C215" s="2" t="s">
        <v>7</v>
      </c>
      <c r="D215">
        <v>146</v>
      </c>
      <c r="E215" s="3">
        <v>135</v>
      </c>
      <c r="F215" s="3">
        <v>0.92465753399999995</v>
      </c>
    </row>
    <row r="216" spans="1:6" x14ac:dyDescent="0.35">
      <c r="A216" s="1">
        <v>44136</v>
      </c>
      <c r="B216" s="2" t="s">
        <v>26</v>
      </c>
      <c r="C216" s="2" t="s">
        <v>7</v>
      </c>
      <c r="D216">
        <v>146</v>
      </c>
      <c r="E216" s="3">
        <v>135</v>
      </c>
      <c r="F216" s="3">
        <v>0.92465753399999995</v>
      </c>
    </row>
    <row r="217" spans="1:6" x14ac:dyDescent="0.35">
      <c r="A217" s="1">
        <v>44166</v>
      </c>
      <c r="B217" s="2" t="s">
        <v>26</v>
      </c>
      <c r="C217" s="2" t="s">
        <v>7</v>
      </c>
      <c r="D217">
        <v>146</v>
      </c>
      <c r="E217" s="3">
        <v>135</v>
      </c>
      <c r="F217" s="3">
        <v>0.92465753399999995</v>
      </c>
    </row>
    <row r="218" spans="1:6" x14ac:dyDescent="0.35">
      <c r="A218" s="1">
        <v>43647</v>
      </c>
      <c r="B218" s="2" t="s">
        <v>26</v>
      </c>
      <c r="C218" s="2" t="s">
        <v>9</v>
      </c>
      <c r="D218">
        <v>57</v>
      </c>
      <c r="E218" s="3">
        <v>53</v>
      </c>
      <c r="F218" s="3">
        <v>0.92982456099999999</v>
      </c>
    </row>
    <row r="219" spans="1:6" x14ac:dyDescent="0.35">
      <c r="A219" s="1">
        <v>43678</v>
      </c>
      <c r="B219" s="2" t="s">
        <v>26</v>
      </c>
      <c r="C219" s="2" t="s">
        <v>9</v>
      </c>
      <c r="D219">
        <v>56</v>
      </c>
      <c r="E219" s="3">
        <v>53</v>
      </c>
      <c r="F219" s="3">
        <v>0.946428571</v>
      </c>
    </row>
    <row r="220" spans="1:6" x14ac:dyDescent="0.35">
      <c r="A220" s="1">
        <v>43709</v>
      </c>
      <c r="B220" s="2" t="s">
        <v>26</v>
      </c>
      <c r="C220" s="2" t="s">
        <v>9</v>
      </c>
      <c r="D220">
        <v>57</v>
      </c>
      <c r="E220" s="3">
        <v>58</v>
      </c>
      <c r="F220" s="3">
        <v>1.01754386</v>
      </c>
    </row>
    <row r="221" spans="1:6" x14ac:dyDescent="0.35">
      <c r="A221" s="1">
        <v>43739</v>
      </c>
      <c r="B221" s="2" t="s">
        <v>26</v>
      </c>
      <c r="C221" s="2" t="s">
        <v>9</v>
      </c>
      <c r="D221">
        <v>58</v>
      </c>
      <c r="E221" s="3">
        <v>64</v>
      </c>
      <c r="F221" s="3">
        <v>1.1034482800000001</v>
      </c>
    </row>
    <row r="222" spans="1:6" x14ac:dyDescent="0.35">
      <c r="A222" s="1">
        <v>43770</v>
      </c>
      <c r="B222" s="2" t="s">
        <v>26</v>
      </c>
      <c r="C222" s="2" t="s">
        <v>9</v>
      </c>
      <c r="D222">
        <v>58</v>
      </c>
      <c r="E222" s="3">
        <v>64</v>
      </c>
      <c r="F222" s="3">
        <v>1.1034482800000001</v>
      </c>
    </row>
    <row r="223" spans="1:6" x14ac:dyDescent="0.35">
      <c r="A223" s="1">
        <v>43800</v>
      </c>
      <c r="B223" s="2" t="s">
        <v>26</v>
      </c>
      <c r="C223" s="2" t="s">
        <v>9</v>
      </c>
      <c r="D223">
        <v>58</v>
      </c>
      <c r="E223" s="3">
        <v>64</v>
      </c>
      <c r="F223" s="3">
        <v>1.1034482800000001</v>
      </c>
    </row>
    <row r="224" spans="1:6" x14ac:dyDescent="0.35">
      <c r="A224" s="1">
        <v>43831</v>
      </c>
      <c r="B224" s="2" t="s">
        <v>26</v>
      </c>
      <c r="C224" s="2" t="s">
        <v>9</v>
      </c>
      <c r="D224">
        <v>59</v>
      </c>
      <c r="E224" s="3">
        <v>104</v>
      </c>
      <c r="F224" s="3">
        <v>1.76271186</v>
      </c>
    </row>
    <row r="225" spans="1:6" x14ac:dyDescent="0.35">
      <c r="A225" s="1">
        <v>43862</v>
      </c>
      <c r="B225" s="2" t="s">
        <v>26</v>
      </c>
      <c r="C225" s="2" t="s">
        <v>9</v>
      </c>
      <c r="D225">
        <v>59</v>
      </c>
      <c r="E225" s="3">
        <v>104</v>
      </c>
      <c r="F225" s="3">
        <v>1.76271186</v>
      </c>
    </row>
    <row r="226" spans="1:6" x14ac:dyDescent="0.35">
      <c r="A226" s="1">
        <v>43891</v>
      </c>
      <c r="B226" s="2" t="s">
        <v>26</v>
      </c>
      <c r="C226" s="2" t="s">
        <v>9</v>
      </c>
      <c r="D226">
        <v>59</v>
      </c>
      <c r="E226" s="3">
        <v>104</v>
      </c>
      <c r="F226" s="3">
        <v>1.76271186</v>
      </c>
    </row>
    <row r="227" spans="1:6" x14ac:dyDescent="0.35">
      <c r="A227" s="1">
        <v>43922</v>
      </c>
      <c r="B227" s="2" t="s">
        <v>26</v>
      </c>
      <c r="C227" s="2" t="s">
        <v>9</v>
      </c>
      <c r="D227">
        <v>63</v>
      </c>
      <c r="E227" s="3">
        <v>114</v>
      </c>
      <c r="F227" s="3">
        <v>1.80952381</v>
      </c>
    </row>
    <row r="228" spans="1:6" x14ac:dyDescent="0.35">
      <c r="A228" s="1">
        <v>43952</v>
      </c>
      <c r="B228" s="2" t="s">
        <v>26</v>
      </c>
      <c r="C228" s="2" t="s">
        <v>9</v>
      </c>
      <c r="D228">
        <v>63</v>
      </c>
      <c r="E228" s="3">
        <v>114</v>
      </c>
      <c r="F228" s="3">
        <v>1.80952381</v>
      </c>
    </row>
    <row r="229" spans="1:6" x14ac:dyDescent="0.35">
      <c r="A229" s="1">
        <v>43983</v>
      </c>
      <c r="B229" s="2" t="s">
        <v>26</v>
      </c>
      <c r="C229" s="2" t="s">
        <v>9</v>
      </c>
      <c r="D229">
        <v>63</v>
      </c>
      <c r="E229" s="3">
        <v>114</v>
      </c>
      <c r="F229" s="3">
        <v>1.80952381</v>
      </c>
    </row>
    <row r="230" spans="1:6" x14ac:dyDescent="0.35">
      <c r="A230" s="1">
        <v>44013</v>
      </c>
      <c r="B230" s="2" t="s">
        <v>26</v>
      </c>
      <c r="C230" s="2" t="s">
        <v>9</v>
      </c>
      <c r="D230">
        <v>64</v>
      </c>
      <c r="E230" s="3">
        <v>119</v>
      </c>
      <c r="F230" s="3">
        <v>1.859375</v>
      </c>
    </row>
    <row r="231" spans="1:6" x14ac:dyDescent="0.35">
      <c r="A231" s="1">
        <v>44044</v>
      </c>
      <c r="B231" s="2" t="s">
        <v>26</v>
      </c>
      <c r="C231" s="2" t="s">
        <v>9</v>
      </c>
      <c r="D231">
        <v>65</v>
      </c>
      <c r="E231" s="3">
        <v>119</v>
      </c>
      <c r="F231" s="3">
        <v>1.83076923</v>
      </c>
    </row>
    <row r="232" spans="1:6" x14ac:dyDescent="0.35">
      <c r="A232" s="1">
        <v>44075</v>
      </c>
      <c r="B232" s="2" t="s">
        <v>26</v>
      </c>
      <c r="C232" s="2" t="s">
        <v>9</v>
      </c>
      <c r="D232">
        <v>65</v>
      </c>
      <c r="E232" s="3">
        <v>119</v>
      </c>
      <c r="F232" s="3">
        <v>1.83076923</v>
      </c>
    </row>
    <row r="233" spans="1:6" x14ac:dyDescent="0.35">
      <c r="A233" s="1">
        <v>44105</v>
      </c>
      <c r="B233" s="2" t="s">
        <v>26</v>
      </c>
      <c r="C233" s="2" t="s">
        <v>9</v>
      </c>
      <c r="D233">
        <v>65</v>
      </c>
      <c r="E233" s="3">
        <v>119</v>
      </c>
      <c r="F233" s="3">
        <v>1.83076923</v>
      </c>
    </row>
    <row r="234" spans="1:6" x14ac:dyDescent="0.35">
      <c r="A234" s="1">
        <v>44136</v>
      </c>
      <c r="B234" s="2" t="s">
        <v>26</v>
      </c>
      <c r="C234" s="2" t="s">
        <v>9</v>
      </c>
      <c r="D234">
        <v>65</v>
      </c>
      <c r="E234" s="3">
        <v>119</v>
      </c>
      <c r="F234" s="3">
        <v>1.83076923</v>
      </c>
    </row>
    <row r="235" spans="1:6" x14ac:dyDescent="0.35">
      <c r="A235" s="1">
        <v>44166</v>
      </c>
      <c r="B235" s="2" t="s">
        <v>26</v>
      </c>
      <c r="C235" s="2" t="s">
        <v>9</v>
      </c>
      <c r="D235">
        <v>65</v>
      </c>
      <c r="E235" s="3">
        <v>119</v>
      </c>
      <c r="F235" s="3">
        <v>1.83076923</v>
      </c>
    </row>
    <row r="236" spans="1:6" x14ac:dyDescent="0.35">
      <c r="A236" s="1">
        <v>43647</v>
      </c>
      <c r="B236" s="2" t="s">
        <v>25</v>
      </c>
      <c r="C236" s="2" t="s">
        <v>7</v>
      </c>
      <c r="D236">
        <v>125</v>
      </c>
      <c r="E236" s="3">
        <v>124</v>
      </c>
      <c r="F236" s="3">
        <v>0.99199999999999999</v>
      </c>
    </row>
    <row r="237" spans="1:6" x14ac:dyDescent="0.35">
      <c r="A237" s="1">
        <v>43678</v>
      </c>
      <c r="B237" s="2" t="s">
        <v>25</v>
      </c>
      <c r="C237" s="2" t="s">
        <v>7</v>
      </c>
      <c r="D237">
        <v>125</v>
      </c>
      <c r="E237" s="3">
        <v>124</v>
      </c>
      <c r="F237" s="3">
        <v>0.99199999999999999</v>
      </c>
    </row>
    <row r="238" spans="1:6" x14ac:dyDescent="0.35">
      <c r="A238" s="1">
        <v>43709</v>
      </c>
      <c r="B238" s="2" t="s">
        <v>25</v>
      </c>
      <c r="C238" s="2" t="s">
        <v>7</v>
      </c>
      <c r="D238">
        <v>126</v>
      </c>
      <c r="E238" s="3">
        <v>124</v>
      </c>
      <c r="F238" s="3">
        <v>0.98412698399999998</v>
      </c>
    </row>
    <row r="239" spans="1:6" x14ac:dyDescent="0.35">
      <c r="A239" s="1">
        <v>43739</v>
      </c>
      <c r="B239" s="2" t="s">
        <v>25</v>
      </c>
      <c r="C239" s="2" t="s">
        <v>7</v>
      </c>
      <c r="D239">
        <v>127</v>
      </c>
      <c r="E239" s="3">
        <v>124</v>
      </c>
      <c r="F239" s="3">
        <v>0.97637795299999997</v>
      </c>
    </row>
    <row r="240" spans="1:6" x14ac:dyDescent="0.35">
      <c r="A240" s="1">
        <v>43770</v>
      </c>
      <c r="B240" s="2" t="s">
        <v>25</v>
      </c>
      <c r="C240" s="2" t="s">
        <v>7</v>
      </c>
      <c r="D240">
        <v>126</v>
      </c>
      <c r="E240" s="3">
        <v>124</v>
      </c>
      <c r="F240" s="3">
        <v>0.98412698399999998</v>
      </c>
    </row>
    <row r="241" spans="1:6" x14ac:dyDescent="0.35">
      <c r="A241" s="1">
        <v>43800</v>
      </c>
      <c r="B241" s="2" t="s">
        <v>25</v>
      </c>
      <c r="C241" s="2" t="s">
        <v>7</v>
      </c>
      <c r="D241">
        <v>128</v>
      </c>
      <c r="E241" s="3">
        <v>124</v>
      </c>
      <c r="F241" s="3">
        <v>0.96875</v>
      </c>
    </row>
    <row r="242" spans="1:6" x14ac:dyDescent="0.35">
      <c r="A242" s="1">
        <v>43831</v>
      </c>
      <c r="B242" s="2" t="s">
        <v>25</v>
      </c>
      <c r="C242" s="2" t="s">
        <v>7</v>
      </c>
      <c r="D242">
        <v>128</v>
      </c>
      <c r="E242" s="3">
        <v>124</v>
      </c>
      <c r="F242" s="3">
        <v>0.96875</v>
      </c>
    </row>
    <row r="243" spans="1:6" x14ac:dyDescent="0.35">
      <c r="A243" s="1">
        <v>43862</v>
      </c>
      <c r="B243" s="2" t="s">
        <v>25</v>
      </c>
      <c r="C243" s="2" t="s">
        <v>7</v>
      </c>
      <c r="D243">
        <v>129</v>
      </c>
      <c r="E243" s="3">
        <v>124</v>
      </c>
      <c r="F243" s="3">
        <v>0.96124030999999999</v>
      </c>
    </row>
    <row r="244" spans="1:6" x14ac:dyDescent="0.35">
      <c r="A244" s="1">
        <v>43891</v>
      </c>
      <c r="B244" s="2" t="s">
        <v>25</v>
      </c>
      <c r="C244" s="2" t="s">
        <v>7</v>
      </c>
      <c r="D244">
        <v>129</v>
      </c>
      <c r="E244" s="3">
        <v>124</v>
      </c>
      <c r="F244" s="3">
        <v>0.96124030999999999</v>
      </c>
    </row>
    <row r="245" spans="1:6" x14ac:dyDescent="0.35">
      <c r="A245" s="1">
        <v>43922</v>
      </c>
      <c r="B245" s="2" t="s">
        <v>25</v>
      </c>
      <c r="C245" s="2" t="s">
        <v>7</v>
      </c>
      <c r="D245">
        <v>131</v>
      </c>
      <c r="E245" s="3">
        <v>124</v>
      </c>
      <c r="F245" s="3">
        <v>0.94656488500000002</v>
      </c>
    </row>
    <row r="246" spans="1:6" x14ac:dyDescent="0.35">
      <c r="A246" s="1">
        <v>43952</v>
      </c>
      <c r="B246" s="2" t="s">
        <v>25</v>
      </c>
      <c r="C246" s="2" t="s">
        <v>7</v>
      </c>
      <c r="D246">
        <v>131</v>
      </c>
      <c r="E246" s="3">
        <v>124</v>
      </c>
      <c r="F246" s="3">
        <v>0.94656488500000002</v>
      </c>
    </row>
    <row r="247" spans="1:6" x14ac:dyDescent="0.35">
      <c r="A247" s="1">
        <v>43983</v>
      </c>
      <c r="B247" s="2" t="s">
        <v>25</v>
      </c>
      <c r="C247" s="2" t="s">
        <v>7</v>
      </c>
      <c r="D247">
        <v>132</v>
      </c>
      <c r="E247" s="3">
        <v>124</v>
      </c>
      <c r="F247" s="3">
        <v>0.93939393900000001</v>
      </c>
    </row>
    <row r="248" spans="1:6" x14ac:dyDescent="0.35">
      <c r="A248" s="1">
        <v>44013</v>
      </c>
      <c r="B248" s="2" t="s">
        <v>25</v>
      </c>
      <c r="C248" s="2" t="s">
        <v>7</v>
      </c>
      <c r="D248">
        <v>132</v>
      </c>
      <c r="E248" s="3">
        <v>124</v>
      </c>
      <c r="F248" s="3">
        <v>0.93939393900000001</v>
      </c>
    </row>
    <row r="249" spans="1:6" x14ac:dyDescent="0.35">
      <c r="A249" s="1">
        <v>44044</v>
      </c>
      <c r="B249" s="2" t="s">
        <v>25</v>
      </c>
      <c r="C249" s="2" t="s">
        <v>7</v>
      </c>
      <c r="D249">
        <v>137</v>
      </c>
      <c r="E249" s="3">
        <v>124</v>
      </c>
      <c r="F249" s="3">
        <v>0.90510948899999999</v>
      </c>
    </row>
    <row r="250" spans="1:6" x14ac:dyDescent="0.35">
      <c r="A250" s="1">
        <v>44075</v>
      </c>
      <c r="B250" s="2" t="s">
        <v>25</v>
      </c>
      <c r="C250" s="2" t="s">
        <v>7</v>
      </c>
      <c r="D250">
        <v>137</v>
      </c>
      <c r="E250" s="3">
        <v>124</v>
      </c>
      <c r="F250" s="3">
        <v>0.90510948899999999</v>
      </c>
    </row>
    <row r="251" spans="1:6" x14ac:dyDescent="0.35">
      <c r="A251" s="1">
        <v>44105</v>
      </c>
      <c r="B251" s="2" t="s">
        <v>25</v>
      </c>
      <c r="C251" s="2" t="s">
        <v>7</v>
      </c>
      <c r="D251">
        <v>137</v>
      </c>
      <c r="E251" s="3">
        <v>124</v>
      </c>
      <c r="F251" s="3">
        <v>0.90510948899999999</v>
      </c>
    </row>
    <row r="252" spans="1:6" x14ac:dyDescent="0.35">
      <c r="A252" s="1">
        <v>44136</v>
      </c>
      <c r="B252" s="2" t="s">
        <v>25</v>
      </c>
      <c r="C252" s="2" t="s">
        <v>7</v>
      </c>
      <c r="D252">
        <v>137</v>
      </c>
      <c r="E252" s="3">
        <v>124</v>
      </c>
      <c r="F252" s="3">
        <v>0.90510948899999999</v>
      </c>
    </row>
    <row r="253" spans="1:6" x14ac:dyDescent="0.35">
      <c r="A253" s="1">
        <v>44166</v>
      </c>
      <c r="B253" s="2" t="s">
        <v>25</v>
      </c>
      <c r="C253" s="2" t="s">
        <v>7</v>
      </c>
      <c r="D253">
        <v>137</v>
      </c>
      <c r="E253" s="3">
        <v>124</v>
      </c>
      <c r="F253" s="3">
        <v>0.90510948899999999</v>
      </c>
    </row>
    <row r="254" spans="1:6" x14ac:dyDescent="0.35">
      <c r="A254" s="1">
        <v>43647</v>
      </c>
      <c r="B254" s="2" t="s">
        <v>25</v>
      </c>
      <c r="C254" s="2" t="s">
        <v>9</v>
      </c>
      <c r="D254">
        <v>58</v>
      </c>
      <c r="E254" s="3">
        <v>53</v>
      </c>
      <c r="F254" s="3">
        <v>0.91379310300000005</v>
      </c>
    </row>
    <row r="255" spans="1:6" x14ac:dyDescent="0.35">
      <c r="A255" s="1">
        <v>43678</v>
      </c>
      <c r="B255" s="2" t="s">
        <v>25</v>
      </c>
      <c r="C255" s="2" t="s">
        <v>9</v>
      </c>
      <c r="D255">
        <v>57</v>
      </c>
      <c r="E255" s="3">
        <v>53</v>
      </c>
      <c r="F255" s="3">
        <v>0.92982456099999999</v>
      </c>
    </row>
    <row r="256" spans="1:6" x14ac:dyDescent="0.35">
      <c r="A256" s="1">
        <v>43709</v>
      </c>
      <c r="B256" s="2" t="s">
        <v>25</v>
      </c>
      <c r="C256" s="2" t="s">
        <v>9</v>
      </c>
      <c r="D256">
        <v>58</v>
      </c>
      <c r="E256" s="3">
        <v>58</v>
      </c>
      <c r="F256" s="3">
        <v>1</v>
      </c>
    </row>
    <row r="257" spans="1:6" x14ac:dyDescent="0.35">
      <c r="A257" s="1">
        <v>43739</v>
      </c>
      <c r="B257" s="2" t="s">
        <v>25</v>
      </c>
      <c r="C257" s="2" t="s">
        <v>9</v>
      </c>
      <c r="D257">
        <v>59</v>
      </c>
      <c r="E257" s="3">
        <v>64</v>
      </c>
      <c r="F257" s="3">
        <v>1.0847457599999999</v>
      </c>
    </row>
    <row r="258" spans="1:6" x14ac:dyDescent="0.35">
      <c r="A258" s="1">
        <v>43770</v>
      </c>
      <c r="B258" s="2" t="s">
        <v>25</v>
      </c>
      <c r="C258" s="2" t="s">
        <v>9</v>
      </c>
      <c r="D258">
        <v>59</v>
      </c>
      <c r="E258" s="3">
        <v>64</v>
      </c>
      <c r="F258" s="3">
        <v>1.0847457599999999</v>
      </c>
    </row>
    <row r="259" spans="1:6" x14ac:dyDescent="0.35">
      <c r="A259" s="1">
        <v>43800</v>
      </c>
      <c r="B259" s="2" t="s">
        <v>25</v>
      </c>
      <c r="C259" s="2" t="s">
        <v>9</v>
      </c>
      <c r="D259">
        <v>59</v>
      </c>
      <c r="E259" s="3">
        <v>64</v>
      </c>
      <c r="F259" s="3">
        <v>1.0847457599999999</v>
      </c>
    </row>
    <row r="260" spans="1:6" x14ac:dyDescent="0.35">
      <c r="A260" s="1">
        <v>43831</v>
      </c>
      <c r="B260" s="2" t="s">
        <v>25</v>
      </c>
      <c r="C260" s="2" t="s">
        <v>9</v>
      </c>
      <c r="D260">
        <v>60</v>
      </c>
      <c r="E260" s="3">
        <v>104</v>
      </c>
      <c r="F260" s="3">
        <v>1.73333333</v>
      </c>
    </row>
    <row r="261" spans="1:6" x14ac:dyDescent="0.35">
      <c r="A261" s="1">
        <v>43862</v>
      </c>
      <c r="B261" s="2" t="s">
        <v>25</v>
      </c>
      <c r="C261" s="2" t="s">
        <v>9</v>
      </c>
      <c r="D261">
        <v>60</v>
      </c>
      <c r="E261" s="3">
        <v>104</v>
      </c>
      <c r="F261" s="3">
        <v>1.73333333</v>
      </c>
    </row>
    <row r="262" spans="1:6" x14ac:dyDescent="0.35">
      <c r="A262" s="1">
        <v>43891</v>
      </c>
      <c r="B262" s="2" t="s">
        <v>25</v>
      </c>
      <c r="C262" s="2" t="s">
        <v>9</v>
      </c>
      <c r="D262">
        <v>60</v>
      </c>
      <c r="E262" s="3">
        <v>104</v>
      </c>
      <c r="F262" s="3">
        <v>1.73333333</v>
      </c>
    </row>
    <row r="263" spans="1:6" x14ac:dyDescent="0.35">
      <c r="A263" s="1">
        <v>43922</v>
      </c>
      <c r="B263" s="2" t="s">
        <v>25</v>
      </c>
      <c r="C263" s="2" t="s">
        <v>9</v>
      </c>
      <c r="D263">
        <v>64</v>
      </c>
      <c r="E263" s="3">
        <v>114</v>
      </c>
      <c r="F263" s="3">
        <v>1.78125</v>
      </c>
    </row>
    <row r="264" spans="1:6" x14ac:dyDescent="0.35">
      <c r="A264" s="1">
        <v>43952</v>
      </c>
      <c r="B264" s="2" t="s">
        <v>25</v>
      </c>
      <c r="C264" s="2" t="s">
        <v>9</v>
      </c>
      <c r="D264">
        <v>64</v>
      </c>
      <c r="E264" s="3">
        <v>114</v>
      </c>
      <c r="F264" s="3">
        <v>1.78125</v>
      </c>
    </row>
    <row r="265" spans="1:6" x14ac:dyDescent="0.35">
      <c r="A265" s="1">
        <v>43983</v>
      </c>
      <c r="B265" s="2" t="s">
        <v>25</v>
      </c>
      <c r="C265" s="2" t="s">
        <v>9</v>
      </c>
      <c r="D265">
        <v>64</v>
      </c>
      <c r="E265" s="3">
        <v>114</v>
      </c>
      <c r="F265" s="3">
        <v>1.78125</v>
      </c>
    </row>
    <row r="266" spans="1:6" x14ac:dyDescent="0.35">
      <c r="A266" s="1">
        <v>44013</v>
      </c>
      <c r="B266" s="2" t="s">
        <v>25</v>
      </c>
      <c r="C266" s="2" t="s">
        <v>9</v>
      </c>
      <c r="D266">
        <v>65</v>
      </c>
      <c r="E266" s="3">
        <v>119</v>
      </c>
      <c r="F266" s="3">
        <v>1.83076923</v>
      </c>
    </row>
    <row r="267" spans="1:6" x14ac:dyDescent="0.35">
      <c r="A267" s="1">
        <v>44044</v>
      </c>
      <c r="B267" s="2" t="s">
        <v>25</v>
      </c>
      <c r="C267" s="2" t="s">
        <v>9</v>
      </c>
      <c r="D267">
        <v>65</v>
      </c>
      <c r="E267" s="3">
        <v>119</v>
      </c>
      <c r="F267" s="3">
        <v>1.83076923</v>
      </c>
    </row>
    <row r="268" spans="1:6" x14ac:dyDescent="0.35">
      <c r="A268" s="1">
        <v>44075</v>
      </c>
      <c r="B268" s="2" t="s">
        <v>25</v>
      </c>
      <c r="C268" s="2" t="s">
        <v>9</v>
      </c>
      <c r="D268">
        <v>65</v>
      </c>
      <c r="E268" s="3">
        <v>119</v>
      </c>
      <c r="F268" s="3">
        <v>1.83076923</v>
      </c>
    </row>
    <row r="269" spans="1:6" x14ac:dyDescent="0.35">
      <c r="A269" s="1">
        <v>44105</v>
      </c>
      <c r="B269" s="2" t="s">
        <v>25</v>
      </c>
      <c r="C269" s="2" t="s">
        <v>9</v>
      </c>
      <c r="D269">
        <v>65</v>
      </c>
      <c r="E269" s="3">
        <v>119</v>
      </c>
      <c r="F269" s="3">
        <v>1.83076923</v>
      </c>
    </row>
    <row r="270" spans="1:6" x14ac:dyDescent="0.35">
      <c r="A270" s="1">
        <v>44136</v>
      </c>
      <c r="B270" s="2" t="s">
        <v>25</v>
      </c>
      <c r="C270" s="2" t="s">
        <v>9</v>
      </c>
      <c r="D270">
        <v>65</v>
      </c>
      <c r="E270" s="3">
        <v>119</v>
      </c>
      <c r="F270" s="3">
        <v>1.83076923</v>
      </c>
    </row>
    <row r="271" spans="1:6" x14ac:dyDescent="0.35">
      <c r="A271" s="1">
        <v>44166</v>
      </c>
      <c r="B271" s="2" t="s">
        <v>25</v>
      </c>
      <c r="C271" s="2" t="s">
        <v>9</v>
      </c>
      <c r="D271">
        <v>65</v>
      </c>
      <c r="E271" s="3">
        <v>119</v>
      </c>
      <c r="F271" s="3">
        <v>1.83076923</v>
      </c>
    </row>
    <row r="272" spans="1:6" x14ac:dyDescent="0.35">
      <c r="A272" s="1">
        <v>44197</v>
      </c>
      <c r="B272" s="2" t="s">
        <v>1005</v>
      </c>
      <c r="C272" s="2" t="s">
        <v>7</v>
      </c>
      <c r="D272">
        <v>199</v>
      </c>
      <c r="E272" s="3">
        <v>140</v>
      </c>
      <c r="F272" s="3">
        <v>0.70351758799999997</v>
      </c>
    </row>
    <row r="273" spans="1:6" x14ac:dyDescent="0.35">
      <c r="A273" s="1">
        <v>44228</v>
      </c>
      <c r="B273" s="2" t="s">
        <v>1005</v>
      </c>
      <c r="C273" s="2" t="s">
        <v>7</v>
      </c>
      <c r="D273">
        <v>199</v>
      </c>
      <c r="E273" s="3">
        <v>140</v>
      </c>
      <c r="F273" s="3">
        <v>0.70351758799999997</v>
      </c>
    </row>
    <row r="274" spans="1:6" x14ac:dyDescent="0.35">
      <c r="A274" s="1">
        <v>44197</v>
      </c>
      <c r="B274" s="2" t="s">
        <v>1005</v>
      </c>
      <c r="C274" s="2" t="s">
        <v>9</v>
      </c>
      <c r="D274">
        <v>87</v>
      </c>
      <c r="E274" s="3">
        <v>161</v>
      </c>
      <c r="F274" s="3">
        <v>1.8505747100000001</v>
      </c>
    </row>
    <row r="275" spans="1:6" x14ac:dyDescent="0.35">
      <c r="A275" s="1">
        <v>44228</v>
      </c>
      <c r="B275" s="2" t="s">
        <v>1005</v>
      </c>
      <c r="C275" s="2" t="s">
        <v>9</v>
      </c>
      <c r="D275">
        <v>87</v>
      </c>
      <c r="E275" s="3">
        <v>161</v>
      </c>
      <c r="F275" s="3">
        <v>1.8505747100000001</v>
      </c>
    </row>
    <row r="276" spans="1:6" x14ac:dyDescent="0.35">
      <c r="A276" s="1">
        <v>44197</v>
      </c>
      <c r="B276" s="2" t="s">
        <v>1004</v>
      </c>
      <c r="C276" s="2" t="s">
        <v>7</v>
      </c>
      <c r="D276">
        <v>186</v>
      </c>
      <c r="E276" s="3">
        <v>95</v>
      </c>
      <c r="F276" s="3">
        <v>0.51075268799999995</v>
      </c>
    </row>
    <row r="277" spans="1:6" x14ac:dyDescent="0.35">
      <c r="A277" s="1">
        <v>44228</v>
      </c>
      <c r="B277" s="2" t="s">
        <v>1004</v>
      </c>
      <c r="C277" s="2" t="s">
        <v>7</v>
      </c>
      <c r="D277">
        <v>186</v>
      </c>
      <c r="E277" s="3">
        <v>95</v>
      </c>
      <c r="F277" s="3">
        <v>0.51075268799999995</v>
      </c>
    </row>
    <row r="278" spans="1:6" x14ac:dyDescent="0.35">
      <c r="A278" s="1">
        <v>44197</v>
      </c>
      <c r="B278" s="2" t="s">
        <v>1004</v>
      </c>
      <c r="C278" s="2" t="s">
        <v>9</v>
      </c>
      <c r="D278">
        <v>100</v>
      </c>
      <c r="E278" s="3">
        <v>209</v>
      </c>
      <c r="F278" s="3">
        <v>2.09</v>
      </c>
    </row>
    <row r="279" spans="1:6" x14ac:dyDescent="0.35">
      <c r="A279" s="1">
        <v>44228</v>
      </c>
      <c r="B279" s="2" t="s">
        <v>1004</v>
      </c>
      <c r="C279" s="2" t="s">
        <v>9</v>
      </c>
      <c r="D279">
        <v>100</v>
      </c>
      <c r="E279" s="3">
        <v>209</v>
      </c>
      <c r="F279" s="3">
        <v>2.09</v>
      </c>
    </row>
    <row r="280" spans="1:6" x14ac:dyDescent="0.35">
      <c r="A280" s="1">
        <v>43525</v>
      </c>
      <c r="B280" s="2" t="s">
        <v>16</v>
      </c>
      <c r="C280" s="2" t="s">
        <v>7</v>
      </c>
      <c r="D280">
        <v>37</v>
      </c>
      <c r="E280" s="3">
        <v>15</v>
      </c>
      <c r="F280" s="3">
        <v>0.405405405</v>
      </c>
    </row>
    <row r="281" spans="1:6" x14ac:dyDescent="0.35">
      <c r="A281" s="1">
        <v>43556</v>
      </c>
      <c r="B281" s="2" t="s">
        <v>16</v>
      </c>
      <c r="C281" s="2" t="s">
        <v>7</v>
      </c>
      <c r="D281">
        <v>39</v>
      </c>
      <c r="E281" s="3">
        <v>15</v>
      </c>
      <c r="F281" s="3">
        <v>0.38461538499999998</v>
      </c>
    </row>
    <row r="282" spans="1:6" x14ac:dyDescent="0.35">
      <c r="A282" s="1">
        <v>43586</v>
      </c>
      <c r="B282" s="2" t="s">
        <v>16</v>
      </c>
      <c r="C282" s="2" t="s">
        <v>7</v>
      </c>
      <c r="D282">
        <v>40</v>
      </c>
      <c r="E282" s="3">
        <v>15</v>
      </c>
      <c r="F282" s="3">
        <v>0.375</v>
      </c>
    </row>
    <row r="283" spans="1:6" x14ac:dyDescent="0.35">
      <c r="A283" s="1">
        <v>43617</v>
      </c>
      <c r="B283" s="2" t="s">
        <v>16</v>
      </c>
      <c r="C283" s="2" t="s">
        <v>7</v>
      </c>
      <c r="D283">
        <v>40</v>
      </c>
      <c r="E283" s="3">
        <v>15</v>
      </c>
      <c r="F283" s="3">
        <v>0.375</v>
      </c>
    </row>
    <row r="284" spans="1:6" x14ac:dyDescent="0.35">
      <c r="A284" s="1">
        <v>43647</v>
      </c>
      <c r="B284" s="2" t="s">
        <v>16</v>
      </c>
      <c r="C284" s="2" t="s">
        <v>7</v>
      </c>
      <c r="D284">
        <v>40</v>
      </c>
      <c r="E284" s="3">
        <v>15</v>
      </c>
      <c r="F284" s="3">
        <v>0.375</v>
      </c>
    </row>
    <row r="285" spans="1:6" x14ac:dyDescent="0.35">
      <c r="A285" s="1">
        <v>43678</v>
      </c>
      <c r="B285" s="2" t="s">
        <v>16</v>
      </c>
      <c r="C285" s="2" t="s">
        <v>7</v>
      </c>
      <c r="D285">
        <v>40</v>
      </c>
      <c r="E285" s="3">
        <v>15</v>
      </c>
      <c r="F285" s="3">
        <v>0.375</v>
      </c>
    </row>
    <row r="286" spans="1:6" x14ac:dyDescent="0.35">
      <c r="A286" s="1">
        <v>43709</v>
      </c>
      <c r="B286" s="2" t="s">
        <v>16</v>
      </c>
      <c r="C286" s="2" t="s">
        <v>7</v>
      </c>
      <c r="D286">
        <v>40</v>
      </c>
      <c r="E286" s="3">
        <v>15</v>
      </c>
      <c r="F286" s="3">
        <v>0.375</v>
      </c>
    </row>
    <row r="287" spans="1:6" x14ac:dyDescent="0.35">
      <c r="A287" s="1">
        <v>43739</v>
      </c>
      <c r="B287" s="2" t="s">
        <v>16</v>
      </c>
      <c r="C287" s="2" t="s">
        <v>7</v>
      </c>
      <c r="D287">
        <v>40</v>
      </c>
      <c r="E287" s="3">
        <v>15</v>
      </c>
      <c r="F287" s="3">
        <v>0.375</v>
      </c>
    </row>
    <row r="288" spans="1:6" x14ac:dyDescent="0.35">
      <c r="A288" s="1">
        <v>43770</v>
      </c>
      <c r="B288" s="2" t="s">
        <v>16</v>
      </c>
      <c r="C288" s="2" t="s">
        <v>7</v>
      </c>
      <c r="D288">
        <v>40</v>
      </c>
      <c r="E288" s="3">
        <v>15</v>
      </c>
      <c r="F288" s="3">
        <v>0.375</v>
      </c>
    </row>
    <row r="289" spans="1:6" x14ac:dyDescent="0.35">
      <c r="A289" s="1">
        <v>43800</v>
      </c>
      <c r="B289" s="2" t="s">
        <v>16</v>
      </c>
      <c r="C289" s="2" t="s">
        <v>7</v>
      </c>
      <c r="D289">
        <v>40</v>
      </c>
      <c r="E289" s="3">
        <v>15</v>
      </c>
      <c r="F289" s="3">
        <v>0.375</v>
      </c>
    </row>
    <row r="290" spans="1:6" x14ac:dyDescent="0.35">
      <c r="A290" s="1">
        <v>43831</v>
      </c>
      <c r="B290" s="2" t="s">
        <v>16</v>
      </c>
      <c r="C290" s="2" t="s">
        <v>7</v>
      </c>
      <c r="D290">
        <v>39</v>
      </c>
      <c r="E290" s="3">
        <v>15</v>
      </c>
      <c r="F290" s="3">
        <v>0.38461538499999998</v>
      </c>
    </row>
    <row r="291" spans="1:6" x14ac:dyDescent="0.35">
      <c r="A291" s="1">
        <v>43862</v>
      </c>
      <c r="B291" s="2" t="s">
        <v>16</v>
      </c>
      <c r="C291" s="2" t="s">
        <v>7</v>
      </c>
      <c r="D291">
        <v>40</v>
      </c>
      <c r="E291" s="3">
        <v>15</v>
      </c>
      <c r="F291" s="3">
        <v>0.375</v>
      </c>
    </row>
    <row r="292" spans="1:6" x14ac:dyDescent="0.35">
      <c r="A292" s="1">
        <v>43891</v>
      </c>
      <c r="B292" s="2" t="s">
        <v>16</v>
      </c>
      <c r="C292" s="2" t="s">
        <v>7</v>
      </c>
      <c r="D292">
        <v>39</v>
      </c>
      <c r="E292" s="3">
        <v>15</v>
      </c>
      <c r="F292" s="3">
        <v>0.38461538499999998</v>
      </c>
    </row>
    <row r="293" spans="1:6" x14ac:dyDescent="0.35">
      <c r="A293" s="1">
        <v>43922</v>
      </c>
      <c r="B293" s="2" t="s">
        <v>16</v>
      </c>
      <c r="C293" s="2" t="s">
        <v>7</v>
      </c>
      <c r="D293">
        <v>39</v>
      </c>
      <c r="E293" s="3">
        <v>15</v>
      </c>
      <c r="F293" s="3">
        <v>0.38461538499999998</v>
      </c>
    </row>
    <row r="294" spans="1:6" x14ac:dyDescent="0.35">
      <c r="A294" s="1">
        <v>43952</v>
      </c>
      <c r="B294" s="2" t="s">
        <v>16</v>
      </c>
      <c r="C294" s="2" t="s">
        <v>7</v>
      </c>
      <c r="D294">
        <v>39</v>
      </c>
      <c r="E294" s="3">
        <v>15</v>
      </c>
      <c r="F294" s="3">
        <v>0.38461538499999998</v>
      </c>
    </row>
    <row r="295" spans="1:6" x14ac:dyDescent="0.35">
      <c r="A295" s="1">
        <v>43525</v>
      </c>
      <c r="B295" s="2" t="s">
        <v>16</v>
      </c>
      <c r="C295" s="2" t="s">
        <v>9</v>
      </c>
      <c r="D295">
        <v>8</v>
      </c>
      <c r="E295" s="3">
        <v>60</v>
      </c>
      <c r="F295" s="3">
        <v>7.5</v>
      </c>
    </row>
    <row r="296" spans="1:6" x14ac:dyDescent="0.35">
      <c r="A296" s="1">
        <v>43556</v>
      </c>
      <c r="B296" s="2" t="s">
        <v>16</v>
      </c>
      <c r="C296" s="2" t="s">
        <v>9</v>
      </c>
      <c r="D296">
        <v>8</v>
      </c>
      <c r="E296" s="3">
        <v>60</v>
      </c>
      <c r="F296" s="3">
        <v>7.5</v>
      </c>
    </row>
    <row r="297" spans="1:6" x14ac:dyDescent="0.35">
      <c r="A297" s="1">
        <v>43586</v>
      </c>
      <c r="B297" s="2" t="s">
        <v>16</v>
      </c>
      <c r="C297" s="2" t="s">
        <v>9</v>
      </c>
      <c r="D297">
        <v>8</v>
      </c>
      <c r="E297" s="3">
        <v>60</v>
      </c>
      <c r="F297" s="3">
        <v>7.5</v>
      </c>
    </row>
    <row r="298" spans="1:6" x14ac:dyDescent="0.35">
      <c r="A298" s="1">
        <v>43617</v>
      </c>
      <c r="B298" s="2" t="s">
        <v>16</v>
      </c>
      <c r="C298" s="2" t="s">
        <v>9</v>
      </c>
      <c r="D298">
        <v>8</v>
      </c>
      <c r="E298" s="3">
        <v>60</v>
      </c>
      <c r="F298" s="3">
        <v>7.5</v>
      </c>
    </row>
    <row r="299" spans="1:6" x14ac:dyDescent="0.35">
      <c r="A299" s="1">
        <v>43647</v>
      </c>
      <c r="B299" s="2" t="s">
        <v>16</v>
      </c>
      <c r="C299" s="2" t="s">
        <v>9</v>
      </c>
      <c r="D299">
        <v>8</v>
      </c>
      <c r="E299" s="3">
        <v>60</v>
      </c>
      <c r="F299" s="3">
        <v>7.5</v>
      </c>
    </row>
    <row r="300" spans="1:6" x14ac:dyDescent="0.35">
      <c r="A300" s="1">
        <v>43678</v>
      </c>
      <c r="B300" s="2" t="s">
        <v>16</v>
      </c>
      <c r="C300" s="2" t="s">
        <v>9</v>
      </c>
      <c r="D300">
        <v>8</v>
      </c>
      <c r="E300" s="3">
        <v>60</v>
      </c>
      <c r="F300" s="3">
        <v>7.5</v>
      </c>
    </row>
    <row r="301" spans="1:6" x14ac:dyDescent="0.35">
      <c r="A301" s="1">
        <v>43709</v>
      </c>
      <c r="B301" s="2" t="s">
        <v>16</v>
      </c>
      <c r="C301" s="2" t="s">
        <v>9</v>
      </c>
      <c r="D301">
        <v>8</v>
      </c>
      <c r="E301" s="3">
        <v>60</v>
      </c>
      <c r="F301" s="3">
        <v>7.5</v>
      </c>
    </row>
    <row r="302" spans="1:6" x14ac:dyDescent="0.35">
      <c r="A302" s="1">
        <v>43739</v>
      </c>
      <c r="B302" s="2" t="s">
        <v>16</v>
      </c>
      <c r="C302" s="2" t="s">
        <v>9</v>
      </c>
      <c r="D302">
        <v>8</v>
      </c>
      <c r="E302" s="3">
        <v>60</v>
      </c>
      <c r="F302" s="3">
        <v>7.5</v>
      </c>
    </row>
    <row r="303" spans="1:6" x14ac:dyDescent="0.35">
      <c r="A303" s="1">
        <v>43770</v>
      </c>
      <c r="B303" s="2" t="s">
        <v>16</v>
      </c>
      <c r="C303" s="2" t="s">
        <v>9</v>
      </c>
      <c r="D303">
        <v>8</v>
      </c>
      <c r="E303" s="3">
        <v>60</v>
      </c>
      <c r="F303" s="3">
        <v>7.5</v>
      </c>
    </row>
    <row r="304" spans="1:6" x14ac:dyDescent="0.35">
      <c r="A304" s="1">
        <v>43800</v>
      </c>
      <c r="B304" s="2" t="s">
        <v>16</v>
      </c>
      <c r="C304" s="2" t="s">
        <v>9</v>
      </c>
      <c r="D304">
        <v>8</v>
      </c>
      <c r="E304" s="3">
        <v>60</v>
      </c>
      <c r="F304" s="3">
        <v>7.5</v>
      </c>
    </row>
    <row r="305" spans="1:6" x14ac:dyDescent="0.35">
      <c r="A305" s="1">
        <v>43831</v>
      </c>
      <c r="B305" s="2" t="s">
        <v>16</v>
      </c>
      <c r="C305" s="2" t="s">
        <v>9</v>
      </c>
      <c r="D305">
        <v>8</v>
      </c>
      <c r="E305" s="3">
        <v>60</v>
      </c>
      <c r="F305" s="3">
        <v>7.5</v>
      </c>
    </row>
    <row r="306" spans="1:6" x14ac:dyDescent="0.35">
      <c r="A306" s="1">
        <v>43862</v>
      </c>
      <c r="B306" s="2" t="s">
        <v>16</v>
      </c>
      <c r="C306" s="2" t="s">
        <v>9</v>
      </c>
      <c r="D306">
        <v>8</v>
      </c>
      <c r="E306" s="3">
        <v>60</v>
      </c>
      <c r="F306" s="3">
        <v>7.5</v>
      </c>
    </row>
    <row r="307" spans="1:6" x14ac:dyDescent="0.35">
      <c r="A307" s="1">
        <v>43891</v>
      </c>
      <c r="B307" s="2" t="s">
        <v>16</v>
      </c>
      <c r="C307" s="2" t="s">
        <v>9</v>
      </c>
      <c r="D307">
        <v>8</v>
      </c>
      <c r="E307" s="3">
        <v>60</v>
      </c>
      <c r="F307" s="3">
        <v>7.5</v>
      </c>
    </row>
    <row r="308" spans="1:6" x14ac:dyDescent="0.35">
      <c r="A308" s="1">
        <v>43922</v>
      </c>
      <c r="B308" s="2" t="s">
        <v>16</v>
      </c>
      <c r="C308" s="2" t="s">
        <v>9</v>
      </c>
      <c r="D308">
        <v>8</v>
      </c>
      <c r="E308" s="3">
        <v>60</v>
      </c>
      <c r="F308" s="3">
        <v>7.5</v>
      </c>
    </row>
    <row r="309" spans="1:6" x14ac:dyDescent="0.35">
      <c r="A309" s="1">
        <v>43952</v>
      </c>
      <c r="B309" s="2" t="s">
        <v>16</v>
      </c>
      <c r="C309" s="2" t="s">
        <v>9</v>
      </c>
      <c r="D309">
        <v>8</v>
      </c>
      <c r="E309" s="3">
        <v>60</v>
      </c>
      <c r="F309" s="3">
        <v>7.5</v>
      </c>
    </row>
    <row r="310" spans="1:6" x14ac:dyDescent="0.35">
      <c r="A310" s="1">
        <v>43525</v>
      </c>
      <c r="B310" s="2" t="s">
        <v>848</v>
      </c>
      <c r="C310" s="2" t="s">
        <v>7</v>
      </c>
      <c r="D310">
        <v>98</v>
      </c>
      <c r="E310" s="3">
        <v>110</v>
      </c>
      <c r="F310" s="3">
        <v>1.1224489799999999</v>
      </c>
    </row>
    <row r="311" spans="1:6" x14ac:dyDescent="0.35">
      <c r="A311" s="1">
        <v>43556</v>
      </c>
      <c r="B311" s="2" t="s">
        <v>848</v>
      </c>
      <c r="C311" s="2" t="s">
        <v>7</v>
      </c>
      <c r="D311">
        <v>97</v>
      </c>
      <c r="E311" s="3">
        <v>110</v>
      </c>
      <c r="F311" s="3">
        <v>1.13402062</v>
      </c>
    </row>
    <row r="312" spans="1:6" x14ac:dyDescent="0.35">
      <c r="A312" s="1">
        <v>43586</v>
      </c>
      <c r="B312" s="2" t="s">
        <v>848</v>
      </c>
      <c r="C312" s="2" t="s">
        <v>7</v>
      </c>
      <c r="D312">
        <v>97</v>
      </c>
      <c r="E312" s="3">
        <v>110</v>
      </c>
      <c r="F312" s="3">
        <v>1.13402062</v>
      </c>
    </row>
    <row r="313" spans="1:6" x14ac:dyDescent="0.35">
      <c r="A313" s="1">
        <v>43617</v>
      </c>
      <c r="B313" s="2" t="s">
        <v>848</v>
      </c>
      <c r="C313" s="2" t="s">
        <v>7</v>
      </c>
      <c r="D313">
        <v>97</v>
      </c>
      <c r="E313" s="3">
        <v>110</v>
      </c>
      <c r="F313" s="3">
        <v>1.13402062</v>
      </c>
    </row>
    <row r="314" spans="1:6" x14ac:dyDescent="0.35">
      <c r="A314" s="1">
        <v>43525</v>
      </c>
      <c r="B314" s="2" t="s">
        <v>848</v>
      </c>
      <c r="C314" s="2" t="s">
        <v>9</v>
      </c>
      <c r="D314">
        <v>59</v>
      </c>
      <c r="E314" s="3">
        <v>53</v>
      </c>
      <c r="F314" s="3">
        <v>0.89830508499999995</v>
      </c>
    </row>
    <row r="315" spans="1:6" x14ac:dyDescent="0.35">
      <c r="A315" s="1">
        <v>43556</v>
      </c>
      <c r="B315" s="2" t="s">
        <v>848</v>
      </c>
      <c r="C315" s="2" t="s">
        <v>9</v>
      </c>
      <c r="D315">
        <v>59</v>
      </c>
      <c r="E315" s="3">
        <v>53</v>
      </c>
      <c r="F315" s="3">
        <v>0.89830508499999995</v>
      </c>
    </row>
    <row r="316" spans="1:6" x14ac:dyDescent="0.35">
      <c r="A316" s="1">
        <v>43586</v>
      </c>
      <c r="B316" s="2" t="s">
        <v>848</v>
      </c>
      <c r="C316" s="2" t="s">
        <v>9</v>
      </c>
      <c r="D316">
        <v>59</v>
      </c>
      <c r="E316" s="3">
        <v>53</v>
      </c>
      <c r="F316" s="3">
        <v>0.89830508499999995</v>
      </c>
    </row>
    <row r="317" spans="1:6" x14ac:dyDescent="0.35">
      <c r="A317" s="1">
        <v>43617</v>
      </c>
      <c r="B317" s="2" t="s">
        <v>848</v>
      </c>
      <c r="C317" s="2" t="s">
        <v>9</v>
      </c>
      <c r="D317">
        <v>59</v>
      </c>
      <c r="E317" s="3">
        <v>53</v>
      </c>
      <c r="F317" s="3">
        <v>0.89830508499999995</v>
      </c>
    </row>
    <row r="318" spans="1:6" x14ac:dyDescent="0.35">
      <c r="A318" s="1">
        <v>43525</v>
      </c>
      <c r="B318" s="2" t="s">
        <v>847</v>
      </c>
      <c r="C318" s="2" t="s">
        <v>7</v>
      </c>
      <c r="D318">
        <v>73</v>
      </c>
      <c r="E318" s="3">
        <v>93</v>
      </c>
      <c r="F318" s="3">
        <v>1.2739726</v>
      </c>
    </row>
    <row r="319" spans="1:6" x14ac:dyDescent="0.35">
      <c r="A319" s="1">
        <v>43556</v>
      </c>
      <c r="B319" s="2" t="s">
        <v>847</v>
      </c>
      <c r="C319" s="2" t="s">
        <v>7</v>
      </c>
      <c r="D319">
        <v>72</v>
      </c>
      <c r="E319" s="3">
        <v>93</v>
      </c>
      <c r="F319" s="3">
        <v>1.2916666699999999</v>
      </c>
    </row>
    <row r="320" spans="1:6" x14ac:dyDescent="0.35">
      <c r="A320" s="1">
        <v>43586</v>
      </c>
      <c r="B320" s="2" t="s">
        <v>847</v>
      </c>
      <c r="C320" s="2" t="s">
        <v>7</v>
      </c>
      <c r="D320">
        <v>72</v>
      </c>
      <c r="E320" s="3">
        <v>93</v>
      </c>
      <c r="F320" s="3">
        <v>1.2916666699999999</v>
      </c>
    </row>
    <row r="321" spans="1:6" x14ac:dyDescent="0.35">
      <c r="A321" s="1">
        <v>43617</v>
      </c>
      <c r="B321" s="2" t="s">
        <v>847</v>
      </c>
      <c r="C321" s="2" t="s">
        <v>7</v>
      </c>
      <c r="D321">
        <v>72</v>
      </c>
      <c r="E321" s="3">
        <v>93</v>
      </c>
      <c r="F321" s="3">
        <v>1.2916666699999999</v>
      </c>
    </row>
    <row r="322" spans="1:6" x14ac:dyDescent="0.35">
      <c r="A322" s="1">
        <v>43525</v>
      </c>
      <c r="B322" s="2" t="s">
        <v>847</v>
      </c>
      <c r="C322" s="2" t="s">
        <v>9</v>
      </c>
      <c r="D322">
        <v>60</v>
      </c>
      <c r="E322" s="3">
        <v>53</v>
      </c>
      <c r="F322" s="3">
        <v>0.88333333300000005</v>
      </c>
    </row>
    <row r="323" spans="1:6" x14ac:dyDescent="0.35">
      <c r="A323" s="1">
        <v>43556</v>
      </c>
      <c r="B323" s="2" t="s">
        <v>847</v>
      </c>
      <c r="C323" s="2" t="s">
        <v>9</v>
      </c>
      <c r="D323">
        <v>60</v>
      </c>
      <c r="E323" s="3">
        <v>53</v>
      </c>
      <c r="F323" s="3">
        <v>0.88333333300000005</v>
      </c>
    </row>
    <row r="324" spans="1:6" x14ac:dyDescent="0.35">
      <c r="A324" s="1">
        <v>43586</v>
      </c>
      <c r="B324" s="2" t="s">
        <v>847</v>
      </c>
      <c r="C324" s="2" t="s">
        <v>9</v>
      </c>
      <c r="D324">
        <v>60</v>
      </c>
      <c r="E324" s="3">
        <v>53</v>
      </c>
      <c r="F324" s="3">
        <v>0.88333333300000005</v>
      </c>
    </row>
    <row r="325" spans="1:6" x14ac:dyDescent="0.35">
      <c r="A325" s="1">
        <v>43617</v>
      </c>
      <c r="B325" s="2" t="s">
        <v>847</v>
      </c>
      <c r="C325" s="2" t="s">
        <v>9</v>
      </c>
      <c r="D325">
        <v>60</v>
      </c>
      <c r="E325" s="3">
        <v>53</v>
      </c>
      <c r="F325" s="3">
        <v>0.88333333300000005</v>
      </c>
    </row>
    <row r="326" spans="1:6" x14ac:dyDescent="0.35">
      <c r="A326" s="1">
        <v>43525</v>
      </c>
      <c r="B326" s="2" t="s">
        <v>846</v>
      </c>
      <c r="C326" s="2" t="s">
        <v>7</v>
      </c>
      <c r="D326">
        <v>61</v>
      </c>
      <c r="E326" s="3">
        <v>55</v>
      </c>
      <c r="F326" s="3">
        <v>0.90163934400000001</v>
      </c>
    </row>
    <row r="327" spans="1:6" x14ac:dyDescent="0.35">
      <c r="A327" s="1">
        <v>43556</v>
      </c>
      <c r="B327" s="2" t="s">
        <v>846</v>
      </c>
      <c r="C327" s="2" t="s">
        <v>7</v>
      </c>
      <c r="D327">
        <v>71</v>
      </c>
      <c r="E327" s="3">
        <v>70</v>
      </c>
      <c r="F327" s="3">
        <v>0.98591549300000003</v>
      </c>
    </row>
    <row r="328" spans="1:6" x14ac:dyDescent="0.35">
      <c r="A328" s="1">
        <v>43586</v>
      </c>
      <c r="B328" s="2" t="s">
        <v>846</v>
      </c>
      <c r="C328" s="2" t="s">
        <v>7</v>
      </c>
      <c r="D328">
        <v>71</v>
      </c>
      <c r="E328" s="3">
        <v>70</v>
      </c>
      <c r="F328" s="3">
        <v>0.98591549300000003</v>
      </c>
    </row>
    <row r="329" spans="1:6" x14ac:dyDescent="0.35">
      <c r="A329" s="1">
        <v>43617</v>
      </c>
      <c r="B329" s="2" t="s">
        <v>846</v>
      </c>
      <c r="C329" s="2" t="s">
        <v>7</v>
      </c>
      <c r="D329">
        <v>71</v>
      </c>
      <c r="E329" s="3">
        <v>70</v>
      </c>
      <c r="F329" s="3">
        <v>0.98591549300000003</v>
      </c>
    </row>
    <row r="330" spans="1:6" x14ac:dyDescent="0.35">
      <c r="A330" s="1">
        <v>43525</v>
      </c>
      <c r="B330" s="2" t="s">
        <v>846</v>
      </c>
      <c r="C330" s="2" t="s">
        <v>9</v>
      </c>
      <c r="D330">
        <v>62</v>
      </c>
      <c r="E330" s="3">
        <v>42</v>
      </c>
      <c r="F330" s="3">
        <v>0.67741935499999995</v>
      </c>
    </row>
    <row r="331" spans="1:6" x14ac:dyDescent="0.35">
      <c r="A331" s="1">
        <v>43556</v>
      </c>
      <c r="B331" s="2" t="s">
        <v>846</v>
      </c>
      <c r="C331" s="2" t="s">
        <v>9</v>
      </c>
      <c r="D331">
        <v>61</v>
      </c>
      <c r="E331" s="3">
        <v>42</v>
      </c>
      <c r="F331" s="3">
        <v>0.68852458999999999</v>
      </c>
    </row>
    <row r="332" spans="1:6" x14ac:dyDescent="0.35">
      <c r="A332" s="1">
        <v>43586</v>
      </c>
      <c r="B332" s="2" t="s">
        <v>846</v>
      </c>
      <c r="C332" s="2" t="s">
        <v>9</v>
      </c>
      <c r="D332">
        <v>61</v>
      </c>
      <c r="E332" s="3">
        <v>42</v>
      </c>
      <c r="F332" s="3">
        <v>0.68852458999999999</v>
      </c>
    </row>
    <row r="333" spans="1:6" x14ac:dyDescent="0.35">
      <c r="A333" s="1">
        <v>43617</v>
      </c>
      <c r="B333" s="2" t="s">
        <v>846</v>
      </c>
      <c r="C333" s="2" t="s">
        <v>9</v>
      </c>
      <c r="D333">
        <v>61</v>
      </c>
      <c r="E333" s="3">
        <v>42</v>
      </c>
      <c r="F333" s="3">
        <v>0.68852458999999999</v>
      </c>
    </row>
    <row r="334" spans="1:6" x14ac:dyDescent="0.35">
      <c r="A334" s="1">
        <v>43525</v>
      </c>
      <c r="B334" s="2" t="s">
        <v>851</v>
      </c>
      <c r="C334" s="2" t="s">
        <v>7</v>
      </c>
      <c r="D334">
        <v>107</v>
      </c>
      <c r="E334" s="3">
        <v>86</v>
      </c>
      <c r="F334" s="3">
        <v>0.80373831799999995</v>
      </c>
    </row>
    <row r="335" spans="1:6" x14ac:dyDescent="0.35">
      <c r="A335" s="1">
        <v>43556</v>
      </c>
      <c r="B335" s="2" t="s">
        <v>851</v>
      </c>
      <c r="C335" s="2" t="s">
        <v>7</v>
      </c>
      <c r="D335">
        <v>107</v>
      </c>
      <c r="E335" s="3">
        <v>86</v>
      </c>
      <c r="F335" s="3">
        <v>0.80373831799999995</v>
      </c>
    </row>
    <row r="336" spans="1:6" x14ac:dyDescent="0.35">
      <c r="A336" s="1">
        <v>43586</v>
      </c>
      <c r="B336" s="2" t="s">
        <v>851</v>
      </c>
      <c r="C336" s="2" t="s">
        <v>7</v>
      </c>
      <c r="D336">
        <v>106</v>
      </c>
      <c r="E336" s="3">
        <v>86</v>
      </c>
      <c r="F336" s="3">
        <v>0.811320755</v>
      </c>
    </row>
    <row r="337" spans="1:6" x14ac:dyDescent="0.35">
      <c r="A337" s="1">
        <v>43617</v>
      </c>
      <c r="B337" s="2" t="s">
        <v>851</v>
      </c>
      <c r="C337" s="2" t="s">
        <v>7</v>
      </c>
      <c r="D337">
        <v>107</v>
      </c>
      <c r="E337" s="3">
        <v>86</v>
      </c>
      <c r="F337" s="3">
        <v>0.80373831799999995</v>
      </c>
    </row>
    <row r="338" spans="1:6" x14ac:dyDescent="0.35">
      <c r="A338" s="1">
        <v>43525</v>
      </c>
      <c r="B338" s="2" t="s">
        <v>851</v>
      </c>
      <c r="C338" s="2" t="s">
        <v>9</v>
      </c>
      <c r="D338">
        <v>4</v>
      </c>
      <c r="E338" s="3">
        <v>53</v>
      </c>
      <c r="F338" s="3">
        <v>13.25</v>
      </c>
    </row>
    <row r="339" spans="1:6" x14ac:dyDescent="0.35">
      <c r="A339" s="1">
        <v>43556</v>
      </c>
      <c r="B339" s="2" t="s">
        <v>851</v>
      </c>
      <c r="C339" s="2" t="s">
        <v>9</v>
      </c>
      <c r="D339">
        <v>4</v>
      </c>
      <c r="E339" s="3">
        <v>53</v>
      </c>
      <c r="F339" s="3">
        <v>13.25</v>
      </c>
    </row>
    <row r="340" spans="1:6" x14ac:dyDescent="0.35">
      <c r="A340" s="1">
        <v>43586</v>
      </c>
      <c r="B340" s="2" t="s">
        <v>851</v>
      </c>
      <c r="C340" s="2" t="s">
        <v>9</v>
      </c>
      <c r="D340">
        <v>4</v>
      </c>
      <c r="E340" s="3">
        <v>53</v>
      </c>
      <c r="F340" s="3">
        <v>13.25</v>
      </c>
    </row>
    <row r="341" spans="1:6" x14ac:dyDescent="0.35">
      <c r="A341" s="1">
        <v>43617</v>
      </c>
      <c r="B341" s="2" t="s">
        <v>851</v>
      </c>
      <c r="C341" s="2" t="s">
        <v>9</v>
      </c>
      <c r="D341">
        <v>3</v>
      </c>
      <c r="E341" s="3">
        <v>53</v>
      </c>
      <c r="F341" s="3">
        <v>17.6666667</v>
      </c>
    </row>
    <row r="342" spans="1:6" x14ac:dyDescent="0.35">
      <c r="A342" s="1">
        <v>43525</v>
      </c>
      <c r="B342" s="2" t="s">
        <v>845</v>
      </c>
      <c r="C342" s="2" t="s">
        <v>7</v>
      </c>
      <c r="D342">
        <v>48</v>
      </c>
      <c r="E342" s="3">
        <v>40</v>
      </c>
      <c r="F342" s="3">
        <v>0.83333333300000001</v>
      </c>
    </row>
    <row r="343" spans="1:6" x14ac:dyDescent="0.35">
      <c r="A343" s="1">
        <v>43556</v>
      </c>
      <c r="B343" s="2" t="s">
        <v>845</v>
      </c>
      <c r="C343" s="2" t="s">
        <v>7</v>
      </c>
      <c r="D343">
        <v>55</v>
      </c>
      <c r="E343" s="3">
        <v>50</v>
      </c>
      <c r="F343" s="3">
        <v>0.909090909</v>
      </c>
    </row>
    <row r="344" spans="1:6" x14ac:dyDescent="0.35">
      <c r="A344" s="1">
        <v>43586</v>
      </c>
      <c r="B344" s="2" t="s">
        <v>845</v>
      </c>
      <c r="C344" s="2" t="s">
        <v>7</v>
      </c>
      <c r="D344">
        <v>55</v>
      </c>
      <c r="E344" s="3">
        <v>50</v>
      </c>
      <c r="F344" s="3">
        <v>0.909090909</v>
      </c>
    </row>
    <row r="345" spans="1:6" x14ac:dyDescent="0.35">
      <c r="A345" s="1">
        <v>43617</v>
      </c>
      <c r="B345" s="2" t="s">
        <v>845</v>
      </c>
      <c r="C345" s="2" t="s">
        <v>7</v>
      </c>
      <c r="D345">
        <v>55</v>
      </c>
      <c r="E345" s="3">
        <v>50</v>
      </c>
      <c r="F345" s="3">
        <v>0.909090909</v>
      </c>
    </row>
    <row r="346" spans="1:6" x14ac:dyDescent="0.35">
      <c r="A346" s="1">
        <v>43525</v>
      </c>
      <c r="B346" s="2" t="s">
        <v>845</v>
      </c>
      <c r="C346" s="2" t="s">
        <v>9</v>
      </c>
      <c r="D346">
        <v>63</v>
      </c>
      <c r="E346" s="3">
        <v>53</v>
      </c>
      <c r="F346" s="3">
        <v>0.84126984100000002</v>
      </c>
    </row>
    <row r="347" spans="1:6" x14ac:dyDescent="0.35">
      <c r="A347" s="1">
        <v>43556</v>
      </c>
      <c r="B347" s="2" t="s">
        <v>845</v>
      </c>
      <c r="C347" s="2" t="s">
        <v>9</v>
      </c>
      <c r="D347">
        <v>62</v>
      </c>
      <c r="E347" s="3">
        <v>53</v>
      </c>
      <c r="F347" s="3">
        <v>0.85483871</v>
      </c>
    </row>
    <row r="348" spans="1:6" x14ac:dyDescent="0.35">
      <c r="A348" s="1">
        <v>43586</v>
      </c>
      <c r="B348" s="2" t="s">
        <v>845</v>
      </c>
      <c r="C348" s="2" t="s">
        <v>9</v>
      </c>
      <c r="D348">
        <v>62</v>
      </c>
      <c r="E348" s="3">
        <v>53</v>
      </c>
      <c r="F348" s="3">
        <v>0.85483871</v>
      </c>
    </row>
    <row r="349" spans="1:6" x14ac:dyDescent="0.35">
      <c r="A349" s="1">
        <v>43617</v>
      </c>
      <c r="B349" s="2" t="s">
        <v>845</v>
      </c>
      <c r="C349" s="2" t="s">
        <v>9</v>
      </c>
      <c r="D349">
        <v>62</v>
      </c>
      <c r="E349" s="3">
        <v>53</v>
      </c>
      <c r="F349" s="3">
        <v>0.85483871</v>
      </c>
    </row>
    <row r="350" spans="1:6" x14ac:dyDescent="0.35">
      <c r="A350" s="1">
        <v>43525</v>
      </c>
      <c r="B350" s="2" t="s">
        <v>850</v>
      </c>
      <c r="C350" s="2" t="s">
        <v>7</v>
      </c>
      <c r="D350">
        <v>137</v>
      </c>
      <c r="E350" s="3">
        <v>135</v>
      </c>
      <c r="F350" s="3">
        <v>0.98540145999999995</v>
      </c>
    </row>
    <row r="351" spans="1:6" x14ac:dyDescent="0.35">
      <c r="A351" s="1">
        <v>43556</v>
      </c>
      <c r="B351" s="2" t="s">
        <v>850</v>
      </c>
      <c r="C351" s="2" t="s">
        <v>7</v>
      </c>
      <c r="D351">
        <v>136</v>
      </c>
      <c r="E351" s="3">
        <v>135</v>
      </c>
      <c r="F351" s="3">
        <v>0.99264705900000005</v>
      </c>
    </row>
    <row r="352" spans="1:6" x14ac:dyDescent="0.35">
      <c r="A352" s="1">
        <v>43586</v>
      </c>
      <c r="B352" s="2" t="s">
        <v>850</v>
      </c>
      <c r="C352" s="2" t="s">
        <v>7</v>
      </c>
      <c r="D352">
        <v>136</v>
      </c>
      <c r="E352" s="3">
        <v>135</v>
      </c>
      <c r="F352" s="3">
        <v>0.99264705900000005</v>
      </c>
    </row>
    <row r="353" spans="1:6" x14ac:dyDescent="0.35">
      <c r="A353" s="1">
        <v>43617</v>
      </c>
      <c r="B353" s="2" t="s">
        <v>850</v>
      </c>
      <c r="C353" s="2" t="s">
        <v>7</v>
      </c>
      <c r="D353">
        <v>136</v>
      </c>
      <c r="E353" s="3">
        <v>135</v>
      </c>
      <c r="F353" s="3">
        <v>0.99264705900000005</v>
      </c>
    </row>
    <row r="354" spans="1:6" x14ac:dyDescent="0.35">
      <c r="A354" s="1">
        <v>43525</v>
      </c>
      <c r="B354" s="2" t="s">
        <v>850</v>
      </c>
      <c r="C354" s="2" t="s">
        <v>9</v>
      </c>
      <c r="D354">
        <v>57</v>
      </c>
      <c r="E354" s="3">
        <v>53</v>
      </c>
      <c r="F354" s="3">
        <v>0.92982456099999999</v>
      </c>
    </row>
    <row r="355" spans="1:6" x14ac:dyDescent="0.35">
      <c r="A355" s="1">
        <v>43556</v>
      </c>
      <c r="B355" s="2" t="s">
        <v>850</v>
      </c>
      <c r="C355" s="2" t="s">
        <v>9</v>
      </c>
      <c r="D355">
        <v>57</v>
      </c>
      <c r="E355" s="3">
        <v>53</v>
      </c>
      <c r="F355" s="3">
        <v>0.92982456099999999</v>
      </c>
    </row>
    <row r="356" spans="1:6" x14ac:dyDescent="0.35">
      <c r="A356" s="1">
        <v>43586</v>
      </c>
      <c r="B356" s="2" t="s">
        <v>850</v>
      </c>
      <c r="C356" s="2" t="s">
        <v>9</v>
      </c>
      <c r="D356">
        <v>57</v>
      </c>
      <c r="E356" s="3">
        <v>53</v>
      </c>
      <c r="F356" s="3">
        <v>0.92982456099999999</v>
      </c>
    </row>
    <row r="357" spans="1:6" x14ac:dyDescent="0.35">
      <c r="A357" s="1">
        <v>43617</v>
      </c>
      <c r="B357" s="2" t="s">
        <v>850</v>
      </c>
      <c r="C357" s="2" t="s">
        <v>9</v>
      </c>
      <c r="D357">
        <v>57</v>
      </c>
      <c r="E357" s="3">
        <v>53</v>
      </c>
      <c r="F357" s="3">
        <v>0.92982456099999999</v>
      </c>
    </row>
    <row r="358" spans="1:6" x14ac:dyDescent="0.35">
      <c r="A358" s="1">
        <v>43525</v>
      </c>
      <c r="B358" s="2" t="s">
        <v>849</v>
      </c>
      <c r="C358" s="2" t="s">
        <v>7</v>
      </c>
      <c r="D358">
        <v>126</v>
      </c>
      <c r="E358" s="3">
        <v>124</v>
      </c>
      <c r="F358" s="3">
        <v>0.98412698399999998</v>
      </c>
    </row>
    <row r="359" spans="1:6" x14ac:dyDescent="0.35">
      <c r="A359" s="1">
        <v>43556</v>
      </c>
      <c r="B359" s="2" t="s">
        <v>849</v>
      </c>
      <c r="C359" s="2" t="s">
        <v>7</v>
      </c>
      <c r="D359">
        <v>125</v>
      </c>
      <c r="E359" s="3">
        <v>124</v>
      </c>
      <c r="F359" s="3">
        <v>0.99199999999999999</v>
      </c>
    </row>
    <row r="360" spans="1:6" x14ac:dyDescent="0.35">
      <c r="A360" s="1">
        <v>43586</v>
      </c>
      <c r="B360" s="2" t="s">
        <v>849</v>
      </c>
      <c r="C360" s="2" t="s">
        <v>7</v>
      </c>
      <c r="D360">
        <v>125</v>
      </c>
      <c r="E360" s="3">
        <v>124</v>
      </c>
      <c r="F360" s="3">
        <v>0.99199999999999999</v>
      </c>
    </row>
    <row r="361" spans="1:6" x14ac:dyDescent="0.35">
      <c r="A361" s="1">
        <v>43617</v>
      </c>
      <c r="B361" s="2" t="s">
        <v>849</v>
      </c>
      <c r="C361" s="2" t="s">
        <v>7</v>
      </c>
      <c r="D361">
        <v>125</v>
      </c>
      <c r="E361" s="3">
        <v>124</v>
      </c>
      <c r="F361" s="3">
        <v>0.99199999999999999</v>
      </c>
    </row>
    <row r="362" spans="1:6" x14ac:dyDescent="0.35">
      <c r="A362" s="1">
        <v>43525</v>
      </c>
      <c r="B362" s="2" t="s">
        <v>849</v>
      </c>
      <c r="C362" s="2" t="s">
        <v>9</v>
      </c>
      <c r="D362">
        <v>58</v>
      </c>
      <c r="E362" s="3">
        <v>53</v>
      </c>
      <c r="F362" s="3">
        <v>0.91379310300000005</v>
      </c>
    </row>
    <row r="363" spans="1:6" x14ac:dyDescent="0.35">
      <c r="A363" s="1">
        <v>43556</v>
      </c>
      <c r="B363" s="2" t="s">
        <v>849</v>
      </c>
      <c r="C363" s="2" t="s">
        <v>9</v>
      </c>
      <c r="D363">
        <v>58</v>
      </c>
      <c r="E363" s="3">
        <v>53</v>
      </c>
      <c r="F363" s="3">
        <v>0.91379310300000005</v>
      </c>
    </row>
    <row r="364" spans="1:6" x14ac:dyDescent="0.35">
      <c r="A364" s="1">
        <v>43586</v>
      </c>
      <c r="B364" s="2" t="s">
        <v>849</v>
      </c>
      <c r="C364" s="2" t="s">
        <v>9</v>
      </c>
      <c r="D364">
        <v>58</v>
      </c>
      <c r="E364" s="3">
        <v>53</v>
      </c>
      <c r="F364" s="3">
        <v>0.91379310300000005</v>
      </c>
    </row>
    <row r="365" spans="1:6" x14ac:dyDescent="0.35">
      <c r="A365" s="1">
        <v>43617</v>
      </c>
      <c r="B365" s="2" t="s">
        <v>849</v>
      </c>
      <c r="C365" s="2" t="s">
        <v>9</v>
      </c>
      <c r="D365">
        <v>58</v>
      </c>
      <c r="E365" s="3">
        <v>53</v>
      </c>
      <c r="F365" s="3">
        <v>0.91379310300000005</v>
      </c>
    </row>
    <row r="366" spans="1:6" x14ac:dyDescent="0.35">
      <c r="A366" s="1">
        <v>43709</v>
      </c>
      <c r="B366" s="2" t="s">
        <v>28</v>
      </c>
      <c r="C366" s="2" t="s">
        <v>7</v>
      </c>
      <c r="D366">
        <v>12</v>
      </c>
      <c r="E366" s="3">
        <v>6</v>
      </c>
      <c r="F366" s="3">
        <v>0.5</v>
      </c>
    </row>
    <row r="367" spans="1:6" x14ac:dyDescent="0.35">
      <c r="A367" s="1">
        <v>43739</v>
      </c>
      <c r="B367" s="2" t="s">
        <v>28</v>
      </c>
      <c r="C367" s="2" t="s">
        <v>7</v>
      </c>
      <c r="D367">
        <v>12</v>
      </c>
      <c r="E367" s="3">
        <v>6</v>
      </c>
      <c r="F367" s="3">
        <v>0.5</v>
      </c>
    </row>
    <row r="368" spans="1:6" x14ac:dyDescent="0.35">
      <c r="A368" s="1">
        <v>43770</v>
      </c>
      <c r="B368" s="2" t="s">
        <v>28</v>
      </c>
      <c r="C368" s="2" t="s">
        <v>7</v>
      </c>
      <c r="D368">
        <v>12</v>
      </c>
      <c r="E368" s="3">
        <v>6</v>
      </c>
      <c r="F368" s="3">
        <v>0.5</v>
      </c>
    </row>
    <row r="369" spans="1:6" x14ac:dyDescent="0.35">
      <c r="A369" s="1">
        <v>43800</v>
      </c>
      <c r="B369" s="2" t="s">
        <v>28</v>
      </c>
      <c r="C369" s="2" t="s">
        <v>7</v>
      </c>
      <c r="D369">
        <v>13</v>
      </c>
      <c r="E369" s="3">
        <v>6</v>
      </c>
      <c r="F369" s="3">
        <v>0.46153846199999998</v>
      </c>
    </row>
    <row r="370" spans="1:6" x14ac:dyDescent="0.35">
      <c r="A370" s="1">
        <v>43831</v>
      </c>
      <c r="B370" s="2" t="s">
        <v>28</v>
      </c>
      <c r="C370" s="2" t="s">
        <v>7</v>
      </c>
      <c r="D370">
        <v>13</v>
      </c>
      <c r="E370" s="3">
        <v>6</v>
      </c>
      <c r="F370" s="3">
        <v>0.46153846199999998</v>
      </c>
    </row>
    <row r="371" spans="1:6" x14ac:dyDescent="0.35">
      <c r="A371" s="1">
        <v>43862</v>
      </c>
      <c r="B371" s="2" t="s">
        <v>28</v>
      </c>
      <c r="C371" s="2" t="s">
        <v>7</v>
      </c>
      <c r="D371">
        <v>13</v>
      </c>
      <c r="E371" s="3">
        <v>6</v>
      </c>
      <c r="F371" s="3">
        <v>0.46153846199999998</v>
      </c>
    </row>
    <row r="372" spans="1:6" x14ac:dyDescent="0.35">
      <c r="A372" s="1">
        <v>43891</v>
      </c>
      <c r="B372" s="2" t="s">
        <v>28</v>
      </c>
      <c r="C372" s="2" t="s">
        <v>7</v>
      </c>
      <c r="D372">
        <v>14</v>
      </c>
      <c r="E372" s="3">
        <v>6</v>
      </c>
      <c r="F372" s="3">
        <v>0.428571429</v>
      </c>
    </row>
    <row r="373" spans="1:6" x14ac:dyDescent="0.35">
      <c r="A373" s="1">
        <v>43922</v>
      </c>
      <c r="B373" s="2" t="s">
        <v>28</v>
      </c>
      <c r="C373" s="2" t="s">
        <v>7</v>
      </c>
      <c r="D373">
        <v>15</v>
      </c>
      <c r="E373" s="3">
        <v>6</v>
      </c>
      <c r="F373" s="3">
        <v>0.4</v>
      </c>
    </row>
    <row r="374" spans="1:6" x14ac:dyDescent="0.35">
      <c r="A374" s="1">
        <v>43952</v>
      </c>
      <c r="B374" s="2" t="s">
        <v>28</v>
      </c>
      <c r="C374" s="2" t="s">
        <v>7</v>
      </c>
      <c r="D374">
        <v>15</v>
      </c>
      <c r="E374" s="3">
        <v>6</v>
      </c>
      <c r="F374" s="3">
        <v>0.4</v>
      </c>
    </row>
    <row r="375" spans="1:6" x14ac:dyDescent="0.35">
      <c r="A375" s="1">
        <v>43983</v>
      </c>
      <c r="B375" s="2" t="s">
        <v>28</v>
      </c>
      <c r="C375" s="2" t="s">
        <v>7</v>
      </c>
      <c r="D375">
        <v>15</v>
      </c>
      <c r="E375" s="3">
        <v>6</v>
      </c>
      <c r="F375" s="3">
        <v>0.4</v>
      </c>
    </row>
    <row r="376" spans="1:6" x14ac:dyDescent="0.35">
      <c r="A376" s="1">
        <v>44013</v>
      </c>
      <c r="B376" s="2" t="s">
        <v>28</v>
      </c>
      <c r="C376" s="2" t="s">
        <v>7</v>
      </c>
      <c r="D376">
        <v>15</v>
      </c>
      <c r="E376" s="3">
        <v>6</v>
      </c>
      <c r="F376" s="3">
        <v>0.4</v>
      </c>
    </row>
    <row r="377" spans="1:6" x14ac:dyDescent="0.35">
      <c r="A377" s="1">
        <v>44044</v>
      </c>
      <c r="B377" s="2" t="s">
        <v>28</v>
      </c>
      <c r="C377" s="2" t="s">
        <v>7</v>
      </c>
      <c r="D377">
        <v>15</v>
      </c>
      <c r="E377" s="3">
        <v>6</v>
      </c>
      <c r="F377" s="3">
        <v>0.4</v>
      </c>
    </row>
    <row r="378" spans="1:6" x14ac:dyDescent="0.35">
      <c r="A378" s="1">
        <v>44075</v>
      </c>
      <c r="B378" s="2" t="s">
        <v>28</v>
      </c>
      <c r="C378" s="2" t="s">
        <v>7</v>
      </c>
      <c r="D378">
        <v>15</v>
      </c>
      <c r="E378" s="3">
        <v>6</v>
      </c>
      <c r="F378" s="3">
        <v>0.4</v>
      </c>
    </row>
    <row r="379" spans="1:6" x14ac:dyDescent="0.35">
      <c r="A379" s="1">
        <v>44105</v>
      </c>
      <c r="B379" s="2" t="s">
        <v>28</v>
      </c>
      <c r="C379" s="2" t="s">
        <v>7</v>
      </c>
      <c r="D379">
        <v>15</v>
      </c>
      <c r="E379" s="3">
        <v>6</v>
      </c>
      <c r="F379" s="3">
        <v>0.4</v>
      </c>
    </row>
    <row r="380" spans="1:6" x14ac:dyDescent="0.35">
      <c r="A380" s="1">
        <v>44136</v>
      </c>
      <c r="B380" s="2" t="s">
        <v>28</v>
      </c>
      <c r="C380" s="2" t="s">
        <v>7</v>
      </c>
      <c r="D380">
        <v>15</v>
      </c>
      <c r="E380" s="3">
        <v>6</v>
      </c>
      <c r="F380" s="3">
        <v>0.4</v>
      </c>
    </row>
    <row r="381" spans="1:6" x14ac:dyDescent="0.35">
      <c r="A381" s="1">
        <v>44166</v>
      </c>
      <c r="B381" s="2" t="s">
        <v>28</v>
      </c>
      <c r="C381" s="2" t="s">
        <v>7</v>
      </c>
      <c r="D381">
        <v>15</v>
      </c>
      <c r="E381" s="3">
        <v>6</v>
      </c>
      <c r="F381" s="3">
        <v>0.4</v>
      </c>
    </row>
    <row r="382" spans="1:6" x14ac:dyDescent="0.35">
      <c r="A382" s="1">
        <v>44197</v>
      </c>
      <c r="B382" s="2" t="s">
        <v>28</v>
      </c>
      <c r="C382" s="2" t="s">
        <v>7</v>
      </c>
      <c r="D382">
        <v>15</v>
      </c>
      <c r="E382" s="3">
        <v>6</v>
      </c>
      <c r="F382" s="3">
        <v>0.4</v>
      </c>
    </row>
    <row r="383" spans="1:6" x14ac:dyDescent="0.35">
      <c r="A383" s="1">
        <v>44228</v>
      </c>
      <c r="B383" s="2" t="s">
        <v>28</v>
      </c>
      <c r="C383" s="2" t="s">
        <v>7</v>
      </c>
      <c r="D383">
        <v>15</v>
      </c>
      <c r="E383" s="3">
        <v>6</v>
      </c>
      <c r="F383" s="3">
        <v>0.4</v>
      </c>
    </row>
    <row r="384" spans="1:6" x14ac:dyDescent="0.35">
      <c r="A384" s="1">
        <v>43709</v>
      </c>
      <c r="B384" s="2" t="s">
        <v>28</v>
      </c>
      <c r="C384" s="2" t="s">
        <v>9</v>
      </c>
      <c r="D384">
        <v>3</v>
      </c>
      <c r="E384" s="3">
        <v>6</v>
      </c>
      <c r="F384" s="3">
        <v>2</v>
      </c>
    </row>
    <row r="385" spans="1:6" x14ac:dyDescent="0.35">
      <c r="A385" s="1">
        <v>43739</v>
      </c>
      <c r="B385" s="2" t="s">
        <v>28</v>
      </c>
      <c r="C385" s="2" t="s">
        <v>9</v>
      </c>
      <c r="D385">
        <v>3</v>
      </c>
      <c r="E385" s="3">
        <v>6</v>
      </c>
      <c r="F385" s="3">
        <v>2</v>
      </c>
    </row>
    <row r="386" spans="1:6" x14ac:dyDescent="0.35">
      <c r="A386" s="1">
        <v>43770</v>
      </c>
      <c r="B386" s="2" t="s">
        <v>28</v>
      </c>
      <c r="C386" s="2" t="s">
        <v>9</v>
      </c>
      <c r="D386">
        <v>3</v>
      </c>
      <c r="E386" s="3">
        <v>6</v>
      </c>
      <c r="F386" s="3">
        <v>2</v>
      </c>
    </row>
    <row r="387" spans="1:6" x14ac:dyDescent="0.35">
      <c r="A387" s="1">
        <v>43800</v>
      </c>
      <c r="B387" s="2" t="s">
        <v>28</v>
      </c>
      <c r="C387" s="2" t="s">
        <v>9</v>
      </c>
      <c r="D387">
        <v>3</v>
      </c>
      <c r="E387" s="3">
        <v>6</v>
      </c>
      <c r="F387" s="3">
        <v>2</v>
      </c>
    </row>
    <row r="388" spans="1:6" x14ac:dyDescent="0.35">
      <c r="A388" s="1">
        <v>43831</v>
      </c>
      <c r="B388" s="2" t="s">
        <v>28</v>
      </c>
      <c r="C388" s="2" t="s">
        <v>9</v>
      </c>
      <c r="D388">
        <v>3</v>
      </c>
      <c r="E388" s="3">
        <v>6</v>
      </c>
      <c r="F388" s="3">
        <v>2</v>
      </c>
    </row>
    <row r="389" spans="1:6" x14ac:dyDescent="0.35">
      <c r="A389" s="1">
        <v>43862</v>
      </c>
      <c r="B389" s="2" t="s">
        <v>28</v>
      </c>
      <c r="C389" s="2" t="s">
        <v>9</v>
      </c>
      <c r="D389">
        <v>3</v>
      </c>
      <c r="E389" s="3">
        <v>6</v>
      </c>
      <c r="F389" s="3">
        <v>2</v>
      </c>
    </row>
    <row r="390" spans="1:6" x14ac:dyDescent="0.35">
      <c r="A390" s="1">
        <v>43891</v>
      </c>
      <c r="B390" s="2" t="s">
        <v>28</v>
      </c>
      <c r="C390" s="2" t="s">
        <v>9</v>
      </c>
      <c r="D390">
        <v>3</v>
      </c>
      <c r="E390" s="3">
        <v>6</v>
      </c>
      <c r="F390" s="3">
        <v>2</v>
      </c>
    </row>
    <row r="391" spans="1:6" x14ac:dyDescent="0.35">
      <c r="A391" s="1">
        <v>43922</v>
      </c>
      <c r="B391" s="2" t="s">
        <v>28</v>
      </c>
      <c r="C391" s="2" t="s">
        <v>9</v>
      </c>
      <c r="D391">
        <v>3</v>
      </c>
      <c r="E391" s="3">
        <v>6</v>
      </c>
      <c r="F391" s="3">
        <v>2</v>
      </c>
    </row>
    <row r="392" spans="1:6" x14ac:dyDescent="0.35">
      <c r="A392" s="1">
        <v>43952</v>
      </c>
      <c r="B392" s="2" t="s">
        <v>28</v>
      </c>
      <c r="C392" s="2" t="s">
        <v>9</v>
      </c>
      <c r="D392">
        <v>3</v>
      </c>
      <c r="E392" s="3">
        <v>6</v>
      </c>
      <c r="F392" s="3">
        <v>2</v>
      </c>
    </row>
    <row r="393" spans="1:6" x14ac:dyDescent="0.35">
      <c r="A393" s="1">
        <v>43983</v>
      </c>
      <c r="B393" s="2" t="s">
        <v>28</v>
      </c>
      <c r="C393" s="2" t="s">
        <v>9</v>
      </c>
      <c r="D393">
        <v>3</v>
      </c>
      <c r="E393" s="3">
        <v>6</v>
      </c>
      <c r="F393" s="3">
        <v>2</v>
      </c>
    </row>
    <row r="394" spans="1:6" x14ac:dyDescent="0.35">
      <c r="A394" s="1">
        <v>44013</v>
      </c>
      <c r="B394" s="2" t="s">
        <v>28</v>
      </c>
      <c r="C394" s="2" t="s">
        <v>9</v>
      </c>
      <c r="D394">
        <v>3</v>
      </c>
      <c r="E394" s="3">
        <v>6</v>
      </c>
      <c r="F394" s="3">
        <v>2</v>
      </c>
    </row>
    <row r="395" spans="1:6" x14ac:dyDescent="0.35">
      <c r="A395" s="1">
        <v>44044</v>
      </c>
      <c r="B395" s="2" t="s">
        <v>28</v>
      </c>
      <c r="C395" s="2" t="s">
        <v>9</v>
      </c>
      <c r="D395">
        <v>3</v>
      </c>
      <c r="E395" s="3">
        <v>6</v>
      </c>
      <c r="F395" s="3">
        <v>2</v>
      </c>
    </row>
    <row r="396" spans="1:6" x14ac:dyDescent="0.35">
      <c r="A396" s="1">
        <v>44075</v>
      </c>
      <c r="B396" s="2" t="s">
        <v>28</v>
      </c>
      <c r="C396" s="2" t="s">
        <v>9</v>
      </c>
      <c r="D396">
        <v>3</v>
      </c>
      <c r="E396" s="3">
        <v>6</v>
      </c>
      <c r="F396" s="3">
        <v>2</v>
      </c>
    </row>
    <row r="397" spans="1:6" x14ac:dyDescent="0.35">
      <c r="A397" s="1">
        <v>44105</v>
      </c>
      <c r="B397" s="2" t="s">
        <v>28</v>
      </c>
      <c r="C397" s="2" t="s">
        <v>9</v>
      </c>
      <c r="D397">
        <v>3</v>
      </c>
      <c r="E397" s="3">
        <v>6</v>
      </c>
      <c r="F397" s="3">
        <v>2</v>
      </c>
    </row>
    <row r="398" spans="1:6" x14ac:dyDescent="0.35">
      <c r="A398" s="1">
        <v>44136</v>
      </c>
      <c r="B398" s="2" t="s">
        <v>28</v>
      </c>
      <c r="C398" s="2" t="s">
        <v>9</v>
      </c>
      <c r="D398">
        <v>3</v>
      </c>
      <c r="E398" s="3">
        <v>6</v>
      </c>
      <c r="F398" s="3">
        <v>2</v>
      </c>
    </row>
    <row r="399" spans="1:6" x14ac:dyDescent="0.35">
      <c r="A399" s="1">
        <v>44166</v>
      </c>
      <c r="B399" s="2" t="s">
        <v>28</v>
      </c>
      <c r="C399" s="2" t="s">
        <v>9</v>
      </c>
      <c r="D399">
        <v>3</v>
      </c>
      <c r="E399" s="3">
        <v>6</v>
      </c>
      <c r="F399" s="3">
        <v>2</v>
      </c>
    </row>
    <row r="400" spans="1:6" x14ac:dyDescent="0.35">
      <c r="A400" s="1">
        <v>44197</v>
      </c>
      <c r="B400" s="2" t="s">
        <v>28</v>
      </c>
      <c r="C400" s="2" t="s">
        <v>9</v>
      </c>
      <c r="D400">
        <v>4</v>
      </c>
      <c r="E400" s="3">
        <v>6</v>
      </c>
      <c r="F400" s="3">
        <v>1.5</v>
      </c>
    </row>
    <row r="401" spans="1:6" x14ac:dyDescent="0.35">
      <c r="A401" s="1">
        <v>44228</v>
      </c>
      <c r="B401" s="2" t="s">
        <v>28</v>
      </c>
      <c r="C401" s="2" t="s">
        <v>9</v>
      </c>
      <c r="D401">
        <v>4</v>
      </c>
      <c r="E401" s="3">
        <v>6</v>
      </c>
      <c r="F401" s="3">
        <v>1.5</v>
      </c>
    </row>
    <row r="402" spans="1:6" x14ac:dyDescent="0.35">
      <c r="A402" s="1">
        <v>43525</v>
      </c>
      <c r="B402" s="2" t="s">
        <v>14</v>
      </c>
      <c r="C402" s="2" t="s">
        <v>7</v>
      </c>
      <c r="D402">
        <v>77</v>
      </c>
      <c r="E402" s="3">
        <v>45</v>
      </c>
      <c r="F402" s="3">
        <v>0.58441558400000004</v>
      </c>
    </row>
    <row r="403" spans="1:6" x14ac:dyDescent="0.35">
      <c r="A403" s="1">
        <v>43556</v>
      </c>
      <c r="B403" s="2" t="s">
        <v>14</v>
      </c>
      <c r="C403" s="2" t="s">
        <v>7</v>
      </c>
      <c r="D403">
        <v>77</v>
      </c>
      <c r="E403" s="3">
        <v>55</v>
      </c>
      <c r="F403" s="3">
        <v>0.71428571399999996</v>
      </c>
    </row>
    <row r="404" spans="1:6" x14ac:dyDescent="0.35">
      <c r="A404" s="1">
        <v>43586</v>
      </c>
      <c r="B404" s="2" t="s">
        <v>14</v>
      </c>
      <c r="C404" s="2" t="s">
        <v>7</v>
      </c>
      <c r="D404">
        <v>88</v>
      </c>
      <c r="E404" s="3">
        <v>55</v>
      </c>
      <c r="F404" s="3">
        <v>0.625</v>
      </c>
    </row>
    <row r="405" spans="1:6" x14ac:dyDescent="0.35">
      <c r="A405" s="1">
        <v>43617</v>
      </c>
      <c r="B405" s="2" t="s">
        <v>14</v>
      </c>
      <c r="C405" s="2" t="s">
        <v>7</v>
      </c>
      <c r="D405">
        <v>88</v>
      </c>
      <c r="E405" s="3">
        <v>55</v>
      </c>
      <c r="F405" s="3">
        <v>0.625</v>
      </c>
    </row>
    <row r="406" spans="1:6" x14ac:dyDescent="0.35">
      <c r="A406" s="1">
        <v>43647</v>
      </c>
      <c r="B406" s="2" t="s">
        <v>14</v>
      </c>
      <c r="C406" s="2" t="s">
        <v>7</v>
      </c>
      <c r="D406">
        <v>94</v>
      </c>
      <c r="E406" s="3">
        <v>55</v>
      </c>
      <c r="F406" s="3">
        <v>0.58510638299999995</v>
      </c>
    </row>
    <row r="407" spans="1:6" x14ac:dyDescent="0.35">
      <c r="A407" s="1">
        <v>43678</v>
      </c>
      <c r="B407" s="2" t="s">
        <v>14</v>
      </c>
      <c r="C407" s="2" t="s">
        <v>7</v>
      </c>
      <c r="D407">
        <v>95</v>
      </c>
      <c r="E407" s="3">
        <v>55</v>
      </c>
      <c r="F407" s="3">
        <v>0.57894736800000002</v>
      </c>
    </row>
    <row r="408" spans="1:6" x14ac:dyDescent="0.35">
      <c r="A408" s="1">
        <v>43709</v>
      </c>
      <c r="B408" s="2" t="s">
        <v>14</v>
      </c>
      <c r="C408" s="2" t="s">
        <v>7</v>
      </c>
      <c r="D408">
        <v>103</v>
      </c>
      <c r="E408" s="3">
        <v>55</v>
      </c>
      <c r="F408" s="3">
        <v>0.53398058299999995</v>
      </c>
    </row>
    <row r="409" spans="1:6" x14ac:dyDescent="0.35">
      <c r="A409" s="1">
        <v>43739</v>
      </c>
      <c r="B409" s="2" t="s">
        <v>14</v>
      </c>
      <c r="C409" s="2" t="s">
        <v>7</v>
      </c>
      <c r="D409">
        <v>76</v>
      </c>
      <c r="E409" s="3">
        <v>55</v>
      </c>
      <c r="F409" s="3">
        <v>0.72368421100000002</v>
      </c>
    </row>
    <row r="410" spans="1:6" x14ac:dyDescent="0.35">
      <c r="A410" s="1">
        <v>43770</v>
      </c>
      <c r="B410" s="2" t="s">
        <v>14</v>
      </c>
      <c r="C410" s="2" t="s">
        <v>7</v>
      </c>
      <c r="D410">
        <v>104</v>
      </c>
      <c r="E410" s="3">
        <v>55</v>
      </c>
      <c r="F410" s="3">
        <v>0.52884615400000001</v>
      </c>
    </row>
    <row r="411" spans="1:6" x14ac:dyDescent="0.35">
      <c r="A411" s="1">
        <v>43800</v>
      </c>
      <c r="B411" s="2" t="s">
        <v>14</v>
      </c>
      <c r="C411" s="2" t="s">
        <v>7</v>
      </c>
      <c r="D411">
        <v>104</v>
      </c>
      <c r="E411" s="3">
        <v>55</v>
      </c>
      <c r="F411" s="3">
        <v>0.52884615400000001</v>
      </c>
    </row>
    <row r="412" spans="1:6" x14ac:dyDescent="0.35">
      <c r="A412" s="1">
        <v>43831</v>
      </c>
      <c r="B412" s="2" t="s">
        <v>14</v>
      </c>
      <c r="C412" s="2" t="s">
        <v>7</v>
      </c>
      <c r="D412">
        <v>97</v>
      </c>
      <c r="E412" s="3">
        <v>55</v>
      </c>
      <c r="F412" s="3">
        <v>0.56701030900000005</v>
      </c>
    </row>
    <row r="413" spans="1:6" x14ac:dyDescent="0.35">
      <c r="A413" s="1">
        <v>43862</v>
      </c>
      <c r="B413" s="2" t="s">
        <v>14</v>
      </c>
      <c r="C413" s="2" t="s">
        <v>7</v>
      </c>
      <c r="D413">
        <v>97</v>
      </c>
      <c r="E413" s="3">
        <v>55</v>
      </c>
      <c r="F413" s="3">
        <v>0.56701030900000005</v>
      </c>
    </row>
    <row r="414" spans="1:6" x14ac:dyDescent="0.35">
      <c r="A414" s="1">
        <v>43891</v>
      </c>
      <c r="B414" s="2" t="s">
        <v>14</v>
      </c>
      <c r="C414" s="2" t="s">
        <v>7</v>
      </c>
      <c r="D414">
        <v>97</v>
      </c>
      <c r="E414" s="3">
        <v>55</v>
      </c>
      <c r="F414" s="3">
        <v>0.56701030900000005</v>
      </c>
    </row>
    <row r="415" spans="1:6" x14ac:dyDescent="0.35">
      <c r="A415" s="1">
        <v>43922</v>
      </c>
      <c r="B415" s="2" t="s">
        <v>14</v>
      </c>
      <c r="C415" s="2" t="s">
        <v>7</v>
      </c>
      <c r="D415">
        <v>96</v>
      </c>
      <c r="E415" s="3">
        <v>55</v>
      </c>
      <c r="F415" s="3">
        <v>0.57291666699999999</v>
      </c>
    </row>
    <row r="416" spans="1:6" x14ac:dyDescent="0.35">
      <c r="A416" s="1">
        <v>43952</v>
      </c>
      <c r="B416" s="2" t="s">
        <v>14</v>
      </c>
      <c r="C416" s="2" t="s">
        <v>7</v>
      </c>
      <c r="D416">
        <v>96</v>
      </c>
      <c r="E416" s="3">
        <v>55</v>
      </c>
      <c r="F416" s="3">
        <v>0.57291666699999999</v>
      </c>
    </row>
    <row r="417" spans="1:6" x14ac:dyDescent="0.35">
      <c r="A417" s="1">
        <v>43983</v>
      </c>
      <c r="B417" s="2" t="s">
        <v>14</v>
      </c>
      <c r="C417" s="2" t="s">
        <v>7</v>
      </c>
      <c r="D417">
        <v>99</v>
      </c>
      <c r="E417" s="3">
        <v>55</v>
      </c>
      <c r="F417" s="3">
        <v>0.55555555599999995</v>
      </c>
    </row>
    <row r="418" spans="1:6" x14ac:dyDescent="0.35">
      <c r="A418" s="1">
        <v>44013</v>
      </c>
      <c r="B418" s="2" t="s">
        <v>14</v>
      </c>
      <c r="C418" s="2" t="s">
        <v>7</v>
      </c>
      <c r="D418">
        <v>91</v>
      </c>
      <c r="E418" s="3">
        <v>55</v>
      </c>
      <c r="F418" s="3">
        <v>0.60439560400000003</v>
      </c>
    </row>
    <row r="419" spans="1:6" x14ac:dyDescent="0.35">
      <c r="A419" s="1">
        <v>44044</v>
      </c>
      <c r="B419" s="2" t="s">
        <v>14</v>
      </c>
      <c r="C419" s="2" t="s">
        <v>7</v>
      </c>
      <c r="D419">
        <v>105</v>
      </c>
      <c r="E419" s="3">
        <v>60</v>
      </c>
      <c r="F419" s="3">
        <v>0.571428571</v>
      </c>
    </row>
    <row r="420" spans="1:6" x14ac:dyDescent="0.35">
      <c r="A420" s="1">
        <v>44075</v>
      </c>
      <c r="B420" s="2" t="s">
        <v>14</v>
      </c>
      <c r="C420" s="2" t="s">
        <v>7</v>
      </c>
      <c r="D420">
        <v>106</v>
      </c>
      <c r="E420" s="3">
        <v>60</v>
      </c>
      <c r="F420" s="3">
        <v>0.56603773599999996</v>
      </c>
    </row>
    <row r="421" spans="1:6" x14ac:dyDescent="0.35">
      <c r="A421" s="1">
        <v>44105</v>
      </c>
      <c r="B421" s="2" t="s">
        <v>14</v>
      </c>
      <c r="C421" s="2" t="s">
        <v>7</v>
      </c>
      <c r="D421">
        <v>106</v>
      </c>
      <c r="E421" s="3">
        <v>60</v>
      </c>
      <c r="F421" s="3">
        <v>0.56603773599999996</v>
      </c>
    </row>
    <row r="422" spans="1:6" x14ac:dyDescent="0.35">
      <c r="A422" s="1">
        <v>44136</v>
      </c>
      <c r="B422" s="2" t="s">
        <v>14</v>
      </c>
      <c r="C422" s="2" t="s">
        <v>7</v>
      </c>
      <c r="D422">
        <v>108</v>
      </c>
      <c r="E422" s="3">
        <v>60</v>
      </c>
      <c r="F422" s="3">
        <v>0.55555555599999995</v>
      </c>
    </row>
    <row r="423" spans="1:6" x14ac:dyDescent="0.35">
      <c r="A423" s="1">
        <v>44166</v>
      </c>
      <c r="B423" s="2" t="s">
        <v>14</v>
      </c>
      <c r="C423" s="2" t="s">
        <v>7</v>
      </c>
      <c r="D423">
        <v>109</v>
      </c>
      <c r="E423" s="3">
        <v>60</v>
      </c>
      <c r="F423" s="3">
        <v>0.55045871599999996</v>
      </c>
    </row>
    <row r="424" spans="1:6" x14ac:dyDescent="0.35">
      <c r="A424" s="1">
        <v>44197</v>
      </c>
      <c r="B424" s="2" t="s">
        <v>14</v>
      </c>
      <c r="C424" s="2" t="s">
        <v>7</v>
      </c>
      <c r="D424">
        <v>111</v>
      </c>
      <c r="E424" s="3">
        <v>65</v>
      </c>
      <c r="F424" s="3">
        <v>0.58558558599999999</v>
      </c>
    </row>
    <row r="425" spans="1:6" x14ac:dyDescent="0.35">
      <c r="A425" s="1">
        <v>44228</v>
      </c>
      <c r="B425" s="2" t="s">
        <v>14</v>
      </c>
      <c r="C425" s="2" t="s">
        <v>7</v>
      </c>
      <c r="D425">
        <v>111</v>
      </c>
      <c r="E425" s="3">
        <v>65</v>
      </c>
      <c r="F425" s="3">
        <v>0.58558558599999999</v>
      </c>
    </row>
    <row r="426" spans="1:6" x14ac:dyDescent="0.35">
      <c r="A426" s="1">
        <v>43525</v>
      </c>
      <c r="B426" s="2" t="s">
        <v>19</v>
      </c>
      <c r="C426" s="2" t="s">
        <v>9</v>
      </c>
      <c r="D426">
        <v>50</v>
      </c>
      <c r="E426" s="3">
        <v>114</v>
      </c>
      <c r="F426" s="3">
        <v>2.2799999999999998</v>
      </c>
    </row>
    <row r="427" spans="1:6" x14ac:dyDescent="0.35">
      <c r="A427" s="1">
        <v>43556</v>
      </c>
      <c r="B427" s="2" t="s">
        <v>19</v>
      </c>
      <c r="C427" s="2" t="s">
        <v>9</v>
      </c>
      <c r="D427">
        <v>49</v>
      </c>
      <c r="E427" s="3">
        <v>114</v>
      </c>
      <c r="F427" s="3">
        <v>2.3265306099999998</v>
      </c>
    </row>
    <row r="428" spans="1:6" x14ac:dyDescent="0.35">
      <c r="A428" s="1">
        <v>43586</v>
      </c>
      <c r="B428" s="2" t="s">
        <v>19</v>
      </c>
      <c r="C428" s="2" t="s">
        <v>9</v>
      </c>
      <c r="D428">
        <v>73</v>
      </c>
      <c r="E428" s="3">
        <v>120</v>
      </c>
      <c r="F428" s="3">
        <v>1.6438356199999999</v>
      </c>
    </row>
    <row r="429" spans="1:6" x14ac:dyDescent="0.35">
      <c r="A429" s="1">
        <v>43617</v>
      </c>
      <c r="B429" s="2" t="s">
        <v>19</v>
      </c>
      <c r="C429" s="2" t="s">
        <v>9</v>
      </c>
      <c r="D429">
        <v>73</v>
      </c>
      <c r="E429" s="3">
        <v>120</v>
      </c>
      <c r="F429" s="3">
        <v>1.6438356199999999</v>
      </c>
    </row>
    <row r="430" spans="1:6" x14ac:dyDescent="0.35">
      <c r="A430" s="1">
        <v>43647</v>
      </c>
      <c r="B430" s="2" t="s">
        <v>19</v>
      </c>
      <c r="C430" s="2" t="s">
        <v>9</v>
      </c>
      <c r="D430">
        <v>79</v>
      </c>
      <c r="E430" s="3">
        <v>120</v>
      </c>
      <c r="F430" s="3">
        <v>1.51898734</v>
      </c>
    </row>
    <row r="431" spans="1:6" x14ac:dyDescent="0.35">
      <c r="A431" s="1">
        <v>43678</v>
      </c>
      <c r="B431" s="2" t="s">
        <v>19</v>
      </c>
      <c r="C431" s="2" t="s">
        <v>9</v>
      </c>
      <c r="D431">
        <v>80</v>
      </c>
      <c r="E431" s="3">
        <v>114</v>
      </c>
      <c r="F431" s="3">
        <v>1.425</v>
      </c>
    </row>
    <row r="432" spans="1:6" x14ac:dyDescent="0.35">
      <c r="A432" s="1">
        <v>43709</v>
      </c>
      <c r="B432" s="2" t="s">
        <v>19</v>
      </c>
      <c r="C432" s="2" t="s">
        <v>9</v>
      </c>
      <c r="D432">
        <v>63</v>
      </c>
      <c r="E432" s="3">
        <v>44</v>
      </c>
      <c r="F432" s="3">
        <v>0.69841269800000005</v>
      </c>
    </row>
    <row r="433" spans="1:6" x14ac:dyDescent="0.35">
      <c r="A433" s="1">
        <v>43739</v>
      </c>
      <c r="B433" s="2" t="s">
        <v>19</v>
      </c>
      <c r="C433" s="2" t="s">
        <v>9</v>
      </c>
      <c r="D433">
        <v>75</v>
      </c>
      <c r="E433" s="3">
        <v>63.99</v>
      </c>
      <c r="F433" s="3">
        <v>0.85319999999999996</v>
      </c>
    </row>
    <row r="434" spans="1:6" x14ac:dyDescent="0.35">
      <c r="A434" s="1">
        <v>43770</v>
      </c>
      <c r="B434" s="2" t="s">
        <v>19</v>
      </c>
      <c r="C434" s="2" t="s">
        <v>9</v>
      </c>
      <c r="D434">
        <v>73</v>
      </c>
      <c r="E434" s="3">
        <v>63.99</v>
      </c>
      <c r="F434" s="3">
        <v>0.87657534199999998</v>
      </c>
    </row>
    <row r="435" spans="1:6" x14ac:dyDescent="0.35">
      <c r="A435" s="1">
        <v>43800</v>
      </c>
      <c r="B435" s="2" t="s">
        <v>19</v>
      </c>
      <c r="C435" s="2" t="s">
        <v>9</v>
      </c>
      <c r="D435">
        <v>74</v>
      </c>
      <c r="E435" s="3">
        <v>63.99</v>
      </c>
      <c r="F435" s="3">
        <v>0.86472972999999997</v>
      </c>
    </row>
    <row r="436" spans="1:6" x14ac:dyDescent="0.35">
      <c r="A436" s="1">
        <v>43831</v>
      </c>
      <c r="B436" s="2" t="s">
        <v>19</v>
      </c>
      <c r="C436" s="2" t="s">
        <v>9</v>
      </c>
      <c r="D436">
        <v>94</v>
      </c>
      <c r="E436" s="3">
        <v>127.99</v>
      </c>
      <c r="F436" s="3">
        <v>1.3615957400000001</v>
      </c>
    </row>
    <row r="437" spans="1:6" x14ac:dyDescent="0.35">
      <c r="A437" s="1">
        <v>43862</v>
      </c>
      <c r="B437" s="2" t="s">
        <v>19</v>
      </c>
      <c r="C437" s="2" t="s">
        <v>9</v>
      </c>
      <c r="D437">
        <v>95</v>
      </c>
      <c r="E437" s="3">
        <v>127.99</v>
      </c>
      <c r="F437" s="3">
        <v>1.34726316</v>
      </c>
    </row>
    <row r="438" spans="1:6" x14ac:dyDescent="0.35">
      <c r="A438" s="1">
        <v>43891</v>
      </c>
      <c r="B438" s="2" t="s">
        <v>19</v>
      </c>
      <c r="C438" s="2" t="s">
        <v>9</v>
      </c>
      <c r="D438">
        <v>97</v>
      </c>
      <c r="E438" s="3">
        <v>127.99</v>
      </c>
      <c r="F438" s="3">
        <v>1.3194845399999999</v>
      </c>
    </row>
    <row r="439" spans="1:6" x14ac:dyDescent="0.35">
      <c r="A439" s="1">
        <v>43922</v>
      </c>
      <c r="B439" s="2" t="s">
        <v>19</v>
      </c>
      <c r="C439" s="2" t="s">
        <v>9</v>
      </c>
      <c r="D439">
        <v>98</v>
      </c>
      <c r="E439" s="3">
        <v>127.99</v>
      </c>
      <c r="F439" s="3">
        <v>1.3060204099999999</v>
      </c>
    </row>
    <row r="440" spans="1:6" x14ac:dyDescent="0.35">
      <c r="A440" s="1">
        <v>43952</v>
      </c>
      <c r="B440" s="2" t="s">
        <v>19</v>
      </c>
      <c r="C440" s="2" t="s">
        <v>9</v>
      </c>
      <c r="D440">
        <v>98</v>
      </c>
      <c r="E440" s="3">
        <v>127.99</v>
      </c>
      <c r="F440" s="3">
        <v>1.3060204099999999</v>
      </c>
    </row>
    <row r="441" spans="1:6" x14ac:dyDescent="0.35">
      <c r="A441" s="1">
        <v>43983</v>
      </c>
      <c r="B441" s="2" t="s">
        <v>19</v>
      </c>
      <c r="C441" s="2" t="s">
        <v>9</v>
      </c>
      <c r="D441">
        <v>99</v>
      </c>
      <c r="E441" s="3">
        <v>148</v>
      </c>
      <c r="F441" s="3">
        <v>1.49494949</v>
      </c>
    </row>
    <row r="442" spans="1:6" x14ac:dyDescent="0.35">
      <c r="A442" s="1">
        <v>44013</v>
      </c>
      <c r="B442" s="2" t="s">
        <v>19</v>
      </c>
      <c r="C442" s="2" t="s">
        <v>9</v>
      </c>
      <c r="D442">
        <v>98</v>
      </c>
      <c r="E442" s="3">
        <v>148</v>
      </c>
      <c r="F442" s="3">
        <v>1.5102040800000001</v>
      </c>
    </row>
    <row r="443" spans="1:6" x14ac:dyDescent="0.35">
      <c r="A443" s="1">
        <v>44044</v>
      </c>
      <c r="B443" s="2" t="s">
        <v>19</v>
      </c>
      <c r="C443" s="2" t="s">
        <v>9</v>
      </c>
      <c r="D443">
        <v>108</v>
      </c>
      <c r="E443" s="3">
        <v>161</v>
      </c>
      <c r="F443" s="3">
        <v>1.4907407399999999</v>
      </c>
    </row>
    <row r="444" spans="1:6" x14ac:dyDescent="0.35">
      <c r="A444" s="1">
        <v>44075</v>
      </c>
      <c r="B444" s="2" t="s">
        <v>19</v>
      </c>
      <c r="C444" s="2" t="s">
        <v>9</v>
      </c>
      <c r="D444">
        <v>110</v>
      </c>
      <c r="E444" s="3">
        <v>188</v>
      </c>
      <c r="F444" s="3">
        <v>1.70909091</v>
      </c>
    </row>
    <row r="445" spans="1:6" x14ac:dyDescent="0.35">
      <c r="A445" s="1">
        <v>44105</v>
      </c>
      <c r="B445" s="2" t="s">
        <v>19</v>
      </c>
      <c r="C445" s="2" t="s">
        <v>9</v>
      </c>
      <c r="D445">
        <v>110</v>
      </c>
      <c r="E445" s="3">
        <v>188</v>
      </c>
      <c r="F445" s="3">
        <v>1.70909091</v>
      </c>
    </row>
    <row r="446" spans="1:6" x14ac:dyDescent="0.35">
      <c r="A446" s="1">
        <v>44136</v>
      </c>
      <c r="B446" s="2" t="s">
        <v>19</v>
      </c>
      <c r="C446" s="2" t="s">
        <v>9</v>
      </c>
      <c r="D446">
        <v>110</v>
      </c>
      <c r="E446" s="3">
        <v>188</v>
      </c>
      <c r="F446" s="3">
        <v>1.70909091</v>
      </c>
    </row>
    <row r="447" spans="1:6" x14ac:dyDescent="0.35">
      <c r="A447" s="1">
        <v>44166</v>
      </c>
      <c r="B447" s="2" t="s">
        <v>19</v>
      </c>
      <c r="C447" s="2" t="s">
        <v>9</v>
      </c>
      <c r="D447">
        <v>111</v>
      </c>
      <c r="E447" s="3">
        <v>187</v>
      </c>
      <c r="F447" s="3">
        <v>1.6846846799999999</v>
      </c>
    </row>
    <row r="448" spans="1:6" x14ac:dyDescent="0.35">
      <c r="A448" s="1">
        <v>44197</v>
      </c>
      <c r="B448" s="2" t="s">
        <v>19</v>
      </c>
      <c r="C448" s="2" t="s">
        <v>9</v>
      </c>
      <c r="D448">
        <v>110</v>
      </c>
      <c r="E448" s="3">
        <v>189</v>
      </c>
      <c r="F448" s="3">
        <v>1.7181818200000001</v>
      </c>
    </row>
    <row r="449" spans="1:6" x14ac:dyDescent="0.35">
      <c r="A449" s="1">
        <v>44228</v>
      </c>
      <c r="B449" s="2" t="s">
        <v>19</v>
      </c>
      <c r="C449" s="2" t="s">
        <v>9</v>
      </c>
      <c r="D449">
        <v>110</v>
      </c>
      <c r="E449" s="3">
        <v>189</v>
      </c>
      <c r="F449" s="3">
        <v>1.7181818200000001</v>
      </c>
    </row>
    <row r="450" spans="1:6" x14ac:dyDescent="0.35">
      <c r="A450" s="1">
        <v>43525</v>
      </c>
      <c r="B450" s="2" t="s">
        <v>15</v>
      </c>
      <c r="C450" s="2" t="s">
        <v>7</v>
      </c>
      <c r="D450">
        <v>98</v>
      </c>
      <c r="E450" s="3">
        <v>50</v>
      </c>
      <c r="F450" s="3">
        <v>0.510204082</v>
      </c>
    </row>
    <row r="451" spans="1:6" x14ac:dyDescent="0.35">
      <c r="A451" s="1">
        <v>43525</v>
      </c>
      <c r="B451" s="2" t="s">
        <v>20</v>
      </c>
      <c r="C451" s="2" t="s">
        <v>9</v>
      </c>
      <c r="D451">
        <v>44</v>
      </c>
      <c r="E451" s="3">
        <v>114</v>
      </c>
      <c r="F451" s="3">
        <v>2.5909090899999998</v>
      </c>
    </row>
    <row r="452" spans="1:6" x14ac:dyDescent="0.35">
      <c r="A452" s="1">
        <v>43525</v>
      </c>
      <c r="B452" s="2" t="s">
        <v>12</v>
      </c>
      <c r="C452" s="2" t="s">
        <v>7</v>
      </c>
      <c r="D452">
        <v>66</v>
      </c>
      <c r="E452" s="3">
        <v>45</v>
      </c>
      <c r="F452" s="3">
        <v>0.68181818199999999</v>
      </c>
    </row>
    <row r="453" spans="1:6" x14ac:dyDescent="0.35">
      <c r="A453" s="1">
        <v>43556</v>
      </c>
      <c r="B453" s="2" t="s">
        <v>12</v>
      </c>
      <c r="C453" s="2" t="s">
        <v>7</v>
      </c>
      <c r="D453">
        <v>66</v>
      </c>
      <c r="E453" s="3">
        <v>45</v>
      </c>
      <c r="F453" s="3">
        <v>0.68181818199999999</v>
      </c>
    </row>
    <row r="454" spans="1:6" x14ac:dyDescent="0.35">
      <c r="A454" s="1">
        <v>43586</v>
      </c>
      <c r="B454" s="2" t="s">
        <v>12</v>
      </c>
      <c r="C454" s="2" t="s">
        <v>7</v>
      </c>
      <c r="D454">
        <v>66</v>
      </c>
      <c r="E454" s="3">
        <v>45</v>
      </c>
      <c r="F454" s="3">
        <v>0.68181818199999999</v>
      </c>
    </row>
    <row r="455" spans="1:6" x14ac:dyDescent="0.35">
      <c r="A455" s="1">
        <v>43617</v>
      </c>
      <c r="B455" s="2" t="s">
        <v>12</v>
      </c>
      <c r="C455" s="2" t="s">
        <v>7</v>
      </c>
      <c r="D455">
        <v>66</v>
      </c>
      <c r="E455" s="3">
        <v>45</v>
      </c>
      <c r="F455" s="3">
        <v>0.68181818199999999</v>
      </c>
    </row>
    <row r="456" spans="1:6" x14ac:dyDescent="0.35">
      <c r="A456" s="1">
        <v>43647</v>
      </c>
      <c r="B456" s="2" t="s">
        <v>12</v>
      </c>
      <c r="C456" s="2" t="s">
        <v>7</v>
      </c>
      <c r="D456">
        <v>67</v>
      </c>
      <c r="E456" s="3">
        <v>45</v>
      </c>
      <c r="F456" s="3">
        <v>0.67164179099999999</v>
      </c>
    </row>
    <row r="457" spans="1:6" x14ac:dyDescent="0.35">
      <c r="A457" s="1">
        <v>43678</v>
      </c>
      <c r="B457" s="2" t="s">
        <v>12</v>
      </c>
      <c r="C457" s="2" t="s">
        <v>7</v>
      </c>
      <c r="D457">
        <v>68</v>
      </c>
      <c r="E457" s="3">
        <v>45</v>
      </c>
      <c r="F457" s="3">
        <v>0.66176470600000004</v>
      </c>
    </row>
    <row r="458" spans="1:6" x14ac:dyDescent="0.35">
      <c r="A458" s="1">
        <v>43709</v>
      </c>
      <c r="B458" s="2" t="s">
        <v>12</v>
      </c>
      <c r="C458" s="2" t="s">
        <v>7</v>
      </c>
      <c r="D458">
        <v>69</v>
      </c>
      <c r="E458" s="3">
        <v>45</v>
      </c>
      <c r="F458" s="3">
        <v>0.65217391300000005</v>
      </c>
    </row>
    <row r="459" spans="1:6" x14ac:dyDescent="0.35">
      <c r="A459" s="1">
        <v>43739</v>
      </c>
      <c r="B459" s="2" t="s">
        <v>12</v>
      </c>
      <c r="C459" s="2" t="s">
        <v>7</v>
      </c>
      <c r="D459">
        <v>69</v>
      </c>
      <c r="E459" s="3">
        <v>45</v>
      </c>
      <c r="F459" s="3">
        <v>0.65217391300000005</v>
      </c>
    </row>
    <row r="460" spans="1:6" x14ac:dyDescent="0.35">
      <c r="A460" s="1">
        <v>43770</v>
      </c>
      <c r="B460" s="2" t="s">
        <v>12</v>
      </c>
      <c r="C460" s="2" t="s">
        <v>7</v>
      </c>
      <c r="D460">
        <v>69</v>
      </c>
      <c r="E460" s="3">
        <v>55</v>
      </c>
      <c r="F460" s="3">
        <v>0.79710144900000002</v>
      </c>
    </row>
    <row r="461" spans="1:6" x14ac:dyDescent="0.35">
      <c r="A461" s="1">
        <v>43800</v>
      </c>
      <c r="B461" s="2" t="s">
        <v>12</v>
      </c>
      <c r="C461" s="2" t="s">
        <v>7</v>
      </c>
      <c r="D461">
        <v>69</v>
      </c>
      <c r="E461" s="3">
        <v>55</v>
      </c>
      <c r="F461" s="3">
        <v>0.79710144900000002</v>
      </c>
    </row>
    <row r="462" spans="1:6" x14ac:dyDescent="0.35">
      <c r="A462" s="1">
        <v>43831</v>
      </c>
      <c r="B462" s="2" t="s">
        <v>12</v>
      </c>
      <c r="C462" s="2" t="s">
        <v>7</v>
      </c>
      <c r="D462">
        <v>69</v>
      </c>
      <c r="E462" s="3">
        <v>55</v>
      </c>
      <c r="F462" s="3">
        <v>0.79710144900000002</v>
      </c>
    </row>
    <row r="463" spans="1:6" x14ac:dyDescent="0.35">
      <c r="A463" s="1">
        <v>43862</v>
      </c>
      <c r="B463" s="2" t="s">
        <v>12</v>
      </c>
      <c r="C463" s="2" t="s">
        <v>7</v>
      </c>
      <c r="D463">
        <v>69</v>
      </c>
      <c r="E463" s="3">
        <v>55</v>
      </c>
      <c r="F463" s="3">
        <v>0.79710144900000002</v>
      </c>
    </row>
    <row r="464" spans="1:6" x14ac:dyDescent="0.35">
      <c r="A464" s="1">
        <v>43891</v>
      </c>
      <c r="B464" s="2" t="s">
        <v>12</v>
      </c>
      <c r="C464" s="2" t="s">
        <v>7</v>
      </c>
      <c r="D464">
        <v>69</v>
      </c>
      <c r="E464" s="3">
        <v>55</v>
      </c>
      <c r="F464" s="3">
        <v>0.79710144900000002</v>
      </c>
    </row>
    <row r="465" spans="1:6" x14ac:dyDescent="0.35">
      <c r="A465" s="1">
        <v>43922</v>
      </c>
      <c r="B465" s="2" t="s">
        <v>12</v>
      </c>
      <c r="C465" s="2" t="s">
        <v>7</v>
      </c>
      <c r="D465">
        <v>69</v>
      </c>
      <c r="E465" s="3">
        <v>55</v>
      </c>
      <c r="F465" s="3">
        <v>0.79710144900000002</v>
      </c>
    </row>
    <row r="466" spans="1:6" x14ac:dyDescent="0.35">
      <c r="A466" s="1">
        <v>43952</v>
      </c>
      <c r="B466" s="2" t="s">
        <v>12</v>
      </c>
      <c r="C466" s="2" t="s">
        <v>7</v>
      </c>
      <c r="D466">
        <v>69</v>
      </c>
      <c r="E466" s="3">
        <v>55</v>
      </c>
      <c r="F466" s="3">
        <v>0.79710144900000002</v>
      </c>
    </row>
    <row r="467" spans="1:6" x14ac:dyDescent="0.35">
      <c r="A467" s="1">
        <v>43983</v>
      </c>
      <c r="B467" s="2" t="s">
        <v>12</v>
      </c>
      <c r="C467" s="2" t="s">
        <v>7</v>
      </c>
      <c r="D467">
        <v>69</v>
      </c>
      <c r="E467" s="3">
        <v>55</v>
      </c>
      <c r="F467" s="3">
        <v>0.79710144900000002</v>
      </c>
    </row>
    <row r="468" spans="1:6" x14ac:dyDescent="0.35">
      <c r="A468" s="1">
        <v>44013</v>
      </c>
      <c r="B468" s="2" t="s">
        <v>12</v>
      </c>
      <c r="C468" s="2" t="s">
        <v>7</v>
      </c>
      <c r="D468">
        <v>69</v>
      </c>
      <c r="E468" s="3">
        <v>55</v>
      </c>
      <c r="F468" s="3">
        <v>0.79710144900000002</v>
      </c>
    </row>
    <row r="469" spans="1:6" x14ac:dyDescent="0.35">
      <c r="A469" s="1">
        <v>44044</v>
      </c>
      <c r="B469" s="2" t="s">
        <v>12</v>
      </c>
      <c r="C469" s="2" t="s">
        <v>7</v>
      </c>
      <c r="D469">
        <v>69</v>
      </c>
      <c r="E469" s="3">
        <v>55</v>
      </c>
      <c r="F469" s="3">
        <v>0.79710144900000002</v>
      </c>
    </row>
    <row r="470" spans="1:6" x14ac:dyDescent="0.35">
      <c r="A470" s="1">
        <v>44075</v>
      </c>
      <c r="B470" s="2" t="s">
        <v>12</v>
      </c>
      <c r="C470" s="2" t="s">
        <v>7</v>
      </c>
      <c r="D470">
        <v>69</v>
      </c>
      <c r="E470" s="3">
        <v>55</v>
      </c>
      <c r="F470" s="3">
        <v>0.79710144900000002</v>
      </c>
    </row>
    <row r="471" spans="1:6" x14ac:dyDescent="0.35">
      <c r="A471" s="1">
        <v>44105</v>
      </c>
      <c r="B471" s="2" t="s">
        <v>12</v>
      </c>
      <c r="C471" s="2" t="s">
        <v>7</v>
      </c>
      <c r="D471">
        <v>69</v>
      </c>
      <c r="E471" s="3">
        <v>55</v>
      </c>
      <c r="F471" s="3">
        <v>0.79710144900000002</v>
      </c>
    </row>
    <row r="472" spans="1:6" x14ac:dyDescent="0.35">
      <c r="A472" s="1">
        <v>44136</v>
      </c>
      <c r="B472" s="2" t="s">
        <v>12</v>
      </c>
      <c r="C472" s="2" t="s">
        <v>7</v>
      </c>
      <c r="D472">
        <v>69</v>
      </c>
      <c r="E472" s="3">
        <v>55</v>
      </c>
      <c r="F472" s="3">
        <v>0.79710144900000002</v>
      </c>
    </row>
    <row r="473" spans="1:6" x14ac:dyDescent="0.35">
      <c r="A473" s="1">
        <v>44166</v>
      </c>
      <c r="B473" s="2" t="s">
        <v>12</v>
      </c>
      <c r="C473" s="2" t="s">
        <v>7</v>
      </c>
      <c r="D473">
        <v>70</v>
      </c>
      <c r="E473" s="3">
        <v>65</v>
      </c>
      <c r="F473" s="3">
        <v>0.928571429</v>
      </c>
    </row>
    <row r="474" spans="1:6" x14ac:dyDescent="0.35">
      <c r="A474" s="1">
        <v>44197</v>
      </c>
      <c r="B474" s="2" t="s">
        <v>12</v>
      </c>
      <c r="C474" s="2" t="s">
        <v>7</v>
      </c>
      <c r="D474">
        <v>70</v>
      </c>
      <c r="E474" s="3">
        <v>65</v>
      </c>
      <c r="F474" s="3">
        <v>0.928571429</v>
      </c>
    </row>
    <row r="475" spans="1:6" x14ac:dyDescent="0.35">
      <c r="A475" s="1">
        <v>44228</v>
      </c>
      <c r="B475" s="2" t="s">
        <v>12</v>
      </c>
      <c r="C475" s="2" t="s">
        <v>7</v>
      </c>
      <c r="D475">
        <v>70</v>
      </c>
      <c r="E475" s="3">
        <v>65</v>
      </c>
      <c r="F475" s="3">
        <v>0.928571429</v>
      </c>
    </row>
    <row r="476" spans="1:6" x14ac:dyDescent="0.35">
      <c r="A476" s="1">
        <v>43525</v>
      </c>
      <c r="B476" s="2" t="s">
        <v>12</v>
      </c>
      <c r="C476" s="2" t="s">
        <v>9</v>
      </c>
      <c r="D476">
        <v>20</v>
      </c>
      <c r="E476" s="3">
        <v>58</v>
      </c>
      <c r="F476" s="3">
        <v>2.9</v>
      </c>
    </row>
    <row r="477" spans="1:6" x14ac:dyDescent="0.35">
      <c r="A477" s="1">
        <v>43556</v>
      </c>
      <c r="B477" s="2" t="s">
        <v>12</v>
      </c>
      <c r="C477" s="2" t="s">
        <v>9</v>
      </c>
      <c r="D477">
        <v>20</v>
      </c>
      <c r="E477" s="3">
        <v>58</v>
      </c>
      <c r="F477" s="3">
        <v>2.9</v>
      </c>
    </row>
    <row r="478" spans="1:6" x14ac:dyDescent="0.35">
      <c r="A478" s="1">
        <v>43586</v>
      </c>
      <c r="B478" s="2" t="s">
        <v>12</v>
      </c>
      <c r="C478" s="2" t="s">
        <v>9</v>
      </c>
      <c r="D478">
        <v>20</v>
      </c>
      <c r="E478" s="3">
        <v>58</v>
      </c>
      <c r="F478" s="3">
        <v>2.9</v>
      </c>
    </row>
    <row r="479" spans="1:6" x14ac:dyDescent="0.35">
      <c r="A479" s="1">
        <v>43617</v>
      </c>
      <c r="B479" s="2" t="s">
        <v>12</v>
      </c>
      <c r="C479" s="2" t="s">
        <v>9</v>
      </c>
      <c r="D479">
        <v>20</v>
      </c>
      <c r="E479" s="3">
        <v>58</v>
      </c>
      <c r="F479" s="3">
        <v>2.9</v>
      </c>
    </row>
    <row r="480" spans="1:6" x14ac:dyDescent="0.35">
      <c r="A480" s="1">
        <v>43647</v>
      </c>
      <c r="B480" s="2" t="s">
        <v>12</v>
      </c>
      <c r="C480" s="2" t="s">
        <v>9</v>
      </c>
      <c r="D480">
        <v>20</v>
      </c>
      <c r="E480" s="3">
        <v>58</v>
      </c>
      <c r="F480" s="3">
        <v>2.9</v>
      </c>
    </row>
    <row r="481" spans="1:6" x14ac:dyDescent="0.35">
      <c r="A481" s="1">
        <v>43678</v>
      </c>
      <c r="B481" s="2" t="s">
        <v>12</v>
      </c>
      <c r="C481" s="2" t="s">
        <v>9</v>
      </c>
      <c r="D481">
        <v>20</v>
      </c>
      <c r="E481" s="3">
        <v>58</v>
      </c>
      <c r="F481" s="3">
        <v>2.9</v>
      </c>
    </row>
    <row r="482" spans="1:6" x14ac:dyDescent="0.35">
      <c r="A482" s="1">
        <v>43709</v>
      </c>
      <c r="B482" s="2" t="s">
        <v>12</v>
      </c>
      <c r="C482" s="2" t="s">
        <v>9</v>
      </c>
      <c r="D482">
        <v>22</v>
      </c>
      <c r="E482" s="3">
        <v>78</v>
      </c>
      <c r="F482" s="3">
        <v>3.5454545500000001</v>
      </c>
    </row>
    <row r="483" spans="1:6" x14ac:dyDescent="0.35">
      <c r="A483" s="1">
        <v>43739</v>
      </c>
      <c r="B483" s="2" t="s">
        <v>12</v>
      </c>
      <c r="C483" s="2" t="s">
        <v>9</v>
      </c>
      <c r="D483">
        <v>22</v>
      </c>
      <c r="E483" s="3">
        <v>78</v>
      </c>
      <c r="F483" s="3">
        <v>3.5454545500000001</v>
      </c>
    </row>
    <row r="484" spans="1:6" x14ac:dyDescent="0.35">
      <c r="A484" s="1">
        <v>43770</v>
      </c>
      <c r="B484" s="2" t="s">
        <v>12</v>
      </c>
      <c r="C484" s="2" t="s">
        <v>9</v>
      </c>
      <c r="D484">
        <v>22</v>
      </c>
      <c r="E484" s="3">
        <v>78</v>
      </c>
      <c r="F484" s="3">
        <v>3.5454545500000001</v>
      </c>
    </row>
    <row r="485" spans="1:6" x14ac:dyDescent="0.35">
      <c r="A485" s="1">
        <v>43800</v>
      </c>
      <c r="B485" s="2" t="s">
        <v>12</v>
      </c>
      <c r="C485" s="2" t="s">
        <v>9</v>
      </c>
      <c r="D485">
        <v>23</v>
      </c>
      <c r="E485" s="3">
        <v>83</v>
      </c>
      <c r="F485" s="3">
        <v>3.60869565</v>
      </c>
    </row>
    <row r="486" spans="1:6" x14ac:dyDescent="0.35">
      <c r="A486" s="1">
        <v>43831</v>
      </c>
      <c r="B486" s="2" t="s">
        <v>12</v>
      </c>
      <c r="C486" s="2" t="s">
        <v>9</v>
      </c>
      <c r="D486">
        <v>23</v>
      </c>
      <c r="E486" s="3">
        <v>83</v>
      </c>
      <c r="F486" s="3">
        <v>3.60869565</v>
      </c>
    </row>
    <row r="487" spans="1:6" x14ac:dyDescent="0.35">
      <c r="A487" s="1">
        <v>43862</v>
      </c>
      <c r="B487" s="2" t="s">
        <v>12</v>
      </c>
      <c r="C487" s="2" t="s">
        <v>9</v>
      </c>
      <c r="D487">
        <v>23</v>
      </c>
      <c r="E487" s="3">
        <v>83</v>
      </c>
      <c r="F487" s="3">
        <v>3.60869565</v>
      </c>
    </row>
    <row r="488" spans="1:6" x14ac:dyDescent="0.35">
      <c r="A488" s="1">
        <v>43891</v>
      </c>
      <c r="B488" s="2" t="s">
        <v>12</v>
      </c>
      <c r="C488" s="2" t="s">
        <v>9</v>
      </c>
      <c r="D488">
        <v>23</v>
      </c>
      <c r="E488" s="3">
        <v>83</v>
      </c>
      <c r="F488" s="3">
        <v>3.60869565</v>
      </c>
    </row>
    <row r="489" spans="1:6" x14ac:dyDescent="0.35">
      <c r="A489" s="1">
        <v>43922</v>
      </c>
      <c r="B489" s="2" t="s">
        <v>12</v>
      </c>
      <c r="C489" s="2" t="s">
        <v>9</v>
      </c>
      <c r="D489">
        <v>23</v>
      </c>
      <c r="E489" s="3">
        <v>83</v>
      </c>
      <c r="F489" s="3">
        <v>3.60869565</v>
      </c>
    </row>
    <row r="490" spans="1:6" x14ac:dyDescent="0.35">
      <c r="A490" s="1">
        <v>43952</v>
      </c>
      <c r="B490" s="2" t="s">
        <v>12</v>
      </c>
      <c r="C490" s="2" t="s">
        <v>9</v>
      </c>
      <c r="D490">
        <v>23</v>
      </c>
      <c r="E490" s="3">
        <v>83</v>
      </c>
      <c r="F490" s="3">
        <v>3.60869565</v>
      </c>
    </row>
    <row r="491" spans="1:6" x14ac:dyDescent="0.35">
      <c r="A491" s="1">
        <v>43983</v>
      </c>
      <c r="B491" s="2" t="s">
        <v>12</v>
      </c>
      <c r="C491" s="2" t="s">
        <v>9</v>
      </c>
      <c r="D491">
        <v>23</v>
      </c>
      <c r="E491" s="3">
        <v>83</v>
      </c>
      <c r="F491" s="3">
        <v>3.60869565</v>
      </c>
    </row>
    <row r="492" spans="1:6" x14ac:dyDescent="0.35">
      <c r="A492" s="1">
        <v>44013</v>
      </c>
      <c r="B492" s="2" t="s">
        <v>12</v>
      </c>
      <c r="C492" s="2" t="s">
        <v>9</v>
      </c>
      <c r="D492">
        <v>23</v>
      </c>
      <c r="E492" s="3">
        <v>83</v>
      </c>
      <c r="F492" s="3">
        <v>3.60869565</v>
      </c>
    </row>
    <row r="493" spans="1:6" x14ac:dyDescent="0.35">
      <c r="A493" s="1">
        <v>44044</v>
      </c>
      <c r="B493" s="2" t="s">
        <v>12</v>
      </c>
      <c r="C493" s="2" t="s">
        <v>9</v>
      </c>
      <c r="D493">
        <v>23</v>
      </c>
      <c r="E493" s="3">
        <v>84</v>
      </c>
      <c r="F493" s="3">
        <v>3.6521739100000001</v>
      </c>
    </row>
    <row r="494" spans="1:6" x14ac:dyDescent="0.35">
      <c r="A494" s="1">
        <v>44075</v>
      </c>
      <c r="B494" s="2" t="s">
        <v>12</v>
      </c>
      <c r="C494" s="2" t="s">
        <v>9</v>
      </c>
      <c r="D494">
        <v>23</v>
      </c>
      <c r="E494" s="3">
        <v>84</v>
      </c>
      <c r="F494" s="3">
        <v>3.6521739100000001</v>
      </c>
    </row>
    <row r="495" spans="1:6" x14ac:dyDescent="0.35">
      <c r="A495" s="1">
        <v>44105</v>
      </c>
      <c r="B495" s="2" t="s">
        <v>12</v>
      </c>
      <c r="C495" s="2" t="s">
        <v>9</v>
      </c>
      <c r="D495">
        <v>23</v>
      </c>
      <c r="E495" s="3">
        <v>84</v>
      </c>
      <c r="F495" s="3">
        <v>3.6521739100000001</v>
      </c>
    </row>
    <row r="496" spans="1:6" x14ac:dyDescent="0.35">
      <c r="A496" s="1">
        <v>44136</v>
      </c>
      <c r="B496" s="2" t="s">
        <v>12</v>
      </c>
      <c r="C496" s="2" t="s">
        <v>9</v>
      </c>
      <c r="D496">
        <v>23</v>
      </c>
      <c r="E496" s="3">
        <v>84</v>
      </c>
      <c r="F496" s="3">
        <v>3.6521739100000001</v>
      </c>
    </row>
    <row r="497" spans="1:6" x14ac:dyDescent="0.35">
      <c r="A497" s="1">
        <v>44166</v>
      </c>
      <c r="B497" s="2" t="s">
        <v>12</v>
      </c>
      <c r="C497" s="2" t="s">
        <v>9</v>
      </c>
      <c r="D497">
        <v>23</v>
      </c>
      <c r="E497" s="3">
        <v>84</v>
      </c>
      <c r="F497" s="3">
        <v>3.6521739100000001</v>
      </c>
    </row>
    <row r="498" spans="1:6" x14ac:dyDescent="0.35">
      <c r="A498" s="1">
        <v>44197</v>
      </c>
      <c r="B498" s="2" t="s">
        <v>12</v>
      </c>
      <c r="C498" s="2" t="s">
        <v>9</v>
      </c>
      <c r="D498">
        <v>26</v>
      </c>
      <c r="E498" s="3">
        <v>99</v>
      </c>
      <c r="F498" s="3">
        <v>3.8076923100000002</v>
      </c>
    </row>
    <row r="499" spans="1:6" x14ac:dyDescent="0.35">
      <c r="A499" s="1">
        <v>44228</v>
      </c>
      <c r="B499" s="2" t="s">
        <v>12</v>
      </c>
      <c r="C499" s="2" t="s">
        <v>9</v>
      </c>
      <c r="D499">
        <v>26</v>
      </c>
      <c r="E499" s="3">
        <v>99</v>
      </c>
      <c r="F499" s="3">
        <v>3.8076923100000002</v>
      </c>
    </row>
    <row r="500" spans="1:6" x14ac:dyDescent="0.35">
      <c r="A500" s="1">
        <v>43525</v>
      </c>
      <c r="B500" s="2" t="s">
        <v>17</v>
      </c>
      <c r="C500" s="2" t="s">
        <v>7</v>
      </c>
      <c r="D500">
        <v>7</v>
      </c>
      <c r="E500" s="3">
        <v>5</v>
      </c>
      <c r="F500" s="3">
        <v>0.71428571399999996</v>
      </c>
    </row>
    <row r="501" spans="1:6" x14ac:dyDescent="0.35">
      <c r="A501" s="1">
        <v>43556</v>
      </c>
      <c r="B501" s="2" t="s">
        <v>17</v>
      </c>
      <c r="C501" s="2" t="s">
        <v>7</v>
      </c>
      <c r="D501">
        <v>7</v>
      </c>
      <c r="E501" s="3">
        <v>5</v>
      </c>
      <c r="F501" s="3">
        <v>0.71428571399999996</v>
      </c>
    </row>
    <row r="502" spans="1:6" x14ac:dyDescent="0.35">
      <c r="A502" s="1">
        <v>43586</v>
      </c>
      <c r="B502" s="2" t="s">
        <v>17</v>
      </c>
      <c r="C502" s="2" t="s">
        <v>7</v>
      </c>
      <c r="D502">
        <v>7</v>
      </c>
      <c r="E502" s="3">
        <v>5</v>
      </c>
      <c r="F502" s="3">
        <v>0.71428571399999996</v>
      </c>
    </row>
    <row r="503" spans="1:6" x14ac:dyDescent="0.35">
      <c r="A503" s="1">
        <v>43617</v>
      </c>
      <c r="B503" s="2" t="s">
        <v>17</v>
      </c>
      <c r="C503" s="2" t="s">
        <v>7</v>
      </c>
      <c r="D503">
        <v>7</v>
      </c>
      <c r="E503" s="3">
        <v>5</v>
      </c>
      <c r="F503" s="3">
        <v>0.71428571399999996</v>
      </c>
    </row>
    <row r="504" spans="1:6" x14ac:dyDescent="0.35">
      <c r="A504" s="1">
        <v>43647</v>
      </c>
      <c r="B504" s="2" t="s">
        <v>17</v>
      </c>
      <c r="C504" s="2" t="s">
        <v>7</v>
      </c>
      <c r="D504">
        <v>6</v>
      </c>
      <c r="E504" s="3">
        <v>5</v>
      </c>
      <c r="F504" s="3">
        <v>0.83333333300000001</v>
      </c>
    </row>
    <row r="505" spans="1:6" x14ac:dyDescent="0.35">
      <c r="A505" s="1">
        <v>43678</v>
      </c>
      <c r="B505" s="2" t="s">
        <v>17</v>
      </c>
      <c r="C505" s="2" t="s">
        <v>7</v>
      </c>
      <c r="D505">
        <v>6</v>
      </c>
      <c r="E505" s="3">
        <v>5</v>
      </c>
      <c r="F505" s="3">
        <v>0.83333333300000001</v>
      </c>
    </row>
    <row r="506" spans="1:6" x14ac:dyDescent="0.35">
      <c r="A506" s="1">
        <v>43709</v>
      </c>
      <c r="B506" s="2" t="s">
        <v>17</v>
      </c>
      <c r="C506" s="2" t="s">
        <v>7</v>
      </c>
      <c r="D506">
        <v>6</v>
      </c>
      <c r="E506" s="3">
        <v>5</v>
      </c>
      <c r="F506" s="3">
        <v>0.83333333300000001</v>
      </c>
    </row>
    <row r="507" spans="1:6" x14ac:dyDescent="0.35">
      <c r="A507" s="1">
        <v>43739</v>
      </c>
      <c r="B507" s="2" t="s">
        <v>17</v>
      </c>
      <c r="C507" s="2" t="s">
        <v>7</v>
      </c>
      <c r="D507">
        <v>6</v>
      </c>
      <c r="E507" s="3">
        <v>5</v>
      </c>
      <c r="F507" s="3">
        <v>0.83333333300000001</v>
      </c>
    </row>
    <row r="508" spans="1:6" x14ac:dyDescent="0.35">
      <c r="A508" s="1">
        <v>43770</v>
      </c>
      <c r="B508" s="2" t="s">
        <v>17</v>
      </c>
      <c r="C508" s="2" t="s">
        <v>7</v>
      </c>
      <c r="D508">
        <v>7</v>
      </c>
      <c r="E508" s="3">
        <v>5</v>
      </c>
      <c r="F508" s="3">
        <v>0.71428571399999996</v>
      </c>
    </row>
    <row r="509" spans="1:6" x14ac:dyDescent="0.35">
      <c r="A509" s="1">
        <v>43800</v>
      </c>
      <c r="B509" s="2" t="s">
        <v>17</v>
      </c>
      <c r="C509" s="2" t="s">
        <v>7</v>
      </c>
      <c r="D509">
        <v>7</v>
      </c>
      <c r="E509" s="3">
        <v>5</v>
      </c>
      <c r="F509" s="3">
        <v>0.71428571399999996</v>
      </c>
    </row>
    <row r="510" spans="1:6" x14ac:dyDescent="0.35">
      <c r="A510" s="1">
        <v>43831</v>
      </c>
      <c r="B510" s="2" t="s">
        <v>17</v>
      </c>
      <c r="C510" s="2" t="s">
        <v>7</v>
      </c>
      <c r="D510">
        <v>7</v>
      </c>
      <c r="E510" s="3">
        <v>5</v>
      </c>
      <c r="F510" s="3">
        <v>0.71428571399999996</v>
      </c>
    </row>
    <row r="511" spans="1:6" x14ac:dyDescent="0.35">
      <c r="A511" s="1">
        <v>43862</v>
      </c>
      <c r="B511" s="2" t="s">
        <v>17</v>
      </c>
      <c r="C511" s="2" t="s">
        <v>7</v>
      </c>
      <c r="D511">
        <v>7</v>
      </c>
      <c r="E511" s="3">
        <v>5</v>
      </c>
      <c r="F511" s="3">
        <v>0.71428571399999996</v>
      </c>
    </row>
    <row r="512" spans="1:6" x14ac:dyDescent="0.35">
      <c r="A512" s="1">
        <v>43891</v>
      </c>
      <c r="B512" s="2" t="s">
        <v>17</v>
      </c>
      <c r="C512" s="2" t="s">
        <v>7</v>
      </c>
      <c r="D512">
        <v>7</v>
      </c>
      <c r="E512" s="3">
        <v>5</v>
      </c>
      <c r="F512" s="3">
        <v>0.71428571399999996</v>
      </c>
    </row>
    <row r="513" spans="1:6" x14ac:dyDescent="0.35">
      <c r="A513" s="1">
        <v>43922</v>
      </c>
      <c r="B513" s="2" t="s">
        <v>17</v>
      </c>
      <c r="C513" s="2" t="s">
        <v>7</v>
      </c>
      <c r="D513">
        <v>8</v>
      </c>
      <c r="E513" s="3">
        <v>5</v>
      </c>
      <c r="F513" s="3">
        <v>0.625</v>
      </c>
    </row>
    <row r="514" spans="1:6" x14ac:dyDescent="0.35">
      <c r="A514" s="1">
        <v>43952</v>
      </c>
      <c r="B514" s="2" t="s">
        <v>17</v>
      </c>
      <c r="C514" s="2" t="s">
        <v>7</v>
      </c>
      <c r="D514">
        <v>8</v>
      </c>
      <c r="E514" s="3">
        <v>5</v>
      </c>
      <c r="F514" s="3">
        <v>0.625</v>
      </c>
    </row>
    <row r="515" spans="1:6" x14ac:dyDescent="0.35">
      <c r="A515" s="1">
        <v>43983</v>
      </c>
      <c r="B515" s="2" t="s">
        <v>17</v>
      </c>
      <c r="C515" s="2" t="s">
        <v>7</v>
      </c>
      <c r="D515">
        <v>8</v>
      </c>
      <c r="E515" s="3">
        <v>5</v>
      </c>
      <c r="F515" s="3">
        <v>0.625</v>
      </c>
    </row>
    <row r="516" spans="1:6" x14ac:dyDescent="0.35">
      <c r="A516" s="1">
        <v>44013</v>
      </c>
      <c r="B516" s="2" t="s">
        <v>17</v>
      </c>
      <c r="C516" s="2" t="s">
        <v>7</v>
      </c>
      <c r="D516">
        <v>8</v>
      </c>
      <c r="E516" s="3">
        <v>5</v>
      </c>
      <c r="F516" s="3">
        <v>0.625</v>
      </c>
    </row>
    <row r="517" spans="1:6" x14ac:dyDescent="0.35">
      <c r="A517" s="1">
        <v>44044</v>
      </c>
      <c r="B517" s="2" t="s">
        <v>17</v>
      </c>
      <c r="C517" s="2" t="s">
        <v>7</v>
      </c>
      <c r="D517">
        <v>8</v>
      </c>
      <c r="E517" s="3">
        <v>5</v>
      </c>
      <c r="F517" s="3">
        <v>0.625</v>
      </c>
    </row>
    <row r="518" spans="1:6" x14ac:dyDescent="0.35">
      <c r="A518" s="1">
        <v>44075</v>
      </c>
      <c r="B518" s="2" t="s">
        <v>17</v>
      </c>
      <c r="C518" s="2" t="s">
        <v>7</v>
      </c>
      <c r="D518">
        <v>9</v>
      </c>
      <c r="E518" s="3">
        <v>5</v>
      </c>
      <c r="F518" s="3">
        <v>0.55555555599999995</v>
      </c>
    </row>
    <row r="519" spans="1:6" x14ac:dyDescent="0.35">
      <c r="A519" s="1">
        <v>44105</v>
      </c>
      <c r="B519" s="2" t="s">
        <v>17</v>
      </c>
      <c r="C519" s="2" t="s">
        <v>7</v>
      </c>
      <c r="D519">
        <v>7</v>
      </c>
      <c r="E519" s="3">
        <v>5</v>
      </c>
      <c r="F519" s="3">
        <v>0.71428571399999996</v>
      </c>
    </row>
    <row r="520" spans="1:6" x14ac:dyDescent="0.35">
      <c r="A520" s="1">
        <v>44136</v>
      </c>
      <c r="B520" s="2" t="s">
        <v>17</v>
      </c>
      <c r="C520" s="2" t="s">
        <v>7</v>
      </c>
      <c r="D520">
        <v>7</v>
      </c>
      <c r="E520" s="3">
        <v>5</v>
      </c>
      <c r="F520" s="3">
        <v>0.71428571399999996</v>
      </c>
    </row>
    <row r="521" spans="1:6" x14ac:dyDescent="0.35">
      <c r="A521" s="1">
        <v>44166</v>
      </c>
      <c r="B521" s="2" t="s">
        <v>17</v>
      </c>
      <c r="C521" s="2" t="s">
        <v>7</v>
      </c>
      <c r="D521">
        <v>20</v>
      </c>
      <c r="E521" s="3">
        <v>5</v>
      </c>
      <c r="F521" s="3">
        <v>0.25</v>
      </c>
    </row>
    <row r="522" spans="1:6" x14ac:dyDescent="0.35">
      <c r="A522" s="1">
        <v>44197</v>
      </c>
      <c r="B522" s="2" t="s">
        <v>17</v>
      </c>
      <c r="C522" s="2" t="s">
        <v>7</v>
      </c>
      <c r="D522">
        <v>23</v>
      </c>
      <c r="E522" s="3">
        <v>5</v>
      </c>
      <c r="F522" s="3">
        <v>0.21739130400000001</v>
      </c>
    </row>
    <row r="523" spans="1:6" x14ac:dyDescent="0.35">
      <c r="A523" s="1">
        <v>44228</v>
      </c>
      <c r="B523" s="2" t="s">
        <v>17</v>
      </c>
      <c r="C523" s="2" t="s">
        <v>7</v>
      </c>
      <c r="D523">
        <v>23</v>
      </c>
      <c r="E523" s="3">
        <v>5</v>
      </c>
      <c r="F523" s="3">
        <v>0.21739130400000001</v>
      </c>
    </row>
    <row r="524" spans="1:6" x14ac:dyDescent="0.35">
      <c r="A524" s="1">
        <v>43525</v>
      </c>
      <c r="B524" s="2" t="s">
        <v>17</v>
      </c>
      <c r="C524" s="2" t="s">
        <v>9</v>
      </c>
      <c r="D524">
        <v>29</v>
      </c>
      <c r="E524" s="3">
        <v>5</v>
      </c>
      <c r="F524" s="3">
        <v>0.17241379300000001</v>
      </c>
    </row>
    <row r="525" spans="1:6" x14ac:dyDescent="0.35">
      <c r="A525" s="1">
        <v>43556</v>
      </c>
      <c r="B525" s="2" t="s">
        <v>17</v>
      </c>
      <c r="C525" s="2" t="s">
        <v>9</v>
      </c>
      <c r="D525">
        <v>29</v>
      </c>
      <c r="E525" s="3">
        <v>5</v>
      </c>
      <c r="F525" s="3">
        <v>0.17241379300000001</v>
      </c>
    </row>
    <row r="526" spans="1:6" x14ac:dyDescent="0.35">
      <c r="A526" s="1">
        <v>43586</v>
      </c>
      <c r="B526" s="2" t="s">
        <v>17</v>
      </c>
      <c r="C526" s="2" t="s">
        <v>9</v>
      </c>
      <c r="D526">
        <v>29</v>
      </c>
      <c r="E526" s="3">
        <v>5</v>
      </c>
      <c r="F526" s="3">
        <v>0.17241379300000001</v>
      </c>
    </row>
    <row r="527" spans="1:6" x14ac:dyDescent="0.35">
      <c r="A527" s="1">
        <v>43617</v>
      </c>
      <c r="B527" s="2" t="s">
        <v>17</v>
      </c>
      <c r="C527" s="2" t="s">
        <v>9</v>
      </c>
      <c r="D527">
        <v>29</v>
      </c>
      <c r="E527" s="3">
        <v>5</v>
      </c>
      <c r="F527" s="3">
        <v>0.17241379300000001</v>
      </c>
    </row>
    <row r="528" spans="1:6" x14ac:dyDescent="0.35">
      <c r="A528" s="1">
        <v>43647</v>
      </c>
      <c r="B528" s="2" t="s">
        <v>17</v>
      </c>
      <c r="C528" s="2" t="s">
        <v>9</v>
      </c>
      <c r="D528">
        <v>30</v>
      </c>
      <c r="E528" s="3">
        <v>5</v>
      </c>
      <c r="F528" s="3">
        <v>0.16666666699999999</v>
      </c>
    </row>
    <row r="529" spans="1:6" x14ac:dyDescent="0.35">
      <c r="A529" s="1">
        <v>43678</v>
      </c>
      <c r="B529" s="2" t="s">
        <v>17</v>
      </c>
      <c r="C529" s="2" t="s">
        <v>9</v>
      </c>
      <c r="D529">
        <v>30</v>
      </c>
      <c r="E529" s="3">
        <v>5</v>
      </c>
      <c r="F529" s="3">
        <v>0.16666666699999999</v>
      </c>
    </row>
    <row r="530" spans="1:6" x14ac:dyDescent="0.35">
      <c r="A530" s="1">
        <v>43709</v>
      </c>
      <c r="B530" s="2" t="s">
        <v>17</v>
      </c>
      <c r="C530" s="2" t="s">
        <v>9</v>
      </c>
      <c r="D530">
        <v>31</v>
      </c>
      <c r="E530" s="3">
        <v>5</v>
      </c>
      <c r="F530" s="3">
        <v>0.16129032300000001</v>
      </c>
    </row>
    <row r="531" spans="1:6" x14ac:dyDescent="0.35">
      <c r="A531" s="1">
        <v>43739</v>
      </c>
      <c r="B531" s="2" t="s">
        <v>17</v>
      </c>
      <c r="C531" s="2" t="s">
        <v>9</v>
      </c>
      <c r="D531">
        <v>31</v>
      </c>
      <c r="E531" s="3">
        <v>5</v>
      </c>
      <c r="F531" s="3">
        <v>0.16129032300000001</v>
      </c>
    </row>
    <row r="532" spans="1:6" x14ac:dyDescent="0.35">
      <c r="A532" s="1">
        <v>43770</v>
      </c>
      <c r="B532" s="2" t="s">
        <v>17</v>
      </c>
      <c r="C532" s="2" t="s">
        <v>9</v>
      </c>
      <c r="D532">
        <v>31</v>
      </c>
      <c r="E532" s="3">
        <v>5</v>
      </c>
      <c r="F532" s="3">
        <v>0.16129032300000001</v>
      </c>
    </row>
    <row r="533" spans="1:6" x14ac:dyDescent="0.35">
      <c r="A533" s="1">
        <v>43800</v>
      </c>
      <c r="B533" s="2" t="s">
        <v>17</v>
      </c>
      <c r="C533" s="2" t="s">
        <v>9</v>
      </c>
      <c r="D533">
        <v>31</v>
      </c>
      <c r="E533" s="3">
        <v>5</v>
      </c>
      <c r="F533" s="3">
        <v>0.16129032300000001</v>
      </c>
    </row>
    <row r="534" spans="1:6" x14ac:dyDescent="0.35">
      <c r="A534" s="1">
        <v>43831</v>
      </c>
      <c r="B534" s="2" t="s">
        <v>17</v>
      </c>
      <c r="C534" s="2" t="s">
        <v>9</v>
      </c>
      <c r="D534">
        <v>31</v>
      </c>
      <c r="E534" s="3">
        <v>5</v>
      </c>
      <c r="F534" s="3">
        <v>0.16129032300000001</v>
      </c>
    </row>
    <row r="535" spans="1:6" x14ac:dyDescent="0.35">
      <c r="A535" s="1">
        <v>43862</v>
      </c>
      <c r="B535" s="2" t="s">
        <v>17</v>
      </c>
      <c r="C535" s="2" t="s">
        <v>9</v>
      </c>
      <c r="D535">
        <v>30</v>
      </c>
      <c r="E535" s="3">
        <v>5</v>
      </c>
      <c r="F535" s="3">
        <v>0.16666666699999999</v>
      </c>
    </row>
    <row r="536" spans="1:6" x14ac:dyDescent="0.35">
      <c r="A536" s="1">
        <v>43891</v>
      </c>
      <c r="B536" s="2" t="s">
        <v>17</v>
      </c>
      <c r="C536" s="2" t="s">
        <v>9</v>
      </c>
      <c r="D536">
        <v>30</v>
      </c>
      <c r="E536" s="3">
        <v>5</v>
      </c>
      <c r="F536" s="3">
        <v>0.16666666699999999</v>
      </c>
    </row>
    <row r="537" spans="1:6" x14ac:dyDescent="0.35">
      <c r="A537" s="1">
        <v>43922</v>
      </c>
      <c r="B537" s="2" t="s">
        <v>17</v>
      </c>
      <c r="C537" s="2" t="s">
        <v>9</v>
      </c>
      <c r="D537">
        <v>31</v>
      </c>
      <c r="E537" s="3">
        <v>5</v>
      </c>
      <c r="F537" s="3">
        <v>0.16129032300000001</v>
      </c>
    </row>
    <row r="538" spans="1:6" x14ac:dyDescent="0.35">
      <c r="A538" s="1">
        <v>43952</v>
      </c>
      <c r="B538" s="2" t="s">
        <v>17</v>
      </c>
      <c r="C538" s="2" t="s">
        <v>9</v>
      </c>
      <c r="D538">
        <v>30</v>
      </c>
      <c r="E538" s="3">
        <v>5</v>
      </c>
      <c r="F538" s="3">
        <v>0.16666666699999999</v>
      </c>
    </row>
    <row r="539" spans="1:6" x14ac:dyDescent="0.35">
      <c r="A539" s="1">
        <v>43983</v>
      </c>
      <c r="B539" s="2" t="s">
        <v>17</v>
      </c>
      <c r="C539" s="2" t="s">
        <v>9</v>
      </c>
      <c r="D539">
        <v>29</v>
      </c>
      <c r="E539" s="3">
        <v>5</v>
      </c>
      <c r="F539" s="3">
        <v>0.17241379300000001</v>
      </c>
    </row>
    <row r="540" spans="1:6" x14ac:dyDescent="0.35">
      <c r="A540" s="1">
        <v>44013</v>
      </c>
      <c r="B540" s="2" t="s">
        <v>17</v>
      </c>
      <c r="C540" s="2" t="s">
        <v>9</v>
      </c>
      <c r="D540">
        <v>29</v>
      </c>
      <c r="E540" s="3">
        <v>5</v>
      </c>
      <c r="F540" s="3">
        <v>0.17241379300000001</v>
      </c>
    </row>
    <row r="541" spans="1:6" x14ac:dyDescent="0.35">
      <c r="A541" s="1">
        <v>44044</v>
      </c>
      <c r="B541" s="2" t="s">
        <v>17</v>
      </c>
      <c r="C541" s="2" t="s">
        <v>9</v>
      </c>
      <c r="D541">
        <v>29</v>
      </c>
      <c r="E541" s="3">
        <v>5</v>
      </c>
      <c r="F541" s="3">
        <v>0.17241379300000001</v>
      </c>
    </row>
    <row r="542" spans="1:6" x14ac:dyDescent="0.35">
      <c r="A542" s="1">
        <v>44075</v>
      </c>
      <c r="B542" s="2" t="s">
        <v>17</v>
      </c>
      <c r="C542" s="2" t="s">
        <v>9</v>
      </c>
      <c r="D542">
        <v>28</v>
      </c>
      <c r="E542" s="3">
        <v>5</v>
      </c>
      <c r="F542" s="3">
        <v>0.178571429</v>
      </c>
    </row>
    <row r="543" spans="1:6" x14ac:dyDescent="0.35">
      <c r="A543" s="1">
        <v>44105</v>
      </c>
      <c r="B543" s="2" t="s">
        <v>17</v>
      </c>
      <c r="C543" s="2" t="s">
        <v>9</v>
      </c>
      <c r="D543">
        <v>27</v>
      </c>
      <c r="E543" s="3">
        <v>5</v>
      </c>
      <c r="F543" s="3">
        <v>0.185185185</v>
      </c>
    </row>
    <row r="544" spans="1:6" x14ac:dyDescent="0.35">
      <c r="A544" s="1">
        <v>44136</v>
      </c>
      <c r="B544" s="2" t="s">
        <v>17</v>
      </c>
      <c r="C544" s="2" t="s">
        <v>9</v>
      </c>
      <c r="D544">
        <v>27</v>
      </c>
      <c r="E544" s="3">
        <v>5</v>
      </c>
      <c r="F544" s="3">
        <v>0.185185185</v>
      </c>
    </row>
    <row r="545" spans="1:6" x14ac:dyDescent="0.35">
      <c r="A545" s="1">
        <v>44166</v>
      </c>
      <c r="B545" s="2" t="s">
        <v>17</v>
      </c>
      <c r="C545" s="2" t="s">
        <v>9</v>
      </c>
      <c r="D545">
        <v>22</v>
      </c>
      <c r="E545" s="3">
        <v>5</v>
      </c>
      <c r="F545" s="3">
        <v>0.22727272700000001</v>
      </c>
    </row>
    <row r="546" spans="1:6" x14ac:dyDescent="0.35">
      <c r="A546" s="1">
        <v>44197</v>
      </c>
      <c r="B546" s="2" t="s">
        <v>17</v>
      </c>
      <c r="C546" s="2" t="s">
        <v>9</v>
      </c>
      <c r="D546">
        <v>17</v>
      </c>
      <c r="E546" s="3">
        <v>12.5</v>
      </c>
      <c r="F546" s="3">
        <v>0.735294118</v>
      </c>
    </row>
    <row r="547" spans="1:6" x14ac:dyDescent="0.35">
      <c r="A547" s="1">
        <v>44228</v>
      </c>
      <c r="B547" s="2" t="s">
        <v>17</v>
      </c>
      <c r="C547" s="2" t="s">
        <v>9</v>
      </c>
      <c r="D547">
        <v>17</v>
      </c>
      <c r="E547" s="3">
        <v>12.5</v>
      </c>
      <c r="F547" s="3">
        <v>0.735294118</v>
      </c>
    </row>
    <row r="548" spans="1:6" x14ac:dyDescent="0.35">
      <c r="A548" s="1">
        <v>43556</v>
      </c>
      <c r="B548" s="2" t="s">
        <v>6</v>
      </c>
      <c r="C548" s="2" t="s">
        <v>7</v>
      </c>
      <c r="D548">
        <v>58</v>
      </c>
      <c r="E548" s="3">
        <v>20</v>
      </c>
      <c r="F548" s="3">
        <v>0.34482758600000002</v>
      </c>
    </row>
    <row r="549" spans="1:6" x14ac:dyDescent="0.35">
      <c r="A549" s="1">
        <v>43586</v>
      </c>
      <c r="B549" s="2" t="s">
        <v>6</v>
      </c>
      <c r="C549" s="2" t="s">
        <v>7</v>
      </c>
      <c r="D549">
        <v>58</v>
      </c>
      <c r="E549" s="3">
        <v>20</v>
      </c>
      <c r="F549" s="3">
        <v>0.34482758600000002</v>
      </c>
    </row>
    <row r="550" spans="1:6" x14ac:dyDescent="0.35">
      <c r="A550" s="1">
        <v>43617</v>
      </c>
      <c r="B550" s="2" t="s">
        <v>6</v>
      </c>
      <c r="C550" s="2" t="s">
        <v>7</v>
      </c>
      <c r="D550">
        <v>58</v>
      </c>
      <c r="E550" s="3">
        <v>20</v>
      </c>
      <c r="F550" s="3">
        <v>0.34482758600000002</v>
      </c>
    </row>
    <row r="551" spans="1:6" x14ac:dyDescent="0.35">
      <c r="A551" s="1">
        <v>43647</v>
      </c>
      <c r="B551" s="2" t="s">
        <v>6</v>
      </c>
      <c r="C551" s="2" t="s">
        <v>7</v>
      </c>
      <c r="D551">
        <v>58</v>
      </c>
      <c r="E551" s="3">
        <v>20</v>
      </c>
      <c r="F551" s="3">
        <v>0.34482758600000002</v>
      </c>
    </row>
    <row r="552" spans="1:6" x14ac:dyDescent="0.35">
      <c r="A552" s="1">
        <v>43678</v>
      </c>
      <c r="B552" s="2" t="s">
        <v>6</v>
      </c>
      <c r="C552" s="2" t="s">
        <v>7</v>
      </c>
      <c r="D552">
        <v>58</v>
      </c>
      <c r="E552" s="3">
        <v>20</v>
      </c>
      <c r="F552" s="3">
        <v>0.34482758600000002</v>
      </c>
    </row>
    <row r="553" spans="1:6" x14ac:dyDescent="0.35">
      <c r="A553" s="1">
        <v>43709</v>
      </c>
      <c r="B553" s="2" t="s">
        <v>6</v>
      </c>
      <c r="C553" s="2" t="s">
        <v>7</v>
      </c>
      <c r="D553">
        <v>59</v>
      </c>
      <c r="E553" s="3">
        <v>20</v>
      </c>
      <c r="F553" s="3">
        <v>0.33898305099999998</v>
      </c>
    </row>
    <row r="554" spans="1:6" x14ac:dyDescent="0.35">
      <c r="A554" s="1">
        <v>43739</v>
      </c>
      <c r="B554" s="2" t="s">
        <v>6</v>
      </c>
      <c r="C554" s="2" t="s">
        <v>7</v>
      </c>
      <c r="D554">
        <v>59</v>
      </c>
      <c r="E554" s="3">
        <v>20</v>
      </c>
      <c r="F554" s="3">
        <v>0.33898305099999998</v>
      </c>
    </row>
    <row r="555" spans="1:6" x14ac:dyDescent="0.35">
      <c r="A555" s="1">
        <v>43770</v>
      </c>
      <c r="B555" s="2" t="s">
        <v>6</v>
      </c>
      <c r="C555" s="2" t="s">
        <v>7</v>
      </c>
      <c r="D555">
        <v>59</v>
      </c>
      <c r="E555" s="3">
        <v>20</v>
      </c>
      <c r="F555" s="3">
        <v>0.33898305099999998</v>
      </c>
    </row>
    <row r="556" spans="1:6" x14ac:dyDescent="0.35">
      <c r="A556" s="1">
        <v>43800</v>
      </c>
      <c r="B556" s="2" t="s">
        <v>6</v>
      </c>
      <c r="C556" s="2" t="s">
        <v>7</v>
      </c>
      <c r="D556">
        <v>59</v>
      </c>
      <c r="E556" s="3">
        <v>20</v>
      </c>
      <c r="F556" s="3">
        <v>0.33898305099999998</v>
      </c>
    </row>
    <row r="557" spans="1:6" x14ac:dyDescent="0.35">
      <c r="A557" s="1">
        <v>43831</v>
      </c>
      <c r="B557" s="2" t="s">
        <v>6</v>
      </c>
      <c r="C557" s="2" t="s">
        <v>7</v>
      </c>
      <c r="D557">
        <v>60</v>
      </c>
      <c r="E557" s="3">
        <v>20</v>
      </c>
      <c r="F557" s="3">
        <v>0.33333333300000001</v>
      </c>
    </row>
    <row r="558" spans="1:6" x14ac:dyDescent="0.35">
      <c r="A558" s="1">
        <v>43862</v>
      </c>
      <c r="B558" s="2" t="s">
        <v>6</v>
      </c>
      <c r="C558" s="2" t="s">
        <v>7</v>
      </c>
      <c r="D558">
        <v>60</v>
      </c>
      <c r="E558" s="3">
        <v>20</v>
      </c>
      <c r="F558" s="3">
        <v>0.33333333300000001</v>
      </c>
    </row>
    <row r="559" spans="1:6" x14ac:dyDescent="0.35">
      <c r="A559" s="1">
        <v>43891</v>
      </c>
      <c r="B559" s="2" t="s">
        <v>6</v>
      </c>
      <c r="C559" s="2" t="s">
        <v>7</v>
      </c>
      <c r="D559">
        <v>60</v>
      </c>
      <c r="E559" s="3">
        <v>20</v>
      </c>
      <c r="F559" s="3">
        <v>0.33333333300000001</v>
      </c>
    </row>
    <row r="560" spans="1:6" x14ac:dyDescent="0.35">
      <c r="A560" s="1">
        <v>43922</v>
      </c>
      <c r="B560" s="2" t="s">
        <v>6</v>
      </c>
      <c r="C560" s="2" t="s">
        <v>7</v>
      </c>
      <c r="D560">
        <v>60</v>
      </c>
      <c r="E560" s="3">
        <v>20</v>
      </c>
      <c r="F560" s="3">
        <v>0.33333333300000001</v>
      </c>
    </row>
    <row r="561" spans="1:6" x14ac:dyDescent="0.35">
      <c r="A561" s="1">
        <v>43952</v>
      </c>
      <c r="B561" s="2" t="s">
        <v>6</v>
      </c>
      <c r="C561" s="2" t="s">
        <v>7</v>
      </c>
      <c r="D561">
        <v>60</v>
      </c>
      <c r="E561" s="3">
        <v>20</v>
      </c>
      <c r="F561" s="3">
        <v>0.33333333300000001</v>
      </c>
    </row>
    <row r="562" spans="1:6" x14ac:dyDescent="0.35">
      <c r="A562" s="1">
        <v>43983</v>
      </c>
      <c r="B562" s="2" t="s">
        <v>6</v>
      </c>
      <c r="C562" s="2" t="s">
        <v>7</v>
      </c>
      <c r="D562">
        <v>59</v>
      </c>
      <c r="E562" s="3">
        <v>20</v>
      </c>
      <c r="F562" s="3">
        <v>0.33898305099999998</v>
      </c>
    </row>
    <row r="563" spans="1:6" x14ac:dyDescent="0.35">
      <c r="A563" s="1">
        <v>44013</v>
      </c>
      <c r="B563" s="2" t="s">
        <v>6</v>
      </c>
      <c r="C563" s="2" t="s">
        <v>7</v>
      </c>
      <c r="D563">
        <v>62</v>
      </c>
      <c r="E563" s="3">
        <v>20</v>
      </c>
      <c r="F563" s="3">
        <v>0.322580645</v>
      </c>
    </row>
    <row r="564" spans="1:6" x14ac:dyDescent="0.35">
      <c r="A564" s="1">
        <v>44044</v>
      </c>
      <c r="B564" s="2" t="s">
        <v>6</v>
      </c>
      <c r="C564" s="2" t="s">
        <v>7</v>
      </c>
      <c r="D564">
        <v>62</v>
      </c>
      <c r="E564" s="3">
        <v>20</v>
      </c>
      <c r="F564" s="3">
        <v>0.322580645</v>
      </c>
    </row>
    <row r="565" spans="1:6" x14ac:dyDescent="0.35">
      <c r="A565" s="1">
        <v>44075</v>
      </c>
      <c r="B565" s="2" t="s">
        <v>6</v>
      </c>
      <c r="C565" s="2" t="s">
        <v>7</v>
      </c>
      <c r="D565">
        <v>62</v>
      </c>
      <c r="E565" s="3">
        <v>20</v>
      </c>
      <c r="F565" s="3">
        <v>0.322580645</v>
      </c>
    </row>
    <row r="566" spans="1:6" x14ac:dyDescent="0.35">
      <c r="A566" s="1">
        <v>44105</v>
      </c>
      <c r="B566" s="2" t="s">
        <v>6</v>
      </c>
      <c r="C566" s="2" t="s">
        <v>7</v>
      </c>
      <c r="D566">
        <v>64</v>
      </c>
      <c r="E566" s="3">
        <v>20</v>
      </c>
      <c r="F566" s="3">
        <v>0.3125</v>
      </c>
    </row>
    <row r="567" spans="1:6" x14ac:dyDescent="0.35">
      <c r="A567" s="1">
        <v>44136</v>
      </c>
      <c r="B567" s="2" t="s">
        <v>6</v>
      </c>
      <c r="C567" s="2" t="s">
        <v>7</v>
      </c>
      <c r="D567">
        <v>64</v>
      </c>
      <c r="E567" s="3">
        <v>20</v>
      </c>
      <c r="F567" s="3">
        <v>0.3125</v>
      </c>
    </row>
    <row r="568" spans="1:6" x14ac:dyDescent="0.35">
      <c r="A568" s="1">
        <v>44166</v>
      </c>
      <c r="B568" s="2" t="s">
        <v>6</v>
      </c>
      <c r="C568" s="2" t="s">
        <v>7</v>
      </c>
      <c r="D568">
        <v>64</v>
      </c>
      <c r="E568" s="3">
        <v>20</v>
      </c>
      <c r="F568" s="3">
        <v>0.3125</v>
      </c>
    </row>
    <row r="569" spans="1:6" x14ac:dyDescent="0.35">
      <c r="A569" s="1">
        <v>44197</v>
      </c>
      <c r="B569" s="2" t="s">
        <v>6</v>
      </c>
      <c r="C569" s="2" t="s">
        <v>7</v>
      </c>
      <c r="D569">
        <v>65</v>
      </c>
      <c r="E569" s="3">
        <v>20</v>
      </c>
      <c r="F569" s="3">
        <v>0.30769230800000003</v>
      </c>
    </row>
    <row r="570" spans="1:6" x14ac:dyDescent="0.35">
      <c r="A570" s="1">
        <v>44228</v>
      </c>
      <c r="B570" s="2" t="s">
        <v>6</v>
      </c>
      <c r="C570" s="2" t="s">
        <v>7</v>
      </c>
      <c r="D570">
        <v>65</v>
      </c>
      <c r="E570" s="3">
        <v>20</v>
      </c>
      <c r="F570" s="3">
        <v>0.30769230800000003</v>
      </c>
    </row>
    <row r="571" spans="1:6" x14ac:dyDescent="0.35">
      <c r="A571" s="1">
        <v>43525</v>
      </c>
      <c r="B571" s="2" t="s">
        <v>6</v>
      </c>
      <c r="C571" s="2" t="s">
        <v>9</v>
      </c>
      <c r="D571">
        <v>13</v>
      </c>
      <c r="E571" s="3">
        <v>4</v>
      </c>
      <c r="F571" s="3">
        <v>0.30769230800000003</v>
      </c>
    </row>
    <row r="572" spans="1:6" x14ac:dyDescent="0.35">
      <c r="A572" s="1">
        <v>43983</v>
      </c>
      <c r="B572" s="2" t="s">
        <v>6</v>
      </c>
      <c r="C572" s="2" t="s">
        <v>9</v>
      </c>
      <c r="D572">
        <v>6</v>
      </c>
      <c r="E572" s="3">
        <v>15</v>
      </c>
      <c r="F572" s="3">
        <v>2.5</v>
      </c>
    </row>
    <row r="573" spans="1:6" x14ac:dyDescent="0.35">
      <c r="A573" s="1">
        <v>44013</v>
      </c>
      <c r="B573" s="2" t="s">
        <v>6</v>
      </c>
      <c r="C573" s="2" t="s">
        <v>9</v>
      </c>
      <c r="D573">
        <v>6</v>
      </c>
      <c r="E573" s="3">
        <v>15</v>
      </c>
      <c r="F573" s="3">
        <v>2.5</v>
      </c>
    </row>
    <row r="574" spans="1:6" x14ac:dyDescent="0.35">
      <c r="A574" s="1">
        <v>44044</v>
      </c>
      <c r="B574" s="2" t="s">
        <v>6</v>
      </c>
      <c r="C574" s="2" t="s">
        <v>9</v>
      </c>
      <c r="D574">
        <v>6</v>
      </c>
      <c r="E574" s="3">
        <v>15</v>
      </c>
      <c r="F574" s="3">
        <v>2.5</v>
      </c>
    </row>
    <row r="575" spans="1:6" x14ac:dyDescent="0.35">
      <c r="A575" s="1">
        <v>44075</v>
      </c>
      <c r="B575" s="2" t="s">
        <v>6</v>
      </c>
      <c r="C575" s="2" t="s">
        <v>9</v>
      </c>
      <c r="D575">
        <v>6</v>
      </c>
      <c r="E575" s="3">
        <v>15</v>
      </c>
      <c r="F575" s="3">
        <v>2.5</v>
      </c>
    </row>
    <row r="576" spans="1:6" x14ac:dyDescent="0.35">
      <c r="A576" s="1">
        <v>44105</v>
      </c>
      <c r="B576" s="2" t="s">
        <v>6</v>
      </c>
      <c r="C576" s="2" t="s">
        <v>9</v>
      </c>
      <c r="D576">
        <v>6</v>
      </c>
      <c r="E576" s="3">
        <v>15</v>
      </c>
      <c r="F576" s="3">
        <v>2.5</v>
      </c>
    </row>
    <row r="577" spans="1:6" x14ac:dyDescent="0.35">
      <c r="A577" s="1">
        <v>44136</v>
      </c>
      <c r="B577" s="2" t="s">
        <v>6</v>
      </c>
      <c r="C577" s="2" t="s">
        <v>9</v>
      </c>
      <c r="D577">
        <v>6</v>
      </c>
      <c r="E577" s="3">
        <v>15</v>
      </c>
      <c r="F577" s="3">
        <v>2.5</v>
      </c>
    </row>
    <row r="578" spans="1:6" x14ac:dyDescent="0.35">
      <c r="A578" s="1">
        <v>44166</v>
      </c>
      <c r="B578" s="2" t="s">
        <v>6</v>
      </c>
      <c r="C578" s="2" t="s">
        <v>9</v>
      </c>
      <c r="D578">
        <v>6</v>
      </c>
      <c r="E578" s="3">
        <v>15</v>
      </c>
      <c r="F578" s="3">
        <v>2.5</v>
      </c>
    </row>
    <row r="579" spans="1:6" x14ac:dyDescent="0.35">
      <c r="A579" s="1">
        <v>44197</v>
      </c>
      <c r="B579" s="2" t="s">
        <v>6</v>
      </c>
      <c r="C579" s="2" t="s">
        <v>9</v>
      </c>
      <c r="D579">
        <v>6</v>
      </c>
      <c r="E579" s="3">
        <v>15</v>
      </c>
      <c r="F579" s="3">
        <v>2.5</v>
      </c>
    </row>
    <row r="580" spans="1:6" x14ac:dyDescent="0.35">
      <c r="A580" s="1">
        <v>44228</v>
      </c>
      <c r="B580" s="2" t="s">
        <v>6</v>
      </c>
      <c r="C580" s="2" t="s">
        <v>9</v>
      </c>
      <c r="D580">
        <v>6</v>
      </c>
      <c r="E580" s="3">
        <v>15</v>
      </c>
      <c r="F580" s="3">
        <v>2.5</v>
      </c>
    </row>
    <row r="581" spans="1:6" x14ac:dyDescent="0.35">
      <c r="A581" s="1">
        <v>43525</v>
      </c>
      <c r="B581" s="2" t="s">
        <v>13</v>
      </c>
      <c r="C581" s="2" t="s">
        <v>7</v>
      </c>
      <c r="D581">
        <v>51</v>
      </c>
      <c r="E581" s="3">
        <v>45</v>
      </c>
      <c r="F581" s="3">
        <v>0.88235294099999995</v>
      </c>
    </row>
    <row r="582" spans="1:6" x14ac:dyDescent="0.35">
      <c r="A582" s="1">
        <v>43556</v>
      </c>
      <c r="B582" s="2" t="s">
        <v>13</v>
      </c>
      <c r="C582" s="2" t="s">
        <v>7</v>
      </c>
      <c r="D582">
        <v>51</v>
      </c>
      <c r="E582" s="3">
        <v>45</v>
      </c>
      <c r="F582" s="3">
        <v>0.88235294099999995</v>
      </c>
    </row>
    <row r="583" spans="1:6" x14ac:dyDescent="0.35">
      <c r="A583" s="1">
        <v>43586</v>
      </c>
      <c r="B583" s="2" t="s">
        <v>13</v>
      </c>
      <c r="C583" s="2" t="s">
        <v>7</v>
      </c>
      <c r="D583">
        <v>51</v>
      </c>
      <c r="E583" s="3">
        <v>45</v>
      </c>
      <c r="F583" s="3">
        <v>0.88235294099999995</v>
      </c>
    </row>
    <row r="584" spans="1:6" x14ac:dyDescent="0.35">
      <c r="A584" s="1">
        <v>43617</v>
      </c>
      <c r="B584" s="2" t="s">
        <v>13</v>
      </c>
      <c r="C584" s="2" t="s">
        <v>7</v>
      </c>
      <c r="D584">
        <v>52</v>
      </c>
      <c r="E584" s="3">
        <v>45</v>
      </c>
      <c r="F584" s="3">
        <v>0.86538461499999997</v>
      </c>
    </row>
    <row r="585" spans="1:6" x14ac:dyDescent="0.35">
      <c r="A585" s="1">
        <v>43647</v>
      </c>
      <c r="B585" s="2" t="s">
        <v>13</v>
      </c>
      <c r="C585" s="2" t="s">
        <v>7</v>
      </c>
      <c r="D585">
        <v>52</v>
      </c>
      <c r="E585" s="3">
        <v>50</v>
      </c>
      <c r="F585" s="3">
        <v>0.96153846200000004</v>
      </c>
    </row>
    <row r="586" spans="1:6" x14ac:dyDescent="0.35">
      <c r="A586" s="1">
        <v>43678</v>
      </c>
      <c r="B586" s="2" t="s">
        <v>13</v>
      </c>
      <c r="C586" s="2" t="s">
        <v>7</v>
      </c>
      <c r="D586">
        <v>52</v>
      </c>
      <c r="E586" s="3">
        <v>50</v>
      </c>
      <c r="F586" s="3">
        <v>0.96153846200000004</v>
      </c>
    </row>
    <row r="587" spans="1:6" x14ac:dyDescent="0.35">
      <c r="A587" s="1">
        <v>43709</v>
      </c>
      <c r="B587" s="2" t="s">
        <v>13</v>
      </c>
      <c r="C587" s="2" t="s">
        <v>7</v>
      </c>
      <c r="D587">
        <v>53</v>
      </c>
      <c r="E587" s="3">
        <v>50</v>
      </c>
      <c r="F587" s="3">
        <v>0.94339622599999995</v>
      </c>
    </row>
    <row r="588" spans="1:6" x14ac:dyDescent="0.35">
      <c r="A588" s="1">
        <v>43525</v>
      </c>
      <c r="B588" s="2" t="s">
        <v>13</v>
      </c>
      <c r="C588" s="2" t="s">
        <v>9</v>
      </c>
      <c r="D588">
        <v>74</v>
      </c>
      <c r="E588" s="3">
        <v>178</v>
      </c>
      <c r="F588" s="3">
        <v>2.4054054100000002</v>
      </c>
    </row>
    <row r="589" spans="1:6" x14ac:dyDescent="0.35">
      <c r="A589" s="1">
        <v>43556</v>
      </c>
      <c r="B589" s="2" t="s">
        <v>13</v>
      </c>
      <c r="C589" s="2" t="s">
        <v>9</v>
      </c>
      <c r="D589">
        <v>73</v>
      </c>
      <c r="E589" s="3">
        <v>172</v>
      </c>
      <c r="F589" s="3">
        <v>2.3561643800000001</v>
      </c>
    </row>
    <row r="590" spans="1:6" x14ac:dyDescent="0.35">
      <c r="A590" s="1">
        <v>43586</v>
      </c>
      <c r="B590" s="2" t="s">
        <v>13</v>
      </c>
      <c r="C590" s="2" t="s">
        <v>9</v>
      </c>
      <c r="D590">
        <v>73</v>
      </c>
      <c r="E590" s="3">
        <v>172</v>
      </c>
      <c r="F590" s="3">
        <v>2.3561643800000001</v>
      </c>
    </row>
    <row r="591" spans="1:6" x14ac:dyDescent="0.35">
      <c r="A591" s="1">
        <v>43617</v>
      </c>
      <c r="B591" s="2" t="s">
        <v>13</v>
      </c>
      <c r="C591" s="2" t="s">
        <v>9</v>
      </c>
      <c r="D591">
        <v>76</v>
      </c>
      <c r="E591" s="3">
        <v>175</v>
      </c>
      <c r="F591" s="3">
        <v>2.3026315799999999</v>
      </c>
    </row>
    <row r="592" spans="1:6" x14ac:dyDescent="0.35">
      <c r="A592" s="1">
        <v>43647</v>
      </c>
      <c r="B592" s="2" t="s">
        <v>13</v>
      </c>
      <c r="C592" s="2" t="s">
        <v>9</v>
      </c>
      <c r="D592">
        <v>75</v>
      </c>
      <c r="E592" s="3">
        <v>175</v>
      </c>
      <c r="F592" s="3">
        <v>2.3333333299999999</v>
      </c>
    </row>
    <row r="593" spans="1:6" x14ac:dyDescent="0.35">
      <c r="A593" s="1">
        <v>43678</v>
      </c>
      <c r="B593" s="2" t="s">
        <v>13</v>
      </c>
      <c r="C593" s="2" t="s">
        <v>9</v>
      </c>
      <c r="D593">
        <v>77</v>
      </c>
      <c r="E593" s="3">
        <v>172</v>
      </c>
      <c r="F593" s="3">
        <v>2.2337662300000001</v>
      </c>
    </row>
    <row r="594" spans="1:6" x14ac:dyDescent="0.35">
      <c r="A594" s="1">
        <v>43709</v>
      </c>
      <c r="B594" s="2" t="s">
        <v>13</v>
      </c>
      <c r="C594" s="2" t="s">
        <v>9</v>
      </c>
      <c r="D594">
        <v>78</v>
      </c>
      <c r="E594" s="3">
        <v>172</v>
      </c>
      <c r="F594" s="3">
        <v>2.2051282099999998</v>
      </c>
    </row>
    <row r="595" spans="1:6" x14ac:dyDescent="0.35">
      <c r="A595" s="1">
        <v>43525</v>
      </c>
      <c r="B595" s="2" t="s">
        <v>10</v>
      </c>
      <c r="C595" s="2" t="s">
        <v>7</v>
      </c>
      <c r="D595">
        <v>47</v>
      </c>
      <c r="E595" s="3">
        <v>25</v>
      </c>
      <c r="F595" s="3">
        <v>0.53191489400000003</v>
      </c>
    </row>
    <row r="596" spans="1:6" x14ac:dyDescent="0.35">
      <c r="A596" s="1">
        <v>43556</v>
      </c>
      <c r="B596" s="2" t="s">
        <v>10</v>
      </c>
      <c r="C596" s="2" t="s">
        <v>7</v>
      </c>
      <c r="D596">
        <v>48</v>
      </c>
      <c r="E596" s="3">
        <v>25</v>
      </c>
      <c r="F596" s="3">
        <v>0.52083333300000001</v>
      </c>
    </row>
    <row r="597" spans="1:6" x14ac:dyDescent="0.35">
      <c r="A597" s="1">
        <v>43586</v>
      </c>
      <c r="B597" s="2" t="s">
        <v>10</v>
      </c>
      <c r="C597" s="2" t="s">
        <v>7</v>
      </c>
      <c r="D597">
        <v>48</v>
      </c>
      <c r="E597" s="3">
        <v>25</v>
      </c>
      <c r="F597" s="3">
        <v>0.52083333300000001</v>
      </c>
    </row>
    <row r="598" spans="1:6" x14ac:dyDescent="0.35">
      <c r="A598" s="1">
        <v>43617</v>
      </c>
      <c r="B598" s="2" t="s">
        <v>10</v>
      </c>
      <c r="C598" s="2" t="s">
        <v>7</v>
      </c>
      <c r="D598">
        <v>47</v>
      </c>
      <c r="E598" s="3">
        <v>25</v>
      </c>
      <c r="F598" s="3">
        <v>0.53191489400000003</v>
      </c>
    </row>
    <row r="599" spans="1:6" x14ac:dyDescent="0.35">
      <c r="A599" s="1">
        <v>43647</v>
      </c>
      <c r="B599" s="2" t="s">
        <v>10</v>
      </c>
      <c r="C599" s="2" t="s">
        <v>7</v>
      </c>
      <c r="D599">
        <v>46</v>
      </c>
      <c r="E599" s="3">
        <v>25</v>
      </c>
      <c r="F599" s="3">
        <v>0.54347826099999996</v>
      </c>
    </row>
    <row r="600" spans="1:6" x14ac:dyDescent="0.35">
      <c r="A600" s="1">
        <v>43678</v>
      </c>
      <c r="B600" s="2" t="s">
        <v>10</v>
      </c>
      <c r="C600" s="2" t="s">
        <v>7</v>
      </c>
      <c r="D600">
        <v>47</v>
      </c>
      <c r="E600" s="3">
        <v>25</v>
      </c>
      <c r="F600" s="3">
        <v>0.53191489400000003</v>
      </c>
    </row>
    <row r="601" spans="1:6" x14ac:dyDescent="0.35">
      <c r="A601" s="1">
        <v>43709</v>
      </c>
      <c r="B601" s="2" t="s">
        <v>10</v>
      </c>
      <c r="C601" s="2" t="s">
        <v>7</v>
      </c>
      <c r="D601">
        <v>47</v>
      </c>
      <c r="E601" s="3">
        <v>25</v>
      </c>
      <c r="F601" s="3">
        <v>0.53191489400000003</v>
      </c>
    </row>
    <row r="602" spans="1:6" x14ac:dyDescent="0.35">
      <c r="A602" s="1">
        <v>43739</v>
      </c>
      <c r="B602" s="2" t="s">
        <v>10</v>
      </c>
      <c r="C602" s="2" t="s">
        <v>7</v>
      </c>
      <c r="D602">
        <v>47</v>
      </c>
      <c r="E602" s="3">
        <v>25</v>
      </c>
      <c r="F602" s="3">
        <v>0.53191489400000003</v>
      </c>
    </row>
    <row r="603" spans="1:6" x14ac:dyDescent="0.35">
      <c r="A603" s="1">
        <v>43770</v>
      </c>
      <c r="B603" s="2" t="s">
        <v>10</v>
      </c>
      <c r="C603" s="2" t="s">
        <v>7</v>
      </c>
      <c r="D603">
        <v>47</v>
      </c>
      <c r="E603" s="3">
        <v>25</v>
      </c>
      <c r="F603" s="3">
        <v>0.53191489400000003</v>
      </c>
    </row>
    <row r="604" spans="1:6" x14ac:dyDescent="0.35">
      <c r="A604" s="1">
        <v>43800</v>
      </c>
      <c r="B604" s="2" t="s">
        <v>10</v>
      </c>
      <c r="C604" s="2" t="s">
        <v>7</v>
      </c>
      <c r="D604">
        <v>48</v>
      </c>
      <c r="E604" s="3">
        <v>30</v>
      </c>
      <c r="F604" s="3">
        <v>0.625</v>
      </c>
    </row>
    <row r="605" spans="1:6" x14ac:dyDescent="0.35">
      <c r="A605" s="1">
        <v>43831</v>
      </c>
      <c r="B605" s="2" t="s">
        <v>10</v>
      </c>
      <c r="C605" s="2" t="s">
        <v>7</v>
      </c>
      <c r="D605">
        <v>48</v>
      </c>
      <c r="E605" s="3">
        <v>30</v>
      </c>
      <c r="F605" s="3">
        <v>0.625</v>
      </c>
    </row>
    <row r="606" spans="1:6" x14ac:dyDescent="0.35">
      <c r="A606" s="1">
        <v>43862</v>
      </c>
      <c r="B606" s="2" t="s">
        <v>10</v>
      </c>
      <c r="C606" s="2" t="s">
        <v>7</v>
      </c>
      <c r="D606">
        <v>48</v>
      </c>
      <c r="E606" s="3">
        <v>30</v>
      </c>
      <c r="F606" s="3">
        <v>0.625</v>
      </c>
    </row>
    <row r="607" spans="1:6" x14ac:dyDescent="0.35">
      <c r="A607" s="1">
        <v>43891</v>
      </c>
      <c r="B607" s="2" t="s">
        <v>10</v>
      </c>
      <c r="C607" s="2" t="s">
        <v>7</v>
      </c>
      <c r="D607">
        <v>48</v>
      </c>
      <c r="E607" s="3">
        <v>30</v>
      </c>
      <c r="F607" s="3">
        <v>0.625</v>
      </c>
    </row>
    <row r="608" spans="1:6" x14ac:dyDescent="0.35">
      <c r="A608" s="1">
        <v>43922</v>
      </c>
      <c r="B608" s="2" t="s">
        <v>10</v>
      </c>
      <c r="C608" s="2" t="s">
        <v>7</v>
      </c>
      <c r="D608">
        <v>48</v>
      </c>
      <c r="E608" s="3">
        <v>30</v>
      </c>
      <c r="F608" s="3">
        <v>0.625</v>
      </c>
    </row>
    <row r="609" spans="1:6" x14ac:dyDescent="0.35">
      <c r="A609" s="1">
        <v>43952</v>
      </c>
      <c r="B609" s="2" t="s">
        <v>10</v>
      </c>
      <c r="C609" s="2" t="s">
        <v>7</v>
      </c>
      <c r="D609">
        <v>48</v>
      </c>
      <c r="E609" s="3">
        <v>30</v>
      </c>
      <c r="F609" s="3">
        <v>0.625</v>
      </c>
    </row>
    <row r="610" spans="1:6" x14ac:dyDescent="0.35">
      <c r="A610" s="1">
        <v>43983</v>
      </c>
      <c r="B610" s="2" t="s">
        <v>10</v>
      </c>
      <c r="C610" s="2" t="s">
        <v>7</v>
      </c>
      <c r="D610">
        <v>46</v>
      </c>
      <c r="E610" s="3">
        <v>30</v>
      </c>
      <c r="F610" s="3">
        <v>0.65217391300000005</v>
      </c>
    </row>
    <row r="611" spans="1:6" x14ac:dyDescent="0.35">
      <c r="A611" s="1">
        <v>44013</v>
      </c>
      <c r="B611" s="2" t="s">
        <v>10</v>
      </c>
      <c r="C611" s="2" t="s">
        <v>7</v>
      </c>
      <c r="D611">
        <v>46</v>
      </c>
      <c r="E611" s="3">
        <v>30</v>
      </c>
      <c r="F611" s="3">
        <v>0.65217391300000005</v>
      </c>
    </row>
    <row r="612" spans="1:6" x14ac:dyDescent="0.35">
      <c r="A612" s="1">
        <v>44044</v>
      </c>
      <c r="B612" s="2" t="s">
        <v>10</v>
      </c>
      <c r="C612" s="2" t="s">
        <v>7</v>
      </c>
      <c r="D612">
        <v>46</v>
      </c>
      <c r="E612" s="3">
        <v>30</v>
      </c>
      <c r="F612" s="3">
        <v>0.65217391300000005</v>
      </c>
    </row>
    <row r="613" spans="1:6" x14ac:dyDescent="0.35">
      <c r="A613" s="1">
        <v>44075</v>
      </c>
      <c r="B613" s="2" t="s">
        <v>10</v>
      </c>
      <c r="C613" s="2" t="s">
        <v>7</v>
      </c>
      <c r="D613">
        <v>46</v>
      </c>
      <c r="E613" s="3">
        <v>30</v>
      </c>
      <c r="F613" s="3">
        <v>0.65217391300000005</v>
      </c>
    </row>
    <row r="614" spans="1:6" x14ac:dyDescent="0.35">
      <c r="A614" s="1">
        <v>44105</v>
      </c>
      <c r="B614" s="2" t="s">
        <v>10</v>
      </c>
      <c r="C614" s="2" t="s">
        <v>7</v>
      </c>
      <c r="D614">
        <v>46</v>
      </c>
      <c r="E614" s="3">
        <v>30</v>
      </c>
      <c r="F614" s="3">
        <v>0.65217391300000005</v>
      </c>
    </row>
    <row r="615" spans="1:6" x14ac:dyDescent="0.35">
      <c r="A615" s="1">
        <v>44136</v>
      </c>
      <c r="B615" s="2" t="s">
        <v>10</v>
      </c>
      <c r="C615" s="2" t="s">
        <v>7</v>
      </c>
      <c r="D615">
        <v>46</v>
      </c>
      <c r="E615" s="3">
        <v>30</v>
      </c>
      <c r="F615" s="3">
        <v>0.65217391300000005</v>
      </c>
    </row>
    <row r="616" spans="1:6" x14ac:dyDescent="0.35">
      <c r="A616" s="1">
        <v>44166</v>
      </c>
      <c r="B616" s="2" t="s">
        <v>10</v>
      </c>
      <c r="C616" s="2" t="s">
        <v>7</v>
      </c>
      <c r="D616">
        <v>46</v>
      </c>
      <c r="E616" s="3">
        <v>30</v>
      </c>
      <c r="F616" s="3">
        <v>0.65217391300000005</v>
      </c>
    </row>
    <row r="617" spans="1:6" x14ac:dyDescent="0.35">
      <c r="A617" s="1">
        <v>44197</v>
      </c>
      <c r="B617" s="2" t="s">
        <v>10</v>
      </c>
      <c r="C617" s="2" t="s">
        <v>7</v>
      </c>
      <c r="D617">
        <v>46</v>
      </c>
      <c r="E617" s="3">
        <v>35</v>
      </c>
      <c r="F617" s="3">
        <v>0.76086956500000003</v>
      </c>
    </row>
    <row r="618" spans="1:6" x14ac:dyDescent="0.35">
      <c r="A618" s="1">
        <v>44228</v>
      </c>
      <c r="B618" s="2" t="s">
        <v>10</v>
      </c>
      <c r="C618" s="2" t="s">
        <v>7</v>
      </c>
      <c r="D618">
        <v>46</v>
      </c>
      <c r="E618" s="3">
        <v>35</v>
      </c>
      <c r="F618" s="3">
        <v>0.76086956500000003</v>
      </c>
    </row>
    <row r="619" spans="1:6" x14ac:dyDescent="0.35">
      <c r="A619" s="1">
        <v>43525</v>
      </c>
      <c r="B619" s="2" t="s">
        <v>10</v>
      </c>
      <c r="C619" s="2" t="s">
        <v>9</v>
      </c>
      <c r="D619">
        <v>209</v>
      </c>
      <c r="E619" s="3">
        <v>297</v>
      </c>
      <c r="F619" s="3">
        <v>1.4210526299999999</v>
      </c>
    </row>
    <row r="620" spans="1:6" x14ac:dyDescent="0.35">
      <c r="A620" s="1">
        <v>43556</v>
      </c>
      <c r="B620" s="2" t="s">
        <v>10</v>
      </c>
      <c r="C620" s="2" t="s">
        <v>9</v>
      </c>
      <c r="D620">
        <v>209</v>
      </c>
      <c r="E620" s="3">
        <v>310</v>
      </c>
      <c r="F620" s="3">
        <v>1.4832535899999999</v>
      </c>
    </row>
    <row r="621" spans="1:6" x14ac:dyDescent="0.35">
      <c r="A621" s="1">
        <v>43586</v>
      </c>
      <c r="B621" s="2" t="s">
        <v>10</v>
      </c>
      <c r="C621" s="2" t="s">
        <v>9</v>
      </c>
      <c r="D621">
        <v>211</v>
      </c>
      <c r="E621" s="3">
        <v>317</v>
      </c>
      <c r="F621" s="3">
        <v>1.50236967</v>
      </c>
    </row>
    <row r="622" spans="1:6" x14ac:dyDescent="0.35">
      <c r="A622" s="1">
        <v>43617</v>
      </c>
      <c r="B622" s="2" t="s">
        <v>10</v>
      </c>
      <c r="C622" s="2" t="s">
        <v>9</v>
      </c>
      <c r="D622">
        <v>210</v>
      </c>
      <c r="E622" s="3">
        <v>347</v>
      </c>
      <c r="F622" s="3">
        <v>1.65238095</v>
      </c>
    </row>
    <row r="623" spans="1:6" x14ac:dyDescent="0.35">
      <c r="A623" s="1">
        <v>43647</v>
      </c>
      <c r="B623" s="2" t="s">
        <v>10</v>
      </c>
      <c r="C623" s="2" t="s">
        <v>9</v>
      </c>
      <c r="D623">
        <v>213</v>
      </c>
      <c r="E623" s="3">
        <v>369</v>
      </c>
      <c r="F623" s="3">
        <v>1.73239437</v>
      </c>
    </row>
    <row r="624" spans="1:6" x14ac:dyDescent="0.35">
      <c r="A624" s="1">
        <v>43678</v>
      </c>
      <c r="B624" s="2" t="s">
        <v>10</v>
      </c>
      <c r="C624" s="2" t="s">
        <v>9</v>
      </c>
      <c r="D624">
        <v>166</v>
      </c>
      <c r="E624" s="3">
        <v>212</v>
      </c>
      <c r="F624" s="3">
        <v>1.27710843</v>
      </c>
    </row>
    <row r="625" spans="1:6" x14ac:dyDescent="0.35">
      <c r="A625" s="1">
        <v>43709</v>
      </c>
      <c r="B625" s="2" t="s">
        <v>10</v>
      </c>
      <c r="C625" s="2" t="s">
        <v>9</v>
      </c>
      <c r="D625">
        <v>178</v>
      </c>
      <c r="E625" s="3">
        <v>264</v>
      </c>
      <c r="F625" s="3">
        <v>1.4831460700000001</v>
      </c>
    </row>
    <row r="626" spans="1:6" x14ac:dyDescent="0.35">
      <c r="A626" s="1">
        <v>43739</v>
      </c>
      <c r="B626" s="2" t="s">
        <v>10</v>
      </c>
      <c r="C626" s="2" t="s">
        <v>9</v>
      </c>
      <c r="D626">
        <v>179</v>
      </c>
      <c r="E626" s="3">
        <v>264</v>
      </c>
      <c r="F626" s="3">
        <v>1.47486034</v>
      </c>
    </row>
    <row r="627" spans="1:6" x14ac:dyDescent="0.35">
      <c r="A627" s="1">
        <v>43770</v>
      </c>
      <c r="B627" s="2" t="s">
        <v>10</v>
      </c>
      <c r="C627" s="2" t="s">
        <v>9</v>
      </c>
      <c r="D627">
        <v>179</v>
      </c>
      <c r="E627" s="3">
        <v>264</v>
      </c>
      <c r="F627" s="3">
        <v>1.47486034</v>
      </c>
    </row>
    <row r="628" spans="1:6" x14ac:dyDescent="0.35">
      <c r="A628" s="1">
        <v>43800</v>
      </c>
      <c r="B628" s="2" t="s">
        <v>10</v>
      </c>
      <c r="C628" s="2" t="s">
        <v>9</v>
      </c>
      <c r="D628">
        <v>184</v>
      </c>
      <c r="E628" s="3">
        <v>264</v>
      </c>
      <c r="F628" s="3">
        <v>1.4347826100000001</v>
      </c>
    </row>
    <row r="629" spans="1:6" x14ac:dyDescent="0.35">
      <c r="A629" s="1">
        <v>43831</v>
      </c>
      <c r="B629" s="2" t="s">
        <v>10</v>
      </c>
      <c r="C629" s="2" t="s">
        <v>9</v>
      </c>
      <c r="D629">
        <v>185</v>
      </c>
      <c r="E629" s="3">
        <v>264</v>
      </c>
      <c r="F629" s="3">
        <v>1.4270270300000001</v>
      </c>
    </row>
    <row r="630" spans="1:6" x14ac:dyDescent="0.35">
      <c r="A630" s="1">
        <v>43862</v>
      </c>
      <c r="B630" s="2" t="s">
        <v>10</v>
      </c>
      <c r="C630" s="2" t="s">
        <v>9</v>
      </c>
      <c r="D630">
        <v>185</v>
      </c>
      <c r="E630" s="3">
        <v>276</v>
      </c>
      <c r="F630" s="3">
        <v>1.49189189</v>
      </c>
    </row>
    <row r="631" spans="1:6" x14ac:dyDescent="0.35">
      <c r="A631" s="1">
        <v>43891</v>
      </c>
      <c r="B631" s="2" t="s">
        <v>10</v>
      </c>
      <c r="C631" s="2" t="s">
        <v>9</v>
      </c>
      <c r="D631">
        <v>177</v>
      </c>
      <c r="E631" s="3">
        <v>276</v>
      </c>
      <c r="F631" s="3">
        <v>1.5593220299999999</v>
      </c>
    </row>
    <row r="632" spans="1:6" x14ac:dyDescent="0.35">
      <c r="A632" s="1">
        <v>43922</v>
      </c>
      <c r="B632" s="2" t="s">
        <v>10</v>
      </c>
      <c r="C632" s="2" t="s">
        <v>9</v>
      </c>
      <c r="D632">
        <v>177</v>
      </c>
      <c r="E632" s="3">
        <v>276</v>
      </c>
      <c r="F632" s="3">
        <v>1.5593220299999999</v>
      </c>
    </row>
    <row r="633" spans="1:6" x14ac:dyDescent="0.35">
      <c r="A633" s="1">
        <v>43952</v>
      </c>
      <c r="B633" s="2" t="s">
        <v>10</v>
      </c>
      <c r="C633" s="2" t="s">
        <v>9</v>
      </c>
      <c r="D633">
        <v>177</v>
      </c>
      <c r="E633" s="3">
        <v>276</v>
      </c>
      <c r="F633" s="3">
        <v>1.5593220299999999</v>
      </c>
    </row>
    <row r="634" spans="1:6" x14ac:dyDescent="0.35">
      <c r="A634" s="1">
        <v>43983</v>
      </c>
      <c r="B634" s="2" t="s">
        <v>10</v>
      </c>
      <c r="C634" s="2" t="s">
        <v>9</v>
      </c>
      <c r="D634">
        <v>176</v>
      </c>
      <c r="E634" s="3">
        <v>280</v>
      </c>
      <c r="F634" s="3">
        <v>1.59090909</v>
      </c>
    </row>
    <row r="635" spans="1:6" x14ac:dyDescent="0.35">
      <c r="A635" s="1">
        <v>44013</v>
      </c>
      <c r="B635" s="2" t="s">
        <v>10</v>
      </c>
      <c r="C635" s="2" t="s">
        <v>9</v>
      </c>
      <c r="D635">
        <v>176</v>
      </c>
      <c r="E635" s="3">
        <v>280</v>
      </c>
      <c r="F635" s="3">
        <v>1.59090909</v>
      </c>
    </row>
    <row r="636" spans="1:6" x14ac:dyDescent="0.35">
      <c r="A636" s="1">
        <v>44044</v>
      </c>
      <c r="B636" s="2" t="s">
        <v>10</v>
      </c>
      <c r="C636" s="2" t="s">
        <v>9</v>
      </c>
      <c r="D636">
        <v>178</v>
      </c>
      <c r="E636" s="3">
        <v>280</v>
      </c>
      <c r="F636" s="3">
        <v>1.57303371</v>
      </c>
    </row>
    <row r="637" spans="1:6" x14ac:dyDescent="0.35">
      <c r="A637" s="1">
        <v>44075</v>
      </c>
      <c r="B637" s="2" t="s">
        <v>10</v>
      </c>
      <c r="C637" s="2" t="s">
        <v>9</v>
      </c>
      <c r="D637">
        <v>180</v>
      </c>
      <c r="E637" s="3">
        <v>301</v>
      </c>
      <c r="F637" s="3">
        <v>1.6722222200000001</v>
      </c>
    </row>
    <row r="638" spans="1:6" x14ac:dyDescent="0.35">
      <c r="A638" s="1">
        <v>44105</v>
      </c>
      <c r="B638" s="2" t="s">
        <v>10</v>
      </c>
      <c r="C638" s="2" t="s">
        <v>9</v>
      </c>
      <c r="D638">
        <v>182</v>
      </c>
      <c r="E638" s="3">
        <v>301</v>
      </c>
      <c r="F638" s="3">
        <v>1.6538461499999999</v>
      </c>
    </row>
    <row r="639" spans="1:6" x14ac:dyDescent="0.35">
      <c r="A639" s="1">
        <v>44136</v>
      </c>
      <c r="B639" s="2" t="s">
        <v>10</v>
      </c>
      <c r="C639" s="2" t="s">
        <v>9</v>
      </c>
      <c r="D639">
        <v>182</v>
      </c>
      <c r="E639" s="3">
        <v>301</v>
      </c>
      <c r="F639" s="3">
        <v>1.6538461499999999</v>
      </c>
    </row>
    <row r="640" spans="1:6" x14ac:dyDescent="0.35">
      <c r="A640" s="1">
        <v>44166</v>
      </c>
      <c r="B640" s="2" t="s">
        <v>10</v>
      </c>
      <c r="C640" s="2" t="s">
        <v>9</v>
      </c>
      <c r="D640">
        <v>184</v>
      </c>
      <c r="E640" s="3">
        <v>301</v>
      </c>
      <c r="F640" s="3">
        <v>1.6358695700000001</v>
      </c>
    </row>
    <row r="641" spans="1:6" x14ac:dyDescent="0.35">
      <c r="A641" s="1">
        <v>44197</v>
      </c>
      <c r="B641" s="2" t="s">
        <v>10</v>
      </c>
      <c r="C641" s="2" t="s">
        <v>9</v>
      </c>
      <c r="D641">
        <v>182</v>
      </c>
      <c r="E641" s="3">
        <v>307</v>
      </c>
      <c r="F641" s="3">
        <v>1.6868131900000001</v>
      </c>
    </row>
    <row r="642" spans="1:6" x14ac:dyDescent="0.35">
      <c r="A642" s="1">
        <v>44228</v>
      </c>
      <c r="B642" s="2" t="s">
        <v>10</v>
      </c>
      <c r="C642" s="2" t="s">
        <v>9</v>
      </c>
      <c r="D642">
        <v>182</v>
      </c>
      <c r="E642" s="3">
        <v>307</v>
      </c>
      <c r="F642" s="3">
        <v>1.6868131900000001</v>
      </c>
    </row>
    <row r="643" spans="1:6" x14ac:dyDescent="0.35">
      <c r="A643" s="1">
        <v>43525</v>
      </c>
      <c r="B643" s="2" t="s">
        <v>8</v>
      </c>
      <c r="C643" s="2" t="s">
        <v>7</v>
      </c>
      <c r="D643">
        <v>34</v>
      </c>
      <c r="E643" s="3">
        <v>25</v>
      </c>
      <c r="F643" s="3">
        <v>0.735294118</v>
      </c>
    </row>
    <row r="644" spans="1:6" x14ac:dyDescent="0.35">
      <c r="A644" s="1">
        <v>43556</v>
      </c>
      <c r="B644" s="2" t="s">
        <v>8</v>
      </c>
      <c r="C644" s="2" t="s">
        <v>7</v>
      </c>
      <c r="D644">
        <v>33</v>
      </c>
      <c r="E644" s="3">
        <v>25</v>
      </c>
      <c r="F644" s="3">
        <v>0.75757575799999999</v>
      </c>
    </row>
    <row r="645" spans="1:6" x14ac:dyDescent="0.35">
      <c r="A645" s="1">
        <v>43586</v>
      </c>
      <c r="B645" s="2" t="s">
        <v>8</v>
      </c>
      <c r="C645" s="2" t="s">
        <v>7</v>
      </c>
      <c r="D645">
        <v>33</v>
      </c>
      <c r="E645" s="3">
        <v>25</v>
      </c>
      <c r="F645" s="3">
        <v>0.75757575799999999</v>
      </c>
    </row>
    <row r="646" spans="1:6" x14ac:dyDescent="0.35">
      <c r="A646" s="1">
        <v>43617</v>
      </c>
      <c r="B646" s="2" t="s">
        <v>8</v>
      </c>
      <c r="C646" s="2" t="s">
        <v>7</v>
      </c>
      <c r="D646">
        <v>32</v>
      </c>
      <c r="E646" s="3">
        <v>25</v>
      </c>
      <c r="F646" s="3">
        <v>0.78125</v>
      </c>
    </row>
    <row r="647" spans="1:6" x14ac:dyDescent="0.35">
      <c r="A647" s="1">
        <v>43647</v>
      </c>
      <c r="B647" s="2" t="s">
        <v>8</v>
      </c>
      <c r="C647" s="2" t="s">
        <v>7</v>
      </c>
      <c r="D647">
        <v>32</v>
      </c>
      <c r="E647" s="3">
        <v>25</v>
      </c>
      <c r="F647" s="3">
        <v>0.78125</v>
      </c>
    </row>
    <row r="648" spans="1:6" x14ac:dyDescent="0.35">
      <c r="A648" s="1">
        <v>43678</v>
      </c>
      <c r="B648" s="2" t="s">
        <v>8</v>
      </c>
      <c r="C648" s="2" t="s">
        <v>7</v>
      </c>
      <c r="D648">
        <v>32</v>
      </c>
      <c r="E648" s="3">
        <v>25</v>
      </c>
      <c r="F648" s="3">
        <v>0.78125</v>
      </c>
    </row>
    <row r="649" spans="1:6" x14ac:dyDescent="0.35">
      <c r="A649" s="1">
        <v>43709</v>
      </c>
      <c r="B649" s="2" t="s">
        <v>8</v>
      </c>
      <c r="C649" s="2" t="s">
        <v>7</v>
      </c>
      <c r="D649">
        <v>32</v>
      </c>
      <c r="E649" s="3">
        <v>25</v>
      </c>
      <c r="F649" s="3">
        <v>0.78125</v>
      </c>
    </row>
    <row r="650" spans="1:6" x14ac:dyDescent="0.35">
      <c r="A650" s="1">
        <v>43739</v>
      </c>
      <c r="B650" s="2" t="s">
        <v>8</v>
      </c>
      <c r="C650" s="2" t="s">
        <v>7</v>
      </c>
      <c r="D650">
        <v>32</v>
      </c>
      <c r="E650" s="3">
        <v>25</v>
      </c>
      <c r="F650" s="3">
        <v>0.78125</v>
      </c>
    </row>
    <row r="651" spans="1:6" x14ac:dyDescent="0.35">
      <c r="A651" s="1">
        <v>43770</v>
      </c>
      <c r="B651" s="2" t="s">
        <v>8</v>
      </c>
      <c r="C651" s="2" t="s">
        <v>7</v>
      </c>
      <c r="D651">
        <v>32</v>
      </c>
      <c r="E651" s="3">
        <v>25</v>
      </c>
      <c r="F651" s="3">
        <v>0.78125</v>
      </c>
    </row>
    <row r="652" spans="1:6" x14ac:dyDescent="0.35">
      <c r="A652" s="1">
        <v>43800</v>
      </c>
      <c r="B652" s="2" t="s">
        <v>8</v>
      </c>
      <c r="C652" s="2" t="s">
        <v>7</v>
      </c>
      <c r="D652">
        <v>33</v>
      </c>
      <c r="E652" s="3">
        <v>30</v>
      </c>
      <c r="F652" s="3">
        <v>0.909090909</v>
      </c>
    </row>
    <row r="653" spans="1:6" x14ac:dyDescent="0.35">
      <c r="A653" s="1">
        <v>43831</v>
      </c>
      <c r="B653" s="2" t="s">
        <v>8</v>
      </c>
      <c r="C653" s="2" t="s">
        <v>7</v>
      </c>
      <c r="D653">
        <v>33</v>
      </c>
      <c r="E653" s="3">
        <v>30</v>
      </c>
      <c r="F653" s="3">
        <v>0.909090909</v>
      </c>
    </row>
    <row r="654" spans="1:6" x14ac:dyDescent="0.35">
      <c r="A654" s="1">
        <v>43862</v>
      </c>
      <c r="B654" s="2" t="s">
        <v>8</v>
      </c>
      <c r="C654" s="2" t="s">
        <v>7</v>
      </c>
      <c r="D654">
        <v>33</v>
      </c>
      <c r="E654" s="3">
        <v>30</v>
      </c>
      <c r="F654" s="3">
        <v>0.909090909</v>
      </c>
    </row>
    <row r="655" spans="1:6" x14ac:dyDescent="0.35">
      <c r="A655" s="1">
        <v>43891</v>
      </c>
      <c r="B655" s="2" t="s">
        <v>8</v>
      </c>
      <c r="C655" s="2" t="s">
        <v>7</v>
      </c>
      <c r="D655">
        <v>33</v>
      </c>
      <c r="E655" s="3">
        <v>30</v>
      </c>
      <c r="F655" s="3">
        <v>0.909090909</v>
      </c>
    </row>
    <row r="656" spans="1:6" x14ac:dyDescent="0.35">
      <c r="A656" s="1">
        <v>43922</v>
      </c>
      <c r="B656" s="2" t="s">
        <v>8</v>
      </c>
      <c r="C656" s="2" t="s">
        <v>7</v>
      </c>
      <c r="D656">
        <v>33</v>
      </c>
      <c r="E656" s="3">
        <v>30</v>
      </c>
      <c r="F656" s="3">
        <v>0.909090909</v>
      </c>
    </row>
    <row r="657" spans="1:6" x14ac:dyDescent="0.35">
      <c r="A657" s="1">
        <v>43952</v>
      </c>
      <c r="B657" s="2" t="s">
        <v>8</v>
      </c>
      <c r="C657" s="2" t="s">
        <v>7</v>
      </c>
      <c r="D657">
        <v>33</v>
      </c>
      <c r="E657" s="3">
        <v>30</v>
      </c>
      <c r="F657" s="3">
        <v>0.909090909</v>
      </c>
    </row>
    <row r="658" spans="1:6" x14ac:dyDescent="0.35">
      <c r="A658" s="1">
        <v>43983</v>
      </c>
      <c r="B658" s="2" t="s">
        <v>8</v>
      </c>
      <c r="C658" s="2" t="s">
        <v>7</v>
      </c>
      <c r="D658">
        <v>32</v>
      </c>
      <c r="E658" s="3">
        <v>30</v>
      </c>
      <c r="F658" s="3">
        <v>0.9375</v>
      </c>
    </row>
    <row r="659" spans="1:6" x14ac:dyDescent="0.35">
      <c r="A659" s="1">
        <v>44013</v>
      </c>
      <c r="B659" s="2" t="s">
        <v>8</v>
      </c>
      <c r="C659" s="2" t="s">
        <v>7</v>
      </c>
      <c r="D659">
        <v>32</v>
      </c>
      <c r="E659" s="3">
        <v>30</v>
      </c>
      <c r="F659" s="3">
        <v>0.9375</v>
      </c>
    </row>
    <row r="660" spans="1:6" x14ac:dyDescent="0.35">
      <c r="A660" s="1">
        <v>44044</v>
      </c>
      <c r="B660" s="2" t="s">
        <v>8</v>
      </c>
      <c r="C660" s="2" t="s">
        <v>7</v>
      </c>
      <c r="D660">
        <v>32</v>
      </c>
      <c r="E660" s="3">
        <v>30</v>
      </c>
      <c r="F660" s="3">
        <v>0.9375</v>
      </c>
    </row>
    <row r="661" spans="1:6" x14ac:dyDescent="0.35">
      <c r="A661" s="1">
        <v>44075</v>
      </c>
      <c r="B661" s="2" t="s">
        <v>8</v>
      </c>
      <c r="C661" s="2" t="s">
        <v>7</v>
      </c>
      <c r="D661">
        <v>34</v>
      </c>
      <c r="E661" s="3">
        <v>30</v>
      </c>
      <c r="F661" s="3">
        <v>0.88235294099999995</v>
      </c>
    </row>
    <row r="662" spans="1:6" x14ac:dyDescent="0.35">
      <c r="A662" s="1">
        <v>44105</v>
      </c>
      <c r="B662" s="2" t="s">
        <v>8</v>
      </c>
      <c r="C662" s="2" t="s">
        <v>7</v>
      </c>
      <c r="D662">
        <v>34</v>
      </c>
      <c r="E662" s="3">
        <v>30</v>
      </c>
      <c r="F662" s="3">
        <v>0.88235294099999995</v>
      </c>
    </row>
    <row r="663" spans="1:6" x14ac:dyDescent="0.35">
      <c r="A663" s="1">
        <v>44136</v>
      </c>
      <c r="B663" s="2" t="s">
        <v>8</v>
      </c>
      <c r="C663" s="2" t="s">
        <v>7</v>
      </c>
      <c r="D663">
        <v>34</v>
      </c>
      <c r="E663" s="3">
        <v>30</v>
      </c>
      <c r="F663" s="3">
        <v>0.88235294099999995</v>
      </c>
    </row>
    <row r="664" spans="1:6" x14ac:dyDescent="0.35">
      <c r="A664" s="1">
        <v>44166</v>
      </c>
      <c r="B664" s="2" t="s">
        <v>8</v>
      </c>
      <c r="C664" s="2" t="s">
        <v>7</v>
      </c>
      <c r="D664">
        <v>34</v>
      </c>
      <c r="E664" s="3">
        <v>30</v>
      </c>
      <c r="F664" s="3">
        <v>0.88235294099999995</v>
      </c>
    </row>
    <row r="665" spans="1:6" x14ac:dyDescent="0.35">
      <c r="A665" s="1">
        <v>44197</v>
      </c>
      <c r="B665" s="2" t="s">
        <v>8</v>
      </c>
      <c r="C665" s="2" t="s">
        <v>7</v>
      </c>
      <c r="D665">
        <v>34</v>
      </c>
      <c r="E665" s="3">
        <v>35</v>
      </c>
      <c r="F665" s="3">
        <v>1.0294117599999999</v>
      </c>
    </row>
    <row r="666" spans="1:6" x14ac:dyDescent="0.35">
      <c r="A666" s="1">
        <v>44228</v>
      </c>
      <c r="B666" s="2" t="s">
        <v>8</v>
      </c>
      <c r="C666" s="2" t="s">
        <v>7</v>
      </c>
      <c r="D666">
        <v>34</v>
      </c>
      <c r="E666" s="3">
        <v>35</v>
      </c>
      <c r="F666" s="3">
        <v>1.0294117599999999</v>
      </c>
    </row>
    <row r="667" spans="1:6" x14ac:dyDescent="0.35">
      <c r="A667" s="1">
        <v>43525</v>
      </c>
      <c r="B667" s="2" t="s">
        <v>8</v>
      </c>
      <c r="C667" s="2" t="s">
        <v>9</v>
      </c>
      <c r="D667">
        <v>213</v>
      </c>
      <c r="E667" s="3">
        <v>292</v>
      </c>
      <c r="F667" s="3">
        <v>1.3708920200000001</v>
      </c>
    </row>
    <row r="668" spans="1:6" x14ac:dyDescent="0.35">
      <c r="A668" s="1">
        <v>43556</v>
      </c>
      <c r="B668" s="2" t="s">
        <v>8</v>
      </c>
      <c r="C668" s="2" t="s">
        <v>9</v>
      </c>
      <c r="D668">
        <v>215</v>
      </c>
      <c r="E668" s="3">
        <v>305</v>
      </c>
      <c r="F668" s="3">
        <v>1.41860465</v>
      </c>
    </row>
    <row r="669" spans="1:6" x14ac:dyDescent="0.35">
      <c r="A669" s="1">
        <v>43586</v>
      </c>
      <c r="B669" s="2" t="s">
        <v>8</v>
      </c>
      <c r="C669" s="2" t="s">
        <v>9</v>
      </c>
      <c r="D669">
        <v>217</v>
      </c>
      <c r="E669" s="3">
        <v>312</v>
      </c>
      <c r="F669" s="3">
        <v>1.4377880199999999</v>
      </c>
    </row>
    <row r="670" spans="1:6" x14ac:dyDescent="0.35">
      <c r="A670" s="1">
        <v>43617</v>
      </c>
      <c r="B670" s="2" t="s">
        <v>8</v>
      </c>
      <c r="C670" s="2" t="s">
        <v>9</v>
      </c>
      <c r="D670">
        <v>216</v>
      </c>
      <c r="E670" s="3">
        <v>347</v>
      </c>
      <c r="F670" s="3">
        <v>1.60648148</v>
      </c>
    </row>
    <row r="671" spans="1:6" x14ac:dyDescent="0.35">
      <c r="A671" s="1">
        <v>43647</v>
      </c>
      <c r="B671" s="2" t="s">
        <v>8</v>
      </c>
      <c r="C671" s="2" t="s">
        <v>9</v>
      </c>
      <c r="D671">
        <v>219</v>
      </c>
      <c r="E671" s="3">
        <v>369</v>
      </c>
      <c r="F671" s="3">
        <v>1.68493151</v>
      </c>
    </row>
    <row r="672" spans="1:6" x14ac:dyDescent="0.35">
      <c r="A672" s="1">
        <v>43678</v>
      </c>
      <c r="B672" s="2" t="s">
        <v>8</v>
      </c>
      <c r="C672" s="2" t="s">
        <v>9</v>
      </c>
      <c r="D672">
        <v>170</v>
      </c>
      <c r="E672" s="3">
        <v>212</v>
      </c>
      <c r="F672" s="3">
        <v>1.2470588199999999</v>
      </c>
    </row>
    <row r="673" spans="1:6" x14ac:dyDescent="0.35">
      <c r="A673" s="1">
        <v>43709</v>
      </c>
      <c r="B673" s="2" t="s">
        <v>8</v>
      </c>
      <c r="C673" s="2" t="s">
        <v>9</v>
      </c>
      <c r="D673">
        <v>182</v>
      </c>
      <c r="E673" s="3">
        <v>264</v>
      </c>
      <c r="F673" s="3">
        <v>1.45054945</v>
      </c>
    </row>
    <row r="674" spans="1:6" x14ac:dyDescent="0.35">
      <c r="A674" s="1">
        <v>43739</v>
      </c>
      <c r="B674" s="2" t="s">
        <v>8</v>
      </c>
      <c r="C674" s="2" t="s">
        <v>9</v>
      </c>
      <c r="D674">
        <v>170</v>
      </c>
      <c r="E674" s="3">
        <v>264</v>
      </c>
      <c r="F674" s="3">
        <v>1.5529411799999999</v>
      </c>
    </row>
    <row r="675" spans="1:6" x14ac:dyDescent="0.35">
      <c r="A675" s="1">
        <v>43770</v>
      </c>
      <c r="B675" s="2" t="s">
        <v>8</v>
      </c>
      <c r="C675" s="2" t="s">
        <v>9</v>
      </c>
      <c r="D675">
        <v>183</v>
      </c>
      <c r="E675" s="3">
        <v>264</v>
      </c>
      <c r="F675" s="3">
        <v>1.4426229500000001</v>
      </c>
    </row>
    <row r="676" spans="1:6" x14ac:dyDescent="0.35">
      <c r="A676" s="1">
        <v>43800</v>
      </c>
      <c r="B676" s="2" t="s">
        <v>8</v>
      </c>
      <c r="C676" s="2" t="s">
        <v>9</v>
      </c>
      <c r="D676">
        <v>189</v>
      </c>
      <c r="E676" s="3">
        <v>264</v>
      </c>
      <c r="F676" s="3">
        <v>1.3968254</v>
      </c>
    </row>
    <row r="677" spans="1:6" x14ac:dyDescent="0.35">
      <c r="A677" s="1">
        <v>43831</v>
      </c>
      <c r="B677" s="2" t="s">
        <v>8</v>
      </c>
      <c r="C677" s="2" t="s">
        <v>9</v>
      </c>
      <c r="D677">
        <v>190</v>
      </c>
      <c r="E677" s="3">
        <v>264</v>
      </c>
      <c r="F677" s="3">
        <v>1.38947368</v>
      </c>
    </row>
    <row r="678" spans="1:6" x14ac:dyDescent="0.35">
      <c r="A678" s="1">
        <v>43862</v>
      </c>
      <c r="B678" s="2" t="s">
        <v>8</v>
      </c>
      <c r="C678" s="2" t="s">
        <v>9</v>
      </c>
      <c r="D678">
        <v>190</v>
      </c>
      <c r="E678" s="3">
        <v>276</v>
      </c>
      <c r="F678" s="3">
        <v>1.45263158</v>
      </c>
    </row>
    <row r="679" spans="1:6" x14ac:dyDescent="0.35">
      <c r="A679" s="1">
        <v>43891</v>
      </c>
      <c r="B679" s="2" t="s">
        <v>8</v>
      </c>
      <c r="C679" s="2" t="s">
        <v>9</v>
      </c>
      <c r="D679">
        <v>180</v>
      </c>
      <c r="E679" s="3">
        <v>276</v>
      </c>
      <c r="F679" s="3">
        <v>1.53333333</v>
      </c>
    </row>
    <row r="680" spans="1:6" x14ac:dyDescent="0.35">
      <c r="A680" s="1">
        <v>43922</v>
      </c>
      <c r="B680" s="2" t="s">
        <v>8</v>
      </c>
      <c r="C680" s="2" t="s">
        <v>9</v>
      </c>
      <c r="D680">
        <v>180</v>
      </c>
      <c r="E680" s="3">
        <v>276</v>
      </c>
      <c r="F680" s="3">
        <v>1.53333333</v>
      </c>
    </row>
    <row r="681" spans="1:6" x14ac:dyDescent="0.35">
      <c r="A681" s="1">
        <v>43952</v>
      </c>
      <c r="B681" s="2" t="s">
        <v>8</v>
      </c>
      <c r="C681" s="2" t="s">
        <v>9</v>
      </c>
      <c r="D681">
        <v>179</v>
      </c>
      <c r="E681" s="3">
        <v>276</v>
      </c>
      <c r="F681" s="3">
        <v>1.5418994399999999</v>
      </c>
    </row>
    <row r="682" spans="1:6" x14ac:dyDescent="0.35">
      <c r="A682" s="1">
        <v>43983</v>
      </c>
      <c r="B682" s="2" t="s">
        <v>8</v>
      </c>
      <c r="C682" s="2" t="s">
        <v>9</v>
      </c>
      <c r="D682">
        <v>179</v>
      </c>
      <c r="E682" s="3">
        <v>280</v>
      </c>
      <c r="F682" s="3">
        <v>1.5642458100000001</v>
      </c>
    </row>
    <row r="683" spans="1:6" x14ac:dyDescent="0.35">
      <c r="A683" s="1">
        <v>44013</v>
      </c>
      <c r="B683" s="2" t="s">
        <v>8</v>
      </c>
      <c r="C683" s="2" t="s">
        <v>9</v>
      </c>
      <c r="D683">
        <v>179</v>
      </c>
      <c r="E683" s="3">
        <v>280</v>
      </c>
      <c r="F683" s="3">
        <v>1.5642458100000001</v>
      </c>
    </row>
    <row r="684" spans="1:6" x14ac:dyDescent="0.35">
      <c r="A684" s="1">
        <v>44044</v>
      </c>
      <c r="B684" s="2" t="s">
        <v>8</v>
      </c>
      <c r="C684" s="2" t="s">
        <v>9</v>
      </c>
      <c r="D684">
        <v>181</v>
      </c>
      <c r="E684" s="3">
        <v>280</v>
      </c>
      <c r="F684" s="3">
        <v>1.54696133</v>
      </c>
    </row>
    <row r="685" spans="1:6" x14ac:dyDescent="0.35">
      <c r="A685" s="1">
        <v>44075</v>
      </c>
      <c r="B685" s="2" t="s">
        <v>8</v>
      </c>
      <c r="C685" s="2" t="s">
        <v>9</v>
      </c>
      <c r="D685">
        <v>179</v>
      </c>
      <c r="E685" s="3">
        <v>301</v>
      </c>
      <c r="F685" s="3">
        <v>1.6815642500000001</v>
      </c>
    </row>
    <row r="686" spans="1:6" x14ac:dyDescent="0.35">
      <c r="A686" s="1">
        <v>44105</v>
      </c>
      <c r="B686" s="2" t="s">
        <v>8</v>
      </c>
      <c r="C686" s="2" t="s">
        <v>9</v>
      </c>
      <c r="D686">
        <v>180</v>
      </c>
      <c r="E686" s="3">
        <v>301</v>
      </c>
      <c r="F686" s="3">
        <v>1.6722222200000001</v>
      </c>
    </row>
    <row r="687" spans="1:6" x14ac:dyDescent="0.35">
      <c r="A687" s="1">
        <v>44136</v>
      </c>
      <c r="B687" s="2" t="s">
        <v>8</v>
      </c>
      <c r="C687" s="2" t="s">
        <v>9</v>
      </c>
      <c r="D687">
        <v>180</v>
      </c>
      <c r="E687" s="3">
        <v>301</v>
      </c>
      <c r="F687" s="3">
        <v>1.6722222200000001</v>
      </c>
    </row>
    <row r="688" spans="1:6" x14ac:dyDescent="0.35">
      <c r="A688" s="1">
        <v>44166</v>
      </c>
      <c r="B688" s="2" t="s">
        <v>8</v>
      </c>
      <c r="C688" s="2" t="s">
        <v>9</v>
      </c>
      <c r="D688">
        <v>182</v>
      </c>
      <c r="E688" s="3">
        <v>301</v>
      </c>
      <c r="F688" s="3">
        <v>1.6538461499999999</v>
      </c>
    </row>
    <row r="689" spans="1:6" x14ac:dyDescent="0.35">
      <c r="A689" s="1">
        <v>44197</v>
      </c>
      <c r="B689" s="2" t="s">
        <v>8</v>
      </c>
      <c r="C689" s="2" t="s">
        <v>9</v>
      </c>
      <c r="D689">
        <v>180</v>
      </c>
      <c r="E689" s="3">
        <v>308</v>
      </c>
      <c r="F689" s="3">
        <v>1.71111111</v>
      </c>
    </row>
    <row r="690" spans="1:6" x14ac:dyDescent="0.35">
      <c r="A690" s="1">
        <v>44228</v>
      </c>
      <c r="B690" s="2" t="s">
        <v>8</v>
      </c>
      <c r="C690" s="2" t="s">
        <v>9</v>
      </c>
      <c r="D690">
        <v>180</v>
      </c>
      <c r="E690" s="3">
        <v>308</v>
      </c>
      <c r="F690" s="3">
        <v>1.71111111</v>
      </c>
    </row>
    <row r="691" spans="1:6" x14ac:dyDescent="0.35">
      <c r="A691" s="1">
        <v>43891</v>
      </c>
      <c r="B691" s="2" t="s">
        <v>761</v>
      </c>
      <c r="C691" s="2" t="s">
        <v>7</v>
      </c>
      <c r="D691">
        <v>54</v>
      </c>
      <c r="E691" s="3">
        <v>45</v>
      </c>
      <c r="F691" s="3">
        <v>0.83333333300000001</v>
      </c>
    </row>
    <row r="692" spans="1:6" x14ac:dyDescent="0.35">
      <c r="A692" s="1">
        <v>43922</v>
      </c>
      <c r="B692" s="2" t="s">
        <v>761</v>
      </c>
      <c r="C692" s="2" t="s">
        <v>7</v>
      </c>
      <c r="D692">
        <v>54</v>
      </c>
      <c r="E692" s="3">
        <v>45</v>
      </c>
      <c r="F692" s="3">
        <v>0.83333333300000001</v>
      </c>
    </row>
    <row r="693" spans="1:6" x14ac:dyDescent="0.35">
      <c r="A693" s="1">
        <v>43952</v>
      </c>
      <c r="B693" s="2" t="s">
        <v>761</v>
      </c>
      <c r="C693" s="2" t="s">
        <v>7</v>
      </c>
      <c r="D693">
        <v>54</v>
      </c>
      <c r="E693" s="3">
        <v>45</v>
      </c>
      <c r="F693" s="3">
        <v>0.83333333300000001</v>
      </c>
    </row>
    <row r="694" spans="1:6" x14ac:dyDescent="0.35">
      <c r="A694" s="1">
        <v>43983</v>
      </c>
      <c r="B694" s="2" t="s">
        <v>761</v>
      </c>
      <c r="C694" s="2" t="s">
        <v>7</v>
      </c>
      <c r="D694">
        <v>52</v>
      </c>
      <c r="E694" s="3">
        <v>45</v>
      </c>
      <c r="F694" s="3">
        <v>0.86538461499999997</v>
      </c>
    </row>
    <row r="695" spans="1:6" x14ac:dyDescent="0.35">
      <c r="A695" s="1">
        <v>44013</v>
      </c>
      <c r="B695" s="2" t="s">
        <v>761</v>
      </c>
      <c r="C695" s="2" t="s">
        <v>7</v>
      </c>
      <c r="D695">
        <v>52</v>
      </c>
      <c r="E695" s="3">
        <v>45</v>
      </c>
      <c r="F695" s="3">
        <v>0.86538461499999997</v>
      </c>
    </row>
    <row r="696" spans="1:6" x14ac:dyDescent="0.35">
      <c r="A696" s="1">
        <v>44044</v>
      </c>
      <c r="B696" s="2" t="s">
        <v>761</v>
      </c>
      <c r="C696" s="2" t="s">
        <v>7</v>
      </c>
      <c r="D696">
        <v>52</v>
      </c>
      <c r="E696" s="3">
        <v>45</v>
      </c>
      <c r="F696" s="3">
        <v>0.86538461499999997</v>
      </c>
    </row>
    <row r="697" spans="1:6" x14ac:dyDescent="0.35">
      <c r="A697" s="1">
        <v>44075</v>
      </c>
      <c r="B697" s="2" t="s">
        <v>761</v>
      </c>
      <c r="C697" s="2" t="s">
        <v>7</v>
      </c>
      <c r="D697">
        <v>52</v>
      </c>
      <c r="E697" s="3">
        <v>45</v>
      </c>
      <c r="F697" s="3">
        <v>0.86538461499999997</v>
      </c>
    </row>
    <row r="698" spans="1:6" x14ac:dyDescent="0.35">
      <c r="A698" s="1">
        <v>44105</v>
      </c>
      <c r="B698" s="2" t="s">
        <v>761</v>
      </c>
      <c r="C698" s="2" t="s">
        <v>7</v>
      </c>
      <c r="D698">
        <v>52</v>
      </c>
      <c r="E698" s="3">
        <v>45</v>
      </c>
      <c r="F698" s="3">
        <v>0.86538461499999997</v>
      </c>
    </row>
    <row r="699" spans="1:6" x14ac:dyDescent="0.35">
      <c r="A699" s="1">
        <v>44136</v>
      </c>
      <c r="B699" s="2" t="s">
        <v>761</v>
      </c>
      <c r="C699" s="2" t="s">
        <v>7</v>
      </c>
      <c r="D699">
        <v>52</v>
      </c>
      <c r="E699" s="3">
        <v>45</v>
      </c>
      <c r="F699" s="3">
        <v>0.86538461499999997</v>
      </c>
    </row>
    <row r="700" spans="1:6" x14ac:dyDescent="0.35">
      <c r="A700" s="1">
        <v>44166</v>
      </c>
      <c r="B700" s="2" t="s">
        <v>761</v>
      </c>
      <c r="C700" s="2" t="s">
        <v>7</v>
      </c>
      <c r="D700">
        <v>52</v>
      </c>
      <c r="E700" s="3">
        <v>45</v>
      </c>
      <c r="F700" s="3">
        <v>0.86538461499999997</v>
      </c>
    </row>
    <row r="701" spans="1:6" x14ac:dyDescent="0.35">
      <c r="A701" s="1">
        <v>44197</v>
      </c>
      <c r="B701" s="2" t="s">
        <v>761</v>
      </c>
      <c r="C701" s="2" t="s">
        <v>7</v>
      </c>
      <c r="D701">
        <v>52</v>
      </c>
      <c r="E701" s="3">
        <v>50</v>
      </c>
      <c r="F701" s="3">
        <v>0.96153846200000004</v>
      </c>
    </row>
    <row r="702" spans="1:6" x14ac:dyDescent="0.35">
      <c r="A702" s="1">
        <v>44228</v>
      </c>
      <c r="B702" s="2" t="s">
        <v>761</v>
      </c>
      <c r="C702" s="2" t="s">
        <v>7</v>
      </c>
      <c r="D702">
        <v>52</v>
      </c>
      <c r="E702" s="3">
        <v>50</v>
      </c>
      <c r="F702" s="3">
        <v>0.96153846200000004</v>
      </c>
    </row>
    <row r="703" spans="1:6" x14ac:dyDescent="0.35">
      <c r="A703" s="1">
        <v>43891</v>
      </c>
      <c r="B703" s="2" t="s">
        <v>761</v>
      </c>
      <c r="C703" s="2" t="s">
        <v>9</v>
      </c>
      <c r="D703">
        <v>187</v>
      </c>
      <c r="E703" s="3">
        <v>281</v>
      </c>
      <c r="F703" s="3">
        <v>1.5026737999999999</v>
      </c>
    </row>
    <row r="704" spans="1:6" x14ac:dyDescent="0.35">
      <c r="A704" s="1">
        <v>43922</v>
      </c>
      <c r="B704" s="2" t="s">
        <v>761</v>
      </c>
      <c r="C704" s="2" t="s">
        <v>9</v>
      </c>
      <c r="D704">
        <v>187</v>
      </c>
      <c r="E704" s="3">
        <v>281</v>
      </c>
      <c r="F704" s="3">
        <v>1.5026737999999999</v>
      </c>
    </row>
    <row r="705" spans="1:6" x14ac:dyDescent="0.35">
      <c r="A705" s="1">
        <v>43952</v>
      </c>
      <c r="B705" s="2" t="s">
        <v>761</v>
      </c>
      <c r="C705" s="2" t="s">
        <v>9</v>
      </c>
      <c r="D705">
        <v>186</v>
      </c>
      <c r="E705" s="3">
        <v>281</v>
      </c>
      <c r="F705" s="3">
        <v>1.5107526899999999</v>
      </c>
    </row>
    <row r="706" spans="1:6" x14ac:dyDescent="0.35">
      <c r="A706" s="1">
        <v>43983</v>
      </c>
      <c r="B706" s="2" t="s">
        <v>761</v>
      </c>
      <c r="C706" s="2" t="s">
        <v>9</v>
      </c>
      <c r="D706">
        <v>185</v>
      </c>
      <c r="E706" s="3">
        <v>285</v>
      </c>
      <c r="F706" s="3">
        <v>1.5405405400000001</v>
      </c>
    </row>
    <row r="707" spans="1:6" x14ac:dyDescent="0.35">
      <c r="A707" s="1">
        <v>44013</v>
      </c>
      <c r="B707" s="2" t="s">
        <v>761</v>
      </c>
      <c r="C707" s="2" t="s">
        <v>9</v>
      </c>
      <c r="D707">
        <v>185</v>
      </c>
      <c r="E707" s="3">
        <v>285</v>
      </c>
      <c r="F707" s="3">
        <v>1.5405405400000001</v>
      </c>
    </row>
    <row r="708" spans="1:6" x14ac:dyDescent="0.35">
      <c r="A708" s="1">
        <v>44044</v>
      </c>
      <c r="B708" s="2" t="s">
        <v>761</v>
      </c>
      <c r="C708" s="2" t="s">
        <v>9</v>
      </c>
      <c r="D708">
        <v>187</v>
      </c>
      <c r="E708" s="3">
        <v>285</v>
      </c>
      <c r="F708" s="3">
        <v>1.5240641699999999</v>
      </c>
    </row>
    <row r="709" spans="1:6" x14ac:dyDescent="0.35">
      <c r="A709" s="1">
        <v>44075</v>
      </c>
      <c r="B709" s="2" t="s">
        <v>761</v>
      </c>
      <c r="C709" s="2" t="s">
        <v>9</v>
      </c>
      <c r="D709">
        <v>189</v>
      </c>
      <c r="E709" s="3">
        <v>306</v>
      </c>
      <c r="F709" s="3">
        <v>1.6190476199999999</v>
      </c>
    </row>
    <row r="710" spans="1:6" x14ac:dyDescent="0.35">
      <c r="A710" s="1">
        <v>44105</v>
      </c>
      <c r="B710" s="2" t="s">
        <v>761</v>
      </c>
      <c r="C710" s="2" t="s">
        <v>9</v>
      </c>
      <c r="D710">
        <v>191</v>
      </c>
      <c r="E710" s="3">
        <v>306</v>
      </c>
      <c r="F710" s="3">
        <v>1.60209424</v>
      </c>
    </row>
    <row r="711" spans="1:6" x14ac:dyDescent="0.35">
      <c r="A711" s="1">
        <v>44136</v>
      </c>
      <c r="B711" s="2" t="s">
        <v>761</v>
      </c>
      <c r="C711" s="2" t="s">
        <v>9</v>
      </c>
      <c r="D711">
        <v>191</v>
      </c>
      <c r="E711" s="3">
        <v>306</v>
      </c>
      <c r="F711" s="3">
        <v>1.60209424</v>
      </c>
    </row>
    <row r="712" spans="1:6" x14ac:dyDescent="0.35">
      <c r="A712" s="1">
        <v>44166</v>
      </c>
      <c r="B712" s="2" t="s">
        <v>761</v>
      </c>
      <c r="C712" s="2" t="s">
        <v>9</v>
      </c>
      <c r="D712">
        <v>193</v>
      </c>
      <c r="E712" s="3">
        <v>306</v>
      </c>
      <c r="F712" s="3">
        <v>1.5854922300000001</v>
      </c>
    </row>
    <row r="713" spans="1:6" x14ac:dyDescent="0.35">
      <c r="A713" s="1">
        <v>44197</v>
      </c>
      <c r="B713" s="2" t="s">
        <v>761</v>
      </c>
      <c r="C713" s="2" t="s">
        <v>9</v>
      </c>
      <c r="D713">
        <v>191</v>
      </c>
      <c r="E713" s="3">
        <v>306</v>
      </c>
      <c r="F713" s="3">
        <v>1.60209424</v>
      </c>
    </row>
    <row r="714" spans="1:6" x14ac:dyDescent="0.35">
      <c r="A714" s="1">
        <v>44228</v>
      </c>
      <c r="B714" s="2" t="s">
        <v>761</v>
      </c>
      <c r="C714" s="2" t="s">
        <v>9</v>
      </c>
      <c r="D714">
        <v>191</v>
      </c>
      <c r="E714" s="3">
        <v>306</v>
      </c>
      <c r="F714" s="3">
        <v>1.60209424</v>
      </c>
    </row>
    <row r="715" spans="1:6" x14ac:dyDescent="0.35">
      <c r="A715" s="1">
        <v>43617</v>
      </c>
      <c r="B715" s="2" t="s">
        <v>18</v>
      </c>
      <c r="C715" s="2" t="s">
        <v>7</v>
      </c>
      <c r="D715">
        <v>94</v>
      </c>
      <c r="E715" s="3">
        <v>15</v>
      </c>
      <c r="F715" s="3">
        <v>0.159574468</v>
      </c>
    </row>
    <row r="716" spans="1:6" x14ac:dyDescent="0.35">
      <c r="A716" s="1">
        <v>43647</v>
      </c>
      <c r="B716" s="2" t="s">
        <v>18</v>
      </c>
      <c r="C716" s="2" t="s">
        <v>7</v>
      </c>
      <c r="D716">
        <v>94</v>
      </c>
      <c r="E716" s="3">
        <v>15</v>
      </c>
      <c r="F716" s="3">
        <v>0.159574468</v>
      </c>
    </row>
    <row r="717" spans="1:6" x14ac:dyDescent="0.35">
      <c r="A717" s="1">
        <v>43678</v>
      </c>
      <c r="B717" s="2" t="s">
        <v>18</v>
      </c>
      <c r="C717" s="2" t="s">
        <v>7</v>
      </c>
      <c r="D717">
        <v>90</v>
      </c>
      <c r="E717" s="3">
        <v>15</v>
      </c>
      <c r="F717" s="3">
        <v>0.16666666699999999</v>
      </c>
    </row>
    <row r="718" spans="1:6" x14ac:dyDescent="0.35">
      <c r="A718" s="1">
        <v>43709</v>
      </c>
      <c r="B718" s="2" t="s">
        <v>18</v>
      </c>
      <c r="C718" s="2" t="s">
        <v>7</v>
      </c>
      <c r="D718">
        <v>89</v>
      </c>
      <c r="E718" s="3">
        <v>15</v>
      </c>
      <c r="F718" s="3">
        <v>0.16853932599999999</v>
      </c>
    </row>
    <row r="719" spans="1:6" x14ac:dyDescent="0.35">
      <c r="A719" s="1">
        <v>43739</v>
      </c>
      <c r="B719" s="2" t="s">
        <v>18</v>
      </c>
      <c r="C719" s="2" t="s">
        <v>7</v>
      </c>
      <c r="D719">
        <v>90</v>
      </c>
      <c r="E719" s="3">
        <v>15</v>
      </c>
      <c r="F719" s="3">
        <v>0.16666666699999999</v>
      </c>
    </row>
    <row r="720" spans="1:6" x14ac:dyDescent="0.35">
      <c r="A720" s="1">
        <v>43770</v>
      </c>
      <c r="B720" s="2" t="s">
        <v>18</v>
      </c>
      <c r="C720" s="2" t="s">
        <v>7</v>
      </c>
      <c r="D720">
        <v>89</v>
      </c>
      <c r="E720" s="3">
        <v>15</v>
      </c>
      <c r="F720" s="3">
        <v>0.16853932599999999</v>
      </c>
    </row>
    <row r="721" spans="1:6" x14ac:dyDescent="0.35">
      <c r="A721" s="1">
        <v>43800</v>
      </c>
      <c r="B721" s="2" t="s">
        <v>18</v>
      </c>
      <c r="C721" s="2" t="s">
        <v>7</v>
      </c>
      <c r="D721">
        <v>60</v>
      </c>
      <c r="E721" s="3">
        <v>15</v>
      </c>
      <c r="F721" s="3">
        <v>0.25</v>
      </c>
    </row>
    <row r="722" spans="1:6" x14ac:dyDescent="0.35">
      <c r="A722" s="1">
        <v>43831</v>
      </c>
      <c r="B722" s="2" t="s">
        <v>18</v>
      </c>
      <c r="C722" s="2" t="s">
        <v>7</v>
      </c>
      <c r="D722">
        <v>60</v>
      </c>
      <c r="E722" s="3">
        <v>15</v>
      </c>
      <c r="F722" s="3">
        <v>0.25</v>
      </c>
    </row>
    <row r="723" spans="1:6" x14ac:dyDescent="0.35">
      <c r="A723" s="1">
        <v>43862</v>
      </c>
      <c r="B723" s="2" t="s">
        <v>18</v>
      </c>
      <c r="C723" s="2" t="s">
        <v>7</v>
      </c>
      <c r="D723">
        <v>60</v>
      </c>
      <c r="E723" s="3">
        <v>15</v>
      </c>
      <c r="F723" s="3">
        <v>0.25</v>
      </c>
    </row>
    <row r="724" spans="1:6" x14ac:dyDescent="0.35">
      <c r="A724" s="1">
        <v>43891</v>
      </c>
      <c r="B724" s="2" t="s">
        <v>18</v>
      </c>
      <c r="C724" s="2" t="s">
        <v>7</v>
      </c>
      <c r="D724">
        <v>60</v>
      </c>
      <c r="E724" s="3">
        <v>15</v>
      </c>
      <c r="F724" s="3">
        <v>0.25</v>
      </c>
    </row>
    <row r="725" spans="1:6" x14ac:dyDescent="0.35">
      <c r="A725" s="1">
        <v>43922</v>
      </c>
      <c r="B725" s="2" t="s">
        <v>18</v>
      </c>
      <c r="C725" s="2" t="s">
        <v>7</v>
      </c>
      <c r="D725">
        <v>60</v>
      </c>
      <c r="E725" s="3">
        <v>15</v>
      </c>
      <c r="F725" s="3">
        <v>0.25</v>
      </c>
    </row>
    <row r="726" spans="1:6" x14ac:dyDescent="0.35">
      <c r="A726" s="1">
        <v>43952</v>
      </c>
      <c r="B726" s="2" t="s">
        <v>18</v>
      </c>
      <c r="C726" s="2" t="s">
        <v>7</v>
      </c>
      <c r="D726">
        <v>60</v>
      </c>
      <c r="E726" s="3">
        <v>15</v>
      </c>
      <c r="F726" s="3">
        <v>0.25</v>
      </c>
    </row>
    <row r="727" spans="1:6" x14ac:dyDescent="0.35">
      <c r="A727" s="1">
        <v>43983</v>
      </c>
      <c r="B727" s="2" t="s">
        <v>18</v>
      </c>
      <c r="C727" s="2" t="s">
        <v>7</v>
      </c>
      <c r="D727">
        <v>60</v>
      </c>
      <c r="E727" s="3">
        <v>15</v>
      </c>
      <c r="F727" s="3">
        <v>0.25</v>
      </c>
    </row>
    <row r="728" spans="1:6" x14ac:dyDescent="0.35">
      <c r="A728" s="1">
        <v>44013</v>
      </c>
      <c r="B728" s="2" t="s">
        <v>18</v>
      </c>
      <c r="C728" s="2" t="s">
        <v>7</v>
      </c>
      <c r="D728">
        <v>60</v>
      </c>
      <c r="E728" s="3">
        <v>15</v>
      </c>
      <c r="F728" s="3">
        <v>0.25</v>
      </c>
    </row>
    <row r="729" spans="1:6" x14ac:dyDescent="0.35">
      <c r="A729" s="1">
        <v>44044</v>
      </c>
      <c r="B729" s="2" t="s">
        <v>18</v>
      </c>
      <c r="C729" s="2" t="s">
        <v>7</v>
      </c>
      <c r="D729">
        <v>60</v>
      </c>
      <c r="E729" s="3">
        <v>15</v>
      </c>
      <c r="F729" s="3">
        <v>0.25</v>
      </c>
    </row>
    <row r="730" spans="1:6" x14ac:dyDescent="0.35">
      <c r="A730" s="1">
        <v>44075</v>
      </c>
      <c r="B730" s="2" t="s">
        <v>18</v>
      </c>
      <c r="C730" s="2" t="s">
        <v>7</v>
      </c>
      <c r="D730">
        <v>60</v>
      </c>
      <c r="E730" s="3">
        <v>15</v>
      </c>
      <c r="F730" s="3">
        <v>0.25</v>
      </c>
    </row>
    <row r="731" spans="1:6" x14ac:dyDescent="0.35">
      <c r="A731" s="1">
        <v>44105</v>
      </c>
      <c r="B731" s="2" t="s">
        <v>18</v>
      </c>
      <c r="C731" s="2" t="s">
        <v>7</v>
      </c>
      <c r="D731">
        <v>60</v>
      </c>
      <c r="E731" s="3">
        <v>15</v>
      </c>
      <c r="F731" s="3">
        <v>0.25</v>
      </c>
    </row>
    <row r="732" spans="1:6" x14ac:dyDescent="0.35">
      <c r="A732" s="1">
        <v>44136</v>
      </c>
      <c r="B732" s="2" t="s">
        <v>18</v>
      </c>
      <c r="C732" s="2" t="s">
        <v>7</v>
      </c>
      <c r="D732">
        <v>60</v>
      </c>
      <c r="E732" s="3">
        <v>15</v>
      </c>
      <c r="F732" s="3">
        <v>0.25</v>
      </c>
    </row>
    <row r="733" spans="1:6" x14ac:dyDescent="0.35">
      <c r="A733" s="1">
        <v>44166</v>
      </c>
      <c r="B733" s="2" t="s">
        <v>18</v>
      </c>
      <c r="C733" s="2" t="s">
        <v>7</v>
      </c>
      <c r="D733">
        <v>60</v>
      </c>
      <c r="E733" s="3">
        <v>15</v>
      </c>
      <c r="F733" s="3">
        <v>0.25</v>
      </c>
    </row>
    <row r="734" spans="1:6" x14ac:dyDescent="0.35">
      <c r="A734" s="1">
        <v>44197</v>
      </c>
      <c r="B734" s="2" t="s">
        <v>18</v>
      </c>
      <c r="C734" s="2" t="s">
        <v>7</v>
      </c>
      <c r="D734">
        <v>62</v>
      </c>
      <c r="E734" s="3">
        <v>20</v>
      </c>
      <c r="F734" s="3">
        <v>0.322580645</v>
      </c>
    </row>
    <row r="735" spans="1:6" x14ac:dyDescent="0.35">
      <c r="A735" s="1">
        <v>44228</v>
      </c>
      <c r="B735" s="2" t="s">
        <v>18</v>
      </c>
      <c r="C735" s="2" t="s">
        <v>7</v>
      </c>
      <c r="D735">
        <v>62</v>
      </c>
      <c r="E735" s="3">
        <v>20</v>
      </c>
      <c r="F735" s="3">
        <v>0.322580645</v>
      </c>
    </row>
    <row r="736" spans="1:6" x14ac:dyDescent="0.35">
      <c r="A736" s="1">
        <v>43678</v>
      </c>
      <c r="B736" s="2" t="s">
        <v>18</v>
      </c>
      <c r="C736" s="2" t="s">
        <v>9</v>
      </c>
      <c r="D736">
        <v>5</v>
      </c>
      <c r="E736" s="3">
        <v>95</v>
      </c>
      <c r="F736" s="3">
        <v>19</v>
      </c>
    </row>
    <row r="737" spans="1:6" x14ac:dyDescent="0.35">
      <c r="A737" s="1">
        <v>43709</v>
      </c>
      <c r="B737" s="2" t="s">
        <v>18</v>
      </c>
      <c r="C737" s="2" t="s">
        <v>9</v>
      </c>
      <c r="D737">
        <v>9</v>
      </c>
      <c r="E737" s="3">
        <v>116.6666</v>
      </c>
      <c r="F737" s="3">
        <v>12.962955600000001</v>
      </c>
    </row>
    <row r="738" spans="1:6" x14ac:dyDescent="0.35">
      <c r="A738" s="1">
        <v>43739</v>
      </c>
      <c r="B738" s="2" t="s">
        <v>18</v>
      </c>
      <c r="C738" s="2" t="s">
        <v>9</v>
      </c>
      <c r="D738">
        <v>9</v>
      </c>
      <c r="E738" s="3">
        <v>116.6666</v>
      </c>
      <c r="F738" s="3">
        <v>12.962955600000001</v>
      </c>
    </row>
    <row r="739" spans="1:6" x14ac:dyDescent="0.35">
      <c r="A739" s="1">
        <v>43770</v>
      </c>
      <c r="B739" s="2" t="s">
        <v>18</v>
      </c>
      <c r="C739" s="2" t="s">
        <v>9</v>
      </c>
      <c r="D739">
        <v>10</v>
      </c>
      <c r="E739" s="3">
        <v>121.6666</v>
      </c>
      <c r="F739" s="3">
        <v>12.16666</v>
      </c>
    </row>
    <row r="740" spans="1:6" x14ac:dyDescent="0.35">
      <c r="A740" s="1">
        <v>44197</v>
      </c>
      <c r="B740" s="2" t="s">
        <v>18</v>
      </c>
      <c r="C740" s="2" t="s">
        <v>9</v>
      </c>
      <c r="D740">
        <v>2</v>
      </c>
      <c r="E740" s="3">
        <v>15</v>
      </c>
      <c r="F740" s="3">
        <v>7.5</v>
      </c>
    </row>
    <row r="741" spans="1:6" x14ac:dyDescent="0.35">
      <c r="A741" s="1">
        <v>44228</v>
      </c>
      <c r="B741" s="2" t="s">
        <v>18</v>
      </c>
      <c r="C741" s="2" t="s">
        <v>9</v>
      </c>
      <c r="D741">
        <v>2</v>
      </c>
      <c r="E741" s="3">
        <v>15</v>
      </c>
      <c r="F741" s="3">
        <v>7.5</v>
      </c>
    </row>
    <row r="742" spans="1:6" x14ac:dyDescent="0.35">
      <c r="A742" s="1">
        <v>44197</v>
      </c>
      <c r="B742" s="2" t="s">
        <v>1006</v>
      </c>
      <c r="C742" s="2" t="s">
        <v>7</v>
      </c>
      <c r="D742">
        <v>68</v>
      </c>
      <c r="E742" s="3">
        <v>40</v>
      </c>
      <c r="F742" s="3">
        <v>0.58823529399999996</v>
      </c>
    </row>
    <row r="743" spans="1:6" x14ac:dyDescent="0.35">
      <c r="A743" s="1">
        <v>44228</v>
      </c>
      <c r="B743" s="2" t="s">
        <v>1006</v>
      </c>
      <c r="C743" s="2" t="s">
        <v>7</v>
      </c>
      <c r="D743">
        <v>68</v>
      </c>
      <c r="E743" s="3">
        <v>40</v>
      </c>
      <c r="F743" s="3">
        <v>0.58823529399999996</v>
      </c>
    </row>
    <row r="744" spans="1:6" x14ac:dyDescent="0.35">
      <c r="A744" s="1">
        <v>44197</v>
      </c>
      <c r="B744" s="2" t="s">
        <v>1006</v>
      </c>
      <c r="C744" s="2" t="s">
        <v>9</v>
      </c>
      <c r="D744">
        <v>26</v>
      </c>
      <c r="E744" s="3">
        <v>26</v>
      </c>
      <c r="F744" s="3">
        <v>1</v>
      </c>
    </row>
    <row r="745" spans="1:6" x14ac:dyDescent="0.35">
      <c r="A745" s="1">
        <v>44228</v>
      </c>
      <c r="B745" s="2" t="s">
        <v>1006</v>
      </c>
      <c r="C745" s="2" t="s">
        <v>9</v>
      </c>
      <c r="D745">
        <v>26</v>
      </c>
      <c r="E745" s="3">
        <v>26</v>
      </c>
      <c r="F745" s="3">
        <v>1</v>
      </c>
    </row>
    <row r="746" spans="1:6" x14ac:dyDescent="0.35">
      <c r="A746" s="1">
        <v>44197</v>
      </c>
      <c r="B746" s="2" t="s">
        <v>1007</v>
      </c>
      <c r="C746" s="2" t="s">
        <v>7</v>
      </c>
      <c r="D746">
        <v>89</v>
      </c>
      <c r="E746" s="3">
        <v>50</v>
      </c>
      <c r="F746" s="3">
        <v>0.56179775300000001</v>
      </c>
    </row>
    <row r="747" spans="1:6" x14ac:dyDescent="0.35">
      <c r="A747" s="1">
        <v>44228</v>
      </c>
      <c r="B747" s="2" t="s">
        <v>1007</v>
      </c>
      <c r="C747" s="2" t="s">
        <v>7</v>
      </c>
      <c r="D747">
        <v>89</v>
      </c>
      <c r="E747" s="3">
        <v>50</v>
      </c>
      <c r="F747" s="3">
        <v>0.56179775300000001</v>
      </c>
    </row>
    <row r="748" spans="1:6" x14ac:dyDescent="0.35">
      <c r="A748" s="1">
        <v>44197</v>
      </c>
      <c r="B748" s="2" t="s">
        <v>1007</v>
      </c>
      <c r="C748" s="2" t="s">
        <v>9</v>
      </c>
      <c r="D748">
        <v>26</v>
      </c>
      <c r="E748" s="3">
        <v>26</v>
      </c>
      <c r="F748" s="3">
        <v>1</v>
      </c>
    </row>
    <row r="749" spans="1:6" x14ac:dyDescent="0.35">
      <c r="A749" s="1">
        <v>44228</v>
      </c>
      <c r="B749" s="2" t="s">
        <v>1007</v>
      </c>
      <c r="C749" s="2" t="s">
        <v>9</v>
      </c>
      <c r="D749">
        <v>26</v>
      </c>
      <c r="E749" s="3">
        <v>26</v>
      </c>
      <c r="F749" s="3">
        <v>1</v>
      </c>
    </row>
    <row r="750" spans="1:6" x14ac:dyDescent="0.35">
      <c r="A750" s="1">
        <v>44197</v>
      </c>
      <c r="B750" s="2" t="s">
        <v>1008</v>
      </c>
      <c r="C750" s="2" t="s">
        <v>7</v>
      </c>
      <c r="D750">
        <v>102</v>
      </c>
      <c r="E750" s="3">
        <v>60</v>
      </c>
      <c r="F750" s="3">
        <v>0.58823529399999996</v>
      </c>
    </row>
    <row r="751" spans="1:6" x14ac:dyDescent="0.35">
      <c r="A751" s="1">
        <v>44228</v>
      </c>
      <c r="B751" s="2" t="s">
        <v>1008</v>
      </c>
      <c r="C751" s="2" t="s">
        <v>7</v>
      </c>
      <c r="D751">
        <v>102</v>
      </c>
      <c r="E751" s="3">
        <v>60</v>
      </c>
      <c r="F751" s="3">
        <v>0.58823529399999996</v>
      </c>
    </row>
    <row r="752" spans="1:6" x14ac:dyDescent="0.35">
      <c r="A752" s="1">
        <v>44197</v>
      </c>
      <c r="B752" s="2" t="s">
        <v>1008</v>
      </c>
      <c r="C752" s="2" t="s">
        <v>9</v>
      </c>
      <c r="D752">
        <v>26</v>
      </c>
      <c r="E752" s="3">
        <v>26</v>
      </c>
      <c r="F752" s="3">
        <v>1</v>
      </c>
    </row>
    <row r="753" spans="1:6" x14ac:dyDescent="0.35">
      <c r="A753" s="1">
        <v>44228</v>
      </c>
      <c r="B753" s="2" t="s">
        <v>1008</v>
      </c>
      <c r="C753" s="2" t="s">
        <v>9</v>
      </c>
      <c r="D753">
        <v>26</v>
      </c>
      <c r="E753" s="3">
        <v>26</v>
      </c>
      <c r="F753" s="3">
        <v>1</v>
      </c>
    </row>
    <row r="754" spans="1:6" x14ac:dyDescent="0.35">
      <c r="A754" s="1">
        <v>44197</v>
      </c>
      <c r="B754" s="2" t="s">
        <v>1009</v>
      </c>
      <c r="C754" s="2" t="s">
        <v>7</v>
      </c>
      <c r="D754">
        <v>33</v>
      </c>
      <c r="E754" s="3">
        <v>10</v>
      </c>
      <c r="F754" s="3">
        <v>0.303030303</v>
      </c>
    </row>
    <row r="755" spans="1:6" x14ac:dyDescent="0.35">
      <c r="A755" s="1">
        <v>44228</v>
      </c>
      <c r="B755" s="2" t="s">
        <v>1009</v>
      </c>
      <c r="C755" s="2" t="s">
        <v>7</v>
      </c>
      <c r="D755">
        <v>33</v>
      </c>
      <c r="E755" s="3">
        <v>10</v>
      </c>
      <c r="F755" s="3">
        <v>0.303030303</v>
      </c>
    </row>
    <row r="756" spans="1:6" x14ac:dyDescent="0.35">
      <c r="A756" s="1">
        <v>44197</v>
      </c>
      <c r="B756" s="2" t="s">
        <v>1009</v>
      </c>
      <c r="C756" s="2" t="s">
        <v>9</v>
      </c>
      <c r="D756">
        <v>27</v>
      </c>
      <c r="E756" s="3">
        <v>31</v>
      </c>
      <c r="F756" s="3">
        <v>1.1481481499999999</v>
      </c>
    </row>
    <row r="757" spans="1:6" x14ac:dyDescent="0.35">
      <c r="A757" s="1">
        <v>44228</v>
      </c>
      <c r="B757" s="2" t="s">
        <v>1009</v>
      </c>
      <c r="C757" s="2" t="s">
        <v>9</v>
      </c>
      <c r="D757">
        <v>27</v>
      </c>
      <c r="E757" s="3">
        <v>31</v>
      </c>
      <c r="F757" s="3">
        <v>1.1481481499999999</v>
      </c>
    </row>
    <row r="758" spans="1:6" x14ac:dyDescent="0.35">
      <c r="A758" s="1">
        <v>43709</v>
      </c>
      <c r="B758" s="2" t="s">
        <v>29</v>
      </c>
      <c r="C758" s="2" t="s">
        <v>7</v>
      </c>
      <c r="D758">
        <v>47</v>
      </c>
      <c r="E758" s="3">
        <v>15</v>
      </c>
      <c r="F758" s="3">
        <v>0.31914893599999999</v>
      </c>
    </row>
    <row r="759" spans="1:6" x14ac:dyDescent="0.35">
      <c r="A759" s="1">
        <v>43739</v>
      </c>
      <c r="B759" s="2" t="s">
        <v>29</v>
      </c>
      <c r="C759" s="2" t="s">
        <v>7</v>
      </c>
      <c r="D759">
        <v>47</v>
      </c>
      <c r="E759" s="3">
        <v>15</v>
      </c>
      <c r="F759" s="3">
        <v>0.31914893599999999</v>
      </c>
    </row>
    <row r="760" spans="1:6" x14ac:dyDescent="0.35">
      <c r="A760" s="1">
        <v>43770</v>
      </c>
      <c r="B760" s="2" t="s">
        <v>29</v>
      </c>
      <c r="C760" s="2" t="s">
        <v>7</v>
      </c>
      <c r="D760">
        <v>45</v>
      </c>
      <c r="E760" s="3">
        <v>15</v>
      </c>
      <c r="F760" s="3">
        <v>0.33333333300000001</v>
      </c>
    </row>
    <row r="761" spans="1:6" x14ac:dyDescent="0.35">
      <c r="A761" s="1">
        <v>43800</v>
      </c>
      <c r="B761" s="2" t="s">
        <v>29</v>
      </c>
      <c r="C761" s="2" t="s">
        <v>7</v>
      </c>
      <c r="D761">
        <v>67</v>
      </c>
      <c r="E761" s="3">
        <v>40</v>
      </c>
      <c r="F761" s="3">
        <v>0.59701492499999997</v>
      </c>
    </row>
    <row r="762" spans="1:6" x14ac:dyDescent="0.35">
      <c r="A762" s="1">
        <v>43831</v>
      </c>
      <c r="B762" s="2" t="s">
        <v>29</v>
      </c>
      <c r="C762" s="2" t="s">
        <v>7</v>
      </c>
      <c r="D762">
        <v>67</v>
      </c>
      <c r="E762" s="3">
        <v>40</v>
      </c>
      <c r="F762" s="3">
        <v>0.59701492499999997</v>
      </c>
    </row>
    <row r="763" spans="1:6" x14ac:dyDescent="0.35">
      <c r="A763" s="1">
        <v>43862</v>
      </c>
      <c r="B763" s="2" t="s">
        <v>29</v>
      </c>
      <c r="C763" s="2" t="s">
        <v>7</v>
      </c>
      <c r="D763">
        <v>67</v>
      </c>
      <c r="E763" s="3">
        <v>40</v>
      </c>
      <c r="F763" s="3">
        <v>0.59701492499999997</v>
      </c>
    </row>
    <row r="764" spans="1:6" x14ac:dyDescent="0.35">
      <c r="A764" s="1">
        <v>43891</v>
      </c>
      <c r="B764" s="2" t="s">
        <v>29</v>
      </c>
      <c r="C764" s="2" t="s">
        <v>7</v>
      </c>
      <c r="D764">
        <v>67</v>
      </c>
      <c r="E764" s="3">
        <v>40</v>
      </c>
      <c r="F764" s="3">
        <v>0.59701492499999997</v>
      </c>
    </row>
    <row r="765" spans="1:6" x14ac:dyDescent="0.35">
      <c r="A765" s="1">
        <v>43922</v>
      </c>
      <c r="B765" s="2" t="s">
        <v>29</v>
      </c>
      <c r="C765" s="2" t="s">
        <v>7</v>
      </c>
      <c r="D765">
        <v>68</v>
      </c>
      <c r="E765" s="3">
        <v>40</v>
      </c>
      <c r="F765" s="3">
        <v>0.58823529399999996</v>
      </c>
    </row>
    <row r="766" spans="1:6" x14ac:dyDescent="0.35">
      <c r="A766" s="1">
        <v>43952</v>
      </c>
      <c r="B766" s="2" t="s">
        <v>29</v>
      </c>
      <c r="C766" s="2" t="s">
        <v>7</v>
      </c>
      <c r="D766">
        <v>68</v>
      </c>
      <c r="E766" s="3">
        <v>40</v>
      </c>
      <c r="F766" s="3">
        <v>0.58823529399999996</v>
      </c>
    </row>
    <row r="767" spans="1:6" x14ac:dyDescent="0.35">
      <c r="A767" s="1">
        <v>43983</v>
      </c>
      <c r="B767" s="2" t="s">
        <v>29</v>
      </c>
      <c r="C767" s="2" t="s">
        <v>7</v>
      </c>
      <c r="D767">
        <v>68</v>
      </c>
      <c r="E767" s="3">
        <v>40</v>
      </c>
      <c r="F767" s="3">
        <v>0.58823529399999996</v>
      </c>
    </row>
    <row r="768" spans="1:6" x14ac:dyDescent="0.35">
      <c r="A768" s="1">
        <v>44013</v>
      </c>
      <c r="B768" s="2" t="s">
        <v>29</v>
      </c>
      <c r="C768" s="2" t="s">
        <v>7</v>
      </c>
      <c r="D768">
        <v>68</v>
      </c>
      <c r="E768" s="3">
        <v>40</v>
      </c>
      <c r="F768" s="3">
        <v>0.58823529399999996</v>
      </c>
    </row>
    <row r="769" spans="1:6" x14ac:dyDescent="0.35">
      <c r="A769" s="1">
        <v>44044</v>
      </c>
      <c r="B769" s="2" t="s">
        <v>29</v>
      </c>
      <c r="C769" s="2" t="s">
        <v>7</v>
      </c>
      <c r="D769">
        <v>68</v>
      </c>
      <c r="E769" s="3">
        <v>40</v>
      </c>
      <c r="F769" s="3">
        <v>0.58823529399999996</v>
      </c>
    </row>
    <row r="770" spans="1:6" x14ac:dyDescent="0.35">
      <c r="A770" s="1">
        <v>44075</v>
      </c>
      <c r="B770" s="2" t="s">
        <v>29</v>
      </c>
      <c r="C770" s="2" t="s">
        <v>7</v>
      </c>
      <c r="D770">
        <v>68</v>
      </c>
      <c r="E770" s="3">
        <v>40</v>
      </c>
      <c r="F770" s="3">
        <v>0.58823529399999996</v>
      </c>
    </row>
    <row r="771" spans="1:6" x14ac:dyDescent="0.35">
      <c r="A771" s="1">
        <v>44105</v>
      </c>
      <c r="B771" s="2" t="s">
        <v>29</v>
      </c>
      <c r="C771" s="2" t="s">
        <v>7</v>
      </c>
      <c r="D771">
        <v>68</v>
      </c>
      <c r="E771" s="3">
        <v>40</v>
      </c>
      <c r="F771" s="3">
        <v>0.58823529399999996</v>
      </c>
    </row>
    <row r="772" spans="1:6" x14ac:dyDescent="0.35">
      <c r="A772" s="1">
        <v>44136</v>
      </c>
      <c r="B772" s="2" t="s">
        <v>29</v>
      </c>
      <c r="C772" s="2" t="s">
        <v>7</v>
      </c>
      <c r="D772">
        <v>68</v>
      </c>
      <c r="E772" s="3">
        <v>40</v>
      </c>
      <c r="F772" s="3">
        <v>0.58823529399999996</v>
      </c>
    </row>
    <row r="773" spans="1:6" x14ac:dyDescent="0.35">
      <c r="A773" s="1">
        <v>44166</v>
      </c>
      <c r="B773" s="2" t="s">
        <v>29</v>
      </c>
      <c r="C773" s="2" t="s">
        <v>7</v>
      </c>
      <c r="D773">
        <v>113</v>
      </c>
      <c r="E773" s="3">
        <v>55</v>
      </c>
      <c r="F773" s="3">
        <v>0.486725664</v>
      </c>
    </row>
    <row r="774" spans="1:6" x14ac:dyDescent="0.35">
      <c r="A774" s="1">
        <v>44197</v>
      </c>
      <c r="B774" s="2" t="s">
        <v>29</v>
      </c>
      <c r="C774" s="2" t="s">
        <v>7</v>
      </c>
      <c r="D774">
        <v>114</v>
      </c>
      <c r="E774" s="3">
        <v>55</v>
      </c>
      <c r="F774" s="3">
        <v>0.48245613999999998</v>
      </c>
    </row>
    <row r="775" spans="1:6" x14ac:dyDescent="0.35">
      <c r="A775" s="1">
        <v>44228</v>
      </c>
      <c r="B775" s="2" t="s">
        <v>29</v>
      </c>
      <c r="C775" s="2" t="s">
        <v>7</v>
      </c>
      <c r="D775">
        <v>114</v>
      </c>
      <c r="E775" s="3">
        <v>55</v>
      </c>
      <c r="F775" s="3">
        <v>0.48245613999999998</v>
      </c>
    </row>
    <row r="776" spans="1:6" x14ac:dyDescent="0.35">
      <c r="A776" s="1">
        <v>43800</v>
      </c>
      <c r="B776" s="2" t="s">
        <v>29</v>
      </c>
      <c r="C776" s="2" t="s">
        <v>9</v>
      </c>
      <c r="D776">
        <v>16</v>
      </c>
      <c r="E776" s="3">
        <v>10</v>
      </c>
      <c r="F776" s="3">
        <v>0.625</v>
      </c>
    </row>
    <row r="777" spans="1:6" x14ac:dyDescent="0.35">
      <c r="A777" s="1">
        <v>43831</v>
      </c>
      <c r="B777" s="2" t="s">
        <v>29</v>
      </c>
      <c r="C777" s="2" t="s">
        <v>9</v>
      </c>
      <c r="D777">
        <v>16</v>
      </c>
      <c r="E777" s="3">
        <v>10</v>
      </c>
      <c r="F777" s="3">
        <v>0.625</v>
      </c>
    </row>
    <row r="778" spans="1:6" x14ac:dyDescent="0.35">
      <c r="A778" s="1">
        <v>43862</v>
      </c>
      <c r="B778" s="2" t="s">
        <v>29</v>
      </c>
      <c r="C778" s="2" t="s">
        <v>9</v>
      </c>
      <c r="D778">
        <v>16</v>
      </c>
      <c r="E778" s="3">
        <v>10</v>
      </c>
      <c r="F778" s="3">
        <v>0.625</v>
      </c>
    </row>
    <row r="779" spans="1:6" x14ac:dyDescent="0.35">
      <c r="A779" s="1">
        <v>43891</v>
      </c>
      <c r="B779" s="2" t="s">
        <v>29</v>
      </c>
      <c r="C779" s="2" t="s">
        <v>9</v>
      </c>
      <c r="D779">
        <v>16</v>
      </c>
      <c r="E779" s="3">
        <v>10</v>
      </c>
      <c r="F779" s="3">
        <v>0.625</v>
      </c>
    </row>
    <row r="780" spans="1:6" x14ac:dyDescent="0.35">
      <c r="A780" s="1">
        <v>43922</v>
      </c>
      <c r="B780" s="2" t="s">
        <v>29</v>
      </c>
      <c r="C780" s="2" t="s">
        <v>9</v>
      </c>
      <c r="D780">
        <v>21</v>
      </c>
      <c r="E780" s="3">
        <v>10</v>
      </c>
      <c r="F780" s="3">
        <v>0.47619047599999997</v>
      </c>
    </row>
    <row r="781" spans="1:6" x14ac:dyDescent="0.35">
      <c r="A781" s="1">
        <v>43952</v>
      </c>
      <c r="B781" s="2" t="s">
        <v>29</v>
      </c>
      <c r="C781" s="2" t="s">
        <v>9</v>
      </c>
      <c r="D781">
        <v>21</v>
      </c>
      <c r="E781" s="3">
        <v>10</v>
      </c>
      <c r="F781" s="3">
        <v>0.47619047599999997</v>
      </c>
    </row>
    <row r="782" spans="1:6" x14ac:dyDescent="0.35">
      <c r="A782" s="1">
        <v>43983</v>
      </c>
      <c r="B782" s="2" t="s">
        <v>29</v>
      </c>
      <c r="C782" s="2" t="s">
        <v>9</v>
      </c>
      <c r="D782">
        <v>21</v>
      </c>
      <c r="E782" s="3">
        <v>10</v>
      </c>
      <c r="F782" s="3">
        <v>0.47619047599999997</v>
      </c>
    </row>
    <row r="783" spans="1:6" x14ac:dyDescent="0.35">
      <c r="A783" s="1">
        <v>44013</v>
      </c>
      <c r="B783" s="2" t="s">
        <v>29</v>
      </c>
      <c r="C783" s="2" t="s">
        <v>9</v>
      </c>
      <c r="D783">
        <v>21</v>
      </c>
      <c r="E783" s="3">
        <v>10</v>
      </c>
      <c r="F783" s="3">
        <v>0.47619047599999997</v>
      </c>
    </row>
    <row r="784" spans="1:6" x14ac:dyDescent="0.35">
      <c r="A784" s="1">
        <v>44044</v>
      </c>
      <c r="B784" s="2" t="s">
        <v>29</v>
      </c>
      <c r="C784" s="2" t="s">
        <v>9</v>
      </c>
      <c r="D784">
        <v>19</v>
      </c>
      <c r="E784" s="3">
        <v>10</v>
      </c>
      <c r="F784" s="3">
        <v>0.52631578899999998</v>
      </c>
    </row>
    <row r="785" spans="1:6" x14ac:dyDescent="0.35">
      <c r="A785" s="1">
        <v>44075</v>
      </c>
      <c r="B785" s="2" t="s">
        <v>29</v>
      </c>
      <c r="C785" s="2" t="s">
        <v>9</v>
      </c>
      <c r="D785">
        <v>19</v>
      </c>
      <c r="E785" s="3">
        <v>10</v>
      </c>
      <c r="F785" s="3">
        <v>0.52631578899999998</v>
      </c>
    </row>
    <row r="786" spans="1:6" x14ac:dyDescent="0.35">
      <c r="A786" s="1">
        <v>44105</v>
      </c>
      <c r="B786" s="2" t="s">
        <v>29</v>
      </c>
      <c r="C786" s="2" t="s">
        <v>9</v>
      </c>
      <c r="D786">
        <v>19</v>
      </c>
      <c r="E786" s="3">
        <v>10</v>
      </c>
      <c r="F786" s="3">
        <v>0.52631578899999998</v>
      </c>
    </row>
    <row r="787" spans="1:6" x14ac:dyDescent="0.35">
      <c r="A787" s="1">
        <v>44136</v>
      </c>
      <c r="B787" s="2" t="s">
        <v>29</v>
      </c>
      <c r="C787" s="2" t="s">
        <v>9</v>
      </c>
      <c r="D787">
        <v>19</v>
      </c>
      <c r="E787" s="3">
        <v>10</v>
      </c>
      <c r="F787" s="3">
        <v>0.52631578899999998</v>
      </c>
    </row>
    <row r="788" spans="1:6" x14ac:dyDescent="0.35">
      <c r="A788" s="1">
        <v>43709</v>
      </c>
      <c r="B788" s="2" t="s">
        <v>30</v>
      </c>
      <c r="C788" s="2" t="s">
        <v>7</v>
      </c>
      <c r="D788">
        <v>20</v>
      </c>
      <c r="E788" s="3">
        <v>15</v>
      </c>
      <c r="F788" s="3">
        <v>0.75</v>
      </c>
    </row>
    <row r="789" spans="1:6" x14ac:dyDescent="0.35">
      <c r="A789" s="1">
        <v>43739</v>
      </c>
      <c r="B789" s="2" t="s">
        <v>30</v>
      </c>
      <c r="C789" s="2" t="s">
        <v>7</v>
      </c>
      <c r="D789">
        <v>23</v>
      </c>
      <c r="E789" s="3">
        <v>15</v>
      </c>
      <c r="F789" s="3">
        <v>0.65217391300000005</v>
      </c>
    </row>
    <row r="790" spans="1:6" x14ac:dyDescent="0.35">
      <c r="A790" s="1">
        <v>43770</v>
      </c>
      <c r="B790" s="2" t="s">
        <v>30</v>
      </c>
      <c r="C790" s="2" t="s">
        <v>7</v>
      </c>
      <c r="D790">
        <v>22</v>
      </c>
      <c r="E790" s="3">
        <v>15</v>
      </c>
      <c r="F790" s="3">
        <v>0.68181818199999999</v>
      </c>
    </row>
    <row r="791" spans="1:6" x14ac:dyDescent="0.35">
      <c r="A791" s="1">
        <v>43800</v>
      </c>
      <c r="B791" s="2" t="s">
        <v>30</v>
      </c>
      <c r="C791" s="2" t="s">
        <v>7</v>
      </c>
      <c r="D791">
        <v>24</v>
      </c>
      <c r="E791" s="3">
        <v>15</v>
      </c>
      <c r="F791" s="3">
        <v>0.625</v>
      </c>
    </row>
    <row r="792" spans="1:6" x14ac:dyDescent="0.35">
      <c r="A792" s="1">
        <v>43831</v>
      </c>
      <c r="B792" s="2" t="s">
        <v>30</v>
      </c>
      <c r="C792" s="2" t="s">
        <v>7</v>
      </c>
      <c r="D792">
        <v>24</v>
      </c>
      <c r="E792" s="3">
        <v>15</v>
      </c>
      <c r="F792" s="3">
        <v>0.625</v>
      </c>
    </row>
    <row r="793" spans="1:6" x14ac:dyDescent="0.35">
      <c r="A793" s="1">
        <v>43862</v>
      </c>
      <c r="B793" s="2" t="s">
        <v>30</v>
      </c>
      <c r="C793" s="2" t="s">
        <v>7</v>
      </c>
      <c r="D793">
        <v>24</v>
      </c>
      <c r="E793" s="3">
        <v>15</v>
      </c>
      <c r="F793" s="3">
        <v>0.625</v>
      </c>
    </row>
    <row r="794" spans="1:6" x14ac:dyDescent="0.35">
      <c r="A794" s="1">
        <v>43891</v>
      </c>
      <c r="B794" s="2" t="s">
        <v>30</v>
      </c>
      <c r="C794" s="2" t="s">
        <v>7</v>
      </c>
      <c r="D794">
        <v>24</v>
      </c>
      <c r="E794" s="3">
        <v>15</v>
      </c>
      <c r="F794" s="3">
        <v>0.625</v>
      </c>
    </row>
    <row r="795" spans="1:6" x14ac:dyDescent="0.35">
      <c r="A795" s="1">
        <v>43922</v>
      </c>
      <c r="B795" s="2" t="s">
        <v>30</v>
      </c>
      <c r="C795" s="2" t="s">
        <v>7</v>
      </c>
      <c r="D795">
        <v>28</v>
      </c>
      <c r="E795" s="3">
        <v>15</v>
      </c>
      <c r="F795" s="3">
        <v>0.53571428600000004</v>
      </c>
    </row>
    <row r="796" spans="1:6" x14ac:dyDescent="0.35">
      <c r="A796" s="1">
        <v>43952</v>
      </c>
      <c r="B796" s="2" t="s">
        <v>30</v>
      </c>
      <c r="C796" s="2" t="s">
        <v>7</v>
      </c>
      <c r="D796">
        <v>15</v>
      </c>
      <c r="E796" s="3">
        <v>15</v>
      </c>
      <c r="F796" s="3">
        <v>1</v>
      </c>
    </row>
    <row r="797" spans="1:6" x14ac:dyDescent="0.35">
      <c r="A797" s="1">
        <v>43983</v>
      </c>
      <c r="B797" s="2" t="s">
        <v>30</v>
      </c>
      <c r="C797" s="2" t="s">
        <v>7</v>
      </c>
      <c r="D797">
        <v>15</v>
      </c>
      <c r="E797" s="3">
        <v>15</v>
      </c>
      <c r="F797" s="3">
        <v>1</v>
      </c>
    </row>
    <row r="798" spans="1:6" x14ac:dyDescent="0.35">
      <c r="A798" s="1">
        <v>44013</v>
      </c>
      <c r="B798" s="2" t="s">
        <v>30</v>
      </c>
      <c r="C798" s="2" t="s">
        <v>7</v>
      </c>
      <c r="D798">
        <v>15</v>
      </c>
      <c r="E798" s="3">
        <v>15</v>
      </c>
      <c r="F798" s="3">
        <v>1</v>
      </c>
    </row>
    <row r="799" spans="1:6" x14ac:dyDescent="0.35">
      <c r="A799" s="1">
        <v>44044</v>
      </c>
      <c r="B799" s="2" t="s">
        <v>30</v>
      </c>
      <c r="C799" s="2" t="s">
        <v>7</v>
      </c>
      <c r="D799">
        <v>13</v>
      </c>
      <c r="E799" s="3">
        <v>15</v>
      </c>
      <c r="F799" s="3">
        <v>1.1538461499999999</v>
      </c>
    </row>
    <row r="800" spans="1:6" x14ac:dyDescent="0.35">
      <c r="A800" s="1">
        <v>44075</v>
      </c>
      <c r="B800" s="2" t="s">
        <v>30</v>
      </c>
      <c r="C800" s="2" t="s">
        <v>7</v>
      </c>
      <c r="D800">
        <v>13</v>
      </c>
      <c r="E800" s="3">
        <v>15</v>
      </c>
      <c r="F800" s="3">
        <v>1.1538461499999999</v>
      </c>
    </row>
    <row r="801" spans="1:6" x14ac:dyDescent="0.35">
      <c r="A801" s="1">
        <v>44105</v>
      </c>
      <c r="B801" s="2" t="s">
        <v>30</v>
      </c>
      <c r="C801" s="2" t="s">
        <v>7</v>
      </c>
      <c r="D801">
        <v>14</v>
      </c>
      <c r="E801" s="3">
        <v>15</v>
      </c>
      <c r="F801" s="3">
        <v>1.0714285699999999</v>
      </c>
    </row>
    <row r="802" spans="1:6" x14ac:dyDescent="0.35">
      <c r="A802" s="1">
        <v>44136</v>
      </c>
      <c r="B802" s="2" t="s">
        <v>30</v>
      </c>
      <c r="C802" s="2" t="s">
        <v>7</v>
      </c>
      <c r="D802">
        <v>14</v>
      </c>
      <c r="E802" s="3">
        <v>15</v>
      </c>
      <c r="F802" s="3">
        <v>1.0714285699999999</v>
      </c>
    </row>
    <row r="803" spans="1:6" x14ac:dyDescent="0.35">
      <c r="A803" s="1">
        <v>43709</v>
      </c>
      <c r="B803" s="2" t="s">
        <v>30</v>
      </c>
      <c r="C803" s="2" t="s">
        <v>9</v>
      </c>
      <c r="D803">
        <v>3</v>
      </c>
      <c r="E803" s="3">
        <v>10</v>
      </c>
      <c r="F803" s="3">
        <v>3.3333333299999999</v>
      </c>
    </row>
    <row r="804" spans="1:6" x14ac:dyDescent="0.35">
      <c r="A804" s="1">
        <v>43739</v>
      </c>
      <c r="B804" s="2" t="s">
        <v>30</v>
      </c>
      <c r="C804" s="2" t="s">
        <v>9</v>
      </c>
      <c r="D804">
        <v>2</v>
      </c>
      <c r="E804" s="3">
        <v>10</v>
      </c>
      <c r="F804" s="3">
        <v>5</v>
      </c>
    </row>
    <row r="805" spans="1:6" x14ac:dyDescent="0.35">
      <c r="A805" s="1">
        <v>43770</v>
      </c>
      <c r="B805" s="2" t="s">
        <v>30</v>
      </c>
      <c r="C805" s="2" t="s">
        <v>9</v>
      </c>
      <c r="D805">
        <v>3</v>
      </c>
      <c r="E805" s="3">
        <v>10</v>
      </c>
      <c r="F805" s="3">
        <v>3.3333333299999999</v>
      </c>
    </row>
    <row r="806" spans="1:6" x14ac:dyDescent="0.35">
      <c r="A806" s="1">
        <v>43800</v>
      </c>
      <c r="B806" s="2" t="s">
        <v>30</v>
      </c>
      <c r="C806" s="2" t="s">
        <v>9</v>
      </c>
      <c r="D806">
        <v>3</v>
      </c>
      <c r="E806" s="3">
        <v>10</v>
      </c>
      <c r="F806" s="3">
        <v>3.3333333299999999</v>
      </c>
    </row>
    <row r="807" spans="1:6" x14ac:dyDescent="0.35">
      <c r="A807" s="1">
        <v>43831</v>
      </c>
      <c r="B807" s="2" t="s">
        <v>30</v>
      </c>
      <c r="C807" s="2" t="s">
        <v>9</v>
      </c>
      <c r="D807">
        <v>3</v>
      </c>
      <c r="E807" s="3">
        <v>10</v>
      </c>
      <c r="F807" s="3">
        <v>3.3333333299999999</v>
      </c>
    </row>
    <row r="808" spans="1:6" x14ac:dyDescent="0.35">
      <c r="A808" s="1">
        <v>43862</v>
      </c>
      <c r="B808" s="2" t="s">
        <v>30</v>
      </c>
      <c r="C808" s="2" t="s">
        <v>9</v>
      </c>
      <c r="D808">
        <v>2</v>
      </c>
      <c r="E808" s="3">
        <v>10</v>
      </c>
      <c r="F808" s="3">
        <v>5</v>
      </c>
    </row>
    <row r="809" spans="1:6" x14ac:dyDescent="0.35">
      <c r="A809" s="1">
        <v>43891</v>
      </c>
      <c r="B809" s="2" t="s">
        <v>30</v>
      </c>
      <c r="C809" s="2" t="s">
        <v>9</v>
      </c>
      <c r="D809">
        <v>2</v>
      </c>
      <c r="E809" s="3">
        <v>10</v>
      </c>
      <c r="F809" s="3">
        <v>5</v>
      </c>
    </row>
    <row r="810" spans="1:6" x14ac:dyDescent="0.35">
      <c r="A810" s="1">
        <v>43922</v>
      </c>
      <c r="B810" s="2" t="s">
        <v>30</v>
      </c>
      <c r="C810" s="2" t="s">
        <v>9</v>
      </c>
      <c r="D810">
        <v>2</v>
      </c>
      <c r="E810" s="3">
        <v>10</v>
      </c>
      <c r="F810" s="3">
        <v>5</v>
      </c>
    </row>
    <row r="811" spans="1:6" x14ac:dyDescent="0.35">
      <c r="A811" s="1">
        <v>43952</v>
      </c>
      <c r="B811" s="2" t="s">
        <v>30</v>
      </c>
      <c r="C811" s="2" t="s">
        <v>9</v>
      </c>
      <c r="D811">
        <v>16</v>
      </c>
      <c r="E811" s="3">
        <v>10</v>
      </c>
      <c r="F811" s="3">
        <v>0.625</v>
      </c>
    </row>
    <row r="812" spans="1:6" x14ac:dyDescent="0.35">
      <c r="A812" s="1">
        <v>43983</v>
      </c>
      <c r="B812" s="2" t="s">
        <v>30</v>
      </c>
      <c r="C812" s="2" t="s">
        <v>9</v>
      </c>
      <c r="D812">
        <v>16</v>
      </c>
      <c r="E812" s="3">
        <v>10</v>
      </c>
      <c r="F812" s="3">
        <v>0.625</v>
      </c>
    </row>
    <row r="813" spans="1:6" x14ac:dyDescent="0.35">
      <c r="A813" s="1">
        <v>44013</v>
      </c>
      <c r="B813" s="2" t="s">
        <v>30</v>
      </c>
      <c r="C813" s="2" t="s">
        <v>9</v>
      </c>
      <c r="D813">
        <v>16</v>
      </c>
      <c r="E813" s="3">
        <v>10</v>
      </c>
      <c r="F813" s="3">
        <v>0.625</v>
      </c>
    </row>
    <row r="814" spans="1:6" x14ac:dyDescent="0.35">
      <c r="A814" s="1">
        <v>44044</v>
      </c>
      <c r="B814" s="2" t="s">
        <v>30</v>
      </c>
      <c r="C814" s="2" t="s">
        <v>9</v>
      </c>
      <c r="D814">
        <v>15</v>
      </c>
      <c r="E814" s="3">
        <v>10</v>
      </c>
      <c r="F814" s="3">
        <v>0.66666666699999999</v>
      </c>
    </row>
    <row r="815" spans="1:6" x14ac:dyDescent="0.35">
      <c r="A815" s="1">
        <v>44075</v>
      </c>
      <c r="B815" s="2" t="s">
        <v>30</v>
      </c>
      <c r="C815" s="2" t="s">
        <v>9</v>
      </c>
      <c r="D815">
        <v>15</v>
      </c>
      <c r="E815" s="3">
        <v>10</v>
      </c>
      <c r="F815" s="3">
        <v>0.66666666699999999</v>
      </c>
    </row>
    <row r="816" spans="1:6" x14ac:dyDescent="0.35">
      <c r="A816" s="1">
        <v>44105</v>
      </c>
      <c r="B816" s="2" t="s">
        <v>30</v>
      </c>
      <c r="C816" s="2" t="s">
        <v>9</v>
      </c>
      <c r="D816">
        <v>15</v>
      </c>
      <c r="E816" s="3">
        <v>10</v>
      </c>
      <c r="F816" s="3">
        <v>0.66666666699999999</v>
      </c>
    </row>
    <row r="817" spans="1:6" x14ac:dyDescent="0.35">
      <c r="A817" s="1">
        <v>44136</v>
      </c>
      <c r="B817" s="2" t="s">
        <v>30</v>
      </c>
      <c r="C817" s="2" t="s">
        <v>9</v>
      </c>
      <c r="D817">
        <v>15</v>
      </c>
      <c r="E817" s="3">
        <v>10</v>
      </c>
      <c r="F817" s="3">
        <v>0.66666666699999999</v>
      </c>
    </row>
    <row r="818" spans="1:6" x14ac:dyDescent="0.35">
      <c r="A818" s="1">
        <v>43525</v>
      </c>
      <c r="B818" s="2" t="s">
        <v>11</v>
      </c>
      <c r="C818" s="2" t="s">
        <v>7</v>
      </c>
      <c r="D818">
        <v>72</v>
      </c>
      <c r="E818" s="3">
        <v>40</v>
      </c>
      <c r="F818" s="3">
        <v>0.55555555599999995</v>
      </c>
    </row>
    <row r="819" spans="1:6" x14ac:dyDescent="0.35">
      <c r="A819" s="1">
        <v>43556</v>
      </c>
      <c r="B819" s="2" t="s">
        <v>11</v>
      </c>
      <c r="C819" s="2" t="s">
        <v>7</v>
      </c>
      <c r="D819">
        <v>82</v>
      </c>
      <c r="E819" s="3">
        <v>50</v>
      </c>
      <c r="F819" s="3">
        <v>0.60975609799999997</v>
      </c>
    </row>
    <row r="820" spans="1:6" x14ac:dyDescent="0.35">
      <c r="A820" s="1">
        <v>43586</v>
      </c>
      <c r="B820" s="2" t="s">
        <v>11</v>
      </c>
      <c r="C820" s="2" t="s">
        <v>7</v>
      </c>
      <c r="D820">
        <v>83</v>
      </c>
      <c r="E820" s="3">
        <v>50</v>
      </c>
      <c r="F820" s="3">
        <v>0.602409639</v>
      </c>
    </row>
    <row r="821" spans="1:6" x14ac:dyDescent="0.35">
      <c r="A821" s="1">
        <v>43617</v>
      </c>
      <c r="B821" s="2" t="s">
        <v>11</v>
      </c>
      <c r="C821" s="2" t="s">
        <v>7</v>
      </c>
      <c r="D821">
        <v>84</v>
      </c>
      <c r="E821" s="3">
        <v>50</v>
      </c>
      <c r="F821" s="3">
        <v>0.59523809500000002</v>
      </c>
    </row>
    <row r="822" spans="1:6" x14ac:dyDescent="0.35">
      <c r="A822" s="1">
        <v>43647</v>
      </c>
      <c r="B822" s="2" t="s">
        <v>11</v>
      </c>
      <c r="C822" s="2" t="s">
        <v>7</v>
      </c>
      <c r="D822">
        <v>85</v>
      </c>
      <c r="E822" s="3">
        <v>50</v>
      </c>
      <c r="F822" s="3">
        <v>0.58823529399999996</v>
      </c>
    </row>
    <row r="823" spans="1:6" x14ac:dyDescent="0.35">
      <c r="A823" s="1">
        <v>43678</v>
      </c>
      <c r="B823" s="2" t="s">
        <v>11</v>
      </c>
      <c r="C823" s="2" t="s">
        <v>7</v>
      </c>
      <c r="D823">
        <v>87</v>
      </c>
      <c r="E823" s="3">
        <v>50</v>
      </c>
      <c r="F823" s="3">
        <v>0.57471264399999999</v>
      </c>
    </row>
    <row r="824" spans="1:6" x14ac:dyDescent="0.35">
      <c r="A824" s="1">
        <v>43709</v>
      </c>
      <c r="B824" s="2" t="s">
        <v>11</v>
      </c>
      <c r="C824" s="2" t="s">
        <v>7</v>
      </c>
      <c r="D824">
        <v>88</v>
      </c>
      <c r="E824" s="3">
        <v>50</v>
      </c>
      <c r="F824" s="3">
        <v>0.56818181800000001</v>
      </c>
    </row>
    <row r="825" spans="1:6" x14ac:dyDescent="0.35">
      <c r="A825" s="1">
        <v>43739</v>
      </c>
      <c r="B825" s="2" t="s">
        <v>11</v>
      </c>
      <c r="C825" s="2" t="s">
        <v>7</v>
      </c>
      <c r="D825">
        <v>88</v>
      </c>
      <c r="E825" s="3">
        <v>50</v>
      </c>
      <c r="F825" s="3">
        <v>0.56818181800000001</v>
      </c>
    </row>
    <row r="826" spans="1:6" x14ac:dyDescent="0.35">
      <c r="A826" s="1">
        <v>43770</v>
      </c>
      <c r="B826" s="2" t="s">
        <v>11</v>
      </c>
      <c r="C826" s="2" t="s">
        <v>7</v>
      </c>
      <c r="D826">
        <v>87</v>
      </c>
      <c r="E826" s="3">
        <v>50</v>
      </c>
      <c r="F826" s="3">
        <v>0.57471264399999999</v>
      </c>
    </row>
    <row r="827" spans="1:6" x14ac:dyDescent="0.35">
      <c r="A827" s="1">
        <v>43800</v>
      </c>
      <c r="B827" s="2" t="s">
        <v>11</v>
      </c>
      <c r="C827" s="2" t="s">
        <v>7</v>
      </c>
      <c r="D827">
        <v>89</v>
      </c>
      <c r="E827" s="3">
        <v>50</v>
      </c>
      <c r="F827" s="3">
        <v>0.56179775300000001</v>
      </c>
    </row>
    <row r="828" spans="1:6" x14ac:dyDescent="0.35">
      <c r="A828" s="1">
        <v>43831</v>
      </c>
      <c r="B828" s="2" t="s">
        <v>11</v>
      </c>
      <c r="C828" s="2" t="s">
        <v>7</v>
      </c>
      <c r="D828">
        <v>89</v>
      </c>
      <c r="E828" s="3">
        <v>50</v>
      </c>
      <c r="F828" s="3">
        <v>0.56179775300000001</v>
      </c>
    </row>
    <row r="829" spans="1:6" x14ac:dyDescent="0.35">
      <c r="A829" s="1">
        <v>43862</v>
      </c>
      <c r="B829" s="2" t="s">
        <v>11</v>
      </c>
      <c r="C829" s="2" t="s">
        <v>7</v>
      </c>
      <c r="D829">
        <v>88</v>
      </c>
      <c r="E829" s="3">
        <v>50</v>
      </c>
      <c r="F829" s="3">
        <v>0.56818181800000001</v>
      </c>
    </row>
    <row r="830" spans="1:6" x14ac:dyDescent="0.35">
      <c r="A830" s="1">
        <v>43891</v>
      </c>
      <c r="B830" s="2" t="s">
        <v>11</v>
      </c>
      <c r="C830" s="2" t="s">
        <v>7</v>
      </c>
      <c r="D830">
        <v>92</v>
      </c>
      <c r="E830" s="3">
        <v>50</v>
      </c>
      <c r="F830" s="3">
        <v>0.54347826099999996</v>
      </c>
    </row>
    <row r="831" spans="1:6" x14ac:dyDescent="0.35">
      <c r="A831" s="1">
        <v>43922</v>
      </c>
      <c r="B831" s="2" t="s">
        <v>11</v>
      </c>
      <c r="C831" s="2" t="s">
        <v>7</v>
      </c>
      <c r="D831">
        <v>93</v>
      </c>
      <c r="E831" s="3">
        <v>50</v>
      </c>
      <c r="F831" s="3">
        <v>0.53763440900000004</v>
      </c>
    </row>
    <row r="832" spans="1:6" x14ac:dyDescent="0.35">
      <c r="A832" s="1">
        <v>43952</v>
      </c>
      <c r="B832" s="2" t="s">
        <v>11</v>
      </c>
      <c r="C832" s="2" t="s">
        <v>7</v>
      </c>
      <c r="D832">
        <v>90</v>
      </c>
      <c r="E832" s="3">
        <v>50</v>
      </c>
      <c r="F832" s="3">
        <v>0.55555555599999995</v>
      </c>
    </row>
    <row r="833" spans="1:6" x14ac:dyDescent="0.35">
      <c r="A833" s="1">
        <v>43983</v>
      </c>
      <c r="B833" s="2" t="s">
        <v>11</v>
      </c>
      <c r="C833" s="2" t="s">
        <v>7</v>
      </c>
      <c r="D833">
        <v>90</v>
      </c>
      <c r="E833" s="3">
        <v>50</v>
      </c>
      <c r="F833" s="3">
        <v>0.55555555599999995</v>
      </c>
    </row>
    <row r="834" spans="1:6" x14ac:dyDescent="0.35">
      <c r="A834" s="1">
        <v>44013</v>
      </c>
      <c r="B834" s="2" t="s">
        <v>11</v>
      </c>
      <c r="C834" s="2" t="s">
        <v>7</v>
      </c>
      <c r="D834">
        <v>98</v>
      </c>
      <c r="E834" s="3">
        <v>65</v>
      </c>
      <c r="F834" s="3">
        <v>0.663265306</v>
      </c>
    </row>
    <row r="835" spans="1:6" x14ac:dyDescent="0.35">
      <c r="A835" s="1">
        <v>44044</v>
      </c>
      <c r="B835" s="2" t="s">
        <v>11</v>
      </c>
      <c r="C835" s="2" t="s">
        <v>7</v>
      </c>
      <c r="D835">
        <v>98</v>
      </c>
      <c r="E835" s="3">
        <v>65</v>
      </c>
      <c r="F835" s="3">
        <v>0.663265306</v>
      </c>
    </row>
    <row r="836" spans="1:6" x14ac:dyDescent="0.35">
      <c r="A836" s="1">
        <v>44075</v>
      </c>
      <c r="B836" s="2" t="s">
        <v>11</v>
      </c>
      <c r="C836" s="2" t="s">
        <v>7</v>
      </c>
      <c r="D836">
        <v>101</v>
      </c>
      <c r="E836" s="3">
        <v>65</v>
      </c>
      <c r="F836" s="3">
        <v>0.64356435599999995</v>
      </c>
    </row>
    <row r="837" spans="1:6" x14ac:dyDescent="0.35">
      <c r="A837" s="1">
        <v>44105</v>
      </c>
      <c r="B837" s="2" t="s">
        <v>11</v>
      </c>
      <c r="C837" s="2" t="s">
        <v>7</v>
      </c>
      <c r="D837">
        <v>100</v>
      </c>
      <c r="E837" s="3">
        <v>65</v>
      </c>
      <c r="F837" s="3">
        <v>0.65</v>
      </c>
    </row>
    <row r="838" spans="1:6" x14ac:dyDescent="0.35">
      <c r="A838" s="1">
        <v>44136</v>
      </c>
      <c r="B838" s="2" t="s">
        <v>11</v>
      </c>
      <c r="C838" s="2" t="s">
        <v>7</v>
      </c>
      <c r="D838">
        <v>99</v>
      </c>
      <c r="E838" s="3">
        <v>65</v>
      </c>
      <c r="F838" s="3">
        <v>0.65656565700000002</v>
      </c>
    </row>
    <row r="839" spans="1:6" x14ac:dyDescent="0.35">
      <c r="A839" s="1">
        <v>44166</v>
      </c>
      <c r="B839" s="2" t="s">
        <v>11</v>
      </c>
      <c r="C839" s="2" t="s">
        <v>7</v>
      </c>
      <c r="D839">
        <v>98</v>
      </c>
      <c r="E839" s="3">
        <v>65</v>
      </c>
      <c r="F839" s="3">
        <v>0.663265306</v>
      </c>
    </row>
    <row r="840" spans="1:6" x14ac:dyDescent="0.35">
      <c r="A840" s="1">
        <v>44197</v>
      </c>
      <c r="B840" s="2" t="s">
        <v>11</v>
      </c>
      <c r="C840" s="2" t="s">
        <v>7</v>
      </c>
      <c r="D840">
        <v>100</v>
      </c>
      <c r="E840" s="3">
        <v>65</v>
      </c>
      <c r="F840" s="3">
        <v>0.65</v>
      </c>
    </row>
    <row r="841" spans="1:6" x14ac:dyDescent="0.35">
      <c r="A841" s="1">
        <v>44228</v>
      </c>
      <c r="B841" s="2" t="s">
        <v>11</v>
      </c>
      <c r="C841" s="2" t="s">
        <v>7</v>
      </c>
      <c r="D841">
        <v>100</v>
      </c>
      <c r="E841" s="3">
        <v>65</v>
      </c>
      <c r="F841" s="3">
        <v>0.65</v>
      </c>
    </row>
    <row r="842" spans="1:6" x14ac:dyDescent="0.35">
      <c r="A842" s="1">
        <v>43525</v>
      </c>
      <c r="B842" s="2" t="s">
        <v>11</v>
      </c>
      <c r="C842" s="2" t="s">
        <v>9</v>
      </c>
      <c r="D842">
        <v>8</v>
      </c>
      <c r="E842" s="3">
        <v>91</v>
      </c>
      <c r="F842" s="3">
        <v>11.375</v>
      </c>
    </row>
    <row r="843" spans="1:6" x14ac:dyDescent="0.35">
      <c r="A843" s="1">
        <v>43556</v>
      </c>
      <c r="B843" s="2" t="s">
        <v>11</v>
      </c>
      <c r="C843" s="2" t="s">
        <v>9</v>
      </c>
      <c r="D843">
        <v>9</v>
      </c>
      <c r="E843" s="3">
        <v>97</v>
      </c>
      <c r="F843" s="3">
        <v>10.777777800000001</v>
      </c>
    </row>
    <row r="844" spans="1:6" x14ac:dyDescent="0.35">
      <c r="A844" s="1">
        <v>43586</v>
      </c>
      <c r="B844" s="2" t="s">
        <v>11</v>
      </c>
      <c r="C844" s="2" t="s">
        <v>9</v>
      </c>
      <c r="D844">
        <v>9</v>
      </c>
      <c r="E844" s="3">
        <v>97</v>
      </c>
      <c r="F844" s="3">
        <v>10.777777800000001</v>
      </c>
    </row>
    <row r="845" spans="1:6" x14ac:dyDescent="0.35">
      <c r="A845" s="1">
        <v>43617</v>
      </c>
      <c r="B845" s="2" t="s">
        <v>11</v>
      </c>
      <c r="C845" s="2" t="s">
        <v>9</v>
      </c>
      <c r="D845">
        <v>9</v>
      </c>
      <c r="E845" s="3">
        <v>97</v>
      </c>
      <c r="F845" s="3">
        <v>10.777777800000001</v>
      </c>
    </row>
    <row r="846" spans="1:6" x14ac:dyDescent="0.35">
      <c r="A846" s="1">
        <v>43647</v>
      </c>
      <c r="B846" s="2" t="s">
        <v>11</v>
      </c>
      <c r="C846" s="2" t="s">
        <v>9</v>
      </c>
      <c r="D846">
        <v>9</v>
      </c>
      <c r="E846" s="3">
        <v>98</v>
      </c>
      <c r="F846" s="3">
        <v>10.8888889</v>
      </c>
    </row>
    <row r="847" spans="1:6" x14ac:dyDescent="0.35">
      <c r="A847" s="1">
        <v>43678</v>
      </c>
      <c r="B847" s="2" t="s">
        <v>11</v>
      </c>
      <c r="C847" s="2" t="s">
        <v>9</v>
      </c>
      <c r="D847">
        <v>11</v>
      </c>
      <c r="E847" s="3">
        <v>109</v>
      </c>
      <c r="F847" s="3">
        <v>9.9090909099999998</v>
      </c>
    </row>
    <row r="848" spans="1:6" x14ac:dyDescent="0.35">
      <c r="A848" s="1">
        <v>43709</v>
      </c>
      <c r="B848" s="2" t="s">
        <v>11</v>
      </c>
      <c r="C848" s="2" t="s">
        <v>9</v>
      </c>
      <c r="D848">
        <v>11</v>
      </c>
      <c r="E848" s="3">
        <v>109</v>
      </c>
      <c r="F848" s="3">
        <v>9.9090909099999998</v>
      </c>
    </row>
    <row r="849" spans="1:6" x14ac:dyDescent="0.35">
      <c r="A849" s="1">
        <v>43739</v>
      </c>
      <c r="B849" s="2" t="s">
        <v>11</v>
      </c>
      <c r="C849" s="2" t="s">
        <v>9</v>
      </c>
      <c r="D849">
        <v>11</v>
      </c>
      <c r="E849" s="3">
        <v>109</v>
      </c>
      <c r="F849" s="3">
        <v>9.9090909099999998</v>
      </c>
    </row>
    <row r="850" spans="1:6" x14ac:dyDescent="0.35">
      <c r="A850" s="1">
        <v>43770</v>
      </c>
      <c r="B850" s="2" t="s">
        <v>11</v>
      </c>
      <c r="C850" s="2" t="s">
        <v>9</v>
      </c>
      <c r="D850">
        <v>11</v>
      </c>
      <c r="E850" s="3">
        <v>113</v>
      </c>
      <c r="F850" s="3">
        <v>10.2727273</v>
      </c>
    </row>
    <row r="851" spans="1:6" x14ac:dyDescent="0.35">
      <c r="A851" s="1">
        <v>43800</v>
      </c>
      <c r="B851" s="2" t="s">
        <v>11</v>
      </c>
      <c r="C851" s="2" t="s">
        <v>9</v>
      </c>
      <c r="D851">
        <v>11</v>
      </c>
      <c r="E851" s="3">
        <v>113</v>
      </c>
      <c r="F851" s="3">
        <v>10.2727273</v>
      </c>
    </row>
    <row r="852" spans="1:6" x14ac:dyDescent="0.35">
      <c r="A852" s="1">
        <v>43831</v>
      </c>
      <c r="B852" s="2" t="s">
        <v>11</v>
      </c>
      <c r="C852" s="2" t="s">
        <v>9</v>
      </c>
      <c r="D852">
        <v>11</v>
      </c>
      <c r="E852" s="3">
        <v>113</v>
      </c>
      <c r="F852" s="3">
        <v>10.2727273</v>
      </c>
    </row>
    <row r="853" spans="1:6" x14ac:dyDescent="0.35">
      <c r="A853" s="1">
        <v>43862</v>
      </c>
      <c r="B853" s="2" t="s">
        <v>11</v>
      </c>
      <c r="C853" s="2" t="s">
        <v>9</v>
      </c>
      <c r="D853">
        <v>11</v>
      </c>
      <c r="E853" s="3">
        <v>113</v>
      </c>
      <c r="F853" s="3">
        <v>10.2727273</v>
      </c>
    </row>
    <row r="854" spans="1:6" x14ac:dyDescent="0.35">
      <c r="A854" s="1">
        <v>43891</v>
      </c>
      <c r="B854" s="2" t="s">
        <v>11</v>
      </c>
      <c r="C854" s="2" t="s">
        <v>9</v>
      </c>
      <c r="D854">
        <v>11</v>
      </c>
      <c r="E854" s="3">
        <v>113</v>
      </c>
      <c r="F854" s="3">
        <v>10.2727273</v>
      </c>
    </row>
    <row r="855" spans="1:6" x14ac:dyDescent="0.35">
      <c r="A855" s="1">
        <v>43922</v>
      </c>
      <c r="B855" s="2" t="s">
        <v>11</v>
      </c>
      <c r="C855" s="2" t="s">
        <v>9</v>
      </c>
      <c r="D855">
        <v>11</v>
      </c>
      <c r="E855" s="3">
        <v>113</v>
      </c>
      <c r="F855" s="3">
        <v>10.2727273</v>
      </c>
    </row>
    <row r="856" spans="1:6" x14ac:dyDescent="0.35">
      <c r="A856" s="1">
        <v>43952</v>
      </c>
      <c r="B856" s="2" t="s">
        <v>11</v>
      </c>
      <c r="C856" s="2" t="s">
        <v>9</v>
      </c>
      <c r="D856">
        <v>11</v>
      </c>
      <c r="E856" s="3">
        <v>113</v>
      </c>
      <c r="F856" s="3">
        <v>10.2727273</v>
      </c>
    </row>
    <row r="857" spans="1:6" x14ac:dyDescent="0.35">
      <c r="A857" s="1">
        <v>43983</v>
      </c>
      <c r="B857" s="2" t="s">
        <v>11</v>
      </c>
      <c r="C857" s="2" t="s">
        <v>9</v>
      </c>
      <c r="D857">
        <v>14</v>
      </c>
      <c r="E857" s="3">
        <v>153</v>
      </c>
      <c r="F857" s="3">
        <v>10.928571399999999</v>
      </c>
    </row>
    <row r="858" spans="1:6" x14ac:dyDescent="0.35">
      <c r="A858" s="1">
        <v>44013</v>
      </c>
      <c r="B858" s="2" t="s">
        <v>11</v>
      </c>
      <c r="C858" s="2" t="s">
        <v>9</v>
      </c>
      <c r="D858">
        <v>14</v>
      </c>
      <c r="E858" s="3">
        <v>153</v>
      </c>
      <c r="F858" s="3">
        <v>10.928571399999999</v>
      </c>
    </row>
    <row r="859" spans="1:6" x14ac:dyDescent="0.35">
      <c r="A859" s="1">
        <v>44044</v>
      </c>
      <c r="B859" s="2" t="s">
        <v>11</v>
      </c>
      <c r="C859" s="2" t="s">
        <v>9</v>
      </c>
      <c r="D859">
        <v>14</v>
      </c>
      <c r="E859" s="3">
        <v>153</v>
      </c>
      <c r="F859" s="3">
        <v>10.928571399999999</v>
      </c>
    </row>
    <row r="860" spans="1:6" x14ac:dyDescent="0.35">
      <c r="A860" s="1">
        <v>44075</v>
      </c>
      <c r="B860" s="2" t="s">
        <v>11</v>
      </c>
      <c r="C860" s="2" t="s">
        <v>9</v>
      </c>
      <c r="D860">
        <v>20</v>
      </c>
      <c r="E860" s="3">
        <v>149</v>
      </c>
      <c r="F860" s="3">
        <v>7.45</v>
      </c>
    </row>
    <row r="861" spans="1:6" x14ac:dyDescent="0.35">
      <c r="A861" s="1">
        <v>44105</v>
      </c>
      <c r="B861" s="2" t="s">
        <v>11</v>
      </c>
      <c r="C861" s="2" t="s">
        <v>9</v>
      </c>
      <c r="D861">
        <v>20</v>
      </c>
      <c r="E861" s="3">
        <v>149</v>
      </c>
      <c r="F861" s="3">
        <v>7.45</v>
      </c>
    </row>
    <row r="862" spans="1:6" x14ac:dyDescent="0.35">
      <c r="A862" s="1">
        <v>44136</v>
      </c>
      <c r="B862" s="2" t="s">
        <v>11</v>
      </c>
      <c r="C862" s="2" t="s">
        <v>9</v>
      </c>
      <c r="D862">
        <v>21</v>
      </c>
      <c r="E862" s="3">
        <v>155</v>
      </c>
      <c r="F862" s="3">
        <v>7.3809523800000001</v>
      </c>
    </row>
    <row r="863" spans="1:6" x14ac:dyDescent="0.35">
      <c r="A863" s="1">
        <v>44166</v>
      </c>
      <c r="B863" s="2" t="s">
        <v>11</v>
      </c>
      <c r="C863" s="2" t="s">
        <v>9</v>
      </c>
      <c r="D863">
        <v>21</v>
      </c>
      <c r="E863" s="3">
        <v>155</v>
      </c>
      <c r="F863" s="3">
        <v>7.3809523800000001</v>
      </c>
    </row>
    <row r="864" spans="1:6" x14ac:dyDescent="0.35">
      <c r="A864" s="1">
        <v>44197</v>
      </c>
      <c r="B864" s="2" t="s">
        <v>11</v>
      </c>
      <c r="C864" s="2" t="s">
        <v>9</v>
      </c>
      <c r="D864">
        <v>21</v>
      </c>
      <c r="E864" s="3">
        <v>155</v>
      </c>
      <c r="F864" s="3">
        <v>7.3809523800000001</v>
      </c>
    </row>
    <row r="865" spans="1:6" x14ac:dyDescent="0.35">
      <c r="A865" s="1">
        <v>44228</v>
      </c>
      <c r="B865" s="2" t="s">
        <v>11</v>
      </c>
      <c r="C865" s="2" t="s">
        <v>9</v>
      </c>
      <c r="D865">
        <v>21</v>
      </c>
      <c r="E865" s="3">
        <v>155</v>
      </c>
      <c r="F865" s="3">
        <v>7.3809523800000001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X26"/>
  <sheetViews>
    <sheetView workbookViewId="0">
      <selection activeCell="B26" sqref="B26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3.81640625" bestFit="1" customWidth="1"/>
    <col min="26" max="26" width="9.26953125" bestFit="1" customWidth="1"/>
    <col min="27" max="27" width="6.54296875" bestFit="1" customWidth="1"/>
    <col min="28" max="28" width="4.17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4" x14ac:dyDescent="0.35">
      <c r="A3" s="15" t="s">
        <v>841</v>
      </c>
      <c r="B3" s="15" t="s">
        <v>43</v>
      </c>
    </row>
    <row r="4" spans="1:24" x14ac:dyDescent="0.35">
      <c r="B4" t="s">
        <v>54</v>
      </c>
      <c r="K4" t="s">
        <v>843</v>
      </c>
      <c r="L4" t="s">
        <v>55</v>
      </c>
      <c r="X4" t="s">
        <v>844</v>
      </c>
    </row>
    <row r="5" spans="1:24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</row>
    <row r="6" spans="1:24" x14ac:dyDescent="0.35">
      <c r="A6" s="16" t="s">
        <v>24</v>
      </c>
      <c r="B6" s="2"/>
      <c r="C6" s="2"/>
      <c r="D6" s="2"/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2</v>
      </c>
      <c r="L6" s="2">
        <v>1</v>
      </c>
      <c r="M6" s="2"/>
      <c r="N6" s="2">
        <v>2</v>
      </c>
      <c r="O6" s="2"/>
      <c r="P6" s="2"/>
      <c r="Q6" s="2">
        <v>0</v>
      </c>
      <c r="R6" s="2">
        <v>3</v>
      </c>
      <c r="S6" s="2"/>
      <c r="T6" s="2"/>
      <c r="U6" s="2"/>
      <c r="V6" s="2"/>
      <c r="W6" s="2"/>
      <c r="X6" s="2">
        <v>6</v>
      </c>
    </row>
    <row r="7" spans="1:24" x14ac:dyDescent="0.35">
      <c r="A7" s="16" t="s">
        <v>23</v>
      </c>
      <c r="B7" s="2"/>
      <c r="C7" s="2"/>
      <c r="D7" s="2"/>
      <c r="E7" s="2">
        <v>0</v>
      </c>
      <c r="F7" s="2">
        <v>1</v>
      </c>
      <c r="G7" s="2">
        <v>0</v>
      </c>
      <c r="H7" s="2"/>
      <c r="I7" s="2">
        <v>2</v>
      </c>
      <c r="J7" s="2">
        <v>0</v>
      </c>
      <c r="K7" s="2">
        <v>3</v>
      </c>
      <c r="L7" s="2">
        <v>1</v>
      </c>
      <c r="M7" s="2"/>
      <c r="N7" s="2">
        <v>0</v>
      </c>
      <c r="O7" s="2">
        <v>-1</v>
      </c>
      <c r="P7" s="2"/>
      <c r="Q7" s="2">
        <v>0</v>
      </c>
      <c r="R7" s="2">
        <v>-1</v>
      </c>
      <c r="S7" s="2"/>
      <c r="T7" s="2"/>
      <c r="U7" s="2"/>
      <c r="V7" s="2"/>
      <c r="W7" s="2"/>
      <c r="X7" s="2">
        <v>-1</v>
      </c>
    </row>
    <row r="8" spans="1:24" x14ac:dyDescent="0.35">
      <c r="A8" s="16" t="s">
        <v>22</v>
      </c>
      <c r="B8" s="2"/>
      <c r="C8" s="2"/>
      <c r="D8" s="2"/>
      <c r="E8" s="2">
        <v>0</v>
      </c>
      <c r="F8" s="2">
        <v>1</v>
      </c>
      <c r="G8" s="2">
        <v>0</v>
      </c>
      <c r="H8" s="2"/>
      <c r="I8" s="2">
        <v>3</v>
      </c>
      <c r="J8" s="2">
        <v>2</v>
      </c>
      <c r="K8" s="2">
        <v>6</v>
      </c>
      <c r="L8" s="2">
        <v>-1</v>
      </c>
      <c r="M8" s="2"/>
      <c r="N8" s="2">
        <v>2</v>
      </c>
      <c r="O8" s="2"/>
      <c r="P8" s="2"/>
      <c r="Q8" s="2">
        <v>1</v>
      </c>
      <c r="R8" s="2">
        <v>1</v>
      </c>
      <c r="S8" s="2"/>
      <c r="T8" s="2"/>
      <c r="U8" s="2"/>
      <c r="V8" s="2"/>
      <c r="W8" s="2"/>
      <c r="X8" s="2">
        <v>3</v>
      </c>
    </row>
    <row r="9" spans="1:24" x14ac:dyDescent="0.35">
      <c r="A9" s="16" t="s">
        <v>27</v>
      </c>
      <c r="B9" s="2"/>
      <c r="C9" s="2"/>
      <c r="D9" s="2"/>
      <c r="E9" s="2">
        <v>-1</v>
      </c>
      <c r="F9" s="2">
        <v>1</v>
      </c>
      <c r="G9" s="2">
        <v>0</v>
      </c>
      <c r="H9" s="2"/>
      <c r="I9" s="2">
        <v>1</v>
      </c>
      <c r="J9" s="2">
        <v>0</v>
      </c>
      <c r="K9" s="2">
        <v>1</v>
      </c>
      <c r="L9" s="2">
        <v>2</v>
      </c>
      <c r="M9" s="2"/>
      <c r="N9" s="2">
        <v>0</v>
      </c>
      <c r="O9" s="2">
        <v>-1</v>
      </c>
      <c r="P9" s="2"/>
      <c r="Q9" s="2">
        <v>0</v>
      </c>
      <c r="R9" s="2">
        <v>-2</v>
      </c>
      <c r="S9" s="2"/>
      <c r="T9" s="2"/>
      <c r="U9" s="2"/>
      <c r="V9" s="2"/>
      <c r="W9" s="2"/>
      <c r="X9" s="2">
        <v>-1</v>
      </c>
    </row>
    <row r="10" spans="1:24" x14ac:dyDescent="0.35">
      <c r="A10" s="16" t="s">
        <v>21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1</v>
      </c>
      <c r="K10" s="2">
        <v>4</v>
      </c>
      <c r="L10" s="2">
        <v>-1</v>
      </c>
      <c r="M10" s="2"/>
      <c r="N10" s="2">
        <v>-4</v>
      </c>
      <c r="O10" s="2"/>
      <c r="P10" s="2"/>
      <c r="Q10" s="2">
        <v>0</v>
      </c>
      <c r="R10" s="2">
        <v>1</v>
      </c>
      <c r="S10" s="2"/>
      <c r="T10" s="2"/>
      <c r="U10" s="2"/>
      <c r="V10" s="2"/>
      <c r="W10" s="2"/>
      <c r="X10" s="2">
        <v>-4</v>
      </c>
    </row>
    <row r="11" spans="1:24" x14ac:dyDescent="0.35">
      <c r="A11" s="16" t="s">
        <v>26</v>
      </c>
      <c r="B11" s="2"/>
      <c r="C11" s="2"/>
      <c r="D11" s="2"/>
      <c r="E11" s="2">
        <v>0</v>
      </c>
      <c r="F11" s="2">
        <v>1</v>
      </c>
      <c r="G11" s="2">
        <v>1</v>
      </c>
      <c r="H11" s="2">
        <v>-1</v>
      </c>
      <c r="I11" s="2">
        <v>1</v>
      </c>
      <c r="J11" s="2">
        <v>0</v>
      </c>
      <c r="K11" s="2">
        <v>2</v>
      </c>
      <c r="L11" s="2">
        <v>1</v>
      </c>
      <c r="M11" s="2"/>
      <c r="N11" s="2">
        <v>2</v>
      </c>
      <c r="O11" s="2"/>
      <c r="P11" s="2">
        <v>1</v>
      </c>
      <c r="Q11" s="2">
        <v>0</v>
      </c>
      <c r="R11" s="2">
        <v>4</v>
      </c>
      <c r="S11" s="2"/>
      <c r="T11" s="2"/>
      <c r="U11" s="2"/>
      <c r="V11" s="2"/>
      <c r="W11" s="2"/>
      <c r="X11" s="2">
        <v>8</v>
      </c>
    </row>
    <row r="12" spans="1:24" x14ac:dyDescent="0.35">
      <c r="A12" s="16" t="s">
        <v>25</v>
      </c>
      <c r="B12" s="2"/>
      <c r="C12" s="2"/>
      <c r="D12" s="2"/>
      <c r="E12" s="2">
        <v>0</v>
      </c>
      <c r="F12" s="2">
        <v>1</v>
      </c>
      <c r="G12" s="2">
        <v>1</v>
      </c>
      <c r="H12" s="2">
        <v>-1</v>
      </c>
      <c r="I12" s="2">
        <v>2</v>
      </c>
      <c r="J12" s="2">
        <v>0</v>
      </c>
      <c r="K12" s="2">
        <v>3</v>
      </c>
      <c r="L12" s="2">
        <v>1</v>
      </c>
      <c r="M12" s="2"/>
      <c r="N12" s="2">
        <v>2</v>
      </c>
      <c r="O12" s="2"/>
      <c r="P12" s="2">
        <v>1</v>
      </c>
      <c r="Q12" s="2">
        <v>0</v>
      </c>
      <c r="R12" s="2">
        <v>5</v>
      </c>
      <c r="S12" s="2"/>
      <c r="T12" s="2"/>
      <c r="U12" s="2"/>
      <c r="V12" s="2"/>
      <c r="W12" s="2"/>
      <c r="X12" s="2">
        <v>9</v>
      </c>
    </row>
    <row r="13" spans="1:24" x14ac:dyDescent="0.35">
      <c r="A13" s="16" t="s">
        <v>16</v>
      </c>
      <c r="B13" s="2">
        <v>1</v>
      </c>
      <c r="C13" s="2">
        <v>0</v>
      </c>
      <c r="D13" s="2"/>
      <c r="E13" s="2"/>
      <c r="F13" s="2"/>
      <c r="G13" s="2"/>
      <c r="H13" s="2"/>
      <c r="I13" s="2"/>
      <c r="J13" s="2">
        <v>-1</v>
      </c>
      <c r="K13" s="2">
        <v>0</v>
      </c>
      <c r="L13" s="2">
        <v>1</v>
      </c>
      <c r="M13" s="2">
        <v>-1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0</v>
      </c>
    </row>
    <row r="14" spans="1:24" x14ac:dyDescent="0.35">
      <c r="A14" s="16" t="s">
        <v>28</v>
      </c>
      <c r="B14" s="2"/>
      <c r="C14" s="2"/>
      <c r="D14" s="2"/>
      <c r="E14" s="2"/>
      <c r="F14" s="2"/>
      <c r="G14" s="2"/>
      <c r="H14" s="2"/>
      <c r="I14" s="2">
        <v>1</v>
      </c>
      <c r="J14" s="2"/>
      <c r="K14" s="2">
        <v>1</v>
      </c>
      <c r="L14" s="2"/>
      <c r="M14" s="2">
        <v>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>
        <v>0</v>
      </c>
      <c r="X14" s="2">
        <v>2</v>
      </c>
    </row>
    <row r="15" spans="1:24" x14ac:dyDescent="0.35">
      <c r="A15" s="16" t="s">
        <v>14</v>
      </c>
      <c r="B15" s="2">
        <v>11</v>
      </c>
      <c r="C15" s="2">
        <v>0</v>
      </c>
      <c r="D15" s="2">
        <v>6</v>
      </c>
      <c r="E15" s="2">
        <v>1</v>
      </c>
      <c r="F15" s="2">
        <v>8</v>
      </c>
      <c r="G15" s="2">
        <v>-27</v>
      </c>
      <c r="H15" s="2">
        <v>28</v>
      </c>
      <c r="I15" s="2">
        <v>0</v>
      </c>
      <c r="J15" s="2">
        <v>-7</v>
      </c>
      <c r="K15" s="2">
        <v>20</v>
      </c>
      <c r="L15" s="2">
        <v>0</v>
      </c>
      <c r="M15" s="2">
        <v>0</v>
      </c>
      <c r="N15" s="2">
        <v>-1</v>
      </c>
      <c r="O15" s="2"/>
      <c r="P15" s="2">
        <v>3</v>
      </c>
      <c r="Q15" s="2">
        <v>-8</v>
      </c>
      <c r="R15" s="2">
        <v>14</v>
      </c>
      <c r="S15" s="2">
        <v>1</v>
      </c>
      <c r="T15" s="2"/>
      <c r="U15" s="2">
        <v>2</v>
      </c>
      <c r="V15" s="2">
        <v>1</v>
      </c>
      <c r="W15" s="2">
        <v>2</v>
      </c>
      <c r="X15" s="2">
        <v>14</v>
      </c>
    </row>
    <row r="16" spans="1:24" x14ac:dyDescent="0.35">
      <c r="A16" s="16" t="s">
        <v>12</v>
      </c>
      <c r="B16" s="2"/>
      <c r="C16" s="2"/>
      <c r="D16" s="2">
        <v>1</v>
      </c>
      <c r="E16" s="2">
        <v>1</v>
      </c>
      <c r="F16" s="2">
        <v>1</v>
      </c>
      <c r="G16" s="2"/>
      <c r="H16" s="2"/>
      <c r="I16" s="2">
        <v>0</v>
      </c>
      <c r="J16" s="2"/>
      <c r="K16" s="2">
        <v>3</v>
      </c>
      <c r="L16" s="2"/>
      <c r="M16" s="2"/>
      <c r="N16" s="2"/>
      <c r="O16" s="2"/>
      <c r="P16" s="2"/>
      <c r="Q16" s="2">
        <v>0</v>
      </c>
      <c r="R16" s="2">
        <v>0</v>
      </c>
      <c r="S16" s="2"/>
      <c r="T16" s="2"/>
      <c r="U16" s="2"/>
      <c r="V16" s="2">
        <v>1</v>
      </c>
      <c r="W16" s="2">
        <v>0</v>
      </c>
      <c r="X16" s="2">
        <v>1</v>
      </c>
    </row>
    <row r="17" spans="1:24" x14ac:dyDescent="0.35">
      <c r="A17" s="16" t="s">
        <v>17</v>
      </c>
      <c r="B17" s="2"/>
      <c r="C17" s="2">
        <v>0</v>
      </c>
      <c r="D17" s="2">
        <v>-1</v>
      </c>
      <c r="E17" s="2"/>
      <c r="F17" s="2">
        <v>0</v>
      </c>
      <c r="G17" s="2"/>
      <c r="H17" s="2">
        <v>1</v>
      </c>
      <c r="I17" s="2"/>
      <c r="J17" s="2"/>
      <c r="K17" s="2">
        <v>0</v>
      </c>
      <c r="L17" s="2">
        <v>0</v>
      </c>
      <c r="M17" s="2"/>
      <c r="N17" s="2">
        <v>1</v>
      </c>
      <c r="O17" s="2">
        <v>0</v>
      </c>
      <c r="P17" s="2">
        <v>0</v>
      </c>
      <c r="Q17" s="2"/>
      <c r="R17" s="2"/>
      <c r="S17" s="2">
        <v>1</v>
      </c>
      <c r="T17" s="2">
        <v>-2</v>
      </c>
      <c r="U17" s="2"/>
      <c r="V17" s="2">
        <v>13</v>
      </c>
      <c r="W17" s="2">
        <v>3</v>
      </c>
      <c r="X17" s="2">
        <v>16</v>
      </c>
    </row>
    <row r="18" spans="1:24" x14ac:dyDescent="0.35">
      <c r="A18" s="16" t="s">
        <v>6</v>
      </c>
      <c r="B18" s="2"/>
      <c r="C18" s="2"/>
      <c r="D18" s="2"/>
      <c r="E18" s="2"/>
      <c r="F18" s="2">
        <v>1</v>
      </c>
      <c r="G18" s="2"/>
      <c r="H18" s="2"/>
      <c r="I18" s="2"/>
      <c r="J18" s="2">
        <v>1</v>
      </c>
      <c r="K18" s="2">
        <v>2</v>
      </c>
      <c r="L18" s="2"/>
      <c r="M18" s="2"/>
      <c r="N18" s="2"/>
      <c r="O18" s="2"/>
      <c r="P18" s="2">
        <v>-1</v>
      </c>
      <c r="Q18" s="2">
        <v>3</v>
      </c>
      <c r="R18" s="2"/>
      <c r="S18" s="2"/>
      <c r="T18" s="2">
        <v>2</v>
      </c>
      <c r="U18" s="2"/>
      <c r="V18" s="2"/>
      <c r="W18" s="2">
        <v>1</v>
      </c>
      <c r="X18" s="2">
        <v>5</v>
      </c>
    </row>
    <row r="19" spans="1:24" x14ac:dyDescent="0.35">
      <c r="A19" s="16" t="s">
        <v>13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  <c r="G19" s="2">
        <v>1</v>
      </c>
      <c r="H19" s="2"/>
      <c r="I19" s="2">
        <v>0</v>
      </c>
      <c r="J19" s="2"/>
      <c r="K19" s="2">
        <v>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 s="16" t="s">
        <v>10</v>
      </c>
      <c r="B20" s="2">
        <v>0</v>
      </c>
      <c r="C20" s="2">
        <v>-1</v>
      </c>
      <c r="D20" s="2">
        <v>-1</v>
      </c>
      <c r="E20" s="2">
        <v>1</v>
      </c>
      <c r="F20" s="2">
        <v>0</v>
      </c>
      <c r="G20" s="2">
        <v>0</v>
      </c>
      <c r="H20" s="2"/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/>
      <c r="O20" s="2"/>
      <c r="P20" s="2">
        <v>-2</v>
      </c>
      <c r="Q20" s="2"/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-2</v>
      </c>
    </row>
    <row r="21" spans="1:24" x14ac:dyDescent="0.35">
      <c r="A21" s="16" t="s">
        <v>8</v>
      </c>
      <c r="B21" s="2">
        <v>0</v>
      </c>
      <c r="C21" s="2">
        <v>-1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/>
      <c r="O21" s="2">
        <v>0</v>
      </c>
      <c r="P21" s="2">
        <v>-1</v>
      </c>
      <c r="Q21" s="2"/>
      <c r="R21" s="2">
        <v>0</v>
      </c>
      <c r="S21" s="2">
        <v>2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</row>
    <row r="22" spans="1:24" x14ac:dyDescent="0.35">
      <c r="A22" s="16" t="s">
        <v>761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0</v>
      </c>
      <c r="P22" s="2">
        <v>-2</v>
      </c>
      <c r="Q22" s="2"/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/>
      <c r="X22" s="2">
        <v>-2</v>
      </c>
    </row>
    <row r="23" spans="1:24" x14ac:dyDescent="0.35">
      <c r="A23" s="16" t="s">
        <v>18</v>
      </c>
      <c r="B23" s="2"/>
      <c r="C23" s="2">
        <v>30</v>
      </c>
      <c r="D23" s="2">
        <v>0</v>
      </c>
      <c r="E23" s="2">
        <v>-4</v>
      </c>
      <c r="F23" s="2">
        <v>-1</v>
      </c>
      <c r="G23" s="2">
        <v>1</v>
      </c>
      <c r="H23" s="2">
        <v>-1</v>
      </c>
      <c r="I23" s="2">
        <v>-29</v>
      </c>
      <c r="J23" s="2"/>
      <c r="K23" s="2">
        <v>-4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</v>
      </c>
      <c r="X23" s="2">
        <v>2</v>
      </c>
    </row>
    <row r="24" spans="1:24" x14ac:dyDescent="0.35">
      <c r="A24" s="16" t="s">
        <v>29</v>
      </c>
      <c r="B24" s="2"/>
      <c r="C24" s="2"/>
      <c r="D24" s="2"/>
      <c r="E24" s="2"/>
      <c r="F24" s="2"/>
      <c r="G24" s="2">
        <v>0</v>
      </c>
      <c r="H24" s="2">
        <v>-2</v>
      </c>
      <c r="I24" s="2">
        <v>22</v>
      </c>
      <c r="J24" s="2"/>
      <c r="K24" s="2">
        <v>20</v>
      </c>
      <c r="L24" s="2"/>
      <c r="M24" s="2"/>
      <c r="N24" s="2">
        <v>1</v>
      </c>
      <c r="O24" s="2"/>
      <c r="P24" s="2"/>
      <c r="Q24" s="2"/>
      <c r="R24" s="2">
        <v>0</v>
      </c>
      <c r="S24" s="2"/>
      <c r="T24" s="2"/>
      <c r="U24" s="2"/>
      <c r="V24" s="2">
        <v>45</v>
      </c>
      <c r="W24" s="2">
        <v>1</v>
      </c>
      <c r="X24" s="2">
        <v>47</v>
      </c>
    </row>
    <row r="25" spans="1:24" x14ac:dyDescent="0.35">
      <c r="A25" s="16" t="s">
        <v>30</v>
      </c>
      <c r="B25" s="2"/>
      <c r="C25" s="2"/>
      <c r="D25" s="2"/>
      <c r="E25" s="2"/>
      <c r="F25" s="2"/>
      <c r="G25" s="2">
        <v>3</v>
      </c>
      <c r="H25" s="2">
        <v>-1</v>
      </c>
      <c r="I25" s="2">
        <v>2</v>
      </c>
      <c r="J25" s="2"/>
      <c r="K25" s="2">
        <v>4</v>
      </c>
      <c r="L25" s="2">
        <v>0</v>
      </c>
      <c r="M25" s="2"/>
      <c r="N25" s="2">
        <v>4</v>
      </c>
      <c r="O25" s="2">
        <v>-13</v>
      </c>
      <c r="P25" s="2"/>
      <c r="Q25" s="2"/>
      <c r="R25" s="2">
        <v>-2</v>
      </c>
      <c r="S25" s="2"/>
      <c r="T25" s="2">
        <v>1</v>
      </c>
      <c r="U25" s="2"/>
      <c r="V25" s="2"/>
      <c r="W25" s="2"/>
      <c r="X25" s="2">
        <v>-10</v>
      </c>
    </row>
    <row r="26" spans="1:24" x14ac:dyDescent="0.35">
      <c r="A26" s="16" t="s">
        <v>11</v>
      </c>
      <c r="B26" s="2">
        <v>1</v>
      </c>
      <c r="C26" s="2">
        <v>1</v>
      </c>
      <c r="D26" s="2">
        <v>1</v>
      </c>
      <c r="E26" s="2">
        <v>2</v>
      </c>
      <c r="F26" s="2">
        <v>1</v>
      </c>
      <c r="G26" s="2"/>
      <c r="H26" s="2">
        <v>-1</v>
      </c>
      <c r="I26" s="2">
        <v>2</v>
      </c>
      <c r="J26" s="2"/>
      <c r="K26" s="2">
        <v>7</v>
      </c>
      <c r="L26" s="2">
        <v>-1</v>
      </c>
      <c r="M26" s="2">
        <v>4</v>
      </c>
      <c r="N26" s="2">
        <v>1</v>
      </c>
      <c r="O26" s="2">
        <v>-3</v>
      </c>
      <c r="P26" s="2">
        <v>0</v>
      </c>
      <c r="Q26" s="2">
        <v>8</v>
      </c>
      <c r="R26" s="2"/>
      <c r="S26" s="2">
        <v>3</v>
      </c>
      <c r="T26" s="2">
        <v>-1</v>
      </c>
      <c r="U26" s="2">
        <v>-1</v>
      </c>
      <c r="V26" s="2">
        <v>-1</v>
      </c>
      <c r="W26" s="2">
        <v>2</v>
      </c>
      <c r="X26" s="2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X26"/>
  <sheetViews>
    <sheetView workbookViewId="0">
      <selection activeCell="B1" sqref="B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3.81640625" bestFit="1" customWidth="1"/>
    <col min="26" max="26" width="9.26953125" bestFit="1" customWidth="1"/>
    <col min="27" max="27" width="6.54296875" bestFit="1" customWidth="1"/>
    <col min="28" max="28" width="4.1796875" bestFit="1" customWidth="1"/>
    <col min="29" max="29" width="9.26953125" bestFit="1" customWidth="1"/>
    <col min="30" max="30" width="9.54296875" bestFit="1" customWidth="1"/>
    <col min="31" max="31" width="10.7265625" bestFit="1" customWidth="1"/>
  </cols>
  <sheetData>
    <row r="3" spans="1:24" x14ac:dyDescent="0.35">
      <c r="A3" s="15" t="s">
        <v>842</v>
      </c>
      <c r="B3" s="15" t="s">
        <v>43</v>
      </c>
    </row>
    <row r="4" spans="1:24" x14ac:dyDescent="0.35">
      <c r="B4" t="s">
        <v>54</v>
      </c>
      <c r="K4" t="s">
        <v>843</v>
      </c>
      <c r="L4" t="s">
        <v>55</v>
      </c>
      <c r="X4" t="s">
        <v>844</v>
      </c>
    </row>
    <row r="5" spans="1:24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</row>
    <row r="6" spans="1:24" x14ac:dyDescent="0.35">
      <c r="A6" s="16" t="s">
        <v>24</v>
      </c>
      <c r="B6" s="2"/>
      <c r="C6" s="2"/>
      <c r="D6" s="2"/>
      <c r="E6" s="2">
        <v>-1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2</v>
      </c>
      <c r="L6" s="2">
        <v>0</v>
      </c>
      <c r="M6" s="2"/>
      <c r="N6" s="2">
        <v>4</v>
      </c>
      <c r="O6" s="2"/>
      <c r="P6" s="2"/>
      <c r="Q6" s="2">
        <v>-3</v>
      </c>
      <c r="R6" s="2">
        <v>0</v>
      </c>
      <c r="S6" s="2"/>
      <c r="T6" s="2"/>
      <c r="U6" s="2"/>
      <c r="V6" s="2"/>
      <c r="W6" s="2"/>
      <c r="X6" s="2">
        <v>1</v>
      </c>
    </row>
    <row r="7" spans="1:24" x14ac:dyDescent="0.35">
      <c r="A7" s="16" t="s">
        <v>23</v>
      </c>
      <c r="B7" s="2"/>
      <c r="C7" s="2"/>
      <c r="D7" s="2"/>
      <c r="E7" s="2">
        <v>-1</v>
      </c>
      <c r="F7" s="2">
        <v>1</v>
      </c>
      <c r="G7" s="2">
        <v>1</v>
      </c>
      <c r="H7" s="2"/>
      <c r="I7" s="2">
        <v>0</v>
      </c>
      <c r="J7" s="2">
        <v>1</v>
      </c>
      <c r="K7" s="2">
        <v>2</v>
      </c>
      <c r="L7" s="2">
        <v>0</v>
      </c>
      <c r="M7" s="2"/>
      <c r="N7" s="2">
        <v>4</v>
      </c>
      <c r="O7" s="2">
        <v>0</v>
      </c>
      <c r="P7" s="2"/>
      <c r="Q7" s="2">
        <v>-3</v>
      </c>
      <c r="R7" s="2">
        <v>0</v>
      </c>
      <c r="S7" s="2"/>
      <c r="T7" s="2"/>
      <c r="U7" s="2"/>
      <c r="V7" s="2"/>
      <c r="W7" s="2"/>
      <c r="X7" s="2">
        <v>1</v>
      </c>
    </row>
    <row r="8" spans="1:24" x14ac:dyDescent="0.35">
      <c r="A8" s="16" t="s">
        <v>22</v>
      </c>
      <c r="B8" s="2"/>
      <c r="C8" s="2"/>
      <c r="D8" s="2"/>
      <c r="E8" s="2">
        <v>-1</v>
      </c>
      <c r="F8" s="2">
        <v>1</v>
      </c>
      <c r="G8" s="2">
        <v>1</v>
      </c>
      <c r="H8" s="2"/>
      <c r="I8" s="2">
        <v>0</v>
      </c>
      <c r="J8" s="2">
        <v>1</v>
      </c>
      <c r="K8" s="2">
        <v>2</v>
      </c>
      <c r="L8" s="2">
        <v>0</v>
      </c>
      <c r="M8" s="2"/>
      <c r="N8" s="2">
        <v>0</v>
      </c>
      <c r="O8" s="2"/>
      <c r="P8" s="2"/>
      <c r="Q8" s="2">
        <v>0</v>
      </c>
      <c r="R8" s="2">
        <v>0</v>
      </c>
      <c r="S8" s="2"/>
      <c r="T8" s="2"/>
      <c r="U8" s="2"/>
      <c r="V8" s="2"/>
      <c r="W8" s="2"/>
      <c r="X8" s="2">
        <v>0</v>
      </c>
    </row>
    <row r="9" spans="1:24" x14ac:dyDescent="0.35">
      <c r="A9" s="16" t="s">
        <v>27</v>
      </c>
      <c r="B9" s="2"/>
      <c r="C9" s="2"/>
      <c r="D9" s="2"/>
      <c r="E9" s="2">
        <v>0</v>
      </c>
      <c r="F9" s="2">
        <v>1</v>
      </c>
      <c r="G9" s="2">
        <v>1</v>
      </c>
      <c r="H9" s="2"/>
      <c r="I9" s="2">
        <v>0</v>
      </c>
      <c r="J9" s="2">
        <v>1</v>
      </c>
      <c r="K9" s="2">
        <v>3</v>
      </c>
      <c r="L9" s="2">
        <v>0</v>
      </c>
      <c r="M9" s="2"/>
      <c r="N9" s="2">
        <v>4</v>
      </c>
      <c r="O9" s="2">
        <v>0</v>
      </c>
      <c r="P9" s="2"/>
      <c r="Q9" s="2">
        <v>-3</v>
      </c>
      <c r="R9" s="2">
        <v>1</v>
      </c>
      <c r="S9" s="2"/>
      <c r="T9" s="2"/>
      <c r="U9" s="2"/>
      <c r="V9" s="2"/>
      <c r="W9" s="2"/>
      <c r="X9" s="2">
        <v>2</v>
      </c>
    </row>
    <row r="10" spans="1:24" x14ac:dyDescent="0.35">
      <c r="A10" s="16" t="s">
        <v>21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/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</row>
    <row r="11" spans="1:24" x14ac:dyDescent="0.35">
      <c r="A11" s="16" t="s">
        <v>26</v>
      </c>
      <c r="B11" s="2"/>
      <c r="C11" s="2"/>
      <c r="D11" s="2"/>
      <c r="E11" s="2">
        <v>-1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2">
        <v>2</v>
      </c>
      <c r="L11" s="2">
        <v>0</v>
      </c>
      <c r="M11" s="2"/>
      <c r="N11" s="2">
        <v>4</v>
      </c>
      <c r="O11" s="2"/>
      <c r="P11" s="2">
        <v>0</v>
      </c>
      <c r="Q11" s="2">
        <v>-3</v>
      </c>
      <c r="R11" s="2">
        <v>1</v>
      </c>
      <c r="S11" s="2"/>
      <c r="T11" s="2"/>
      <c r="U11" s="2"/>
      <c r="V11" s="2"/>
      <c r="W11" s="2"/>
      <c r="X11" s="2">
        <v>2</v>
      </c>
    </row>
    <row r="12" spans="1:24" x14ac:dyDescent="0.35">
      <c r="A12" s="16" t="s">
        <v>25</v>
      </c>
      <c r="B12" s="2"/>
      <c r="C12" s="2"/>
      <c r="D12" s="2"/>
      <c r="E12" s="2">
        <v>-1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2</v>
      </c>
      <c r="L12" s="2">
        <v>0</v>
      </c>
      <c r="M12" s="2"/>
      <c r="N12" s="2">
        <v>4</v>
      </c>
      <c r="O12" s="2"/>
      <c r="P12" s="2">
        <v>0</v>
      </c>
      <c r="Q12" s="2">
        <v>-3</v>
      </c>
      <c r="R12" s="2">
        <v>0</v>
      </c>
      <c r="S12" s="2"/>
      <c r="T12" s="2"/>
      <c r="U12" s="2"/>
      <c r="V12" s="2"/>
      <c r="W12" s="2"/>
      <c r="X12" s="2">
        <v>1</v>
      </c>
    </row>
    <row r="13" spans="1:24" x14ac:dyDescent="0.35">
      <c r="A13" s="16" t="s">
        <v>16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>
        <v>0</v>
      </c>
      <c r="K13" s="2">
        <v>0</v>
      </c>
      <c r="L13" s="2">
        <v>0</v>
      </c>
      <c r="M13" s="2"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v>0</v>
      </c>
    </row>
    <row r="14" spans="1:24" x14ac:dyDescent="0.35">
      <c r="A14" s="16" t="s">
        <v>28</v>
      </c>
      <c r="B14" s="2"/>
      <c r="C14" s="2"/>
      <c r="D14" s="2"/>
      <c r="E14" s="2"/>
      <c r="F14" s="2"/>
      <c r="G14" s="2"/>
      <c r="H14" s="2"/>
      <c r="I14" s="2">
        <v>0</v>
      </c>
      <c r="J14" s="2"/>
      <c r="K14" s="2">
        <v>0</v>
      </c>
      <c r="L14" s="2"/>
      <c r="M14" s="2">
        <v>0</v>
      </c>
      <c r="N14" s="2">
        <v>0</v>
      </c>
      <c r="O14" s="2"/>
      <c r="P14" s="2"/>
      <c r="Q14" s="2"/>
      <c r="R14" s="2"/>
      <c r="S14" s="2"/>
      <c r="T14" s="2"/>
      <c r="U14" s="2"/>
      <c r="V14" s="2"/>
      <c r="W14" s="2">
        <v>1</v>
      </c>
      <c r="X14" s="2">
        <v>1</v>
      </c>
    </row>
    <row r="15" spans="1:24" x14ac:dyDescent="0.35">
      <c r="A15" s="16" t="s">
        <v>14</v>
      </c>
      <c r="B15" s="2">
        <v>-11</v>
      </c>
      <c r="C15" s="2">
        <v>0</v>
      </c>
      <c r="D15" s="2">
        <v>6</v>
      </c>
      <c r="E15" s="2">
        <v>-50</v>
      </c>
      <c r="F15" s="2">
        <v>-41</v>
      </c>
      <c r="G15" s="2">
        <v>-4</v>
      </c>
      <c r="H15" s="2">
        <v>-17</v>
      </c>
      <c r="I15" s="2">
        <v>1</v>
      </c>
      <c r="J15" s="2">
        <v>-4</v>
      </c>
      <c r="K15" s="2">
        <v>-120</v>
      </c>
      <c r="L15" s="2">
        <v>1</v>
      </c>
      <c r="M15" s="2">
        <v>2</v>
      </c>
      <c r="N15" s="2">
        <v>1</v>
      </c>
      <c r="O15" s="2"/>
      <c r="P15" s="2">
        <v>1</v>
      </c>
      <c r="Q15" s="2">
        <v>-1</v>
      </c>
      <c r="R15" s="2">
        <v>1</v>
      </c>
      <c r="S15" s="2">
        <v>2</v>
      </c>
      <c r="T15" s="2"/>
      <c r="U15" s="2">
        <v>0</v>
      </c>
      <c r="V15" s="2">
        <v>-1</v>
      </c>
      <c r="W15" s="2">
        <v>-12</v>
      </c>
      <c r="X15" s="2">
        <v>-6</v>
      </c>
    </row>
    <row r="16" spans="1:24" x14ac:dyDescent="0.35">
      <c r="A16" s="16" t="s">
        <v>12</v>
      </c>
      <c r="B16" s="2"/>
      <c r="C16" s="2"/>
      <c r="D16" s="2">
        <v>0</v>
      </c>
      <c r="E16" s="2">
        <v>0</v>
      </c>
      <c r="F16" s="2">
        <v>2</v>
      </c>
      <c r="G16" s="2"/>
      <c r="H16" s="2"/>
      <c r="I16" s="2">
        <v>1</v>
      </c>
      <c r="J16" s="2"/>
      <c r="K16" s="2">
        <v>3</v>
      </c>
      <c r="L16" s="2"/>
      <c r="M16" s="2"/>
      <c r="N16" s="2"/>
      <c r="O16" s="2"/>
      <c r="P16" s="2"/>
      <c r="Q16" s="2">
        <v>0</v>
      </c>
      <c r="R16" s="2">
        <v>0</v>
      </c>
      <c r="S16" s="2"/>
      <c r="T16" s="2"/>
      <c r="U16" s="2"/>
      <c r="V16" s="2">
        <v>0</v>
      </c>
      <c r="W16" s="2">
        <v>3</v>
      </c>
      <c r="X16" s="2">
        <v>3</v>
      </c>
    </row>
    <row r="17" spans="1:24" x14ac:dyDescent="0.35">
      <c r="A17" s="16" t="s">
        <v>17</v>
      </c>
      <c r="B17" s="2"/>
      <c r="C17" s="2">
        <v>0</v>
      </c>
      <c r="D17" s="2">
        <v>1</v>
      </c>
      <c r="E17" s="2"/>
      <c r="F17" s="2">
        <v>1</v>
      </c>
      <c r="G17" s="2"/>
      <c r="H17" s="2">
        <v>0</v>
      </c>
      <c r="I17" s="2"/>
      <c r="J17" s="2"/>
      <c r="K17" s="2">
        <v>2</v>
      </c>
      <c r="L17" s="2">
        <v>-1</v>
      </c>
      <c r="M17" s="2"/>
      <c r="N17" s="2">
        <v>1</v>
      </c>
      <c r="O17" s="2">
        <v>-1</v>
      </c>
      <c r="P17" s="2">
        <v>-1</v>
      </c>
      <c r="Q17" s="2"/>
      <c r="R17" s="2"/>
      <c r="S17" s="2">
        <v>-1</v>
      </c>
      <c r="T17" s="2">
        <v>-1</v>
      </c>
      <c r="U17" s="2"/>
      <c r="V17" s="2">
        <v>-5</v>
      </c>
      <c r="W17" s="2">
        <v>-5</v>
      </c>
      <c r="X17" s="2">
        <v>-14</v>
      </c>
    </row>
    <row r="18" spans="1:24" x14ac:dyDescent="0.35">
      <c r="A18" s="16" t="s">
        <v>6</v>
      </c>
      <c r="B18" s="2"/>
      <c r="C18" s="2"/>
      <c r="D18" s="2"/>
      <c r="E18" s="2"/>
      <c r="F18" s="2">
        <v>0</v>
      </c>
      <c r="G18" s="2"/>
      <c r="H18" s="2"/>
      <c r="I18" s="2"/>
      <c r="J18" s="2">
        <v>0</v>
      </c>
      <c r="K18" s="2">
        <v>0</v>
      </c>
      <c r="L18" s="2"/>
      <c r="M18" s="2"/>
      <c r="N18" s="2"/>
      <c r="O18" s="2"/>
      <c r="P18" s="2">
        <v>6</v>
      </c>
      <c r="Q18" s="2">
        <v>0</v>
      </c>
      <c r="R18" s="2"/>
      <c r="S18" s="2"/>
      <c r="T18" s="2">
        <v>0</v>
      </c>
      <c r="U18" s="2"/>
      <c r="V18" s="2"/>
      <c r="W18" s="2">
        <v>0</v>
      </c>
      <c r="X18" s="2">
        <v>6</v>
      </c>
    </row>
    <row r="19" spans="1:24" x14ac:dyDescent="0.35">
      <c r="A19" s="16" t="s">
        <v>13</v>
      </c>
      <c r="B19" s="2">
        <v>0</v>
      </c>
      <c r="C19" s="2">
        <v>0</v>
      </c>
      <c r="D19" s="2">
        <v>-1</v>
      </c>
      <c r="E19" s="2">
        <v>-22</v>
      </c>
      <c r="F19" s="2">
        <v>1</v>
      </c>
      <c r="G19" s="2">
        <v>0</v>
      </c>
      <c r="H19" s="2"/>
      <c r="I19" s="2">
        <v>0</v>
      </c>
      <c r="J19" s="2"/>
      <c r="K19" s="2">
        <v>-22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 s="16" t="s">
        <v>10</v>
      </c>
      <c r="B20" s="2">
        <v>2</v>
      </c>
      <c r="C20" s="2">
        <v>-1</v>
      </c>
      <c r="D20" s="2">
        <v>1</v>
      </c>
      <c r="E20" s="2">
        <v>-79</v>
      </c>
      <c r="F20" s="2">
        <v>11</v>
      </c>
      <c r="G20" s="2">
        <v>1</v>
      </c>
      <c r="H20" s="2"/>
      <c r="I20" s="2">
        <v>5</v>
      </c>
      <c r="J20" s="2">
        <v>-1</v>
      </c>
      <c r="K20" s="2">
        <v>-61</v>
      </c>
      <c r="L20" s="2">
        <v>0</v>
      </c>
      <c r="M20" s="2">
        <v>-11</v>
      </c>
      <c r="N20" s="2"/>
      <c r="O20" s="2"/>
      <c r="P20" s="2">
        <v>-1</v>
      </c>
      <c r="Q20" s="2"/>
      <c r="R20" s="2">
        <v>2</v>
      </c>
      <c r="S20" s="2">
        <v>-58</v>
      </c>
      <c r="T20" s="2">
        <v>2</v>
      </c>
      <c r="U20" s="2">
        <v>0</v>
      </c>
      <c r="V20" s="2">
        <v>2</v>
      </c>
      <c r="W20" s="2">
        <v>-2</v>
      </c>
      <c r="X20" s="2">
        <v>-66</v>
      </c>
    </row>
    <row r="21" spans="1:24" x14ac:dyDescent="0.35">
      <c r="A21" s="16" t="s">
        <v>8</v>
      </c>
      <c r="B21" s="2">
        <v>2</v>
      </c>
      <c r="C21" s="2">
        <v>-1</v>
      </c>
      <c r="D21" s="2">
        <v>2</v>
      </c>
      <c r="E21" s="2">
        <v>-80</v>
      </c>
      <c r="F21" s="2">
        <v>11</v>
      </c>
      <c r="G21" s="2">
        <v>1</v>
      </c>
      <c r="H21" s="2"/>
      <c r="I21" s="2">
        <v>6</v>
      </c>
      <c r="J21" s="2">
        <v>-1</v>
      </c>
      <c r="K21" s="2">
        <v>-60</v>
      </c>
      <c r="L21" s="2">
        <v>0</v>
      </c>
      <c r="M21" s="2">
        <v>-13</v>
      </c>
      <c r="N21" s="2"/>
      <c r="O21" s="2">
        <v>-1</v>
      </c>
      <c r="P21" s="2">
        <v>0</v>
      </c>
      <c r="Q21" s="2"/>
      <c r="R21" s="2">
        <v>2</v>
      </c>
      <c r="S21" s="2">
        <v>-62</v>
      </c>
      <c r="T21" s="2">
        <v>1</v>
      </c>
      <c r="U21" s="2">
        <v>0</v>
      </c>
      <c r="V21" s="2">
        <v>2</v>
      </c>
      <c r="W21" s="2">
        <v>-2</v>
      </c>
      <c r="X21" s="2">
        <v>-73</v>
      </c>
    </row>
    <row r="22" spans="1:24" x14ac:dyDescent="0.35">
      <c r="A22" s="16" t="s">
        <v>761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-1</v>
      </c>
      <c r="P22" s="2">
        <v>-7</v>
      </c>
      <c r="Q22" s="2"/>
      <c r="R22" s="2">
        <v>2</v>
      </c>
      <c r="S22" s="2">
        <v>-58</v>
      </c>
      <c r="T22" s="2">
        <v>2</v>
      </c>
      <c r="U22" s="2">
        <v>0</v>
      </c>
      <c r="V22" s="2">
        <v>2</v>
      </c>
      <c r="W22" s="2"/>
      <c r="X22" s="2">
        <v>-60</v>
      </c>
    </row>
    <row r="23" spans="1:24" x14ac:dyDescent="0.35">
      <c r="A23" s="16" t="s">
        <v>18</v>
      </c>
      <c r="B23" s="2"/>
      <c r="C23" s="2">
        <v>0</v>
      </c>
      <c r="D23" s="2">
        <v>0</v>
      </c>
      <c r="E23" s="2">
        <v>6</v>
      </c>
      <c r="F23" s="2">
        <v>3</v>
      </c>
      <c r="G23" s="2">
        <v>0</v>
      </c>
      <c r="H23" s="2">
        <v>1</v>
      </c>
      <c r="I23" s="2">
        <v>-9</v>
      </c>
      <c r="J23" s="2"/>
      <c r="K23" s="2"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  <c r="X23" s="2">
        <v>1</v>
      </c>
    </row>
    <row r="24" spans="1:24" x14ac:dyDescent="0.35">
      <c r="A24" s="16" t="s">
        <v>29</v>
      </c>
      <c r="B24" s="2"/>
      <c r="C24" s="2"/>
      <c r="D24" s="2"/>
      <c r="E24" s="2"/>
      <c r="F24" s="2"/>
      <c r="G24" s="2">
        <v>0</v>
      </c>
      <c r="H24" s="2">
        <v>0</v>
      </c>
      <c r="I24" s="2">
        <v>16</v>
      </c>
      <c r="J24" s="2"/>
      <c r="K24" s="2">
        <v>16</v>
      </c>
      <c r="L24" s="2"/>
      <c r="M24" s="2"/>
      <c r="N24" s="2">
        <v>5</v>
      </c>
      <c r="O24" s="2"/>
      <c r="P24" s="2"/>
      <c r="Q24" s="2"/>
      <c r="R24" s="2">
        <v>-2</v>
      </c>
      <c r="S24" s="2"/>
      <c r="T24" s="2"/>
      <c r="U24" s="2"/>
      <c r="V24" s="2">
        <v>-19</v>
      </c>
      <c r="W24" s="2">
        <v>0</v>
      </c>
      <c r="X24" s="2">
        <v>-16</v>
      </c>
    </row>
    <row r="25" spans="1:24" x14ac:dyDescent="0.35">
      <c r="A25" s="16" t="s">
        <v>30</v>
      </c>
      <c r="B25" s="2"/>
      <c r="C25" s="2"/>
      <c r="D25" s="2"/>
      <c r="E25" s="2"/>
      <c r="F25" s="2"/>
      <c r="G25" s="2">
        <v>-1</v>
      </c>
      <c r="H25" s="2">
        <v>1</v>
      </c>
      <c r="I25" s="2">
        <v>0</v>
      </c>
      <c r="J25" s="2"/>
      <c r="K25" s="2">
        <v>0</v>
      </c>
      <c r="L25" s="2">
        <v>-1</v>
      </c>
      <c r="M25" s="2"/>
      <c r="N25" s="2">
        <v>0</v>
      </c>
      <c r="O25" s="2">
        <v>14</v>
      </c>
      <c r="P25" s="2"/>
      <c r="Q25" s="2"/>
      <c r="R25" s="2">
        <v>-1</v>
      </c>
      <c r="S25" s="2"/>
      <c r="T25" s="2">
        <v>0</v>
      </c>
      <c r="U25" s="2"/>
      <c r="V25" s="2"/>
      <c r="W25" s="2"/>
      <c r="X25" s="2">
        <v>12</v>
      </c>
    </row>
    <row r="26" spans="1:24" x14ac:dyDescent="0.35">
      <c r="A26" s="16" t="s">
        <v>11</v>
      </c>
      <c r="B26" s="2">
        <v>0</v>
      </c>
      <c r="C26" s="2">
        <v>0</v>
      </c>
      <c r="D26" s="2">
        <v>-1</v>
      </c>
      <c r="E26" s="2">
        <v>1</v>
      </c>
      <c r="F26" s="2">
        <v>0</v>
      </c>
      <c r="G26" s="2"/>
      <c r="H26" s="2">
        <v>0</v>
      </c>
      <c r="I26" s="2">
        <v>0</v>
      </c>
      <c r="J26" s="2"/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/>
      <c r="S26" s="2">
        <v>5</v>
      </c>
      <c r="T26" s="2">
        <v>0</v>
      </c>
      <c r="U26" s="2">
        <v>1</v>
      </c>
      <c r="V26" s="2">
        <v>0</v>
      </c>
      <c r="W26" s="2">
        <v>0</v>
      </c>
      <c r="X26" s="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35"/>
  <sheetViews>
    <sheetView workbookViewId="0">
      <selection activeCell="A13" sqref="A13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1018</v>
      </c>
    </row>
    <row r="4" spans="1:2" x14ac:dyDescent="0.35">
      <c r="A4" s="16" t="s">
        <v>70</v>
      </c>
      <c r="B4" s="2">
        <v>440</v>
      </c>
    </row>
    <row r="5" spans="1:2" x14ac:dyDescent="0.35">
      <c r="A5" s="30" t="s">
        <v>14</v>
      </c>
      <c r="B5" s="2">
        <v>97</v>
      </c>
    </row>
    <row r="6" spans="1:2" x14ac:dyDescent="0.35">
      <c r="A6" s="30" t="s">
        <v>8</v>
      </c>
      <c r="B6" s="2">
        <v>96</v>
      </c>
    </row>
    <row r="7" spans="1:2" x14ac:dyDescent="0.35">
      <c r="A7" s="30" t="s">
        <v>10</v>
      </c>
      <c r="B7" s="2">
        <v>96</v>
      </c>
    </row>
    <row r="8" spans="1:2" x14ac:dyDescent="0.35">
      <c r="A8" s="30" t="s">
        <v>29</v>
      </c>
      <c r="B8" s="2">
        <v>17</v>
      </c>
    </row>
    <row r="9" spans="1:2" x14ac:dyDescent="0.35">
      <c r="A9" s="30" t="s">
        <v>761</v>
      </c>
      <c r="B9" s="2">
        <v>12</v>
      </c>
    </row>
    <row r="10" spans="1:2" x14ac:dyDescent="0.35">
      <c r="A10" s="30" t="s">
        <v>11</v>
      </c>
      <c r="B10" s="2">
        <v>12</v>
      </c>
    </row>
    <row r="11" spans="1:2" x14ac:dyDescent="0.35">
      <c r="A11" s="30" t="s">
        <v>23</v>
      </c>
      <c r="B11" s="2">
        <v>11</v>
      </c>
    </row>
    <row r="12" spans="1:2" x14ac:dyDescent="0.35">
      <c r="A12" s="30" t="s">
        <v>25</v>
      </c>
      <c r="B12" s="2">
        <v>11</v>
      </c>
    </row>
    <row r="13" spans="1:2" x14ac:dyDescent="0.35">
      <c r="A13" s="30" t="s">
        <v>24</v>
      </c>
      <c r="B13" s="2">
        <v>11</v>
      </c>
    </row>
    <row r="14" spans="1:2" x14ac:dyDescent="0.35">
      <c r="A14" s="30" t="s">
        <v>26</v>
      </c>
      <c r="B14" s="2">
        <v>10</v>
      </c>
    </row>
    <row r="15" spans="1:2" x14ac:dyDescent="0.35">
      <c r="A15" s="30" t="s">
        <v>27</v>
      </c>
      <c r="B15" s="2">
        <v>9</v>
      </c>
    </row>
    <row r="16" spans="1:2" x14ac:dyDescent="0.35">
      <c r="A16" s="30" t="s">
        <v>12</v>
      </c>
      <c r="B16" s="2">
        <v>9</v>
      </c>
    </row>
    <row r="17" spans="1:2" x14ac:dyDescent="0.35">
      <c r="A17" s="30" t="s">
        <v>13</v>
      </c>
      <c r="B17" s="2">
        <v>8</v>
      </c>
    </row>
    <row r="18" spans="1:2" x14ac:dyDescent="0.35">
      <c r="A18" s="30" t="s">
        <v>21</v>
      </c>
      <c r="B18" s="2">
        <v>7</v>
      </c>
    </row>
    <row r="19" spans="1:2" x14ac:dyDescent="0.35">
      <c r="A19" s="30" t="s">
        <v>6</v>
      </c>
      <c r="B19" s="2">
        <v>6</v>
      </c>
    </row>
    <row r="20" spans="1:2" x14ac:dyDescent="0.35">
      <c r="A20" s="30" t="s">
        <v>22</v>
      </c>
      <c r="B20" s="2">
        <v>6</v>
      </c>
    </row>
    <row r="21" spans="1:2" x14ac:dyDescent="0.35">
      <c r="A21" s="30" t="s">
        <v>17</v>
      </c>
      <c r="B21" s="2">
        <v>5</v>
      </c>
    </row>
    <row r="22" spans="1:2" x14ac:dyDescent="0.35">
      <c r="A22" s="30" t="s">
        <v>18</v>
      </c>
      <c r="B22" s="2">
        <v>3</v>
      </c>
    </row>
    <row r="23" spans="1:2" x14ac:dyDescent="0.35">
      <c r="A23" s="30" t="s">
        <v>845</v>
      </c>
      <c r="B23" s="2">
        <v>2</v>
      </c>
    </row>
    <row r="24" spans="1:2" x14ac:dyDescent="0.35">
      <c r="A24" s="30" t="s">
        <v>846</v>
      </c>
      <c r="B24" s="2">
        <v>2</v>
      </c>
    </row>
    <row r="25" spans="1:2" x14ac:dyDescent="0.35">
      <c r="A25" s="30" t="s">
        <v>848</v>
      </c>
      <c r="B25" s="2">
        <v>2</v>
      </c>
    </row>
    <row r="26" spans="1:2" x14ac:dyDescent="0.35">
      <c r="A26" s="30" t="s">
        <v>847</v>
      </c>
      <c r="B26" s="2">
        <v>2</v>
      </c>
    </row>
    <row r="27" spans="1:2" x14ac:dyDescent="0.35">
      <c r="A27" s="30" t="s">
        <v>28</v>
      </c>
      <c r="B27" s="2">
        <v>2</v>
      </c>
    </row>
    <row r="28" spans="1:2" x14ac:dyDescent="0.35">
      <c r="A28" s="30" t="s">
        <v>850</v>
      </c>
      <c r="B28" s="2">
        <v>2</v>
      </c>
    </row>
    <row r="29" spans="1:2" x14ac:dyDescent="0.35">
      <c r="A29" s="30" t="s">
        <v>849</v>
      </c>
      <c r="B29" s="2">
        <v>2</v>
      </c>
    </row>
    <row r="30" spans="1:2" x14ac:dyDescent="0.35">
      <c r="A30" s="16" t="s">
        <v>67</v>
      </c>
      <c r="B30" s="2">
        <v>393</v>
      </c>
    </row>
    <row r="31" spans="1:2" x14ac:dyDescent="0.35">
      <c r="A31" s="30" t="s">
        <v>18</v>
      </c>
      <c r="B31" s="2">
        <v>86</v>
      </c>
    </row>
    <row r="32" spans="1:2" x14ac:dyDescent="0.35">
      <c r="A32" s="30" t="s">
        <v>14</v>
      </c>
      <c r="B32" s="2">
        <v>85</v>
      </c>
    </row>
    <row r="33" spans="1:2" x14ac:dyDescent="0.35">
      <c r="A33" s="30" t="s">
        <v>29</v>
      </c>
      <c r="B33" s="2">
        <v>62</v>
      </c>
    </row>
    <row r="34" spans="1:2" x14ac:dyDescent="0.35">
      <c r="A34" s="30" t="s">
        <v>11</v>
      </c>
      <c r="B34" s="2">
        <v>32</v>
      </c>
    </row>
    <row r="35" spans="1:2" x14ac:dyDescent="0.35">
      <c r="A35" s="30" t="s">
        <v>26</v>
      </c>
      <c r="B35" s="2">
        <v>16</v>
      </c>
    </row>
    <row r="36" spans="1:2" x14ac:dyDescent="0.35">
      <c r="A36" s="30" t="s">
        <v>25</v>
      </c>
      <c r="B36" s="2">
        <v>15</v>
      </c>
    </row>
    <row r="37" spans="1:2" x14ac:dyDescent="0.35">
      <c r="A37" s="30" t="s">
        <v>24</v>
      </c>
      <c r="B37" s="2">
        <v>13</v>
      </c>
    </row>
    <row r="38" spans="1:2" x14ac:dyDescent="0.35">
      <c r="A38" s="30" t="s">
        <v>30</v>
      </c>
      <c r="B38" s="2">
        <v>12</v>
      </c>
    </row>
    <row r="39" spans="1:2" x14ac:dyDescent="0.35">
      <c r="A39" s="30" t="s">
        <v>17</v>
      </c>
      <c r="B39" s="2">
        <v>11</v>
      </c>
    </row>
    <row r="40" spans="1:2" x14ac:dyDescent="0.35">
      <c r="A40" s="30" t="s">
        <v>22</v>
      </c>
      <c r="B40" s="2">
        <v>10</v>
      </c>
    </row>
    <row r="41" spans="1:2" x14ac:dyDescent="0.35">
      <c r="A41" s="30" t="s">
        <v>27</v>
      </c>
      <c r="B41" s="2">
        <v>9</v>
      </c>
    </row>
    <row r="42" spans="1:2" x14ac:dyDescent="0.35">
      <c r="A42" s="30" t="s">
        <v>6</v>
      </c>
      <c r="B42" s="2">
        <v>8</v>
      </c>
    </row>
    <row r="43" spans="1:2" x14ac:dyDescent="0.35">
      <c r="A43" s="30" t="s">
        <v>12</v>
      </c>
      <c r="B43" s="2">
        <v>7</v>
      </c>
    </row>
    <row r="44" spans="1:2" x14ac:dyDescent="0.35">
      <c r="A44" s="30" t="s">
        <v>13</v>
      </c>
      <c r="B44" s="2">
        <v>5</v>
      </c>
    </row>
    <row r="45" spans="1:2" x14ac:dyDescent="0.35">
      <c r="A45" s="30" t="s">
        <v>23</v>
      </c>
      <c r="B45" s="2">
        <v>5</v>
      </c>
    </row>
    <row r="46" spans="1:2" x14ac:dyDescent="0.35">
      <c r="A46" s="30" t="s">
        <v>21</v>
      </c>
      <c r="B46" s="2">
        <v>5</v>
      </c>
    </row>
    <row r="47" spans="1:2" x14ac:dyDescent="0.35">
      <c r="A47" s="30" t="s">
        <v>28</v>
      </c>
      <c r="B47" s="2">
        <v>3</v>
      </c>
    </row>
    <row r="48" spans="1:2" x14ac:dyDescent="0.35">
      <c r="A48" s="30" t="s">
        <v>16</v>
      </c>
      <c r="B48" s="2">
        <v>3</v>
      </c>
    </row>
    <row r="49" spans="1:2" x14ac:dyDescent="0.35">
      <c r="A49" s="30" t="s">
        <v>10</v>
      </c>
      <c r="B49" s="2">
        <v>3</v>
      </c>
    </row>
    <row r="50" spans="1:2" x14ac:dyDescent="0.35">
      <c r="A50" s="30" t="s">
        <v>851</v>
      </c>
      <c r="B50" s="2">
        <v>1</v>
      </c>
    </row>
    <row r="51" spans="1:2" x14ac:dyDescent="0.35">
      <c r="A51" s="30" t="s">
        <v>8</v>
      </c>
      <c r="B51" s="2">
        <v>1</v>
      </c>
    </row>
    <row r="52" spans="1:2" x14ac:dyDescent="0.35">
      <c r="A52" s="30" t="s">
        <v>761</v>
      </c>
      <c r="B52" s="2">
        <v>1</v>
      </c>
    </row>
    <row r="53" spans="1:2" x14ac:dyDescent="0.35">
      <c r="A53" s="16" t="s">
        <v>287</v>
      </c>
      <c r="B53" s="2">
        <v>47</v>
      </c>
    </row>
    <row r="54" spans="1:2" x14ac:dyDescent="0.35">
      <c r="A54" s="30" t="s">
        <v>29</v>
      </c>
      <c r="B54" s="2">
        <v>18</v>
      </c>
    </row>
    <row r="55" spans="1:2" x14ac:dyDescent="0.35">
      <c r="A55" s="30" t="s">
        <v>17</v>
      </c>
      <c r="B55" s="2">
        <v>16</v>
      </c>
    </row>
    <row r="56" spans="1:2" x14ac:dyDescent="0.35">
      <c r="A56" s="30" t="s">
        <v>8</v>
      </c>
      <c r="B56" s="2">
        <v>3</v>
      </c>
    </row>
    <row r="57" spans="1:2" x14ac:dyDescent="0.35">
      <c r="A57" s="30" t="s">
        <v>10</v>
      </c>
      <c r="B57" s="2">
        <v>3</v>
      </c>
    </row>
    <row r="58" spans="1:2" x14ac:dyDescent="0.35">
      <c r="A58" s="30" t="s">
        <v>14</v>
      </c>
      <c r="B58" s="2">
        <v>3</v>
      </c>
    </row>
    <row r="59" spans="1:2" x14ac:dyDescent="0.35">
      <c r="A59" s="30" t="s">
        <v>12</v>
      </c>
      <c r="B59" s="2">
        <v>2</v>
      </c>
    </row>
    <row r="60" spans="1:2" x14ac:dyDescent="0.35">
      <c r="A60" s="30" t="s">
        <v>30</v>
      </c>
      <c r="B60" s="2">
        <v>1</v>
      </c>
    </row>
    <row r="61" spans="1:2" x14ac:dyDescent="0.35">
      <c r="A61" s="30" t="s">
        <v>13</v>
      </c>
      <c r="B61" s="2">
        <v>1</v>
      </c>
    </row>
    <row r="62" spans="1:2" x14ac:dyDescent="0.35">
      <c r="A62" s="16" t="s">
        <v>179</v>
      </c>
      <c r="B62" s="2">
        <v>57</v>
      </c>
    </row>
    <row r="63" spans="1:2" x14ac:dyDescent="0.35">
      <c r="A63" s="30" t="s">
        <v>30</v>
      </c>
      <c r="B63" s="2">
        <v>17</v>
      </c>
    </row>
    <row r="64" spans="1:2" x14ac:dyDescent="0.35">
      <c r="A64" s="30" t="s">
        <v>18</v>
      </c>
      <c r="B64" s="2">
        <v>9</v>
      </c>
    </row>
    <row r="65" spans="1:2" x14ac:dyDescent="0.35">
      <c r="A65" s="30" t="s">
        <v>29</v>
      </c>
      <c r="B65" s="2">
        <v>7</v>
      </c>
    </row>
    <row r="66" spans="1:2" x14ac:dyDescent="0.35">
      <c r="A66" s="30" t="s">
        <v>14</v>
      </c>
      <c r="B66" s="2">
        <v>6</v>
      </c>
    </row>
    <row r="67" spans="1:2" x14ac:dyDescent="0.35">
      <c r="A67" s="30" t="s">
        <v>17</v>
      </c>
      <c r="B67" s="2">
        <v>5</v>
      </c>
    </row>
    <row r="68" spans="1:2" x14ac:dyDescent="0.35">
      <c r="A68" s="30" t="s">
        <v>10</v>
      </c>
      <c r="B68" s="2">
        <v>4</v>
      </c>
    </row>
    <row r="69" spans="1:2" x14ac:dyDescent="0.35">
      <c r="A69" s="30" t="s">
        <v>21</v>
      </c>
      <c r="B69" s="2">
        <v>4</v>
      </c>
    </row>
    <row r="70" spans="1:2" x14ac:dyDescent="0.35">
      <c r="A70" s="30" t="s">
        <v>13</v>
      </c>
      <c r="B70" s="2">
        <v>2</v>
      </c>
    </row>
    <row r="71" spans="1:2" x14ac:dyDescent="0.35">
      <c r="A71" s="30" t="s">
        <v>27</v>
      </c>
      <c r="B71" s="2">
        <v>1</v>
      </c>
    </row>
    <row r="72" spans="1:2" x14ac:dyDescent="0.35">
      <c r="A72" s="30" t="s">
        <v>761</v>
      </c>
      <c r="B72" s="2">
        <v>1</v>
      </c>
    </row>
    <row r="73" spans="1:2" x14ac:dyDescent="0.35">
      <c r="A73" s="30" t="s">
        <v>26</v>
      </c>
      <c r="B73" s="2">
        <v>1</v>
      </c>
    </row>
    <row r="74" spans="1:2" x14ac:dyDescent="0.35">
      <c r="A74" s="16" t="s">
        <v>220</v>
      </c>
      <c r="B74" s="2">
        <v>504</v>
      </c>
    </row>
    <row r="75" spans="1:2" x14ac:dyDescent="0.35">
      <c r="A75" s="30" t="s">
        <v>14</v>
      </c>
      <c r="B75" s="2">
        <v>187</v>
      </c>
    </row>
    <row r="76" spans="1:2" x14ac:dyDescent="0.35">
      <c r="A76" s="30" t="s">
        <v>10</v>
      </c>
      <c r="B76" s="2">
        <v>100</v>
      </c>
    </row>
    <row r="77" spans="1:2" x14ac:dyDescent="0.35">
      <c r="A77" s="30" t="s">
        <v>8</v>
      </c>
      <c r="B77" s="2">
        <v>98</v>
      </c>
    </row>
    <row r="78" spans="1:2" x14ac:dyDescent="0.35">
      <c r="A78" s="30" t="s">
        <v>761</v>
      </c>
      <c r="B78" s="2">
        <v>66</v>
      </c>
    </row>
    <row r="79" spans="1:2" x14ac:dyDescent="0.35">
      <c r="A79" s="30" t="s">
        <v>13</v>
      </c>
      <c r="B79" s="2">
        <v>26</v>
      </c>
    </row>
    <row r="80" spans="1:2" x14ac:dyDescent="0.35">
      <c r="A80" s="30" t="s">
        <v>23</v>
      </c>
      <c r="B80" s="2">
        <v>4</v>
      </c>
    </row>
    <row r="81" spans="1:2" x14ac:dyDescent="0.35">
      <c r="A81" s="30" t="s">
        <v>21</v>
      </c>
      <c r="B81" s="2">
        <v>4</v>
      </c>
    </row>
    <row r="82" spans="1:2" x14ac:dyDescent="0.35">
      <c r="A82" s="30" t="s">
        <v>24</v>
      </c>
      <c r="B82" s="2">
        <v>4</v>
      </c>
    </row>
    <row r="83" spans="1:2" x14ac:dyDescent="0.35">
      <c r="A83" s="30" t="s">
        <v>27</v>
      </c>
      <c r="B83" s="2">
        <v>4</v>
      </c>
    </row>
    <row r="84" spans="1:2" x14ac:dyDescent="0.35">
      <c r="A84" s="30" t="s">
        <v>26</v>
      </c>
      <c r="B84" s="2">
        <v>4</v>
      </c>
    </row>
    <row r="85" spans="1:2" x14ac:dyDescent="0.35">
      <c r="A85" s="30" t="s">
        <v>25</v>
      </c>
      <c r="B85" s="2">
        <v>4</v>
      </c>
    </row>
    <row r="86" spans="1:2" x14ac:dyDescent="0.35">
      <c r="A86" s="30" t="s">
        <v>11</v>
      </c>
      <c r="B86" s="2">
        <v>3</v>
      </c>
    </row>
    <row r="87" spans="1:2" x14ac:dyDescent="0.35">
      <c r="A87" s="16" t="s">
        <v>174</v>
      </c>
      <c r="B87" s="2">
        <v>368</v>
      </c>
    </row>
    <row r="88" spans="1:2" x14ac:dyDescent="0.35">
      <c r="A88" s="30" t="s">
        <v>8</v>
      </c>
      <c r="B88" s="2">
        <v>128</v>
      </c>
    </row>
    <row r="89" spans="1:2" x14ac:dyDescent="0.35">
      <c r="A89" s="30" t="s">
        <v>10</v>
      </c>
      <c r="B89" s="2">
        <v>124</v>
      </c>
    </row>
    <row r="90" spans="1:2" x14ac:dyDescent="0.35">
      <c r="A90" s="30" t="s">
        <v>14</v>
      </c>
      <c r="B90" s="2">
        <v>39</v>
      </c>
    </row>
    <row r="91" spans="1:2" x14ac:dyDescent="0.35">
      <c r="A91" s="30" t="s">
        <v>18</v>
      </c>
      <c r="B91" s="2">
        <v>10</v>
      </c>
    </row>
    <row r="92" spans="1:2" x14ac:dyDescent="0.35">
      <c r="A92" s="30" t="s">
        <v>761</v>
      </c>
      <c r="B92" s="2">
        <v>7</v>
      </c>
    </row>
    <row r="93" spans="1:2" x14ac:dyDescent="0.35">
      <c r="A93" s="30" t="s">
        <v>17</v>
      </c>
      <c r="B93" s="2">
        <v>6</v>
      </c>
    </row>
    <row r="94" spans="1:2" x14ac:dyDescent="0.35">
      <c r="A94" s="30" t="s">
        <v>29</v>
      </c>
      <c r="B94" s="2">
        <v>6</v>
      </c>
    </row>
    <row r="95" spans="1:2" x14ac:dyDescent="0.35">
      <c r="A95" s="30" t="s">
        <v>13</v>
      </c>
      <c r="B95" s="2">
        <v>5</v>
      </c>
    </row>
    <row r="96" spans="1:2" x14ac:dyDescent="0.35">
      <c r="A96" s="30" t="s">
        <v>22</v>
      </c>
      <c r="B96" s="2">
        <v>4</v>
      </c>
    </row>
    <row r="97" spans="1:2" x14ac:dyDescent="0.35">
      <c r="A97" s="30" t="s">
        <v>23</v>
      </c>
      <c r="B97" s="2">
        <v>4</v>
      </c>
    </row>
    <row r="98" spans="1:2" x14ac:dyDescent="0.35">
      <c r="A98" s="30" t="s">
        <v>25</v>
      </c>
      <c r="B98" s="2">
        <v>4</v>
      </c>
    </row>
    <row r="99" spans="1:2" x14ac:dyDescent="0.35">
      <c r="A99" s="30" t="s">
        <v>21</v>
      </c>
      <c r="B99" s="2">
        <v>4</v>
      </c>
    </row>
    <row r="100" spans="1:2" x14ac:dyDescent="0.35">
      <c r="A100" s="30" t="s">
        <v>24</v>
      </c>
      <c r="B100" s="2">
        <v>4</v>
      </c>
    </row>
    <row r="101" spans="1:2" x14ac:dyDescent="0.35">
      <c r="A101" s="30" t="s">
        <v>30</v>
      </c>
      <c r="B101" s="2">
        <v>4</v>
      </c>
    </row>
    <row r="102" spans="1:2" x14ac:dyDescent="0.35">
      <c r="A102" s="30" t="s">
        <v>26</v>
      </c>
      <c r="B102" s="2">
        <v>3</v>
      </c>
    </row>
    <row r="103" spans="1:2" x14ac:dyDescent="0.35">
      <c r="A103" s="30" t="s">
        <v>847</v>
      </c>
      <c r="B103" s="2">
        <v>2</v>
      </c>
    </row>
    <row r="104" spans="1:2" x14ac:dyDescent="0.35">
      <c r="A104" s="30" t="s">
        <v>846</v>
      </c>
      <c r="B104" s="2">
        <v>2</v>
      </c>
    </row>
    <row r="105" spans="1:2" x14ac:dyDescent="0.35">
      <c r="A105" s="30" t="s">
        <v>848</v>
      </c>
      <c r="B105" s="2">
        <v>2</v>
      </c>
    </row>
    <row r="106" spans="1:2" x14ac:dyDescent="0.35">
      <c r="A106" s="30" t="s">
        <v>849</v>
      </c>
      <c r="B106" s="2">
        <v>2</v>
      </c>
    </row>
    <row r="107" spans="1:2" x14ac:dyDescent="0.35">
      <c r="A107" s="30" t="s">
        <v>845</v>
      </c>
      <c r="B107" s="2">
        <v>2</v>
      </c>
    </row>
    <row r="108" spans="1:2" x14ac:dyDescent="0.35">
      <c r="A108" s="30" t="s">
        <v>850</v>
      </c>
      <c r="B108" s="2">
        <v>2</v>
      </c>
    </row>
    <row r="109" spans="1:2" x14ac:dyDescent="0.35">
      <c r="A109" s="30" t="s">
        <v>12</v>
      </c>
      <c r="B109" s="2">
        <v>1</v>
      </c>
    </row>
    <row r="110" spans="1:2" x14ac:dyDescent="0.35">
      <c r="A110" s="30" t="s">
        <v>851</v>
      </c>
      <c r="B110" s="2">
        <v>1</v>
      </c>
    </row>
    <row r="111" spans="1:2" x14ac:dyDescent="0.35">
      <c r="A111" s="30" t="s">
        <v>27</v>
      </c>
      <c r="B111" s="2">
        <v>1</v>
      </c>
    </row>
    <row r="112" spans="1:2" x14ac:dyDescent="0.35">
      <c r="A112" s="30" t="s">
        <v>28</v>
      </c>
      <c r="B112" s="2">
        <v>1</v>
      </c>
    </row>
    <row r="113" spans="1:2" x14ac:dyDescent="0.35">
      <c r="A113" s="16" t="s">
        <v>169</v>
      </c>
      <c r="B113" s="2">
        <v>201</v>
      </c>
    </row>
    <row r="114" spans="1:2" x14ac:dyDescent="0.35">
      <c r="A114" s="30" t="s">
        <v>18</v>
      </c>
      <c r="B114" s="2">
        <v>79</v>
      </c>
    </row>
    <row r="115" spans="1:2" x14ac:dyDescent="0.35">
      <c r="A115" s="30" t="s">
        <v>14</v>
      </c>
      <c r="B115" s="2">
        <v>48</v>
      </c>
    </row>
    <row r="116" spans="1:2" x14ac:dyDescent="0.35">
      <c r="A116" s="30" t="s">
        <v>11</v>
      </c>
      <c r="B116" s="2">
        <v>14</v>
      </c>
    </row>
    <row r="117" spans="1:2" x14ac:dyDescent="0.35">
      <c r="A117" s="30" t="s">
        <v>27</v>
      </c>
      <c r="B117" s="2">
        <v>8</v>
      </c>
    </row>
    <row r="118" spans="1:2" x14ac:dyDescent="0.35">
      <c r="A118" s="30" t="s">
        <v>17</v>
      </c>
      <c r="B118" s="2">
        <v>6</v>
      </c>
    </row>
    <row r="119" spans="1:2" x14ac:dyDescent="0.35">
      <c r="A119" s="30" t="s">
        <v>29</v>
      </c>
      <c r="B119" s="2">
        <v>6</v>
      </c>
    </row>
    <row r="120" spans="1:2" x14ac:dyDescent="0.35">
      <c r="A120" s="30" t="s">
        <v>26</v>
      </c>
      <c r="B120" s="2">
        <v>5</v>
      </c>
    </row>
    <row r="121" spans="1:2" x14ac:dyDescent="0.35">
      <c r="A121" s="30" t="s">
        <v>24</v>
      </c>
      <c r="B121" s="2">
        <v>5</v>
      </c>
    </row>
    <row r="122" spans="1:2" x14ac:dyDescent="0.35">
      <c r="A122" s="30" t="s">
        <v>12</v>
      </c>
      <c r="B122" s="2">
        <v>5</v>
      </c>
    </row>
    <row r="123" spans="1:2" x14ac:dyDescent="0.35">
      <c r="A123" s="30" t="s">
        <v>10</v>
      </c>
      <c r="B123" s="2">
        <v>4</v>
      </c>
    </row>
    <row r="124" spans="1:2" x14ac:dyDescent="0.35">
      <c r="A124" s="30" t="s">
        <v>16</v>
      </c>
      <c r="B124" s="2">
        <v>3</v>
      </c>
    </row>
    <row r="125" spans="1:2" x14ac:dyDescent="0.35">
      <c r="A125" s="30" t="s">
        <v>25</v>
      </c>
      <c r="B125" s="2">
        <v>3</v>
      </c>
    </row>
    <row r="126" spans="1:2" x14ac:dyDescent="0.35">
      <c r="A126" s="30" t="s">
        <v>23</v>
      </c>
      <c r="B126" s="2">
        <v>3</v>
      </c>
    </row>
    <row r="127" spans="1:2" x14ac:dyDescent="0.35">
      <c r="A127" s="30" t="s">
        <v>8</v>
      </c>
      <c r="B127" s="2">
        <v>3</v>
      </c>
    </row>
    <row r="128" spans="1:2" x14ac:dyDescent="0.35">
      <c r="A128" s="30" t="s">
        <v>30</v>
      </c>
      <c r="B128" s="2">
        <v>2</v>
      </c>
    </row>
    <row r="129" spans="1:2" x14ac:dyDescent="0.35">
      <c r="A129" s="30" t="s">
        <v>761</v>
      </c>
      <c r="B129" s="2">
        <v>2</v>
      </c>
    </row>
    <row r="130" spans="1:2" x14ac:dyDescent="0.35">
      <c r="A130" s="30" t="s">
        <v>21</v>
      </c>
      <c r="B130" s="2">
        <v>1</v>
      </c>
    </row>
    <row r="131" spans="1:2" x14ac:dyDescent="0.35">
      <c r="A131" s="30" t="s">
        <v>13</v>
      </c>
      <c r="B131" s="2">
        <v>1</v>
      </c>
    </row>
    <row r="132" spans="1:2" x14ac:dyDescent="0.35">
      <c r="A132" s="30" t="s">
        <v>851</v>
      </c>
      <c r="B132" s="2">
        <v>1</v>
      </c>
    </row>
    <row r="133" spans="1:2" x14ac:dyDescent="0.35">
      <c r="A133" s="30" t="s">
        <v>22</v>
      </c>
      <c r="B133" s="2">
        <v>1</v>
      </c>
    </row>
    <row r="134" spans="1:2" x14ac:dyDescent="0.35">
      <c r="A134" s="30" t="s">
        <v>6</v>
      </c>
      <c r="B134" s="2">
        <v>1</v>
      </c>
    </row>
    <row r="135" spans="1:2" x14ac:dyDescent="0.35">
      <c r="A135" s="16" t="s">
        <v>1017</v>
      </c>
      <c r="B135" s="2">
        <v>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3331"/>
  <sheetViews>
    <sheetView topLeftCell="A2" workbookViewId="0"/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43.7265625" bestFit="1" customWidth="1"/>
    <col min="6" max="6" width="57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  <c r="I2879">
        <v>0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28</v>
      </c>
      <c r="E2880" s="2" t="s">
        <v>852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238</v>
      </c>
      <c r="D2881" s="2" t="s">
        <v>18</v>
      </c>
      <c r="E2881" s="2" t="s">
        <v>794</v>
      </c>
      <c r="F2881" s="2" t="s">
        <v>65</v>
      </c>
      <c r="G2881" s="2" t="s">
        <v>174</v>
      </c>
      <c r="H2881">
        <v>0</v>
      </c>
      <c r="I2881">
        <v>-1</v>
      </c>
    </row>
    <row r="2882" spans="1:9" x14ac:dyDescent="0.35">
      <c r="A2882" s="1">
        <v>44166</v>
      </c>
      <c r="B2882" s="1">
        <v>44197</v>
      </c>
      <c r="C2882" s="2" t="s">
        <v>720</v>
      </c>
      <c r="D2882" s="2" t="s">
        <v>17</v>
      </c>
      <c r="E2882" s="2" t="s">
        <v>66</v>
      </c>
      <c r="F2882" s="2" t="s">
        <v>602</v>
      </c>
      <c r="G2882" s="2" t="s">
        <v>179</v>
      </c>
      <c r="H2882">
        <v>-1</v>
      </c>
      <c r="I2882">
        <v>1</v>
      </c>
    </row>
    <row r="2883" spans="1:9" x14ac:dyDescent="0.35">
      <c r="A2883" s="1">
        <v>44166</v>
      </c>
      <c r="B2883" s="1">
        <v>44197</v>
      </c>
      <c r="C2883" s="2" t="s">
        <v>741</v>
      </c>
      <c r="D2883" s="2" t="s">
        <v>197</v>
      </c>
      <c r="E2883" s="2" t="s">
        <v>65</v>
      </c>
      <c r="F2883" s="2" t="s">
        <v>853</v>
      </c>
      <c r="G2883" s="2" t="s">
        <v>199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654</v>
      </c>
      <c r="D2884" s="2" t="s">
        <v>211</v>
      </c>
      <c r="E2884" s="2" t="s">
        <v>854</v>
      </c>
      <c r="F2884" s="2" t="s">
        <v>855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337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338</v>
      </c>
      <c r="D2886" s="2" t="s">
        <v>211</v>
      </c>
      <c r="E2886" s="2" t="s">
        <v>95</v>
      </c>
      <c r="F2886" s="2" t="s">
        <v>856</v>
      </c>
      <c r="G2886" s="2" t="s">
        <v>214</v>
      </c>
      <c r="H2886">
        <v>0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719</v>
      </c>
      <c r="D2887" s="2" t="s">
        <v>6</v>
      </c>
      <c r="E2887" s="2" t="s">
        <v>65</v>
      </c>
      <c r="F2887" s="2" t="s">
        <v>66</v>
      </c>
      <c r="G2887" s="2" t="s">
        <v>67</v>
      </c>
      <c r="H2887">
        <v>1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597</v>
      </c>
      <c r="D2888" s="2" t="s">
        <v>197</v>
      </c>
      <c r="E2888" s="2" t="s">
        <v>857</v>
      </c>
      <c r="F2888" s="2" t="s">
        <v>65</v>
      </c>
      <c r="G2888" s="2" t="s">
        <v>199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60</v>
      </c>
      <c r="E2890" s="2" t="s">
        <v>312</v>
      </c>
      <c r="F2890" s="2" t="s">
        <v>65</v>
      </c>
      <c r="G2890" s="2" t="s">
        <v>819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211</v>
      </c>
      <c r="E2891" s="2" t="s">
        <v>793</v>
      </c>
      <c r="F2891" s="2" t="s">
        <v>65</v>
      </c>
      <c r="G2891" s="2" t="s">
        <v>214</v>
      </c>
      <c r="H2891">
        <v>0</v>
      </c>
      <c r="I2891">
        <v>0</v>
      </c>
    </row>
    <row r="2892" spans="1:9" x14ac:dyDescent="0.35">
      <c r="A2892" s="1">
        <v>44166</v>
      </c>
      <c r="B2892" s="1">
        <v>44197</v>
      </c>
      <c r="C2892" s="2" t="s">
        <v>312</v>
      </c>
      <c r="D2892" s="2" t="s">
        <v>14</v>
      </c>
      <c r="E2892" s="2" t="s">
        <v>798</v>
      </c>
      <c r="F2892" s="2" t="s">
        <v>65</v>
      </c>
      <c r="G2892" s="2" t="s">
        <v>174</v>
      </c>
      <c r="H2892">
        <v>0</v>
      </c>
      <c r="I2892">
        <v>-1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60</v>
      </c>
      <c r="E2894" s="2" t="s">
        <v>858</v>
      </c>
      <c r="F2894" s="2" t="s">
        <v>65</v>
      </c>
      <c r="G2894" s="2" t="s">
        <v>153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858</v>
      </c>
      <c r="D2895" s="2" t="s">
        <v>211</v>
      </c>
      <c r="E2895" s="2" t="s">
        <v>762</v>
      </c>
      <c r="F2895" s="2" t="s">
        <v>65</v>
      </c>
      <c r="G2895" s="2" t="s">
        <v>214</v>
      </c>
      <c r="H2895">
        <v>0</v>
      </c>
      <c r="I2895">
        <v>0</v>
      </c>
    </row>
    <row r="2896" spans="1:9" x14ac:dyDescent="0.35">
      <c r="A2896" s="1">
        <v>44166</v>
      </c>
      <c r="B2896" s="1">
        <v>44197</v>
      </c>
      <c r="C2896" s="2" t="s">
        <v>603</v>
      </c>
      <c r="D2896" s="2" t="s">
        <v>17</v>
      </c>
      <c r="E2896" s="2" t="s">
        <v>66</v>
      </c>
      <c r="F2896" s="2" t="s">
        <v>859</v>
      </c>
      <c r="G2896" s="2" t="s">
        <v>179</v>
      </c>
      <c r="H2896">
        <v>-1</v>
      </c>
      <c r="I2896">
        <v>1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60</v>
      </c>
      <c r="E2898" s="2" t="s">
        <v>413</v>
      </c>
      <c r="F2898" s="2" t="s">
        <v>65</v>
      </c>
      <c r="G2898" s="2" t="s">
        <v>153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211</v>
      </c>
      <c r="E2899" s="2" t="s">
        <v>762</v>
      </c>
      <c r="F2899" s="2" t="s">
        <v>65</v>
      </c>
      <c r="G2899" s="2" t="s">
        <v>214</v>
      </c>
      <c r="H2899">
        <v>0</v>
      </c>
      <c r="I2899">
        <v>0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8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413</v>
      </c>
      <c r="D2901" s="2" t="s">
        <v>10</v>
      </c>
      <c r="E2901" s="2" t="s">
        <v>729</v>
      </c>
      <c r="F2901" s="2" t="s">
        <v>65</v>
      </c>
      <c r="G2901" s="2" t="s">
        <v>174</v>
      </c>
      <c r="H2901">
        <v>0</v>
      </c>
      <c r="I2901">
        <v>-1</v>
      </c>
    </row>
    <row r="2902" spans="1:9" x14ac:dyDescent="0.35">
      <c r="A2902" s="1">
        <v>44166</v>
      </c>
      <c r="B2902" s="1">
        <v>44197</v>
      </c>
      <c r="C2902" s="2" t="s">
        <v>754</v>
      </c>
      <c r="D2902" s="2" t="s">
        <v>197</v>
      </c>
      <c r="E2902" s="2" t="s">
        <v>838</v>
      </c>
      <c r="F2902" s="2" t="s">
        <v>860</v>
      </c>
      <c r="G2902" s="2" t="s">
        <v>199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79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80</v>
      </c>
      <c r="D2904" s="2" t="s">
        <v>211</v>
      </c>
      <c r="E2904" s="2" t="s">
        <v>770</v>
      </c>
      <c r="F2904" s="2" t="s">
        <v>861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554</v>
      </c>
      <c r="D2905" s="2" t="s">
        <v>211</v>
      </c>
      <c r="E2905" s="2" t="s">
        <v>786</v>
      </c>
      <c r="F2905" s="2" t="s">
        <v>856</v>
      </c>
      <c r="G2905" s="2" t="s">
        <v>214</v>
      </c>
      <c r="H2905">
        <v>0</v>
      </c>
      <c r="I2905">
        <v>0</v>
      </c>
    </row>
    <row r="2906" spans="1:9" x14ac:dyDescent="0.35">
      <c r="A2906" s="1">
        <v>44166</v>
      </c>
      <c r="B2906" s="1">
        <v>44197</v>
      </c>
      <c r="C2906" s="2" t="s">
        <v>862</v>
      </c>
      <c r="D2906" s="2" t="s">
        <v>17</v>
      </c>
      <c r="E2906" s="2" t="s">
        <v>602</v>
      </c>
      <c r="F2906" s="2" t="s">
        <v>66</v>
      </c>
      <c r="G2906" s="2" t="s">
        <v>287</v>
      </c>
      <c r="H2906">
        <v>1</v>
      </c>
      <c r="I2906">
        <v>-1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60</v>
      </c>
      <c r="E2908" s="2" t="s">
        <v>863</v>
      </c>
      <c r="F2908" s="2" t="s">
        <v>65</v>
      </c>
      <c r="G2908" s="2" t="s">
        <v>153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863</v>
      </c>
      <c r="D2909" s="2" t="s">
        <v>211</v>
      </c>
      <c r="E2909" s="2" t="s">
        <v>212</v>
      </c>
      <c r="F2909" s="2" t="s">
        <v>65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657</v>
      </c>
      <c r="D2910" s="2" t="s">
        <v>211</v>
      </c>
      <c r="E2910" s="2" t="s">
        <v>854</v>
      </c>
      <c r="F2910" s="2" t="s">
        <v>855</v>
      </c>
      <c r="G2910" s="2" t="s">
        <v>214</v>
      </c>
      <c r="H2910">
        <v>0</v>
      </c>
      <c r="I2910">
        <v>0</v>
      </c>
    </row>
    <row r="2911" spans="1:9" x14ac:dyDescent="0.35">
      <c r="A2911" s="1">
        <v>44166</v>
      </c>
      <c r="B2911" s="1">
        <v>44197</v>
      </c>
      <c r="C2911" s="2" t="s">
        <v>659</v>
      </c>
      <c r="D2911" s="2" t="s">
        <v>17</v>
      </c>
      <c r="E2911" s="2" t="s">
        <v>602</v>
      </c>
      <c r="F2911" s="2" t="s">
        <v>66</v>
      </c>
      <c r="G2911" s="2" t="s">
        <v>287</v>
      </c>
      <c r="H2911">
        <v>1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83</v>
      </c>
      <c r="D2912" s="2" t="s">
        <v>14</v>
      </c>
      <c r="E2912" s="2" t="s">
        <v>295</v>
      </c>
      <c r="F2912" s="2" t="s">
        <v>296</v>
      </c>
      <c r="G2912" s="2" t="s">
        <v>220</v>
      </c>
      <c r="H2912">
        <v>0</v>
      </c>
      <c r="I2912">
        <v>-1</v>
      </c>
    </row>
    <row r="2913" spans="1:9" x14ac:dyDescent="0.35">
      <c r="A2913" s="1">
        <v>44166</v>
      </c>
      <c r="B2913" s="1">
        <v>44197</v>
      </c>
      <c r="C2913" s="2" t="s">
        <v>660</v>
      </c>
      <c r="D2913" s="2" t="s">
        <v>197</v>
      </c>
      <c r="E2913" s="2" t="s">
        <v>65</v>
      </c>
      <c r="F2913" s="2" t="s">
        <v>864</v>
      </c>
      <c r="G2913" s="2" t="s">
        <v>199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865</v>
      </c>
      <c r="D2914" s="2" t="s">
        <v>211</v>
      </c>
      <c r="E2914" s="2" t="s">
        <v>770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85</v>
      </c>
      <c r="D2915" s="2" t="s">
        <v>211</v>
      </c>
      <c r="E2915" s="2" t="s">
        <v>213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243</v>
      </c>
      <c r="D2916" s="2" t="s">
        <v>211</v>
      </c>
      <c r="E2916" s="2" t="s">
        <v>770</v>
      </c>
      <c r="F2916" s="2" t="s">
        <v>861</v>
      </c>
      <c r="G2916" s="2" t="s">
        <v>214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60</v>
      </c>
      <c r="E2918" s="2" t="s">
        <v>362</v>
      </c>
      <c r="F2918" s="2" t="s">
        <v>65</v>
      </c>
      <c r="G2918" s="2" t="s">
        <v>153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362</v>
      </c>
      <c r="D2919" s="2" t="s">
        <v>211</v>
      </c>
      <c r="E2919" s="2" t="s">
        <v>213</v>
      </c>
      <c r="F2919" s="2" t="s">
        <v>65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376</v>
      </c>
      <c r="D2920" s="2" t="s">
        <v>211</v>
      </c>
      <c r="E2920" s="2" t="s">
        <v>866</v>
      </c>
      <c r="F2920" s="2" t="s">
        <v>212</v>
      </c>
      <c r="G2920" s="2" t="s">
        <v>214</v>
      </c>
      <c r="H2920">
        <v>0</v>
      </c>
      <c r="I2920">
        <v>0</v>
      </c>
    </row>
    <row r="2921" spans="1:9" x14ac:dyDescent="0.35">
      <c r="A2921" s="1">
        <v>44166</v>
      </c>
      <c r="B2921" s="1">
        <v>44197</v>
      </c>
      <c r="C2921" s="2" t="s">
        <v>192</v>
      </c>
      <c r="D2921" s="2" t="s">
        <v>17</v>
      </c>
      <c r="E2921" s="2" t="s">
        <v>602</v>
      </c>
      <c r="F2921" s="2" t="s">
        <v>66</v>
      </c>
      <c r="G2921" s="2" t="s">
        <v>287</v>
      </c>
      <c r="H2921">
        <v>1</v>
      </c>
      <c r="I2921">
        <v>-1</v>
      </c>
    </row>
    <row r="2922" spans="1:9" x14ac:dyDescent="0.35">
      <c r="A2922" s="1">
        <v>44166</v>
      </c>
      <c r="B2922" s="1">
        <v>44197</v>
      </c>
      <c r="C2922" s="2" t="s">
        <v>737</v>
      </c>
      <c r="D2922" s="2" t="s">
        <v>197</v>
      </c>
      <c r="E2922" s="2" t="s">
        <v>65</v>
      </c>
      <c r="F2922" s="2" t="s">
        <v>867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661</v>
      </c>
      <c r="D2923" s="2" t="s">
        <v>197</v>
      </c>
      <c r="E2923" s="2" t="s">
        <v>65</v>
      </c>
      <c r="F2923" s="2" t="s">
        <v>868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869</v>
      </c>
      <c r="D2924" s="2" t="s">
        <v>197</v>
      </c>
      <c r="E2924" s="2" t="s">
        <v>65</v>
      </c>
      <c r="F2924" s="2" t="s">
        <v>870</v>
      </c>
      <c r="G2924" s="2" t="s">
        <v>199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211</v>
      </c>
      <c r="E2925" s="2" t="s">
        <v>854</v>
      </c>
      <c r="F2925" s="2" t="s">
        <v>855</v>
      </c>
      <c r="G2925" s="2" t="s">
        <v>214</v>
      </c>
      <c r="H2925">
        <v>0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711</v>
      </c>
      <c r="D2926" s="2" t="s">
        <v>14</v>
      </c>
      <c r="E2926" s="2" t="s">
        <v>65</v>
      </c>
      <c r="F2926" s="2" t="s">
        <v>66</v>
      </c>
      <c r="G2926" s="2" t="s">
        <v>67</v>
      </c>
      <c r="H2926">
        <v>1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598</v>
      </c>
      <c r="D2927" s="2" t="s">
        <v>197</v>
      </c>
      <c r="E2927" s="2" t="s">
        <v>871</v>
      </c>
      <c r="F2927" s="2" t="s">
        <v>872</v>
      </c>
      <c r="G2927" s="2" t="s">
        <v>199</v>
      </c>
      <c r="H2927">
        <v>0</v>
      </c>
      <c r="I2927">
        <v>0</v>
      </c>
    </row>
    <row r="2928" spans="1:9" x14ac:dyDescent="0.35">
      <c r="A2928" s="1">
        <v>44166</v>
      </c>
      <c r="B2928" s="1">
        <v>44197</v>
      </c>
      <c r="C2928" s="2" t="s">
        <v>216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217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93</v>
      </c>
      <c r="D2930" s="2" t="s">
        <v>14</v>
      </c>
      <c r="E2930" s="2" t="s">
        <v>295</v>
      </c>
      <c r="F2930" s="2" t="s">
        <v>296</v>
      </c>
      <c r="G2930" s="2" t="s">
        <v>220</v>
      </c>
      <c r="H2930">
        <v>0</v>
      </c>
      <c r="I2930">
        <v>-1</v>
      </c>
    </row>
    <row r="2931" spans="1:9" x14ac:dyDescent="0.35">
      <c r="A2931" s="1">
        <v>44166</v>
      </c>
      <c r="B2931" s="1">
        <v>44197</v>
      </c>
      <c r="C2931" s="2" t="s">
        <v>218</v>
      </c>
      <c r="D2931" s="2" t="s">
        <v>211</v>
      </c>
      <c r="E2931" s="2" t="s">
        <v>786</v>
      </c>
      <c r="F2931" s="2" t="s">
        <v>856</v>
      </c>
      <c r="G2931" s="2" t="s">
        <v>214</v>
      </c>
      <c r="H2931">
        <v>0</v>
      </c>
      <c r="I2931">
        <v>0</v>
      </c>
    </row>
    <row r="2932" spans="1:9" x14ac:dyDescent="0.35">
      <c r="A2932" s="1">
        <v>44166</v>
      </c>
      <c r="B2932" s="1">
        <v>44197</v>
      </c>
      <c r="C2932" s="2" t="s">
        <v>545</v>
      </c>
      <c r="D2932" s="2" t="s">
        <v>14</v>
      </c>
      <c r="E2932" s="2" t="s">
        <v>295</v>
      </c>
      <c r="F2932" s="2" t="s">
        <v>296</v>
      </c>
      <c r="G2932" s="2" t="s">
        <v>220</v>
      </c>
      <c r="H2932">
        <v>0</v>
      </c>
      <c r="I2932">
        <v>-1</v>
      </c>
    </row>
    <row r="2933" spans="1:9" x14ac:dyDescent="0.35">
      <c r="A2933" s="1">
        <v>44166</v>
      </c>
      <c r="B2933" s="1">
        <v>44197</v>
      </c>
      <c r="C2933" s="2" t="s">
        <v>873</v>
      </c>
      <c r="D2933" s="2" t="s">
        <v>211</v>
      </c>
      <c r="E2933" s="2" t="s">
        <v>770</v>
      </c>
      <c r="F2933" s="2" t="s">
        <v>861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663</v>
      </c>
      <c r="D2934" s="2" t="s">
        <v>211</v>
      </c>
      <c r="E2934" s="2" t="s">
        <v>854</v>
      </c>
      <c r="F2934" s="2" t="s">
        <v>855</v>
      </c>
      <c r="G2934" s="2" t="s">
        <v>214</v>
      </c>
      <c r="H2934">
        <v>0</v>
      </c>
      <c r="I2934">
        <v>0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12</v>
      </c>
      <c r="E2935" s="2" t="s">
        <v>65</v>
      </c>
      <c r="F2935" s="2" t="s">
        <v>69</v>
      </c>
      <c r="G2935" s="2" t="s">
        <v>70</v>
      </c>
      <c r="H2935">
        <v>0</v>
      </c>
      <c r="I2935">
        <v>1</v>
      </c>
    </row>
    <row r="2936" spans="1:9" x14ac:dyDescent="0.35">
      <c r="A2936" s="1">
        <v>44166</v>
      </c>
      <c r="B2936" s="1">
        <v>44197</v>
      </c>
      <c r="C2936" s="2" t="s">
        <v>221</v>
      </c>
      <c r="D2936" s="2" t="s">
        <v>14</v>
      </c>
      <c r="E2936" s="2" t="s">
        <v>295</v>
      </c>
      <c r="F2936" s="2" t="s">
        <v>296</v>
      </c>
      <c r="G2936" s="2" t="s">
        <v>220</v>
      </c>
      <c r="H2936">
        <v>0</v>
      </c>
      <c r="I2936">
        <v>-1</v>
      </c>
    </row>
    <row r="2937" spans="1:9" x14ac:dyDescent="0.35">
      <c r="A2937" s="1">
        <v>44166</v>
      </c>
      <c r="B2937" s="1">
        <v>44197</v>
      </c>
      <c r="C2937" s="2" t="s">
        <v>167</v>
      </c>
      <c r="D2937" s="2" t="s">
        <v>211</v>
      </c>
      <c r="E2937" s="2" t="s">
        <v>786</v>
      </c>
      <c r="F2937" s="2" t="s">
        <v>856</v>
      </c>
      <c r="G2937" s="2" t="s">
        <v>214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60</v>
      </c>
      <c r="E2939" s="2" t="s">
        <v>745</v>
      </c>
      <c r="F2939" s="2" t="s">
        <v>65</v>
      </c>
      <c r="G2939" s="2" t="s">
        <v>153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211</v>
      </c>
      <c r="E2940" s="2" t="s">
        <v>213</v>
      </c>
      <c r="F2940" s="2" t="s">
        <v>65</v>
      </c>
      <c r="G2940" s="2" t="s">
        <v>214</v>
      </c>
      <c r="H2940">
        <v>0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745</v>
      </c>
      <c r="D2941" s="2" t="s">
        <v>17</v>
      </c>
      <c r="E2941" s="2" t="s">
        <v>66</v>
      </c>
      <c r="F2941" s="2" t="s">
        <v>65</v>
      </c>
      <c r="G2941" s="2" t="s">
        <v>169</v>
      </c>
      <c r="H2941">
        <v>-1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306</v>
      </c>
      <c r="D2942" s="2" t="s">
        <v>211</v>
      </c>
      <c r="E2942" s="2" t="s">
        <v>770</v>
      </c>
      <c r="F2942" s="2" t="s">
        <v>861</v>
      </c>
      <c r="G2942" s="2" t="s">
        <v>214</v>
      </c>
      <c r="H2942">
        <v>0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738</v>
      </c>
      <c r="D2943" s="2" t="s">
        <v>12</v>
      </c>
      <c r="E2943" s="2" t="s">
        <v>66</v>
      </c>
      <c r="F2943" s="2" t="s">
        <v>65</v>
      </c>
      <c r="G2943" s="2" t="s">
        <v>169</v>
      </c>
      <c r="H2943">
        <v>-1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60</v>
      </c>
      <c r="E2945" s="2" t="s">
        <v>747</v>
      </c>
      <c r="F2945" s="2" t="s">
        <v>65</v>
      </c>
      <c r="G2945" s="2" t="s">
        <v>153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211</v>
      </c>
      <c r="E2946" s="2" t="s">
        <v>213</v>
      </c>
      <c r="F2946" s="2" t="s">
        <v>65</v>
      </c>
      <c r="G2946" s="2" t="s">
        <v>214</v>
      </c>
      <c r="H2946">
        <v>0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747</v>
      </c>
      <c r="D2947" s="2" t="s">
        <v>17</v>
      </c>
      <c r="E2947" s="2" t="s">
        <v>66</v>
      </c>
      <c r="F2947" s="2" t="s">
        <v>65</v>
      </c>
      <c r="G2947" s="2" t="s">
        <v>169</v>
      </c>
      <c r="H2947">
        <v>-1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102</v>
      </c>
      <c r="D2948" s="2" t="s">
        <v>197</v>
      </c>
      <c r="E2948" s="2" t="s">
        <v>874</v>
      </c>
      <c r="F2948" s="2" t="s">
        <v>875</v>
      </c>
      <c r="G2948" s="2" t="s">
        <v>199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60</v>
      </c>
      <c r="E2950" s="2" t="s">
        <v>578</v>
      </c>
      <c r="F2950" s="2" t="s">
        <v>65</v>
      </c>
      <c r="G2950" s="2" t="s">
        <v>153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578</v>
      </c>
      <c r="D2951" s="2" t="s">
        <v>211</v>
      </c>
      <c r="E2951" s="2" t="s">
        <v>773</v>
      </c>
      <c r="F2951" s="2" t="s">
        <v>65</v>
      </c>
      <c r="G2951" s="2" t="s">
        <v>214</v>
      </c>
      <c r="H2951">
        <v>0</v>
      </c>
      <c r="I2951">
        <v>0</v>
      </c>
    </row>
    <row r="2952" spans="1:9" x14ac:dyDescent="0.35">
      <c r="A2952" s="1">
        <v>44166</v>
      </c>
      <c r="B2952" s="1">
        <v>44197</v>
      </c>
      <c r="C2952" s="2" t="s">
        <v>303</v>
      </c>
      <c r="D2952" s="2" t="s">
        <v>12</v>
      </c>
      <c r="E2952" s="2" t="s">
        <v>65</v>
      </c>
      <c r="F2952" s="2" t="s">
        <v>213</v>
      </c>
      <c r="G2952" s="2" t="s">
        <v>70</v>
      </c>
      <c r="H2952">
        <v>0</v>
      </c>
      <c r="I2952">
        <v>1</v>
      </c>
    </row>
    <row r="2953" spans="1:9" x14ac:dyDescent="0.35">
      <c r="A2953" s="1">
        <v>44166</v>
      </c>
      <c r="B2953" s="1">
        <v>44197</v>
      </c>
      <c r="C2953" s="2" t="s">
        <v>666</v>
      </c>
      <c r="D2953" s="2" t="s">
        <v>197</v>
      </c>
      <c r="E2953" s="2" t="s">
        <v>876</v>
      </c>
      <c r="F2953" s="2" t="s">
        <v>877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315</v>
      </c>
      <c r="D2954" s="2" t="s">
        <v>197</v>
      </c>
      <c r="E2954" s="2" t="s">
        <v>65</v>
      </c>
      <c r="F2954" s="2" t="s">
        <v>878</v>
      </c>
      <c r="G2954" s="2" t="s">
        <v>199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879</v>
      </c>
      <c r="D2955" s="2" t="s">
        <v>211</v>
      </c>
      <c r="E2955" s="2" t="s">
        <v>866</v>
      </c>
      <c r="F2955" s="2" t="s">
        <v>212</v>
      </c>
      <c r="G2955" s="2" t="s">
        <v>214</v>
      </c>
      <c r="H2955">
        <v>0</v>
      </c>
      <c r="I2955">
        <v>0</v>
      </c>
    </row>
    <row r="2956" spans="1:9" x14ac:dyDescent="0.35">
      <c r="A2956" s="1">
        <v>44166</v>
      </c>
      <c r="B2956" s="1">
        <v>44197</v>
      </c>
      <c r="C2956" s="2" t="s">
        <v>643</v>
      </c>
      <c r="D2956" s="2" t="s">
        <v>17</v>
      </c>
      <c r="E2956" s="2" t="s">
        <v>602</v>
      </c>
      <c r="F2956" s="2" t="s">
        <v>66</v>
      </c>
      <c r="G2956" s="2" t="s">
        <v>287</v>
      </c>
      <c r="H2956">
        <v>1</v>
      </c>
      <c r="I2956">
        <v>-1</v>
      </c>
    </row>
    <row r="2957" spans="1:9" x14ac:dyDescent="0.35">
      <c r="A2957" s="1">
        <v>44166</v>
      </c>
      <c r="B2957" s="1">
        <v>44197</v>
      </c>
      <c r="C2957" s="2" t="s">
        <v>579</v>
      </c>
      <c r="D2957" s="2" t="s">
        <v>197</v>
      </c>
      <c r="E2957" s="2" t="s">
        <v>65</v>
      </c>
      <c r="F2957" s="2" t="s">
        <v>880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197</v>
      </c>
      <c r="E2958" s="2" t="s">
        <v>881</v>
      </c>
      <c r="F2958" s="2" t="s">
        <v>882</v>
      </c>
      <c r="G2958" s="2" t="s">
        <v>199</v>
      </c>
      <c r="H2958">
        <v>0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599</v>
      </c>
      <c r="D2959" s="2" t="s">
        <v>18</v>
      </c>
      <c r="E2959" s="2" t="s">
        <v>65</v>
      </c>
      <c r="F2959" s="2" t="s">
        <v>66</v>
      </c>
      <c r="G2959" s="2" t="s">
        <v>67</v>
      </c>
      <c r="H2959">
        <v>1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60</v>
      </c>
      <c r="E2961" s="2" t="s">
        <v>883</v>
      </c>
      <c r="F2961" s="2" t="s">
        <v>65</v>
      </c>
      <c r="G2961" s="2" t="s">
        <v>153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883</v>
      </c>
      <c r="D2962" s="2" t="s">
        <v>211</v>
      </c>
      <c r="E2962" s="2" t="s">
        <v>762</v>
      </c>
      <c r="F2962" s="2" t="s">
        <v>65</v>
      </c>
      <c r="G2962" s="2" t="s">
        <v>214</v>
      </c>
      <c r="H2962">
        <v>0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668</v>
      </c>
      <c r="D2963" s="2" t="s">
        <v>12</v>
      </c>
      <c r="E2963" s="2" t="s">
        <v>66</v>
      </c>
      <c r="F2963" s="2" t="s">
        <v>65</v>
      </c>
      <c r="G2963" s="2" t="s">
        <v>169</v>
      </c>
      <c r="H2963">
        <v>-1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344</v>
      </c>
      <c r="D2964" s="2" t="s">
        <v>211</v>
      </c>
      <c r="E2964" s="2" t="s">
        <v>786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884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580</v>
      </c>
      <c r="D2966" s="2" t="s">
        <v>211</v>
      </c>
      <c r="E2966" s="2" t="s">
        <v>95</v>
      </c>
      <c r="F2966" s="2" t="s">
        <v>856</v>
      </c>
      <c r="G2966" s="2" t="s">
        <v>214</v>
      </c>
      <c r="H2966">
        <v>0</v>
      </c>
      <c r="I2966">
        <v>0</v>
      </c>
    </row>
    <row r="2967" spans="1:9" x14ac:dyDescent="0.35">
      <c r="A2967" s="1">
        <v>44166</v>
      </c>
      <c r="B2967" s="1">
        <v>44197</v>
      </c>
      <c r="C2967" s="2" t="s">
        <v>110</v>
      </c>
      <c r="D2967" s="2" t="s">
        <v>14</v>
      </c>
      <c r="E2967" s="2" t="s">
        <v>295</v>
      </c>
      <c r="F2967" s="2" t="s">
        <v>296</v>
      </c>
      <c r="G2967" s="2" t="s">
        <v>220</v>
      </c>
      <c r="H2967">
        <v>0</v>
      </c>
      <c r="I2967">
        <v>-1</v>
      </c>
    </row>
    <row r="2968" spans="1:9" x14ac:dyDescent="0.35">
      <c r="A2968" s="1">
        <v>44166</v>
      </c>
      <c r="B2968" s="1">
        <v>44197</v>
      </c>
      <c r="C2968" s="2" t="s">
        <v>565</v>
      </c>
      <c r="D2968" s="2" t="s">
        <v>211</v>
      </c>
      <c r="E2968" s="2" t="s">
        <v>95</v>
      </c>
      <c r="F2968" s="2" t="s">
        <v>856</v>
      </c>
      <c r="G2968" s="2" t="s">
        <v>214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60</v>
      </c>
      <c r="E2970" s="2" t="s">
        <v>566</v>
      </c>
      <c r="F2970" s="2" t="s">
        <v>65</v>
      </c>
      <c r="G2970" s="2" t="s">
        <v>153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566</v>
      </c>
      <c r="D2971" s="2" t="s">
        <v>211</v>
      </c>
      <c r="E2971" s="2" t="s">
        <v>95</v>
      </c>
      <c r="F2971" s="2" t="s">
        <v>65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114</v>
      </c>
      <c r="D2972" s="2" t="s">
        <v>211</v>
      </c>
      <c r="E2972" s="2" t="s">
        <v>213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115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116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118</v>
      </c>
      <c r="D2975" s="2" t="s">
        <v>211</v>
      </c>
      <c r="E2975" s="2" t="s">
        <v>770</v>
      </c>
      <c r="F2975" s="2" t="s">
        <v>861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885</v>
      </c>
      <c r="D2976" s="2" t="s">
        <v>211</v>
      </c>
      <c r="E2976" s="2" t="s">
        <v>854</v>
      </c>
      <c r="F2976" s="2" t="s">
        <v>855</v>
      </c>
      <c r="G2976" s="2" t="s">
        <v>214</v>
      </c>
      <c r="H2976">
        <v>0</v>
      </c>
      <c r="I2976">
        <v>0</v>
      </c>
    </row>
    <row r="2977" spans="1:9" x14ac:dyDescent="0.35">
      <c r="A2977" s="1">
        <v>44166</v>
      </c>
      <c r="B2977" s="1">
        <v>44197</v>
      </c>
      <c r="C2977" s="2" t="s">
        <v>589</v>
      </c>
      <c r="D2977" s="2" t="s">
        <v>17</v>
      </c>
      <c r="E2977" s="2" t="s">
        <v>602</v>
      </c>
      <c r="F2977" s="2" t="s">
        <v>66</v>
      </c>
      <c r="G2977" s="2" t="s">
        <v>287</v>
      </c>
      <c r="H2977">
        <v>1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119</v>
      </c>
      <c r="D2978" s="2" t="s">
        <v>14</v>
      </c>
      <c r="E2978" s="2" t="s">
        <v>295</v>
      </c>
      <c r="F2978" s="2" t="s">
        <v>296</v>
      </c>
      <c r="G2978" s="2" t="s">
        <v>220</v>
      </c>
      <c r="H2978">
        <v>0</v>
      </c>
      <c r="I2978">
        <v>-1</v>
      </c>
    </row>
    <row r="2979" spans="1:9" x14ac:dyDescent="0.35">
      <c r="A2979" s="1">
        <v>44166</v>
      </c>
      <c r="B2979" s="1">
        <v>44197</v>
      </c>
      <c r="C2979" s="2" t="s">
        <v>528</v>
      </c>
      <c r="D2979" s="2" t="s">
        <v>197</v>
      </c>
      <c r="E2979" s="2" t="s">
        <v>65</v>
      </c>
      <c r="F2979" s="2" t="s">
        <v>886</v>
      </c>
      <c r="G2979" s="2" t="s">
        <v>199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669</v>
      </c>
      <c r="D2980" s="2" t="s">
        <v>211</v>
      </c>
      <c r="E2980" s="2" t="s">
        <v>854</v>
      </c>
      <c r="F2980" s="2" t="s">
        <v>855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506</v>
      </c>
      <c r="D2981" s="2" t="s">
        <v>211</v>
      </c>
      <c r="E2981" s="2" t="s">
        <v>786</v>
      </c>
      <c r="F2981" s="2" t="s">
        <v>856</v>
      </c>
      <c r="G2981" s="2" t="s">
        <v>214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197</v>
      </c>
      <c r="E2982" s="2" t="s">
        <v>887</v>
      </c>
      <c r="F2982" s="2" t="s">
        <v>888</v>
      </c>
      <c r="G2982" s="2" t="s">
        <v>199</v>
      </c>
      <c r="H2982">
        <v>0</v>
      </c>
      <c r="I2982">
        <v>0</v>
      </c>
    </row>
    <row r="2983" spans="1:9" x14ac:dyDescent="0.35">
      <c r="A2983" s="1">
        <v>44166</v>
      </c>
      <c r="B2983" s="1">
        <v>44197</v>
      </c>
      <c r="C2983" s="2" t="s">
        <v>671</v>
      </c>
      <c r="D2983" s="2" t="s">
        <v>17</v>
      </c>
      <c r="E2983" s="2" t="s">
        <v>602</v>
      </c>
      <c r="F2983" s="2" t="s">
        <v>66</v>
      </c>
      <c r="G2983" s="2" t="s">
        <v>287</v>
      </c>
      <c r="H2983">
        <v>1</v>
      </c>
      <c r="I2983">
        <v>-1</v>
      </c>
    </row>
    <row r="2984" spans="1:9" x14ac:dyDescent="0.35">
      <c r="A2984" s="1">
        <v>44166</v>
      </c>
      <c r="B2984" s="1">
        <v>44197</v>
      </c>
      <c r="C2984" s="2" t="s">
        <v>122</v>
      </c>
      <c r="D2984" s="2" t="s">
        <v>197</v>
      </c>
      <c r="E2984" s="2" t="s">
        <v>768</v>
      </c>
      <c r="F2984" s="2" t="s">
        <v>889</v>
      </c>
      <c r="G2984" s="2" t="s">
        <v>199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610</v>
      </c>
      <c r="D2985" s="2" t="s">
        <v>211</v>
      </c>
      <c r="E2985" s="2" t="s">
        <v>770</v>
      </c>
      <c r="F2985" s="2" t="s">
        <v>861</v>
      </c>
      <c r="G2985" s="2" t="s">
        <v>214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60</v>
      </c>
      <c r="E2987" s="2" t="s">
        <v>582</v>
      </c>
      <c r="F2987" s="2" t="s">
        <v>65</v>
      </c>
      <c r="G2987" s="2" t="s">
        <v>153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582</v>
      </c>
      <c r="D2988" s="2" t="s">
        <v>211</v>
      </c>
      <c r="E2988" s="2" t="s">
        <v>212</v>
      </c>
      <c r="F2988" s="2" t="s">
        <v>65</v>
      </c>
      <c r="G2988" s="2" t="s">
        <v>214</v>
      </c>
      <c r="H2988">
        <v>0</v>
      </c>
      <c r="I2988">
        <v>0</v>
      </c>
    </row>
    <row r="2989" spans="1:9" x14ac:dyDescent="0.35">
      <c r="A2989" s="1">
        <v>44166</v>
      </c>
      <c r="B2989" s="1">
        <v>44197</v>
      </c>
      <c r="C2989" s="2" t="s">
        <v>125</v>
      </c>
      <c r="D2989" s="2" t="s">
        <v>14</v>
      </c>
      <c r="E2989" s="2" t="s">
        <v>295</v>
      </c>
      <c r="F2989" s="2" t="s">
        <v>296</v>
      </c>
      <c r="G2989" s="2" t="s">
        <v>220</v>
      </c>
      <c r="H2989">
        <v>0</v>
      </c>
      <c r="I2989">
        <v>-1</v>
      </c>
    </row>
    <row r="2990" spans="1:9" x14ac:dyDescent="0.35">
      <c r="A2990" s="1">
        <v>44166</v>
      </c>
      <c r="B2990" s="1">
        <v>44197</v>
      </c>
      <c r="C2990" s="2" t="s">
        <v>890</v>
      </c>
      <c r="D2990" s="2" t="s">
        <v>17</v>
      </c>
      <c r="E2990" s="2" t="s">
        <v>66</v>
      </c>
      <c r="F2990" s="2" t="s">
        <v>891</v>
      </c>
      <c r="G2990" s="2" t="s">
        <v>179</v>
      </c>
      <c r="H2990">
        <v>-1</v>
      </c>
      <c r="I2990">
        <v>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8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305</v>
      </c>
      <c r="D2992" s="2" t="s">
        <v>10</v>
      </c>
      <c r="E2992" s="2" t="s">
        <v>175</v>
      </c>
      <c r="F2992" s="2" t="s">
        <v>65</v>
      </c>
      <c r="G2992" s="2" t="s">
        <v>174</v>
      </c>
      <c r="H2992">
        <v>0</v>
      </c>
      <c r="I2992">
        <v>-1</v>
      </c>
    </row>
    <row r="2993" spans="1:9" x14ac:dyDescent="0.35">
      <c r="A2993" s="1">
        <v>44166</v>
      </c>
      <c r="B2993" s="1">
        <v>44197</v>
      </c>
      <c r="C2993" s="2" t="s">
        <v>128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129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130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131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132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133</v>
      </c>
      <c r="D2998" s="2" t="s">
        <v>211</v>
      </c>
      <c r="E2998" s="2" t="s">
        <v>95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573</v>
      </c>
      <c r="D2999" s="2" t="s">
        <v>211</v>
      </c>
      <c r="E2999" s="2" t="s">
        <v>786</v>
      </c>
      <c r="F2999" s="2" t="s">
        <v>856</v>
      </c>
      <c r="G2999" s="2" t="s">
        <v>214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134</v>
      </c>
      <c r="D3000" s="2" t="s">
        <v>197</v>
      </c>
      <c r="E3000" s="2" t="s">
        <v>592</v>
      </c>
      <c r="F3000" s="2" t="s">
        <v>892</v>
      </c>
      <c r="G3000" s="2" t="s">
        <v>199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704</v>
      </c>
      <c r="D3001" s="2" t="s">
        <v>211</v>
      </c>
      <c r="E3001" s="2" t="s">
        <v>854</v>
      </c>
      <c r="F3001" s="2" t="s">
        <v>855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756</v>
      </c>
      <c r="D3002" s="2" t="s">
        <v>211</v>
      </c>
      <c r="E3002" s="2" t="s">
        <v>770</v>
      </c>
      <c r="F3002" s="2" t="s">
        <v>861</v>
      </c>
      <c r="G3002" s="2" t="s">
        <v>214</v>
      </c>
      <c r="H3002">
        <v>0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11</v>
      </c>
      <c r="E3003" s="2" t="s">
        <v>65</v>
      </c>
      <c r="F3003" s="2" t="s">
        <v>66</v>
      </c>
      <c r="G3003" s="2" t="s">
        <v>67</v>
      </c>
      <c r="H3003">
        <v>1</v>
      </c>
      <c r="I3003">
        <v>0</v>
      </c>
    </row>
    <row r="3004" spans="1:9" x14ac:dyDescent="0.35">
      <c r="A3004" s="1">
        <v>44166</v>
      </c>
      <c r="B3004" s="1">
        <v>44197</v>
      </c>
      <c r="C3004" s="2" t="s">
        <v>627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693</v>
      </c>
      <c r="D3005" s="2" t="s">
        <v>17</v>
      </c>
      <c r="E3005" s="2" t="s">
        <v>602</v>
      </c>
      <c r="F3005" s="2" t="s">
        <v>66</v>
      </c>
      <c r="G3005" s="2" t="s">
        <v>287</v>
      </c>
      <c r="H3005">
        <v>1</v>
      </c>
      <c r="I3005">
        <v>-1</v>
      </c>
    </row>
    <row r="3006" spans="1:9" x14ac:dyDescent="0.35">
      <c r="A3006" s="1">
        <v>44166</v>
      </c>
      <c r="B3006" s="1">
        <v>44197</v>
      </c>
      <c r="C3006" s="2" t="s">
        <v>64</v>
      </c>
      <c r="D3006" s="2" t="s">
        <v>211</v>
      </c>
      <c r="E3006" s="2" t="s">
        <v>770</v>
      </c>
      <c r="F3006" s="2" t="s">
        <v>861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345</v>
      </c>
      <c r="D3007" s="2" t="s">
        <v>211</v>
      </c>
      <c r="E3007" s="2" t="s">
        <v>786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346</v>
      </c>
      <c r="D3008" s="2" t="s">
        <v>211</v>
      </c>
      <c r="E3008" s="2" t="s">
        <v>95</v>
      </c>
      <c r="F3008" s="2" t="s">
        <v>856</v>
      </c>
      <c r="G3008" s="2" t="s">
        <v>214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60</v>
      </c>
      <c r="E3010" s="2" t="s">
        <v>583</v>
      </c>
      <c r="F3010" s="2" t="s">
        <v>65</v>
      </c>
      <c r="G3010" s="2" t="s">
        <v>153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583</v>
      </c>
      <c r="D3011" s="2" t="s">
        <v>211</v>
      </c>
      <c r="E3011" s="2" t="s">
        <v>822</v>
      </c>
      <c r="F3011" s="2" t="s">
        <v>65</v>
      </c>
      <c r="G3011" s="2" t="s">
        <v>214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60</v>
      </c>
      <c r="E3013" s="2" t="s">
        <v>629</v>
      </c>
      <c r="F3013" s="2" t="s">
        <v>65</v>
      </c>
      <c r="G3013" s="2" t="s">
        <v>153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197</v>
      </c>
      <c r="E3014" s="2" t="s">
        <v>831</v>
      </c>
      <c r="F3014" s="2" t="s">
        <v>65</v>
      </c>
      <c r="G3014" s="2" t="s">
        <v>199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211</v>
      </c>
      <c r="E3015" s="2" t="s">
        <v>822</v>
      </c>
      <c r="F3015" s="2" t="s">
        <v>65</v>
      </c>
      <c r="G3015" s="2" t="s">
        <v>214</v>
      </c>
      <c r="H3015">
        <v>0</v>
      </c>
      <c r="I3015">
        <v>0</v>
      </c>
    </row>
    <row r="3016" spans="1:9" x14ac:dyDescent="0.35">
      <c r="A3016" s="1">
        <v>44166</v>
      </c>
      <c r="B3016" s="1">
        <v>44197</v>
      </c>
      <c r="C3016" s="2" t="s">
        <v>629</v>
      </c>
      <c r="D3016" s="2" t="s">
        <v>14</v>
      </c>
      <c r="E3016" s="2" t="s">
        <v>228</v>
      </c>
      <c r="F3016" s="2" t="s">
        <v>65</v>
      </c>
      <c r="G3016" s="2" t="s">
        <v>174</v>
      </c>
      <c r="H3016">
        <v>0</v>
      </c>
      <c r="I3016">
        <v>-1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60</v>
      </c>
      <c r="E3018" s="2" t="s">
        <v>229</v>
      </c>
      <c r="F3018" s="2" t="s">
        <v>65</v>
      </c>
      <c r="G3018" s="2" t="s">
        <v>153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211</v>
      </c>
      <c r="E3019" s="2" t="s">
        <v>822</v>
      </c>
      <c r="F3019" s="2" t="s">
        <v>65</v>
      </c>
      <c r="G3019" s="2" t="s">
        <v>214</v>
      </c>
      <c r="H3019">
        <v>0</v>
      </c>
      <c r="I3019">
        <v>0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8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229</v>
      </c>
      <c r="D3021" s="2" t="s">
        <v>10</v>
      </c>
      <c r="E3021" s="2" t="s">
        <v>227</v>
      </c>
      <c r="F3021" s="2" t="s">
        <v>65</v>
      </c>
      <c r="G3021" s="2" t="s">
        <v>174</v>
      </c>
      <c r="H3021">
        <v>0</v>
      </c>
      <c r="I3021">
        <v>-1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60</v>
      </c>
      <c r="E3023" s="2" t="s">
        <v>584</v>
      </c>
      <c r="F3023" s="2" t="s">
        <v>65</v>
      </c>
      <c r="G3023" s="2" t="s">
        <v>153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584</v>
      </c>
      <c r="D3024" s="2" t="s">
        <v>211</v>
      </c>
      <c r="E3024" s="2" t="s">
        <v>822</v>
      </c>
      <c r="F3024" s="2" t="s">
        <v>65</v>
      </c>
      <c r="G3024" s="2" t="s">
        <v>214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60</v>
      </c>
      <c r="E3026" s="2" t="s">
        <v>231</v>
      </c>
      <c r="F3026" s="2" t="s">
        <v>65</v>
      </c>
      <c r="G3026" s="2" t="s">
        <v>153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197</v>
      </c>
      <c r="E3027" s="2" t="s">
        <v>893</v>
      </c>
      <c r="F3027" s="2" t="s">
        <v>65</v>
      </c>
      <c r="G3027" s="2" t="s">
        <v>199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211</v>
      </c>
      <c r="E3028" s="2" t="s">
        <v>822</v>
      </c>
      <c r="F3028" s="2" t="s">
        <v>65</v>
      </c>
      <c r="G3028" s="2" t="s">
        <v>214</v>
      </c>
      <c r="H3028">
        <v>0</v>
      </c>
      <c r="I3028">
        <v>0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8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10</v>
      </c>
      <c r="E3030" s="2" t="s">
        <v>227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231</v>
      </c>
      <c r="D3031" s="2" t="s">
        <v>14</v>
      </c>
      <c r="E3031" s="2" t="s">
        <v>228</v>
      </c>
      <c r="F3031" s="2" t="s">
        <v>65</v>
      </c>
      <c r="G3031" s="2" t="s">
        <v>174</v>
      </c>
      <c r="H3031">
        <v>0</v>
      </c>
      <c r="I3031">
        <v>-1</v>
      </c>
    </row>
    <row r="3032" spans="1:9" x14ac:dyDescent="0.35">
      <c r="A3032" s="1">
        <v>44166</v>
      </c>
      <c r="B3032" s="1">
        <v>44197</v>
      </c>
      <c r="C3032" s="2" t="s">
        <v>232</v>
      </c>
      <c r="D3032" s="2" t="s">
        <v>197</v>
      </c>
      <c r="E3032" s="2" t="s">
        <v>65</v>
      </c>
      <c r="F3032" s="2" t="s">
        <v>894</v>
      </c>
      <c r="G3032" s="2" t="s">
        <v>199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60</v>
      </c>
      <c r="E3034" s="2" t="s">
        <v>235</v>
      </c>
      <c r="F3034" s="2" t="s">
        <v>65</v>
      </c>
      <c r="G3034" s="2" t="s">
        <v>153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211</v>
      </c>
      <c r="E3035" s="2" t="s">
        <v>822</v>
      </c>
      <c r="F3035" s="2" t="s">
        <v>65</v>
      </c>
      <c r="G3035" s="2" t="s">
        <v>214</v>
      </c>
      <c r="H3035">
        <v>0</v>
      </c>
      <c r="I3035">
        <v>0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8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10</v>
      </c>
      <c r="E3037" s="2" t="s">
        <v>227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235</v>
      </c>
      <c r="D3038" s="2" t="s">
        <v>14</v>
      </c>
      <c r="E3038" s="2" t="s">
        <v>228</v>
      </c>
      <c r="F3038" s="2" t="s">
        <v>65</v>
      </c>
      <c r="G3038" s="2" t="s">
        <v>174</v>
      </c>
      <c r="H3038">
        <v>0</v>
      </c>
      <c r="I3038">
        <v>-1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60</v>
      </c>
      <c r="E3040" s="2" t="s">
        <v>697</v>
      </c>
      <c r="F3040" s="2" t="s">
        <v>65</v>
      </c>
      <c r="G3040" s="2" t="s">
        <v>819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211</v>
      </c>
      <c r="E3041" s="2" t="s">
        <v>793</v>
      </c>
      <c r="F3041" s="2" t="s">
        <v>65</v>
      </c>
      <c r="G3041" s="2" t="s">
        <v>214</v>
      </c>
      <c r="H3041">
        <v>0</v>
      </c>
      <c r="I3041">
        <v>0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8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697</v>
      </c>
      <c r="D3043" s="2" t="s">
        <v>10</v>
      </c>
      <c r="E3043" s="2" t="s">
        <v>701</v>
      </c>
      <c r="F3043" s="2" t="s">
        <v>65</v>
      </c>
      <c r="G3043" s="2" t="s">
        <v>174</v>
      </c>
      <c r="H3043">
        <v>0</v>
      </c>
      <c r="I3043">
        <v>-1</v>
      </c>
    </row>
    <row r="3044" spans="1:9" x14ac:dyDescent="0.35">
      <c r="A3044" s="1">
        <v>44166</v>
      </c>
      <c r="B3044" s="1">
        <v>44197</v>
      </c>
      <c r="C3044" s="2" t="s">
        <v>567</v>
      </c>
      <c r="D3044" s="2" t="s">
        <v>211</v>
      </c>
      <c r="E3044" s="2" t="s">
        <v>786</v>
      </c>
      <c r="F3044" s="2" t="s">
        <v>856</v>
      </c>
      <c r="G3044" s="2" t="s">
        <v>214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60</v>
      </c>
      <c r="E3046" s="2" t="s">
        <v>635</v>
      </c>
      <c r="F3046" s="2" t="s">
        <v>65</v>
      </c>
      <c r="G3046" s="2" t="s">
        <v>153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635</v>
      </c>
      <c r="D3047" s="2" t="s">
        <v>211</v>
      </c>
      <c r="E3047" s="2" t="s">
        <v>95</v>
      </c>
      <c r="F3047" s="2" t="s">
        <v>65</v>
      </c>
      <c r="G3047" s="2" t="s">
        <v>214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60</v>
      </c>
      <c r="E3049" s="2" t="s">
        <v>636</v>
      </c>
      <c r="F3049" s="2" t="s">
        <v>65</v>
      </c>
      <c r="G3049" s="2" t="s">
        <v>153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636</v>
      </c>
      <c r="D3050" s="2" t="s">
        <v>211</v>
      </c>
      <c r="E3050" s="2" t="s">
        <v>95</v>
      </c>
      <c r="F3050" s="2" t="s">
        <v>65</v>
      </c>
      <c r="G3050" s="2" t="s">
        <v>214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60</v>
      </c>
      <c r="E3052" s="2" t="s">
        <v>895</v>
      </c>
      <c r="F3052" s="2" t="s">
        <v>65</v>
      </c>
      <c r="G3052" s="2" t="s">
        <v>153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895</v>
      </c>
      <c r="D3053" s="2" t="s">
        <v>211</v>
      </c>
      <c r="E3053" s="2" t="s">
        <v>822</v>
      </c>
      <c r="F3053" s="2" t="s">
        <v>65</v>
      </c>
      <c r="G3053" s="2" t="s">
        <v>214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60</v>
      </c>
      <c r="E3055" s="2" t="s">
        <v>896</v>
      </c>
      <c r="F3055" s="2" t="s">
        <v>65</v>
      </c>
      <c r="G3055" s="2" t="s">
        <v>153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896</v>
      </c>
      <c r="D3056" s="2" t="s">
        <v>211</v>
      </c>
      <c r="E3056" s="2" t="s">
        <v>822</v>
      </c>
      <c r="F3056" s="2" t="s">
        <v>65</v>
      </c>
      <c r="G3056" s="2" t="s">
        <v>214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60</v>
      </c>
      <c r="E3058" s="2" t="s">
        <v>897</v>
      </c>
      <c r="F3058" s="2" t="s">
        <v>65</v>
      </c>
      <c r="G3058" s="2" t="s">
        <v>153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897</v>
      </c>
      <c r="D3059" s="2" t="s">
        <v>211</v>
      </c>
      <c r="E3059" s="2" t="s">
        <v>822</v>
      </c>
      <c r="F3059" s="2" t="s">
        <v>65</v>
      </c>
      <c r="G3059" s="2" t="s">
        <v>214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60</v>
      </c>
      <c r="E3061" s="2" t="s">
        <v>898</v>
      </c>
      <c r="F3061" s="2" t="s">
        <v>65</v>
      </c>
      <c r="G3061" s="2" t="s">
        <v>153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898</v>
      </c>
      <c r="D3062" s="2" t="s">
        <v>211</v>
      </c>
      <c r="E3062" s="2" t="s">
        <v>822</v>
      </c>
      <c r="F3062" s="2" t="s">
        <v>65</v>
      </c>
      <c r="G3062" s="2" t="s">
        <v>214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60</v>
      </c>
      <c r="E3064" s="2" t="s">
        <v>899</v>
      </c>
      <c r="F3064" s="2" t="s">
        <v>65</v>
      </c>
      <c r="G3064" s="2" t="s">
        <v>153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899</v>
      </c>
      <c r="D3065" s="2" t="s">
        <v>211</v>
      </c>
      <c r="E3065" s="2" t="s">
        <v>822</v>
      </c>
      <c r="F3065" s="2" t="s">
        <v>65</v>
      </c>
      <c r="G3065" s="2" t="s">
        <v>214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60</v>
      </c>
      <c r="E3067" s="2" t="s">
        <v>900</v>
      </c>
      <c r="F3067" s="2" t="s">
        <v>65</v>
      </c>
      <c r="G3067" s="2" t="s">
        <v>153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900</v>
      </c>
      <c r="D3068" s="2" t="s">
        <v>211</v>
      </c>
      <c r="E3068" s="2" t="s">
        <v>822</v>
      </c>
      <c r="F3068" s="2" t="s">
        <v>65</v>
      </c>
      <c r="G3068" s="2" t="s">
        <v>214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60</v>
      </c>
      <c r="E3070" s="2" t="s">
        <v>901</v>
      </c>
      <c r="F3070" s="2" t="s">
        <v>65</v>
      </c>
      <c r="G3070" s="2" t="s">
        <v>153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901</v>
      </c>
      <c r="D3071" s="2" t="s">
        <v>211</v>
      </c>
      <c r="E3071" s="2" t="s">
        <v>822</v>
      </c>
      <c r="F3071" s="2" t="s">
        <v>65</v>
      </c>
      <c r="G3071" s="2" t="s">
        <v>214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60</v>
      </c>
      <c r="E3073" s="2" t="s">
        <v>902</v>
      </c>
      <c r="F3073" s="2" t="s">
        <v>65</v>
      </c>
      <c r="G3073" s="2" t="s">
        <v>153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902</v>
      </c>
      <c r="D3074" s="2" t="s">
        <v>211</v>
      </c>
      <c r="E3074" s="2" t="s">
        <v>822</v>
      </c>
      <c r="F3074" s="2" t="s">
        <v>65</v>
      </c>
      <c r="G3074" s="2" t="s">
        <v>214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60</v>
      </c>
      <c r="E3076" s="2" t="s">
        <v>903</v>
      </c>
      <c r="F3076" s="2" t="s">
        <v>65</v>
      </c>
      <c r="G3076" s="2" t="s">
        <v>153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211</v>
      </c>
      <c r="E3077" s="2" t="s">
        <v>822</v>
      </c>
      <c r="F3077" s="2" t="s">
        <v>65</v>
      </c>
      <c r="G3077" s="2" t="s">
        <v>214</v>
      </c>
      <c r="H3077">
        <v>0</v>
      </c>
      <c r="I3077">
        <v>0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8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903</v>
      </c>
      <c r="D3079" s="2" t="s">
        <v>10</v>
      </c>
      <c r="E3079" s="2" t="s">
        <v>551</v>
      </c>
      <c r="F3079" s="2" t="s">
        <v>65</v>
      </c>
      <c r="G3079" s="2" t="s">
        <v>174</v>
      </c>
      <c r="H3079">
        <v>0</v>
      </c>
      <c r="I3079">
        <v>-1</v>
      </c>
    </row>
    <row r="3080" spans="1:9" x14ac:dyDescent="0.35">
      <c r="A3080" s="1">
        <v>44166</v>
      </c>
      <c r="B3080" s="1">
        <v>44197</v>
      </c>
      <c r="C3080" s="2" t="s">
        <v>904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905</v>
      </c>
      <c r="D3081" s="2" t="s">
        <v>211</v>
      </c>
      <c r="E3081" s="2" t="s">
        <v>770</v>
      </c>
      <c r="F3081" s="2" t="s">
        <v>861</v>
      </c>
      <c r="G3081" s="2" t="s">
        <v>214</v>
      </c>
      <c r="H3081">
        <v>0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531</v>
      </c>
      <c r="D3082" s="2" t="s">
        <v>18</v>
      </c>
      <c r="E3082" s="2" t="s">
        <v>65</v>
      </c>
      <c r="F3082" s="2" t="s">
        <v>66</v>
      </c>
      <c r="G3082" s="2" t="s">
        <v>67</v>
      </c>
      <c r="H3082">
        <v>1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60</v>
      </c>
      <c r="E3084" s="2" t="s">
        <v>906</v>
      </c>
      <c r="F3084" s="2" t="s">
        <v>65</v>
      </c>
      <c r="G3084" s="2" t="s">
        <v>153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906</v>
      </c>
      <c r="D3085" s="2" t="s">
        <v>211</v>
      </c>
      <c r="E3085" s="2" t="s">
        <v>762</v>
      </c>
      <c r="F3085" s="2" t="s">
        <v>65</v>
      </c>
      <c r="G3085" s="2" t="s">
        <v>214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60</v>
      </c>
      <c r="E3087" s="2" t="s">
        <v>907</v>
      </c>
      <c r="F3087" s="2" t="s">
        <v>65</v>
      </c>
      <c r="G3087" s="2" t="s">
        <v>153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907</v>
      </c>
      <c r="D3088" s="2" t="s">
        <v>211</v>
      </c>
      <c r="E3088" s="2" t="s">
        <v>762</v>
      </c>
      <c r="F3088" s="2" t="s">
        <v>65</v>
      </c>
      <c r="G3088" s="2" t="s">
        <v>214</v>
      </c>
      <c r="H3088">
        <v>0</v>
      </c>
      <c r="I3088">
        <v>0</v>
      </c>
    </row>
    <row r="3089" spans="1:9" x14ac:dyDescent="0.35">
      <c r="A3089" s="1">
        <v>44166</v>
      </c>
      <c r="B3089" s="1">
        <v>44197</v>
      </c>
      <c r="C3089" s="2" t="s">
        <v>145</v>
      </c>
      <c r="D3089" s="2" t="s">
        <v>14</v>
      </c>
      <c r="E3089" s="2" t="s">
        <v>295</v>
      </c>
      <c r="F3089" s="2" t="s">
        <v>296</v>
      </c>
      <c r="G3089" s="2" t="s">
        <v>220</v>
      </c>
      <c r="H3089">
        <v>0</v>
      </c>
      <c r="I3089">
        <v>-1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60</v>
      </c>
      <c r="E3091" s="2" t="s">
        <v>207</v>
      </c>
      <c r="F3091" s="2" t="s">
        <v>65</v>
      </c>
      <c r="G3091" s="2" t="s">
        <v>153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197</v>
      </c>
      <c r="E3092" s="2" t="s">
        <v>209</v>
      </c>
      <c r="F3092" s="2" t="s">
        <v>65</v>
      </c>
      <c r="G3092" s="2" t="s">
        <v>199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207</v>
      </c>
      <c r="D3093" s="2" t="s">
        <v>211</v>
      </c>
      <c r="E3093" s="2" t="s">
        <v>776</v>
      </c>
      <c r="F3093" s="2" t="s">
        <v>65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593</v>
      </c>
      <c r="D3094" s="2" t="s">
        <v>211</v>
      </c>
      <c r="E3094" s="2" t="s">
        <v>770</v>
      </c>
      <c r="F3094" s="2" t="s">
        <v>861</v>
      </c>
      <c r="G3094" s="2" t="s">
        <v>214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601</v>
      </c>
      <c r="D3095" s="2" t="s">
        <v>197</v>
      </c>
      <c r="E3095" s="2" t="s">
        <v>908</v>
      </c>
      <c r="F3095" s="2" t="s">
        <v>65</v>
      </c>
      <c r="G3095" s="2" t="s">
        <v>199</v>
      </c>
      <c r="H3095">
        <v>0</v>
      </c>
      <c r="I3095">
        <v>0</v>
      </c>
    </row>
    <row r="3096" spans="1:9" x14ac:dyDescent="0.35">
      <c r="A3096" s="1">
        <v>44166</v>
      </c>
      <c r="B3096" s="1">
        <v>44197</v>
      </c>
      <c r="C3096" s="2" t="s">
        <v>298</v>
      </c>
      <c r="D3096" s="2" t="s">
        <v>14</v>
      </c>
      <c r="E3096" s="2" t="s">
        <v>295</v>
      </c>
      <c r="F3096" s="2" t="s">
        <v>296</v>
      </c>
      <c r="G3096" s="2" t="s">
        <v>220</v>
      </c>
      <c r="H3096">
        <v>0</v>
      </c>
      <c r="I3096">
        <v>-1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60</v>
      </c>
      <c r="E3098" s="2" t="s">
        <v>536</v>
      </c>
      <c r="F3098" s="2" t="s">
        <v>65</v>
      </c>
      <c r="G3098" s="2" t="s">
        <v>153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536</v>
      </c>
      <c r="D3099" s="2" t="s">
        <v>211</v>
      </c>
      <c r="E3099" s="2" t="s">
        <v>762</v>
      </c>
      <c r="F3099" s="2" t="s">
        <v>65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365</v>
      </c>
      <c r="D3100" s="2" t="s">
        <v>211</v>
      </c>
      <c r="E3100" s="2" t="s">
        <v>213</v>
      </c>
      <c r="F3100" s="2" t="s">
        <v>762</v>
      </c>
      <c r="G3100" s="2" t="s">
        <v>214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60</v>
      </c>
      <c r="E3102" s="2" t="s">
        <v>585</v>
      </c>
      <c r="F3102" s="2" t="s">
        <v>65</v>
      </c>
      <c r="G3102" s="2" t="s">
        <v>153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585</v>
      </c>
      <c r="D3103" s="2" t="s">
        <v>211</v>
      </c>
      <c r="E3103" s="2" t="s">
        <v>762</v>
      </c>
      <c r="F3103" s="2" t="s">
        <v>65</v>
      </c>
      <c r="G3103" s="2" t="s">
        <v>214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60</v>
      </c>
      <c r="E3105" s="2" t="s">
        <v>909</v>
      </c>
      <c r="F3105" s="2" t="s">
        <v>65</v>
      </c>
      <c r="G3105" s="2" t="s">
        <v>153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909</v>
      </c>
      <c r="D3106" s="2" t="s">
        <v>211</v>
      </c>
      <c r="E3106" s="2" t="s">
        <v>762</v>
      </c>
      <c r="F3106" s="2" t="s">
        <v>65</v>
      </c>
      <c r="G3106" s="2" t="s">
        <v>214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60</v>
      </c>
      <c r="E3108" s="2" t="s">
        <v>162</v>
      </c>
      <c r="F3108" s="2" t="s">
        <v>65</v>
      </c>
      <c r="G3108" s="2" t="s">
        <v>153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197</v>
      </c>
      <c r="E3109" s="2" t="s">
        <v>772</v>
      </c>
      <c r="F3109" s="2" t="s">
        <v>65</v>
      </c>
      <c r="G3109" s="2" t="s">
        <v>199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162</v>
      </c>
      <c r="D3110" s="2" t="s">
        <v>211</v>
      </c>
      <c r="E3110" s="2" t="s">
        <v>762</v>
      </c>
      <c r="F3110" s="2" t="s">
        <v>65</v>
      </c>
      <c r="G3110" s="2" t="s">
        <v>214</v>
      </c>
      <c r="H3110">
        <v>0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705</v>
      </c>
      <c r="D3111" s="2" t="s">
        <v>12</v>
      </c>
      <c r="E3111" s="2" t="s">
        <v>65</v>
      </c>
      <c r="F3111" s="2" t="s">
        <v>66</v>
      </c>
      <c r="G3111" s="2" t="s">
        <v>67</v>
      </c>
      <c r="H3111">
        <v>1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60</v>
      </c>
      <c r="E3113" s="2" t="s">
        <v>910</v>
      </c>
      <c r="F3113" s="2" t="s">
        <v>65</v>
      </c>
      <c r="G3113" s="2" t="s">
        <v>153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910</v>
      </c>
      <c r="D3114" s="2" t="s">
        <v>211</v>
      </c>
      <c r="E3114" s="2" t="s">
        <v>762</v>
      </c>
      <c r="F3114" s="2" t="s">
        <v>65</v>
      </c>
      <c r="G3114" s="2" t="s">
        <v>214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60</v>
      </c>
      <c r="E3116" s="2" t="s">
        <v>911</v>
      </c>
      <c r="F3116" s="2" t="s">
        <v>65</v>
      </c>
      <c r="G3116" s="2" t="s">
        <v>153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911</v>
      </c>
      <c r="D3117" s="2" t="s">
        <v>211</v>
      </c>
      <c r="E3117" s="2" t="s">
        <v>762</v>
      </c>
      <c r="F3117" s="2" t="s">
        <v>65</v>
      </c>
      <c r="G3117" s="2" t="s">
        <v>214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60</v>
      </c>
      <c r="E3119" s="2" t="s">
        <v>293</v>
      </c>
      <c r="F3119" s="2" t="s">
        <v>65</v>
      </c>
      <c r="G3119" s="2" t="s">
        <v>153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293</v>
      </c>
      <c r="D3120" s="2" t="s">
        <v>211</v>
      </c>
      <c r="E3120" s="2" t="s">
        <v>95</v>
      </c>
      <c r="F3120" s="2" t="s">
        <v>65</v>
      </c>
      <c r="G3120" s="2" t="s">
        <v>214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197</v>
      </c>
      <c r="E3121" s="2" t="s">
        <v>65</v>
      </c>
      <c r="F3121" s="2" t="s">
        <v>912</v>
      </c>
      <c r="G3121" s="2" t="s">
        <v>199</v>
      </c>
      <c r="H3121">
        <v>0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11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12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14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586</v>
      </c>
      <c r="D3125" s="2" t="s">
        <v>29</v>
      </c>
      <c r="E3125" s="2" t="s">
        <v>65</v>
      </c>
      <c r="F3125" s="2" t="s">
        <v>66</v>
      </c>
      <c r="G3125" s="2" t="s">
        <v>67</v>
      </c>
      <c r="H3125">
        <v>1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60</v>
      </c>
      <c r="E3127" s="2" t="s">
        <v>538</v>
      </c>
      <c r="F3127" s="2" t="s">
        <v>65</v>
      </c>
      <c r="G3127" s="2" t="s">
        <v>153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538</v>
      </c>
      <c r="D3128" s="2" t="s">
        <v>211</v>
      </c>
      <c r="E3128" s="2" t="s">
        <v>95</v>
      </c>
      <c r="F3128" s="2" t="s">
        <v>65</v>
      </c>
      <c r="G3128" s="2" t="s">
        <v>214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60</v>
      </c>
      <c r="E3130" s="2" t="s">
        <v>372</v>
      </c>
      <c r="F3130" s="2" t="s">
        <v>65</v>
      </c>
      <c r="G3130" s="2" t="s">
        <v>153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197</v>
      </c>
      <c r="E3131" s="2" t="s">
        <v>66</v>
      </c>
      <c r="F3131" s="2" t="s">
        <v>65</v>
      </c>
      <c r="G3131" s="2" t="s">
        <v>199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372</v>
      </c>
      <c r="D3132" s="2" t="s">
        <v>211</v>
      </c>
      <c r="E3132" s="2" t="s">
        <v>786</v>
      </c>
      <c r="F3132" s="2" t="s">
        <v>65</v>
      </c>
      <c r="G3132" s="2" t="s">
        <v>214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60</v>
      </c>
      <c r="E3133" s="2" t="s">
        <v>65</v>
      </c>
      <c r="F3133" s="2" t="s">
        <v>913</v>
      </c>
      <c r="G3133" s="2" t="s">
        <v>155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913</v>
      </c>
      <c r="D3134" s="2" t="s">
        <v>211</v>
      </c>
      <c r="E3134" s="2" t="s">
        <v>65</v>
      </c>
      <c r="F3134" s="2" t="s">
        <v>856</v>
      </c>
      <c r="G3134" s="2" t="s">
        <v>214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60</v>
      </c>
      <c r="E3135" s="2" t="s">
        <v>65</v>
      </c>
      <c r="F3135" s="2" t="s">
        <v>914</v>
      </c>
      <c r="G3135" s="2" t="s">
        <v>155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914</v>
      </c>
      <c r="D3136" s="2" t="s">
        <v>211</v>
      </c>
      <c r="E3136" s="2" t="s">
        <v>65</v>
      </c>
      <c r="F3136" s="2" t="s">
        <v>775</v>
      </c>
      <c r="G3136" s="2" t="s">
        <v>214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60</v>
      </c>
      <c r="E3137" s="2" t="s">
        <v>65</v>
      </c>
      <c r="F3137" s="2" t="s">
        <v>915</v>
      </c>
      <c r="G3137" s="2" t="s">
        <v>155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915</v>
      </c>
      <c r="D3138" s="2" t="s">
        <v>211</v>
      </c>
      <c r="E3138" s="2" t="s">
        <v>65</v>
      </c>
      <c r="F3138" s="2" t="s">
        <v>856</v>
      </c>
      <c r="G3138" s="2" t="s">
        <v>214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60</v>
      </c>
      <c r="E3139" s="2" t="s">
        <v>65</v>
      </c>
      <c r="F3139" s="2" t="s">
        <v>916</v>
      </c>
      <c r="G3139" s="2" t="s">
        <v>155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916</v>
      </c>
      <c r="D3140" s="2" t="s">
        <v>211</v>
      </c>
      <c r="E3140" s="2" t="s">
        <v>65</v>
      </c>
      <c r="F3140" s="2" t="s">
        <v>856</v>
      </c>
      <c r="G3140" s="2" t="s">
        <v>214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60</v>
      </c>
      <c r="E3141" s="2" t="s">
        <v>65</v>
      </c>
      <c r="F3141" s="2" t="s">
        <v>917</v>
      </c>
      <c r="G3141" s="2" t="s">
        <v>155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917</v>
      </c>
      <c r="D3142" s="2" t="s">
        <v>211</v>
      </c>
      <c r="E3142" s="2" t="s">
        <v>65</v>
      </c>
      <c r="F3142" s="2" t="s">
        <v>856</v>
      </c>
      <c r="G3142" s="2" t="s">
        <v>214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60</v>
      </c>
      <c r="E3143" s="2" t="s">
        <v>65</v>
      </c>
      <c r="F3143" s="2" t="s">
        <v>918</v>
      </c>
      <c r="G3143" s="2" t="s">
        <v>792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211</v>
      </c>
      <c r="E3144" s="2" t="s">
        <v>65</v>
      </c>
      <c r="F3144" s="2" t="s">
        <v>793</v>
      </c>
      <c r="G3144" s="2" t="s">
        <v>214</v>
      </c>
      <c r="H3144">
        <v>0</v>
      </c>
      <c r="I3144">
        <v>0</v>
      </c>
    </row>
    <row r="3145" spans="1:9" x14ac:dyDescent="0.35">
      <c r="A3145" s="1">
        <v>44166</v>
      </c>
      <c r="B3145" s="1">
        <v>44197</v>
      </c>
      <c r="C3145" s="2" t="s">
        <v>918</v>
      </c>
      <c r="D3145" s="2" t="s">
        <v>14</v>
      </c>
      <c r="E3145" s="2" t="s">
        <v>65</v>
      </c>
      <c r="F3145" s="2" t="s">
        <v>798</v>
      </c>
      <c r="G3145" s="2" t="s">
        <v>70</v>
      </c>
      <c r="H3145">
        <v>0</v>
      </c>
      <c r="I3145">
        <v>1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60</v>
      </c>
      <c r="E3146" s="2" t="s">
        <v>65</v>
      </c>
      <c r="F3146" s="2" t="s">
        <v>919</v>
      </c>
      <c r="G3146" s="2" t="s">
        <v>155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211</v>
      </c>
      <c r="E3147" s="2" t="s">
        <v>65</v>
      </c>
      <c r="F3147" s="2" t="s">
        <v>762</v>
      </c>
      <c r="G3147" s="2" t="s">
        <v>214</v>
      </c>
      <c r="H3147">
        <v>0</v>
      </c>
      <c r="I3147">
        <v>0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8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919</v>
      </c>
      <c r="D3149" s="2" t="s">
        <v>10</v>
      </c>
      <c r="E3149" s="2" t="s">
        <v>65</v>
      </c>
      <c r="F3149" s="2" t="s">
        <v>729</v>
      </c>
      <c r="G3149" s="2" t="s">
        <v>70</v>
      </c>
      <c r="H3149">
        <v>0</v>
      </c>
      <c r="I3149">
        <v>1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60</v>
      </c>
      <c r="E3150" s="2" t="s">
        <v>65</v>
      </c>
      <c r="F3150" s="2" t="s">
        <v>920</v>
      </c>
      <c r="G3150" s="2" t="s">
        <v>155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197</v>
      </c>
      <c r="E3151" s="2" t="s">
        <v>65</v>
      </c>
      <c r="F3151" s="2" t="s">
        <v>921</v>
      </c>
      <c r="G3151" s="2" t="s">
        <v>199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920</v>
      </c>
      <c r="D3152" s="2" t="s">
        <v>211</v>
      </c>
      <c r="E3152" s="2" t="s">
        <v>65</v>
      </c>
      <c r="F3152" s="2" t="s">
        <v>776</v>
      </c>
      <c r="G3152" s="2" t="s">
        <v>214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60</v>
      </c>
      <c r="E3153" s="2" t="s">
        <v>65</v>
      </c>
      <c r="F3153" s="2" t="s">
        <v>922</v>
      </c>
      <c r="G3153" s="2" t="s">
        <v>155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922</v>
      </c>
      <c r="D3154" s="2" t="s">
        <v>211</v>
      </c>
      <c r="E3154" s="2" t="s">
        <v>65</v>
      </c>
      <c r="F3154" s="2" t="s">
        <v>775</v>
      </c>
      <c r="G3154" s="2" t="s">
        <v>214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60</v>
      </c>
      <c r="E3155" s="2" t="s">
        <v>65</v>
      </c>
      <c r="F3155" s="2" t="s">
        <v>923</v>
      </c>
      <c r="G3155" s="2" t="s">
        <v>155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923</v>
      </c>
      <c r="D3156" s="2" t="s">
        <v>211</v>
      </c>
      <c r="E3156" s="2" t="s">
        <v>65</v>
      </c>
      <c r="F3156" s="2" t="s">
        <v>775</v>
      </c>
      <c r="G3156" s="2" t="s">
        <v>214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60</v>
      </c>
      <c r="E3157" s="2" t="s">
        <v>65</v>
      </c>
      <c r="F3157" s="2" t="s">
        <v>924</v>
      </c>
      <c r="G3157" s="2" t="s">
        <v>155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924</v>
      </c>
      <c r="D3158" s="2" t="s">
        <v>211</v>
      </c>
      <c r="E3158" s="2" t="s">
        <v>65</v>
      </c>
      <c r="F3158" s="2" t="s">
        <v>775</v>
      </c>
      <c r="G3158" s="2" t="s">
        <v>214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60</v>
      </c>
      <c r="E3159" s="2" t="s">
        <v>65</v>
      </c>
      <c r="F3159" s="2" t="s">
        <v>925</v>
      </c>
      <c r="G3159" s="2" t="s">
        <v>155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925</v>
      </c>
      <c r="D3160" s="2" t="s">
        <v>211</v>
      </c>
      <c r="E3160" s="2" t="s">
        <v>65</v>
      </c>
      <c r="F3160" s="2" t="s">
        <v>856</v>
      </c>
      <c r="G3160" s="2" t="s">
        <v>214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60</v>
      </c>
      <c r="E3161" s="2" t="s">
        <v>65</v>
      </c>
      <c r="F3161" s="2" t="s">
        <v>926</v>
      </c>
      <c r="G3161" s="2" t="s">
        <v>155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926</v>
      </c>
      <c r="D3162" s="2" t="s">
        <v>211</v>
      </c>
      <c r="E3162" s="2" t="s">
        <v>65</v>
      </c>
      <c r="F3162" s="2" t="s">
        <v>856</v>
      </c>
      <c r="G3162" s="2" t="s">
        <v>214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60</v>
      </c>
      <c r="E3163" s="2" t="s">
        <v>65</v>
      </c>
      <c r="F3163" s="2" t="s">
        <v>927</v>
      </c>
      <c r="G3163" s="2" t="s">
        <v>792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211</v>
      </c>
      <c r="E3164" s="2" t="s">
        <v>65</v>
      </c>
      <c r="F3164" s="2" t="s">
        <v>793</v>
      </c>
      <c r="G3164" s="2" t="s">
        <v>214</v>
      </c>
      <c r="H3164">
        <v>0</v>
      </c>
      <c r="I3164">
        <v>0</v>
      </c>
    </row>
    <row r="3165" spans="1:9" x14ac:dyDescent="0.35">
      <c r="A3165" s="1">
        <v>44166</v>
      </c>
      <c r="B3165" s="1">
        <v>44197</v>
      </c>
      <c r="C3165" s="2" t="s">
        <v>927</v>
      </c>
      <c r="D3165" s="2" t="s">
        <v>28</v>
      </c>
      <c r="E3165" s="2" t="s">
        <v>65</v>
      </c>
      <c r="F3165" s="2" t="s">
        <v>852</v>
      </c>
      <c r="G3165" s="2" t="s">
        <v>70</v>
      </c>
      <c r="H3165">
        <v>0</v>
      </c>
      <c r="I3165">
        <v>1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60</v>
      </c>
      <c r="E3166" s="2" t="s">
        <v>65</v>
      </c>
      <c r="F3166" s="2" t="s">
        <v>928</v>
      </c>
      <c r="G3166" s="2" t="s">
        <v>792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211</v>
      </c>
      <c r="E3167" s="2" t="s">
        <v>65</v>
      </c>
      <c r="F3167" s="2" t="s">
        <v>793</v>
      </c>
      <c r="G3167" s="2" t="s">
        <v>214</v>
      </c>
      <c r="H3167">
        <v>0</v>
      </c>
      <c r="I3167">
        <v>0</v>
      </c>
    </row>
    <row r="3168" spans="1:9" x14ac:dyDescent="0.35">
      <c r="A3168" s="1">
        <v>44166</v>
      </c>
      <c r="B3168" s="1">
        <v>44197</v>
      </c>
      <c r="C3168" s="2" t="s">
        <v>928</v>
      </c>
      <c r="D3168" s="2" t="s">
        <v>28</v>
      </c>
      <c r="E3168" s="2" t="s">
        <v>65</v>
      </c>
      <c r="F3168" s="2" t="s">
        <v>602</v>
      </c>
      <c r="G3168" s="2" t="s">
        <v>70</v>
      </c>
      <c r="H3168">
        <v>0</v>
      </c>
      <c r="I3168">
        <v>1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60</v>
      </c>
      <c r="E3169" s="2" t="s">
        <v>65</v>
      </c>
      <c r="F3169" s="2" t="s">
        <v>929</v>
      </c>
      <c r="G3169" s="2" t="s">
        <v>155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929</v>
      </c>
      <c r="D3170" s="2" t="s">
        <v>211</v>
      </c>
      <c r="E3170" s="2" t="s">
        <v>65</v>
      </c>
      <c r="F3170" s="2" t="s">
        <v>856</v>
      </c>
      <c r="G3170" s="2" t="s">
        <v>214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60</v>
      </c>
      <c r="E3171" s="2" t="s">
        <v>65</v>
      </c>
      <c r="F3171" s="2" t="s">
        <v>930</v>
      </c>
      <c r="G3171" s="2" t="s">
        <v>155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930</v>
      </c>
      <c r="D3172" s="2" t="s">
        <v>211</v>
      </c>
      <c r="E3172" s="2" t="s">
        <v>65</v>
      </c>
      <c r="F3172" s="2" t="s">
        <v>856</v>
      </c>
      <c r="G3172" s="2" t="s">
        <v>214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60</v>
      </c>
      <c r="E3173" s="2" t="s">
        <v>65</v>
      </c>
      <c r="F3173" s="2" t="s">
        <v>931</v>
      </c>
      <c r="G3173" s="2" t="s">
        <v>155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931</v>
      </c>
      <c r="D3174" s="2" t="s">
        <v>211</v>
      </c>
      <c r="E3174" s="2" t="s">
        <v>65</v>
      </c>
      <c r="F3174" s="2" t="s">
        <v>856</v>
      </c>
      <c r="G3174" s="2" t="s">
        <v>214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60</v>
      </c>
      <c r="E3175" s="2" t="s">
        <v>65</v>
      </c>
      <c r="F3175" s="2" t="s">
        <v>932</v>
      </c>
      <c r="G3175" s="2" t="s">
        <v>155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932</v>
      </c>
      <c r="D3176" s="2" t="s">
        <v>211</v>
      </c>
      <c r="E3176" s="2" t="s">
        <v>65</v>
      </c>
      <c r="F3176" s="2" t="s">
        <v>856</v>
      </c>
      <c r="G3176" s="2" t="s">
        <v>214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60</v>
      </c>
      <c r="E3177" s="2" t="s">
        <v>65</v>
      </c>
      <c r="F3177" s="2" t="s">
        <v>933</v>
      </c>
      <c r="G3177" s="2" t="s">
        <v>155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933</v>
      </c>
      <c r="D3178" s="2" t="s">
        <v>211</v>
      </c>
      <c r="E3178" s="2" t="s">
        <v>65</v>
      </c>
      <c r="F3178" s="2" t="s">
        <v>856</v>
      </c>
      <c r="G3178" s="2" t="s">
        <v>214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60</v>
      </c>
      <c r="E3179" s="2" t="s">
        <v>65</v>
      </c>
      <c r="F3179" s="2" t="s">
        <v>934</v>
      </c>
      <c r="G3179" s="2" t="s">
        <v>155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934</v>
      </c>
      <c r="D3180" s="2" t="s">
        <v>211</v>
      </c>
      <c r="E3180" s="2" t="s">
        <v>65</v>
      </c>
      <c r="F3180" s="2" t="s">
        <v>856</v>
      </c>
      <c r="G3180" s="2" t="s">
        <v>214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60</v>
      </c>
      <c r="E3181" s="2" t="s">
        <v>65</v>
      </c>
      <c r="F3181" s="2" t="s">
        <v>935</v>
      </c>
      <c r="G3181" s="2" t="s">
        <v>155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935</v>
      </c>
      <c r="D3182" s="2" t="s">
        <v>211</v>
      </c>
      <c r="E3182" s="2" t="s">
        <v>65</v>
      </c>
      <c r="F3182" s="2" t="s">
        <v>856</v>
      </c>
      <c r="G3182" s="2" t="s">
        <v>214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60</v>
      </c>
      <c r="E3183" s="2" t="s">
        <v>65</v>
      </c>
      <c r="F3183" s="2" t="s">
        <v>936</v>
      </c>
      <c r="G3183" s="2" t="s">
        <v>155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936</v>
      </c>
      <c r="D3184" s="2" t="s">
        <v>211</v>
      </c>
      <c r="E3184" s="2" t="s">
        <v>65</v>
      </c>
      <c r="F3184" s="2" t="s">
        <v>856</v>
      </c>
      <c r="G3184" s="2" t="s">
        <v>214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60</v>
      </c>
      <c r="E3185" s="2" t="s">
        <v>65</v>
      </c>
      <c r="F3185" s="2" t="s">
        <v>937</v>
      </c>
      <c r="G3185" s="2" t="s">
        <v>155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937</v>
      </c>
      <c r="D3186" s="2" t="s">
        <v>211</v>
      </c>
      <c r="E3186" s="2" t="s">
        <v>65</v>
      </c>
      <c r="F3186" s="2" t="s">
        <v>856</v>
      </c>
      <c r="G3186" s="2" t="s">
        <v>214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60</v>
      </c>
      <c r="E3187" s="2" t="s">
        <v>65</v>
      </c>
      <c r="F3187" s="2" t="s">
        <v>938</v>
      </c>
      <c r="G3187" s="2" t="s">
        <v>155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938</v>
      </c>
      <c r="D3188" s="2" t="s">
        <v>211</v>
      </c>
      <c r="E3188" s="2" t="s">
        <v>65</v>
      </c>
      <c r="F3188" s="2" t="s">
        <v>856</v>
      </c>
      <c r="G3188" s="2" t="s">
        <v>214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60</v>
      </c>
      <c r="E3189" s="2" t="s">
        <v>65</v>
      </c>
      <c r="F3189" s="2" t="s">
        <v>939</v>
      </c>
      <c r="G3189" s="2" t="s">
        <v>155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939</v>
      </c>
      <c r="D3190" s="2" t="s">
        <v>211</v>
      </c>
      <c r="E3190" s="2" t="s">
        <v>65</v>
      </c>
      <c r="F3190" s="2" t="s">
        <v>856</v>
      </c>
      <c r="G3190" s="2" t="s">
        <v>214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60</v>
      </c>
      <c r="E3191" s="2" t="s">
        <v>65</v>
      </c>
      <c r="F3191" s="2" t="s">
        <v>940</v>
      </c>
      <c r="G3191" s="2" t="s">
        <v>155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940</v>
      </c>
      <c r="D3192" s="2" t="s">
        <v>211</v>
      </c>
      <c r="E3192" s="2" t="s">
        <v>65</v>
      </c>
      <c r="F3192" s="2" t="s">
        <v>856</v>
      </c>
      <c r="G3192" s="2" t="s">
        <v>214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60</v>
      </c>
      <c r="E3193" s="2" t="s">
        <v>65</v>
      </c>
      <c r="F3193" s="2" t="s">
        <v>941</v>
      </c>
      <c r="G3193" s="2" t="s">
        <v>155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941</v>
      </c>
      <c r="D3194" s="2" t="s">
        <v>211</v>
      </c>
      <c r="E3194" s="2" t="s">
        <v>65</v>
      </c>
      <c r="F3194" s="2" t="s">
        <v>856</v>
      </c>
      <c r="G3194" s="2" t="s">
        <v>214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60</v>
      </c>
      <c r="E3195" s="2" t="s">
        <v>65</v>
      </c>
      <c r="F3195" s="2" t="s">
        <v>942</v>
      </c>
      <c r="G3195" s="2" t="s">
        <v>155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942</v>
      </c>
      <c r="D3196" s="2" t="s">
        <v>211</v>
      </c>
      <c r="E3196" s="2" t="s">
        <v>65</v>
      </c>
      <c r="F3196" s="2" t="s">
        <v>773</v>
      </c>
      <c r="G3196" s="2" t="s">
        <v>214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60</v>
      </c>
      <c r="E3197" s="2" t="s">
        <v>65</v>
      </c>
      <c r="F3197" s="2" t="s">
        <v>447</v>
      </c>
      <c r="G3197" s="2" t="s">
        <v>155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447</v>
      </c>
      <c r="D3198" s="2" t="s">
        <v>211</v>
      </c>
      <c r="E3198" s="2" t="s">
        <v>65</v>
      </c>
      <c r="F3198" s="2" t="s">
        <v>775</v>
      </c>
      <c r="G3198" s="2" t="s">
        <v>214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60</v>
      </c>
      <c r="E3199" s="2" t="s">
        <v>65</v>
      </c>
      <c r="F3199" s="2" t="s">
        <v>943</v>
      </c>
      <c r="G3199" s="2" t="s">
        <v>155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943</v>
      </c>
      <c r="D3200" s="2" t="s">
        <v>211</v>
      </c>
      <c r="E3200" s="2" t="s">
        <v>65</v>
      </c>
      <c r="F3200" s="2" t="s">
        <v>775</v>
      </c>
      <c r="G3200" s="2" t="s">
        <v>214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60</v>
      </c>
      <c r="E3201" s="2" t="s">
        <v>65</v>
      </c>
      <c r="F3201" s="2" t="s">
        <v>944</v>
      </c>
      <c r="G3201" s="2" t="s">
        <v>792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211</v>
      </c>
      <c r="E3202" s="2" t="s">
        <v>65</v>
      </c>
      <c r="F3202" s="2" t="s">
        <v>793</v>
      </c>
      <c r="G3202" s="2" t="s">
        <v>214</v>
      </c>
      <c r="H3202">
        <v>0</v>
      </c>
      <c r="I3202">
        <v>0</v>
      </c>
    </row>
    <row r="3203" spans="1:9" x14ac:dyDescent="0.35">
      <c r="A3203" s="1">
        <v>44166</v>
      </c>
      <c r="B3203" s="1">
        <v>44197</v>
      </c>
      <c r="C3203" s="2" t="s">
        <v>944</v>
      </c>
      <c r="D3203" s="2" t="s">
        <v>12</v>
      </c>
      <c r="E3203" s="2" t="s">
        <v>65</v>
      </c>
      <c r="F3203" s="2" t="s">
        <v>945</v>
      </c>
      <c r="G3203" s="2" t="s">
        <v>70</v>
      </c>
      <c r="H3203">
        <v>0</v>
      </c>
      <c r="I3203">
        <v>1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60</v>
      </c>
      <c r="E3204" s="2" t="s">
        <v>65</v>
      </c>
      <c r="F3204" s="2" t="s">
        <v>946</v>
      </c>
      <c r="G3204" s="2" t="s">
        <v>155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946</v>
      </c>
      <c r="D3205" s="2" t="s">
        <v>211</v>
      </c>
      <c r="E3205" s="2" t="s">
        <v>65</v>
      </c>
      <c r="F3205" s="2" t="s">
        <v>775</v>
      </c>
      <c r="G3205" s="2" t="s">
        <v>214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60</v>
      </c>
      <c r="E3206" s="2" t="s">
        <v>65</v>
      </c>
      <c r="F3206" s="2" t="s">
        <v>947</v>
      </c>
      <c r="G3206" s="2" t="s">
        <v>155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211</v>
      </c>
      <c r="E3207" s="2" t="s">
        <v>65</v>
      </c>
      <c r="F3207" s="2" t="s">
        <v>213</v>
      </c>
      <c r="G3207" s="2" t="s">
        <v>214</v>
      </c>
      <c r="H3207">
        <v>0</v>
      </c>
      <c r="I3207">
        <v>0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8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947</v>
      </c>
      <c r="D3209" s="2" t="s">
        <v>10</v>
      </c>
      <c r="E3209" s="2" t="s">
        <v>65</v>
      </c>
      <c r="F3209" s="2" t="s">
        <v>734</v>
      </c>
      <c r="G3209" s="2" t="s">
        <v>70</v>
      </c>
      <c r="H3209">
        <v>0</v>
      </c>
      <c r="I3209">
        <v>1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60</v>
      </c>
      <c r="E3210" s="2" t="s">
        <v>65</v>
      </c>
      <c r="F3210" s="2" t="s">
        <v>948</v>
      </c>
      <c r="G3210" s="2" t="s">
        <v>155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948</v>
      </c>
      <c r="D3211" s="2" t="s">
        <v>211</v>
      </c>
      <c r="E3211" s="2" t="s">
        <v>65</v>
      </c>
      <c r="F3211" s="2" t="s">
        <v>856</v>
      </c>
      <c r="G3211" s="2" t="s">
        <v>214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60</v>
      </c>
      <c r="E3212" s="2" t="s">
        <v>65</v>
      </c>
      <c r="F3212" s="2" t="s">
        <v>949</v>
      </c>
      <c r="G3212" s="2" t="s">
        <v>155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949</v>
      </c>
      <c r="D3213" s="2" t="s">
        <v>211</v>
      </c>
      <c r="E3213" s="2" t="s">
        <v>65</v>
      </c>
      <c r="F3213" s="2" t="s">
        <v>856</v>
      </c>
      <c r="G3213" s="2" t="s">
        <v>214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60</v>
      </c>
      <c r="E3214" s="2" t="s">
        <v>65</v>
      </c>
      <c r="F3214" s="2" t="s">
        <v>950</v>
      </c>
      <c r="G3214" s="2" t="s">
        <v>155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950</v>
      </c>
      <c r="D3215" s="2" t="s">
        <v>211</v>
      </c>
      <c r="E3215" s="2" t="s">
        <v>65</v>
      </c>
      <c r="F3215" s="2" t="s">
        <v>775</v>
      </c>
      <c r="G3215" s="2" t="s">
        <v>214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60</v>
      </c>
      <c r="E3216" s="2" t="s">
        <v>65</v>
      </c>
      <c r="F3216" s="2" t="s">
        <v>951</v>
      </c>
      <c r="G3216" s="2" t="s">
        <v>155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951</v>
      </c>
      <c r="D3217" s="2" t="s">
        <v>211</v>
      </c>
      <c r="E3217" s="2" t="s">
        <v>65</v>
      </c>
      <c r="F3217" s="2" t="s">
        <v>775</v>
      </c>
      <c r="G3217" s="2" t="s">
        <v>214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60</v>
      </c>
      <c r="E3218" s="2" t="s">
        <v>65</v>
      </c>
      <c r="F3218" s="2" t="s">
        <v>952</v>
      </c>
      <c r="G3218" s="2" t="s">
        <v>155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952</v>
      </c>
      <c r="D3219" s="2" t="s">
        <v>211</v>
      </c>
      <c r="E3219" s="2" t="s">
        <v>65</v>
      </c>
      <c r="F3219" s="2" t="s">
        <v>774</v>
      </c>
      <c r="G3219" s="2" t="s">
        <v>214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60</v>
      </c>
      <c r="E3220" s="2" t="s">
        <v>65</v>
      </c>
      <c r="F3220" s="2" t="s">
        <v>953</v>
      </c>
      <c r="G3220" s="2" t="s">
        <v>155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953</v>
      </c>
      <c r="D3221" s="2" t="s">
        <v>211</v>
      </c>
      <c r="E3221" s="2" t="s">
        <v>65</v>
      </c>
      <c r="F3221" s="2" t="s">
        <v>856</v>
      </c>
      <c r="G3221" s="2" t="s">
        <v>214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60</v>
      </c>
      <c r="E3222" s="2" t="s">
        <v>65</v>
      </c>
      <c r="F3222" s="2" t="s">
        <v>954</v>
      </c>
      <c r="G3222" s="2" t="s">
        <v>155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954</v>
      </c>
      <c r="D3223" s="2" t="s">
        <v>211</v>
      </c>
      <c r="E3223" s="2" t="s">
        <v>65</v>
      </c>
      <c r="F3223" s="2" t="s">
        <v>775</v>
      </c>
      <c r="G3223" s="2" t="s">
        <v>214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60</v>
      </c>
      <c r="E3224" s="2" t="s">
        <v>65</v>
      </c>
      <c r="F3224" s="2" t="s">
        <v>955</v>
      </c>
      <c r="G3224" s="2" t="s">
        <v>155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955</v>
      </c>
      <c r="D3225" s="2" t="s">
        <v>211</v>
      </c>
      <c r="E3225" s="2" t="s">
        <v>65</v>
      </c>
      <c r="F3225" s="2" t="s">
        <v>856</v>
      </c>
      <c r="G3225" s="2" t="s">
        <v>214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60</v>
      </c>
      <c r="E3226" s="2" t="s">
        <v>65</v>
      </c>
      <c r="F3226" s="2" t="s">
        <v>956</v>
      </c>
      <c r="G3226" s="2" t="s">
        <v>155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956</v>
      </c>
      <c r="D3227" s="2" t="s">
        <v>211</v>
      </c>
      <c r="E3227" s="2" t="s">
        <v>65</v>
      </c>
      <c r="F3227" s="2" t="s">
        <v>856</v>
      </c>
      <c r="G3227" s="2" t="s">
        <v>214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60</v>
      </c>
      <c r="E3228" s="2" t="s">
        <v>65</v>
      </c>
      <c r="F3228" s="2" t="s">
        <v>957</v>
      </c>
      <c r="G3228" s="2" t="s">
        <v>155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957</v>
      </c>
      <c r="D3229" s="2" t="s">
        <v>211</v>
      </c>
      <c r="E3229" s="2" t="s">
        <v>65</v>
      </c>
      <c r="F3229" s="2" t="s">
        <v>856</v>
      </c>
      <c r="G3229" s="2" t="s">
        <v>214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60</v>
      </c>
      <c r="E3230" s="2" t="s">
        <v>65</v>
      </c>
      <c r="F3230" s="2" t="s">
        <v>958</v>
      </c>
      <c r="G3230" s="2" t="s">
        <v>155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958</v>
      </c>
      <c r="D3231" s="2" t="s">
        <v>211</v>
      </c>
      <c r="E3231" s="2" t="s">
        <v>65</v>
      </c>
      <c r="F3231" s="2" t="s">
        <v>856</v>
      </c>
      <c r="G3231" s="2" t="s">
        <v>214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60</v>
      </c>
      <c r="E3232" s="2" t="s">
        <v>65</v>
      </c>
      <c r="F3232" s="2" t="s">
        <v>959</v>
      </c>
      <c r="G3232" s="2" t="s">
        <v>155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959</v>
      </c>
      <c r="D3233" s="2" t="s">
        <v>211</v>
      </c>
      <c r="E3233" s="2" t="s">
        <v>65</v>
      </c>
      <c r="F3233" s="2" t="s">
        <v>856</v>
      </c>
      <c r="G3233" s="2" t="s">
        <v>214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60</v>
      </c>
      <c r="E3234" s="2" t="s">
        <v>65</v>
      </c>
      <c r="F3234" s="2" t="s">
        <v>837</v>
      </c>
      <c r="G3234" s="2" t="s">
        <v>155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837</v>
      </c>
      <c r="D3235" s="2" t="s">
        <v>211</v>
      </c>
      <c r="E3235" s="2" t="s">
        <v>65</v>
      </c>
      <c r="F3235" s="2" t="s">
        <v>856</v>
      </c>
      <c r="G3235" s="2" t="s">
        <v>214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60</v>
      </c>
      <c r="E3236" s="2" t="s">
        <v>65</v>
      </c>
      <c r="F3236" s="2" t="s">
        <v>960</v>
      </c>
      <c r="G3236" s="2" t="s">
        <v>155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960</v>
      </c>
      <c r="D3237" s="2" t="s">
        <v>211</v>
      </c>
      <c r="E3237" s="2" t="s">
        <v>65</v>
      </c>
      <c r="F3237" s="2" t="s">
        <v>856</v>
      </c>
      <c r="G3237" s="2" t="s">
        <v>214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60</v>
      </c>
      <c r="E3238" s="2" t="s">
        <v>65</v>
      </c>
      <c r="F3238" s="2" t="s">
        <v>961</v>
      </c>
      <c r="G3238" s="2" t="s">
        <v>155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961</v>
      </c>
      <c r="D3239" s="2" t="s">
        <v>211</v>
      </c>
      <c r="E3239" s="2" t="s">
        <v>65</v>
      </c>
      <c r="F3239" s="2" t="s">
        <v>762</v>
      </c>
      <c r="G3239" s="2" t="s">
        <v>214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60</v>
      </c>
      <c r="E3240" s="2" t="s">
        <v>65</v>
      </c>
      <c r="F3240" s="2" t="s">
        <v>962</v>
      </c>
      <c r="G3240" s="2" t="s">
        <v>155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962</v>
      </c>
      <c r="D3241" s="2" t="s">
        <v>211</v>
      </c>
      <c r="E3241" s="2" t="s">
        <v>65</v>
      </c>
      <c r="F3241" s="2" t="s">
        <v>856</v>
      </c>
      <c r="G3241" s="2" t="s">
        <v>214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60</v>
      </c>
      <c r="E3242" s="2" t="s">
        <v>65</v>
      </c>
      <c r="F3242" s="2" t="s">
        <v>963</v>
      </c>
      <c r="G3242" s="2" t="s">
        <v>155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963</v>
      </c>
      <c r="D3243" s="2" t="s">
        <v>211</v>
      </c>
      <c r="E3243" s="2" t="s">
        <v>65</v>
      </c>
      <c r="F3243" s="2" t="s">
        <v>856</v>
      </c>
      <c r="G3243" s="2" t="s">
        <v>214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60</v>
      </c>
      <c r="E3244" s="2" t="s">
        <v>65</v>
      </c>
      <c r="F3244" s="2" t="s">
        <v>964</v>
      </c>
      <c r="G3244" s="2" t="s">
        <v>155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964</v>
      </c>
      <c r="D3245" s="2" t="s">
        <v>211</v>
      </c>
      <c r="E3245" s="2" t="s">
        <v>65</v>
      </c>
      <c r="F3245" s="2" t="s">
        <v>775</v>
      </c>
      <c r="G3245" s="2" t="s">
        <v>214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60</v>
      </c>
      <c r="E3246" s="2" t="s">
        <v>65</v>
      </c>
      <c r="F3246" s="2" t="s">
        <v>965</v>
      </c>
      <c r="G3246" s="2" t="s">
        <v>155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965</v>
      </c>
      <c r="D3247" s="2" t="s">
        <v>211</v>
      </c>
      <c r="E3247" s="2" t="s">
        <v>65</v>
      </c>
      <c r="F3247" s="2" t="s">
        <v>775</v>
      </c>
      <c r="G3247" s="2" t="s">
        <v>214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60</v>
      </c>
      <c r="E3248" s="2" t="s">
        <v>65</v>
      </c>
      <c r="F3248" s="2" t="s">
        <v>966</v>
      </c>
      <c r="G3248" s="2" t="s">
        <v>155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966</v>
      </c>
      <c r="D3249" s="2" t="s">
        <v>211</v>
      </c>
      <c r="E3249" s="2" t="s">
        <v>65</v>
      </c>
      <c r="F3249" s="2" t="s">
        <v>775</v>
      </c>
      <c r="G3249" s="2" t="s">
        <v>214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60</v>
      </c>
      <c r="E3250" s="2" t="s">
        <v>65</v>
      </c>
      <c r="F3250" s="2" t="s">
        <v>967</v>
      </c>
      <c r="G3250" s="2" t="s">
        <v>155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967</v>
      </c>
      <c r="D3251" s="2" t="s">
        <v>211</v>
      </c>
      <c r="E3251" s="2" t="s">
        <v>65</v>
      </c>
      <c r="F3251" s="2" t="s">
        <v>775</v>
      </c>
      <c r="G3251" s="2" t="s">
        <v>214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60</v>
      </c>
      <c r="E3252" s="2" t="s">
        <v>65</v>
      </c>
      <c r="F3252" s="2" t="s">
        <v>968</v>
      </c>
      <c r="G3252" s="2" t="s">
        <v>155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968</v>
      </c>
      <c r="D3253" s="2" t="s">
        <v>211</v>
      </c>
      <c r="E3253" s="2" t="s">
        <v>65</v>
      </c>
      <c r="F3253" s="2" t="s">
        <v>774</v>
      </c>
      <c r="G3253" s="2" t="s">
        <v>214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60</v>
      </c>
      <c r="E3254" s="2" t="s">
        <v>65</v>
      </c>
      <c r="F3254" s="2" t="s">
        <v>969</v>
      </c>
      <c r="G3254" s="2" t="s">
        <v>155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211</v>
      </c>
      <c r="E3255" s="2" t="s">
        <v>65</v>
      </c>
      <c r="F3255" s="2" t="s">
        <v>822</v>
      </c>
      <c r="G3255" s="2" t="s">
        <v>214</v>
      </c>
      <c r="H3255">
        <v>0</v>
      </c>
      <c r="I3255">
        <v>0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8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10</v>
      </c>
      <c r="E3257" s="2" t="s">
        <v>65</v>
      </c>
      <c r="F3257" s="2" t="s">
        <v>227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969</v>
      </c>
      <c r="D3258" s="2" t="s">
        <v>14</v>
      </c>
      <c r="E3258" s="2" t="s">
        <v>65</v>
      </c>
      <c r="F3258" s="2" t="s">
        <v>228</v>
      </c>
      <c r="G3258" s="2" t="s">
        <v>70</v>
      </c>
      <c r="H3258">
        <v>0</v>
      </c>
      <c r="I3258">
        <v>1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60</v>
      </c>
      <c r="E3259" s="2" t="s">
        <v>65</v>
      </c>
      <c r="F3259" s="2" t="s">
        <v>893</v>
      </c>
      <c r="G3259" s="2" t="s">
        <v>155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211</v>
      </c>
      <c r="E3260" s="2" t="s">
        <v>65</v>
      </c>
      <c r="F3260" s="2" t="s">
        <v>822</v>
      </c>
      <c r="G3260" s="2" t="s">
        <v>214</v>
      </c>
      <c r="H3260">
        <v>0</v>
      </c>
      <c r="I3260">
        <v>0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8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10</v>
      </c>
      <c r="E3262" s="2" t="s">
        <v>65</v>
      </c>
      <c r="F3262" s="2" t="s">
        <v>227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893</v>
      </c>
      <c r="D3263" s="2" t="s">
        <v>14</v>
      </c>
      <c r="E3263" s="2" t="s">
        <v>65</v>
      </c>
      <c r="F3263" s="2" t="s">
        <v>228</v>
      </c>
      <c r="G3263" s="2" t="s">
        <v>70</v>
      </c>
      <c r="H3263">
        <v>0</v>
      </c>
      <c r="I3263">
        <v>1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60</v>
      </c>
      <c r="E3264" s="2" t="s">
        <v>65</v>
      </c>
      <c r="F3264" s="2" t="s">
        <v>970</v>
      </c>
      <c r="G3264" s="2" t="s">
        <v>792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211</v>
      </c>
      <c r="E3265" s="2" t="s">
        <v>65</v>
      </c>
      <c r="F3265" s="2" t="s">
        <v>793</v>
      </c>
      <c r="G3265" s="2" t="s">
        <v>214</v>
      </c>
      <c r="H3265">
        <v>0</v>
      </c>
      <c r="I3265">
        <v>0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8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970</v>
      </c>
      <c r="D3267" s="2" t="s">
        <v>10</v>
      </c>
      <c r="E3267" s="2" t="s">
        <v>65</v>
      </c>
      <c r="F3267" s="2" t="s">
        <v>797</v>
      </c>
      <c r="G3267" s="2" t="s">
        <v>70</v>
      </c>
      <c r="H3267">
        <v>0</v>
      </c>
      <c r="I3267">
        <v>1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60</v>
      </c>
      <c r="E3268" s="2" t="s">
        <v>65</v>
      </c>
      <c r="F3268" s="2" t="s">
        <v>648</v>
      </c>
      <c r="G3268" s="2" t="s">
        <v>155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648</v>
      </c>
      <c r="D3269" s="2" t="s">
        <v>211</v>
      </c>
      <c r="E3269" s="2" t="s">
        <v>65</v>
      </c>
      <c r="F3269" s="2" t="s">
        <v>856</v>
      </c>
      <c r="G3269" s="2" t="s">
        <v>214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60</v>
      </c>
      <c r="E3270" s="2" t="s">
        <v>65</v>
      </c>
      <c r="F3270" s="2" t="s">
        <v>971</v>
      </c>
      <c r="G3270" s="2" t="s">
        <v>155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971</v>
      </c>
      <c r="D3271" s="2" t="s">
        <v>211</v>
      </c>
      <c r="E3271" s="2" t="s">
        <v>65</v>
      </c>
      <c r="F3271" s="2" t="s">
        <v>856</v>
      </c>
      <c r="G3271" s="2" t="s">
        <v>214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60</v>
      </c>
      <c r="E3272" s="2" t="s">
        <v>65</v>
      </c>
      <c r="F3272" s="2" t="s">
        <v>972</v>
      </c>
      <c r="G3272" s="2" t="s">
        <v>792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211</v>
      </c>
      <c r="E3273" s="2" t="s">
        <v>65</v>
      </c>
      <c r="F3273" s="2" t="s">
        <v>793</v>
      </c>
      <c r="G3273" s="2" t="s">
        <v>214</v>
      </c>
      <c r="H3273">
        <v>0</v>
      </c>
      <c r="I3273">
        <v>0</v>
      </c>
    </row>
    <row r="3274" spans="1:9" x14ac:dyDescent="0.35">
      <c r="A3274" s="1">
        <v>44166</v>
      </c>
      <c r="B3274" s="1">
        <v>44197</v>
      </c>
      <c r="C3274" s="2" t="s">
        <v>972</v>
      </c>
      <c r="D3274" s="2" t="s">
        <v>18</v>
      </c>
      <c r="E3274" s="2" t="s">
        <v>65</v>
      </c>
      <c r="F3274" s="2" t="s">
        <v>794</v>
      </c>
      <c r="G3274" s="2" t="s">
        <v>70</v>
      </c>
      <c r="H3274">
        <v>0</v>
      </c>
      <c r="I3274">
        <v>1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60</v>
      </c>
      <c r="E3275" s="2" t="s">
        <v>65</v>
      </c>
      <c r="F3275" s="2" t="s">
        <v>973</v>
      </c>
      <c r="G3275" s="2" t="s">
        <v>792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211</v>
      </c>
      <c r="E3276" s="2" t="s">
        <v>65</v>
      </c>
      <c r="F3276" s="2" t="s">
        <v>793</v>
      </c>
      <c r="G3276" s="2" t="s">
        <v>214</v>
      </c>
      <c r="H3276">
        <v>0</v>
      </c>
      <c r="I3276">
        <v>0</v>
      </c>
    </row>
    <row r="3277" spans="1:9" x14ac:dyDescent="0.35">
      <c r="A3277" s="1">
        <v>44166</v>
      </c>
      <c r="B3277" s="1">
        <v>44197</v>
      </c>
      <c r="C3277" s="2" t="s">
        <v>973</v>
      </c>
      <c r="D3277" s="2" t="s">
        <v>18</v>
      </c>
      <c r="E3277" s="2" t="s">
        <v>65</v>
      </c>
      <c r="F3277" s="2" t="s">
        <v>974</v>
      </c>
      <c r="G3277" s="2" t="s">
        <v>70</v>
      </c>
      <c r="H3277">
        <v>0</v>
      </c>
      <c r="I3277">
        <v>1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60</v>
      </c>
      <c r="E3278" s="2" t="s">
        <v>65</v>
      </c>
      <c r="F3278" s="2" t="s">
        <v>975</v>
      </c>
      <c r="G3278" s="2" t="s">
        <v>155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975</v>
      </c>
      <c r="D3279" s="2" t="s">
        <v>211</v>
      </c>
      <c r="E3279" s="2" t="s">
        <v>65</v>
      </c>
      <c r="F3279" s="2" t="s">
        <v>856</v>
      </c>
      <c r="G3279" s="2" t="s">
        <v>214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60</v>
      </c>
      <c r="E3280" s="2" t="s">
        <v>65</v>
      </c>
      <c r="F3280" s="2" t="s">
        <v>976</v>
      </c>
      <c r="G3280" s="2" t="s">
        <v>155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976</v>
      </c>
      <c r="D3281" s="2" t="s">
        <v>211</v>
      </c>
      <c r="E3281" s="2" t="s">
        <v>65</v>
      </c>
      <c r="F3281" s="2" t="s">
        <v>775</v>
      </c>
      <c r="G3281" s="2" t="s">
        <v>214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60</v>
      </c>
      <c r="E3282" s="2" t="s">
        <v>65</v>
      </c>
      <c r="F3282" s="2" t="s">
        <v>977</v>
      </c>
      <c r="G3282" s="2" t="s">
        <v>155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977</v>
      </c>
      <c r="D3283" s="2" t="s">
        <v>211</v>
      </c>
      <c r="E3283" s="2" t="s">
        <v>65</v>
      </c>
      <c r="F3283" s="2" t="s">
        <v>822</v>
      </c>
      <c r="G3283" s="2" t="s">
        <v>214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60</v>
      </c>
      <c r="E3284" s="2" t="s">
        <v>65</v>
      </c>
      <c r="F3284" s="2" t="s">
        <v>978</v>
      </c>
      <c r="G3284" s="2" t="s">
        <v>155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978</v>
      </c>
      <c r="D3285" s="2" t="s">
        <v>211</v>
      </c>
      <c r="E3285" s="2" t="s">
        <v>65</v>
      </c>
      <c r="F3285" s="2" t="s">
        <v>822</v>
      </c>
      <c r="G3285" s="2" t="s">
        <v>214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60</v>
      </c>
      <c r="E3286" s="2" t="s">
        <v>65</v>
      </c>
      <c r="F3286" s="2" t="s">
        <v>979</v>
      </c>
      <c r="G3286" s="2" t="s">
        <v>155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979</v>
      </c>
      <c r="D3287" s="2" t="s">
        <v>211</v>
      </c>
      <c r="E3287" s="2" t="s">
        <v>65</v>
      </c>
      <c r="F3287" s="2" t="s">
        <v>822</v>
      </c>
      <c r="G3287" s="2" t="s">
        <v>214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60</v>
      </c>
      <c r="E3288" s="2" t="s">
        <v>65</v>
      </c>
      <c r="F3288" s="2" t="s">
        <v>980</v>
      </c>
      <c r="G3288" s="2" t="s">
        <v>155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980</v>
      </c>
      <c r="D3289" s="2" t="s">
        <v>211</v>
      </c>
      <c r="E3289" s="2" t="s">
        <v>65</v>
      </c>
      <c r="F3289" s="2" t="s">
        <v>822</v>
      </c>
      <c r="G3289" s="2" t="s">
        <v>214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60</v>
      </c>
      <c r="E3290" s="2" t="s">
        <v>65</v>
      </c>
      <c r="F3290" s="2" t="s">
        <v>981</v>
      </c>
      <c r="G3290" s="2" t="s">
        <v>155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981</v>
      </c>
      <c r="D3291" s="2" t="s">
        <v>211</v>
      </c>
      <c r="E3291" s="2" t="s">
        <v>65</v>
      </c>
      <c r="F3291" s="2" t="s">
        <v>822</v>
      </c>
      <c r="G3291" s="2" t="s">
        <v>214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60</v>
      </c>
      <c r="E3292" s="2" t="s">
        <v>65</v>
      </c>
      <c r="F3292" s="2" t="s">
        <v>982</v>
      </c>
      <c r="G3292" s="2" t="s">
        <v>155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982</v>
      </c>
      <c r="D3293" s="2" t="s">
        <v>211</v>
      </c>
      <c r="E3293" s="2" t="s">
        <v>65</v>
      </c>
      <c r="F3293" s="2" t="s">
        <v>822</v>
      </c>
      <c r="G3293" s="2" t="s">
        <v>214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60</v>
      </c>
      <c r="E3294" s="2" t="s">
        <v>65</v>
      </c>
      <c r="F3294" s="2" t="s">
        <v>983</v>
      </c>
      <c r="G3294" s="2" t="s">
        <v>155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983</v>
      </c>
      <c r="D3295" s="2" t="s">
        <v>211</v>
      </c>
      <c r="E3295" s="2" t="s">
        <v>65</v>
      </c>
      <c r="F3295" s="2" t="s">
        <v>822</v>
      </c>
      <c r="G3295" s="2" t="s">
        <v>214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60</v>
      </c>
      <c r="E3296" s="2" t="s">
        <v>65</v>
      </c>
      <c r="F3296" s="2" t="s">
        <v>984</v>
      </c>
      <c r="G3296" s="2" t="s">
        <v>155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984</v>
      </c>
      <c r="D3297" s="2" t="s">
        <v>211</v>
      </c>
      <c r="E3297" s="2" t="s">
        <v>65</v>
      </c>
      <c r="F3297" s="2" t="s">
        <v>822</v>
      </c>
      <c r="G3297" s="2" t="s">
        <v>214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60</v>
      </c>
      <c r="E3298" s="2" t="s">
        <v>65</v>
      </c>
      <c r="F3298" s="2" t="s">
        <v>985</v>
      </c>
      <c r="G3298" s="2" t="s">
        <v>155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985</v>
      </c>
      <c r="D3299" s="2" t="s">
        <v>211</v>
      </c>
      <c r="E3299" s="2" t="s">
        <v>65</v>
      </c>
      <c r="F3299" s="2" t="s">
        <v>822</v>
      </c>
      <c r="G3299" s="2" t="s">
        <v>214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60</v>
      </c>
      <c r="E3300" s="2" t="s">
        <v>65</v>
      </c>
      <c r="F3300" s="2" t="s">
        <v>986</v>
      </c>
      <c r="G3300" s="2" t="s">
        <v>155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986</v>
      </c>
      <c r="D3301" s="2" t="s">
        <v>211</v>
      </c>
      <c r="E3301" s="2" t="s">
        <v>65</v>
      </c>
      <c r="F3301" s="2" t="s">
        <v>762</v>
      </c>
      <c r="G3301" s="2" t="s">
        <v>214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60</v>
      </c>
      <c r="E3302" s="2" t="s">
        <v>65</v>
      </c>
      <c r="F3302" s="2" t="s">
        <v>987</v>
      </c>
      <c r="G3302" s="2" t="s">
        <v>155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987</v>
      </c>
      <c r="D3303" s="2" t="s">
        <v>211</v>
      </c>
      <c r="E3303" s="2" t="s">
        <v>65</v>
      </c>
      <c r="F3303" s="2" t="s">
        <v>775</v>
      </c>
      <c r="G3303" s="2" t="s">
        <v>214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60</v>
      </c>
      <c r="E3304" s="2" t="s">
        <v>65</v>
      </c>
      <c r="F3304" s="2" t="s">
        <v>988</v>
      </c>
      <c r="G3304" s="2" t="s">
        <v>155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988</v>
      </c>
      <c r="D3305" s="2" t="s">
        <v>211</v>
      </c>
      <c r="E3305" s="2" t="s">
        <v>65</v>
      </c>
      <c r="F3305" s="2" t="s">
        <v>762</v>
      </c>
      <c r="G3305" s="2" t="s">
        <v>214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60</v>
      </c>
      <c r="E3306" s="2" t="s">
        <v>65</v>
      </c>
      <c r="F3306" s="2" t="s">
        <v>989</v>
      </c>
      <c r="G3306" s="2" t="s">
        <v>155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989</v>
      </c>
      <c r="D3307" s="2" t="s">
        <v>211</v>
      </c>
      <c r="E3307" s="2" t="s">
        <v>65</v>
      </c>
      <c r="F3307" s="2" t="s">
        <v>762</v>
      </c>
      <c r="G3307" s="2" t="s">
        <v>214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60</v>
      </c>
      <c r="E3308" s="2" t="s">
        <v>65</v>
      </c>
      <c r="F3308" s="2" t="s">
        <v>990</v>
      </c>
      <c r="G3308" s="2" t="s">
        <v>155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990</v>
      </c>
      <c r="D3309" s="2" t="s">
        <v>211</v>
      </c>
      <c r="E3309" s="2" t="s">
        <v>65</v>
      </c>
      <c r="F3309" s="2" t="s">
        <v>775</v>
      </c>
      <c r="G3309" s="2" t="s">
        <v>214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60</v>
      </c>
      <c r="E3310" s="2" t="s">
        <v>65</v>
      </c>
      <c r="F3310" s="2" t="s">
        <v>991</v>
      </c>
      <c r="G3310" s="2" t="s">
        <v>792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991</v>
      </c>
      <c r="D3311" s="2" t="s">
        <v>211</v>
      </c>
      <c r="E3311" s="2" t="s">
        <v>65</v>
      </c>
      <c r="F3311" s="2" t="s">
        <v>793</v>
      </c>
      <c r="G3311" s="2" t="s">
        <v>214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60</v>
      </c>
      <c r="E3312" s="2" t="s">
        <v>65</v>
      </c>
      <c r="F3312" s="2" t="s">
        <v>992</v>
      </c>
      <c r="G3312" s="2" t="s">
        <v>155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992</v>
      </c>
      <c r="D3313" s="2" t="s">
        <v>211</v>
      </c>
      <c r="E3313" s="2" t="s">
        <v>65</v>
      </c>
      <c r="F3313" s="2" t="s">
        <v>762</v>
      </c>
      <c r="G3313" s="2" t="s">
        <v>214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60</v>
      </c>
      <c r="E3314" s="2" t="s">
        <v>65</v>
      </c>
      <c r="F3314" s="2" t="s">
        <v>993</v>
      </c>
      <c r="G3314" s="2" t="s">
        <v>155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993</v>
      </c>
      <c r="D3315" s="2" t="s">
        <v>211</v>
      </c>
      <c r="E3315" s="2" t="s">
        <v>65</v>
      </c>
      <c r="F3315" s="2" t="s">
        <v>762</v>
      </c>
      <c r="G3315" s="2" t="s">
        <v>214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60</v>
      </c>
      <c r="E3316" s="2" t="s">
        <v>65</v>
      </c>
      <c r="F3316" s="2" t="s">
        <v>994</v>
      </c>
      <c r="G3316" s="2" t="s">
        <v>155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994</v>
      </c>
      <c r="D3317" s="2" t="s">
        <v>211</v>
      </c>
      <c r="E3317" s="2" t="s">
        <v>65</v>
      </c>
      <c r="F3317" s="2" t="s">
        <v>775</v>
      </c>
      <c r="G3317" s="2" t="s">
        <v>214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60</v>
      </c>
      <c r="E3318" s="2" t="s">
        <v>65</v>
      </c>
      <c r="F3318" s="2" t="s">
        <v>995</v>
      </c>
      <c r="G3318" s="2" t="s">
        <v>155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995</v>
      </c>
      <c r="D3319" s="2" t="s">
        <v>211</v>
      </c>
      <c r="E3319" s="2" t="s">
        <v>65</v>
      </c>
      <c r="F3319" s="2" t="s">
        <v>775</v>
      </c>
      <c r="G3319" s="2" t="s">
        <v>214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60</v>
      </c>
      <c r="E3320" s="2" t="s">
        <v>65</v>
      </c>
      <c r="F3320" s="2" t="s">
        <v>996</v>
      </c>
      <c r="G3320" s="2" t="s">
        <v>155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996</v>
      </c>
      <c r="D3321" s="2" t="s">
        <v>211</v>
      </c>
      <c r="E3321" s="2" t="s">
        <v>65</v>
      </c>
      <c r="F3321" s="2" t="s">
        <v>762</v>
      </c>
      <c r="G3321" s="2" t="s">
        <v>214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60</v>
      </c>
      <c r="E3322" s="2" t="s">
        <v>65</v>
      </c>
      <c r="F3322" s="2" t="s">
        <v>997</v>
      </c>
      <c r="G3322" s="2" t="s">
        <v>155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997</v>
      </c>
      <c r="D3323" s="2" t="s">
        <v>211</v>
      </c>
      <c r="E3323" s="2" t="s">
        <v>65</v>
      </c>
      <c r="F3323" s="2" t="s">
        <v>775</v>
      </c>
      <c r="G3323" s="2" t="s">
        <v>214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60</v>
      </c>
      <c r="E3324" s="2" t="s">
        <v>65</v>
      </c>
      <c r="F3324" s="2" t="s">
        <v>998</v>
      </c>
      <c r="G3324" s="2" t="s">
        <v>155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998</v>
      </c>
      <c r="D3325" s="2" t="s">
        <v>211</v>
      </c>
      <c r="E3325" s="2" t="s">
        <v>65</v>
      </c>
      <c r="F3325" s="2" t="s">
        <v>775</v>
      </c>
      <c r="G3325" s="2" t="s">
        <v>214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60</v>
      </c>
      <c r="E3326" s="2" t="s">
        <v>65</v>
      </c>
      <c r="F3326" s="2" t="s">
        <v>999</v>
      </c>
      <c r="G3326" s="2" t="s">
        <v>155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999</v>
      </c>
      <c r="D3327" s="2" t="s">
        <v>211</v>
      </c>
      <c r="E3327" s="2" t="s">
        <v>65</v>
      </c>
      <c r="F3327" s="2" t="s">
        <v>762</v>
      </c>
      <c r="G3327" s="2" t="s">
        <v>214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60</v>
      </c>
      <c r="E3328" s="2" t="s">
        <v>65</v>
      </c>
      <c r="F3328" s="2" t="s">
        <v>1000</v>
      </c>
      <c r="G3328" s="2" t="s">
        <v>155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1000</v>
      </c>
      <c r="D3329" s="2" t="s">
        <v>211</v>
      </c>
      <c r="E3329" s="2" t="s">
        <v>65</v>
      </c>
      <c r="F3329" s="2" t="s">
        <v>856</v>
      </c>
      <c r="G3329" s="2" t="s">
        <v>214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60</v>
      </c>
      <c r="E3330" s="2" t="s">
        <v>65</v>
      </c>
      <c r="F3330" s="2" t="s">
        <v>1001</v>
      </c>
      <c r="G3330" s="2" t="s">
        <v>155</v>
      </c>
      <c r="H3330">
        <v>0</v>
      </c>
      <c r="I3330">
        <v>0</v>
      </c>
    </row>
    <row r="3331" spans="1:9" x14ac:dyDescent="0.35">
      <c r="A3331" s="1">
        <v>44166</v>
      </c>
      <c r="B3331" s="1">
        <v>44197</v>
      </c>
      <c r="C3331" s="2" t="s">
        <v>1001</v>
      </c>
      <c r="D3331" s="2" t="s">
        <v>211</v>
      </c>
      <c r="E3331" s="2" t="s">
        <v>65</v>
      </c>
      <c r="F3331" s="2" t="s">
        <v>775</v>
      </c>
      <c r="G3331" s="2" t="s">
        <v>214</v>
      </c>
      <c r="H3331">
        <v>0</v>
      </c>
      <c r="I333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w E A A B Q S w M E F A A C A A g A G m A 8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p g P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Y D x S U z e d g Z g B A A B 1 B g A A E w A c A E Z v c m 1 1 b G F z L 1 N l Y 3 R p b 2 4 x L m 0 g o h g A K K A U A A A A A A A A A A A A A A A A A A A A A A A A A A A A 7 Z R f S + N A F M X f C / 0 O l / E l h T F g U R d d 8 t B N F X 3 R S o o v u s g 4 c 7 c N T m b K z E 2 r F L + 7 0 7 T b a h v / g K C w b F 4 y O e f m z B 3 u L / E o K b c G s v l 9 5 2 e z 0 W z 4 o X C o Q M r J D T k 0 C h L Q S M 0 G h C u z p Z M Y l N S P 4 6 6 V Z Y G G o u N c Y 5 x a Q + H B R y w 9 v C Y s R t f L h F j 6 M W v x q y 7 q v M g J X c I 4 4 5 B a X R b G J / s c j o y 0 K j e D Z K e 9 1 + Z w U V r C j B 4 0 J q t l f G Y N / m 7 x e S d b r O d s E T w F J y g U O s 9 C W 3 1 x G w o X z k K P 5 k 1 z u F r o H a 0 z K b R w P i F X P o 9 M h 8 I M Q m L / Y Y S r u L 4 T x v + x r p g 3 P D N 9 V L M / n 0 5 Z V x C G o 1 G o A R X W j x y m L E M 3 z u V S J 7 y n S q + 2 W R f P k C b W 3 Y U 4 O D W 0 v x v P q i q n 5 5 6 F m L K 4 R V f p n f E A K g 9 G 6 G D x / l r d Y 6 v Z y E 3 t O W u H f i O r E v / 5 4 f 9 N e g e C H / 8 Q B B k J R 1 C L w l H 4 n m q N t b E t c X i N n X O t 4 F L o s g 6 g y S t O a o v Z y F 7 o H w R j i 2 2 i E b V b 7 M v 4 O P j P x 7 f w M d N / C Y + Q D g e b v 6 S O U t v n Z t N 7 i 6 o n U E s B A i 0 A F A A C A A g A G m A 8 U u 1 e f i q i A A A A 9 Q A A A B I A A A A A A A A A A A A A A A A A A A A A A E N v b m Z p Z y 9 Q Y W N r Y W d l L n h t b F B L A Q I t A B Q A A g A I A B p g P F I P y u m r p A A A A O k A A A A T A A A A A A A A A A A A A A A A A O 4 A A A B b Q 2 9 u d G V u d F 9 U e X B l c 1 0 u e G 1 s U E s B A i 0 A F A A C A A g A G m A 8 U l M 3 n Y G Y A Q A A d Q Y A A B M A A A A A A A A A A A A A A A A A 3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Q A A A A A A A C A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C I g L z 4 8 R W 5 0 c n k g V H l w Z T 0 i R m l s b G V k Q 2 9 t c G x l d G V S Z X N 1 b H R U b 1 d v c m t z a G V l d C I g V m F s d W U 9 I m w x I i A v P j x F b n R y e S B U e X B l P S J R d W V y e U l E I i B W Y W x 1 Z T 0 i c z Y 1 N W F h Y m Y 2 L T k w M j Q t N D c z Y i 1 h Z D l j L T h i Z T M x Y j g 3 Y T k x Z i I g L z 4 8 R W 5 0 c n k g V H l w Z T 0 i R m l s b E x h c 3 R V c G R h d G V k I i B W Y W x 1 Z T 0 i Z D I w M j E t M D E t M j h U M T c 6 M D A 6 N T M u N j E x N D Q x N F o i I C 8 + P E V u d H J 5 I F R 5 c G U 9 I k Z p b G x F c n J v c k N v d W 5 0 I i B W Y W x 1 Z T 0 i b D A i I C 8 + P E V u d H J 5 I F R 5 c G U 9 I k Z p b G x D b 2 x 1 b W 5 U e X B l c y I g V m F s d W U 9 I n N D U V l H Q X d V R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2 V y d m l j Z S Z x d W 9 0 O y w m c X V v d D t U e X B l J n F 1 b 3 Q 7 L C Z x d W 9 0 O 0 5 l d H d v c m t z J n F 1 b 3 Q 7 L C Z x d W 9 0 O 1 B y a W N l J n F 1 b 3 Q 7 L C Z x d W 9 0 O 0 F 2 Z y B Q c m l j Z S B w Z X I g T m V 0 d 2 9 y a y Z x d W 9 0 O 1 0 i I C 8 + P E V u d H J 5 I F R 5 c G U 9 I k Z p b G x D b 3 V u d C I g V m F s d W U 9 I m w 4 N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o Y W 5 n Z S B M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E t M T V U M T k 6 N T E 6 N T g u N D E w N D c 1 M 1 o i I C 8 + P E V u d H J 5 I F R 5 c G U 9 I k Z p b G x D b 2 x 1 b W 5 U e X B l c y I g V m F s d W U 9 I n N D U W t H Q m d Z R 0 J n P T 0 i I C 8 + P E V u d H J 5 I F R 5 c G U 9 I l F 1 Z X J 5 S U Q i I F Z h b H V l P S J z O G E 3 N 2 R j N D g t N z M z Y i 0 0 N j U y L W F m Z T g t O D g w M W U 1 M D A 0 M 2 U 3 I i A v P j x F b n R y e S B U e X B l P S J G a W x s R X J y b 3 J D b 2 R l I i B W Y W x 1 Z T 0 i c 1 V u a 2 5 v d 2 4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X S I g L z 4 8 R W 5 0 c n k g V H l w Z T 0 i R m l s b E N v d W 5 0 I i B W Y W x 1 Z T 0 i b D I 4 N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F 9 j a G F u Z 2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L C Z x d W 9 0 O 0 J h c 2 U g Q 2 h n J n F 1 b 3 Q 7 L C Z x d W 9 0 O 0 F k Z C 1 P b i B D a G c m c X V v d D t d I i A v P j x F b n R y e S B U e X B l P S J G a W x s Q 2 9 s d W 1 u V H l w Z X M i I F Z h b H V l P S J z Q 1 F r R 0 J n W U d C Z 0 1 E I i A v P j x F b n R y e S B U e X B l P S J G a W x s T G F z d F V w Z G F 0 Z W Q i I F Z h b H V l P S J k M j A y M S 0 w M S 0 y O F Q x N z o w M D o 0 N y 4 x M j U z M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z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X V l c n l J R C I g V m F s d W U 9 I n M 2 Y T M w N T c z N y 1 i Y T I w L T R l Z T g t O W I 1 O C 1 k N W U z Z m M y Z j c x Y W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d w 4 u C h s m S 6 Q K u o 3 i N r y J A A A A A A I A A A A A A B B m A A A A A Q A A I A A A A M z Q j Q L X X Z x 3 a p u 0 Z G Y u 7 M 7 9 0 0 A K 4 q 1 l v k z w h H s 7 m s M Y A A A A A A 6 A A A A A A g A A I A A A A M 7 b m x G 2 8 W 1 6 j b 9 7 + p p o 9 W i + A O K A R v O 4 t i S A T B j W u x 6 a U A A A A G R k 2 e h w A h 4 m w K 4 / w I h l T Z / 5 j c d B z P R M Y H M f M g 9 9 7 z H 9 Y r r k f Y u W b 4 o R 9 N 2 x 9 t t A v A V E i N 2 9 C B h y L 8 M A z R u 5 w 6 n y 2 K A E R 4 9 e Q O r W K n / r i C U E Q A A A A F x T 6 Y A M E j z Z C 8 W y k w e c / o c S a o y 2 E f A o j H o X y j S f k w b Q f Z C g W i n s 2 f l 5 f N h Y / 5 x Z A k 4 J f H w v d P 1 j T C + V 1 R k k x f U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Add-On</vt:lpstr>
      <vt:lpstr>Base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2021-01-28T18:13:24Z</dcterms:modified>
</cp:coreProperties>
</file>