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6324E806-C37A-4631-A2E6-DB45D6912022}" xr6:coauthVersionLast="45" xr6:coauthVersionMax="45" xr10:uidLastSave="{00000000-0000-0000-0000-000000000000}"/>
  <bookViews>
    <workbookView xWindow="-108" yWindow="-108" windowWidth="23256" windowHeight="12576" activeTab="4" xr2:uid="{00000000-000D-0000-FFFF-FFFF00000000}"/>
  </bookViews>
  <sheets>
    <sheet name="要件一覧" sheetId="1" r:id="rId1"/>
    <sheet name="論理データ一覧" sheetId="2" r:id="rId2"/>
    <sheet name="テーブル一覧" sheetId="3" r:id="rId3"/>
    <sheet name="計算対象マスタ" sheetId="5" r:id="rId4"/>
    <sheet name="共変量マスタ" sheetId="6" r:id="rId5"/>
    <sheet name="共変量ラベルマスタ" sheetId="7" r:id="rId6"/>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8" i="3" l="1"/>
  <c r="G127" i="3"/>
  <c r="G126" i="3"/>
  <c r="G125" i="3"/>
  <c r="F124" i="3"/>
  <c r="G151" i="3"/>
  <c r="G137" i="3"/>
  <c r="G103" i="3"/>
  <c r="G102" i="3"/>
  <c r="G101" i="3"/>
  <c r="F100" i="3"/>
  <c r="G156" i="3"/>
  <c r="G155" i="3"/>
  <c r="G154" i="3"/>
  <c r="G140" i="3"/>
  <c r="G153" i="3"/>
  <c r="G152" i="3"/>
  <c r="G150" i="3"/>
  <c r="F149" i="3"/>
  <c r="G141" i="3"/>
  <c r="G139" i="3"/>
  <c r="G138" i="3"/>
  <c r="G136" i="3"/>
  <c r="F135" i="3"/>
  <c r="G118" i="3"/>
  <c r="G117" i="3"/>
  <c r="G116" i="3"/>
  <c r="G115" i="3"/>
  <c r="G114" i="3"/>
  <c r="G113" i="3"/>
  <c r="F112" i="3"/>
  <c r="F65" i="3" l="1"/>
  <c r="G74" i="3"/>
  <c r="G72" i="3"/>
  <c r="G67" i="3" l="1"/>
  <c r="G92" i="3"/>
  <c r="G93" i="3"/>
  <c r="G89" i="3"/>
  <c r="G90" i="3"/>
  <c r="G91" i="3"/>
  <c r="G88" i="3"/>
  <c r="F87" i="3"/>
  <c r="G76" i="3"/>
  <c r="G69" i="3"/>
  <c r="G70" i="3"/>
  <c r="G71" i="3"/>
  <c r="G73" i="3"/>
  <c r="G75" i="3"/>
  <c r="G68" i="3"/>
  <c r="G66" i="3"/>
  <c r="G56" i="3"/>
  <c r="G42" i="3"/>
  <c r="G55" i="3"/>
  <c r="G54" i="3"/>
  <c r="G53" i="3"/>
  <c r="F52" i="3"/>
  <c r="G39" i="3"/>
  <c r="G40" i="3"/>
  <c r="G41" i="3"/>
  <c r="G38" i="3"/>
  <c r="G37" i="3"/>
  <c r="G36" i="3"/>
  <c r="F35" i="3"/>
  <c r="G28" i="3"/>
  <c r="G27" i="3"/>
  <c r="G26" i="3"/>
  <c r="F25" i="3"/>
  <c r="G19" i="3" l="1"/>
  <c r="G8" i="3"/>
  <c r="G9" i="3"/>
  <c r="G10" i="3"/>
  <c r="G11" i="3"/>
  <c r="G12" i="3"/>
  <c r="G13" i="3"/>
  <c r="G14" i="3"/>
  <c r="G15" i="3"/>
  <c r="G16" i="3"/>
  <c r="G17" i="3"/>
  <c r="G18" i="3"/>
  <c r="G7" i="3"/>
  <c r="F6" i="3"/>
</calcChain>
</file>

<file path=xl/sharedStrings.xml><?xml version="1.0" encoding="utf-8"?>
<sst xmlns="http://schemas.openxmlformats.org/spreadsheetml/2006/main" count="727" uniqueCount="360">
  <si>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</si>
  <si>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</si>
  <si>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</si>
  <si>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</si>
  <si>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</si>
  <si>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</si>
  <si>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</si>
  <si>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</si>
  <si>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</si>
  <si>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</si>
  <si>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</si>
  <si>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</si>
  <si>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</si>
  <si>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</si>
  <si>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</si>
  <si>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</si>
  <si>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</si>
  <si>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</si>
  <si>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</si>
  <si>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</si>
  <si>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</si>
  <si>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</si>
  <si>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</si>
  <si>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</si>
  <si>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</si>
  <si>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</si>
  <si>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</si>
  <si>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</si>
  <si>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</si>
  <si>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</si>
  <si>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</si>
  <si>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</si>
  <si>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</si>
  <si>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</si>
  <si>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</si>
  <si>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</si>
  <si>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</si>
  <si>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</si>
  <si>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</si>
  <si>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</si>
  <si>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</si>
  <si>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</si>
  <si>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</si>
  <si>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</si>
  <si>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</si>
  <si>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</si>
  <si>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</si>
  <si>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</si>
  <si>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</si>
  <si>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</si>
  <si>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</si>
  <si>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</si>
  <si>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</si>
  <si>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</si>
  <si>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</si>
  <si>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</si>
  <si>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</si>
  <si>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</si>
  <si>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</si>
  <si>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</si>
  <si>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</si>
  <si>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</si>
  <si>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</si>
  <si>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</si>
  <si>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</si>
  <si>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</si>
  <si>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</si>
  <si>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</si>
  <si>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</si>
  <si>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</si>
  <si>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</si>
  <si>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</si>
  <si>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</si>
  <si>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</si>
  <si>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</si>
  <si>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</si>
  <si>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</si>
  <si>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</si>
  <si>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</si>
  <si>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</si>
  <si>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</si>
  <si>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</si>
  <si>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</si>
  <si>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</si>
  <si>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</si>
  <si>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</si>
  <si>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</si>
  <si>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</si>
  <si>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</si>
  <si>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</si>
  <si>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</si>
  <si>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</si>
  <si>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</si>
  <si>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</si>
  <si>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</si>
  <si>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</si>
  <si>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</si>
  <si>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</si>
  <si>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</si>
  <si>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</si>
  <si>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</si>
  <si>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</si>
  <si>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</si>
  <si>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</si>
  <si>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</si>
  <si>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</si>
  <si>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</si>
  <si>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</si>
  <si>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</si>
  <si>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</si>
  <si>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</si>
  <si>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</si>
  <si>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</si>
  <si>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</si>
  <si>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</si>
  <si>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</si>
  <si>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</si>
  <si>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</si>
  <si>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</si>
  <si>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</si>
  <si>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</si>
  <si>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</si>
  <si>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</si>
  <si>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</si>
  <si>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</si>
  <si>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</si>
  <si>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</si>
  <si>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</si>
  <si>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</si>
  <si>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</si>
  <si>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</si>
  <si>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</si>
  <si>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</si>
  <si>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</si>
  <si>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</si>
  <si>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</si>
  <si>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</si>
  <si>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</si>
  <si>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</si>
  <si>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</si>
  <si>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</si>
  <si>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</si>
  <si>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</si>
  <si>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</si>
  <si>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</si>
  <si>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</si>
  <si>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</si>
  <si>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</si>
  <si>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</si>
  <si>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</si>
  <si>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</si>
  <si>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</si>
  <si>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</si>
  <si>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</si>
  <si>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</si>
  <si>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</si>
  <si>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</si>
  <si>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</si>
  <si>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</si>
  <si>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</si>
  <si>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</si>
  <si>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</si>
  <si>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</si>
  <si>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</si>
  <si>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</si>
  <si>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</si>
  <si>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</si>
  <si>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</si>
  <si>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</si>
  <si>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</si>
  <si>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</si>
  <si>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</si>
  <si>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</si>
  <si>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</si>
  <si>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</si>
  <si>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</si>
  <si>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</si>
  <si>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</si>
  <si>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</si>
  <si>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</si>
  <si>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</si>
  <si>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</si>
  <si>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</si>
  <si>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</si>
  <si>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</si>
  <si>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</si>
  <si>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</si>
  <si>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</si>
  <si>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</si>
  <si>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</si>
  <si>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</si>
  <si>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</si>
  <si>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</si>
  <si>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</si>
  <si>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</si>
  <si>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</si>
  <si>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</si>
  <si>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</si>
  <si>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</si>
  <si>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</si>
  <si>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</si>
  <si>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</si>
  <si>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</si>
  <si>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</si>
  <si>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</si>
  <si>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</si>
  <si>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</si>
  <si>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</si>
  <si>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</si>
  <si>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</si>
  <si>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</si>
  <si>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</si>
  <si>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</si>
  <si>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</si>
  <si>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</si>
  <si>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</si>
  <si>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</si>
  <si>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</si>
  <si>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</si>
  <si>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</si>
  <si>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</si>
  <si>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</si>
  <si>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</si>
  <si>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</si>
  <si>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</si>
  <si>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</si>
  <si>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</si>
  <si>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</si>
  <si>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</si>
  <si>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</si>
  <si>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</si>
  <si>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</si>
  <si>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</si>
  <si>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</si>
  <si>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</si>
  <si>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</si>
  <si>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</si>
  <si>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</si>
  <si>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</si>
  <si>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</si>
  <si>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</si>
  <si>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</si>
  <si>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</si>
  <si>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</si>
  <si>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</si>
  <si>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</si>
  <si>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</si>
  <si>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</si>
  <si>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</si>
  <si>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</si>
  <si>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</si>
  <si>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</si>
  <si>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</si>
  <si>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</si>
  <si>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</si>
  <si>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</si>
  <si>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</si>
  <si>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</si>
  <si>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</si>
  <si>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</si>
  <si>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</si>
  <si>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</si>
  <si>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</si>
  <si>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</si>
  <si>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</si>
  <si>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</si>
  <si>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</si>
  <si>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</si>
  <si>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</si>
  <si>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</si>
  <si>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</si>
  <si>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</si>
  <si>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</si>
  <si>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</si>
  <si>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</si>
  <si>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</si>
  <si>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</si>
  <si>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</si>
  <si>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</si>
  <si>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</si>
  <si>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</si>
  <si>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</si>
  <si>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</si>
  <si>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</si>
  <si>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</si>
  <si>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</si>
  <si>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</si>
  <si>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</si>
  <si>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</si>
  <si>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</si>
  <si>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</si>
  <si>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</si>
  <si>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</si>
  <si>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</si>
  <si>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</si>
  <si>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</si>
  <si>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</si>
  <si>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</si>
  <si>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</si>
  <si>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</si>
  <si>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</si>
  <si>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</si>
  <si>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</si>
  <si>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</si>
  <si>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</si>
  <si>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</si>
  <si>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</si>
  <si>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</si>
  <si>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</si>
  <si>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</si>
  <si>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</si>
  <si>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</si>
  <si>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共変量ラベル</t>
    <rPh sb="0" eb="3">
      <t>キョウヘンリョウ</t>
    </rPh>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</si>
  <si>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</si>
  <si>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</si>
  <si>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</si>
  <si>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</si>
  <si>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</si>
  <si>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</si>
  <si>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</si>
  <si>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boolean:0,1、カテゴリ:整数、
順序:整数、整数:0、実数:0</t>
    <rPh sb="17" eb="19">
      <t>セイスウ</t>
    </rPh>
    <rPh sb="21" eb="23">
      <t>ジュンジョ</t>
    </rPh>
    <rPh sb="27" eb="29">
      <t>セイスウ</t>
    </rPh>
    <rPh sb="32" eb="34">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</si>
  <si>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</si>
  <si>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</si>
  <si>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</si>
  <si>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</si>
  <si>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</si>
  <si>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</si>
  <si>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</si>
  <si>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</si>
  <si>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</si>
  <si>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</si>
  <si>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</si>
  <si>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</si>
  <si>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</si>
  <si>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</si>
  <si>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</si>
  <si>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</si>
  <si>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</si>
  <si>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</si>
  <si>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</si>
  <si>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</si>
  <si>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</si>
  <si>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</si>
  <si>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</si>
  <si>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</si>
  <si>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</si>
  <si>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</si>
  <si>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</si>
  <si>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</si>
  <si>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経過年</t>
    <rPh sb="0" eb="2">
      <t>ケイカ</t>
    </rPh>
    <rPh sb="2" eb="3">
      <t>ネン</t>
    </rPh>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</si>
  <si>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</si>
  <si>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</si>
  <si>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</si>
  <si>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</si>
  <si>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</si>
  <si>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共変量ラベルコード</t>
    <rPh sb="0" eb="2">
      <t>キョウヘン</t>
    </rPh>
    <rPh sb="2" eb="3">
      <t>リョウ</t>
    </rPh>
    <phoneticPr fontId="1"/>
  </si>
  <si>
    <t>create index on covariates_label_mst(covariates_code);</t>
    <phoneticPr fontId="1"/>
  </si>
  <si>
    <t>covariates_label</t>
    <phoneticPr fontId="1"/>
  </si>
  <si>
    <t>共変量ラベル</t>
    <rPh sb="0" eb="2">
      <t>キョウヘン</t>
    </rPh>
    <rPh sb="2" eb="3">
      <t>リョウ</t>
    </rPh>
    <phoneticPr fontId="1"/>
  </si>
  <si>
    <t>create index  on covariates_label_mst(covariates_label_code);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</si>
</sst>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5" borderId="1" xfId="0" applyFill="1" applyBorder="1"/>
    <xf numFmtId="0" fontId="0" fillId="3" borderId="1"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86139</xdr:colOff>
      <xdr:row>3</xdr:row>
      <xdr:rowOff>39757</xdr:rowOff>
    </xdr:from>
    <xdr:to>
      <xdr:col>4</xdr:col>
      <xdr:colOff>2504661</xdr:colOff>
      <xdr:row>8</xdr:row>
      <xdr:rowOff>79513</xdr:rowOff>
    </xdr:to>
    <xdr:sp macro="" textlink="">
      <xdr:nvSpPr>
        <xdr:cNvPr id="2" name="吹き出し: 四角形 1">
          <a:extLst>
            <a:ext uri="{FF2B5EF4-FFF2-40B4-BE49-F238E27FC236}">
              <a16:creationId xmlns:a16="http://schemas.microsoft.com/office/drawing/2014/main" id="{F5AD8871-562D-42BE-AE5A-0276325C6FB0}"/>
            </a:ext>
          </a:extLst>
        </xdr:cNvPr>
        <xdr:cNvSpPr/>
      </xdr:nvSpPr>
      <xdr:spPr>
        <a:xfrm>
          <a:off x="7003774" y="735496"/>
          <a:ext cx="2418522" cy="1199321"/>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PRIMARY KEY </a:t>
          </a:r>
          <a:r>
            <a:rPr lang="ja-JP" altLang="en-US"/>
            <a:t>が</a:t>
          </a:r>
          <a:endParaRPr lang="en-US" altLang="ja-JP"/>
        </a:p>
        <a:p>
          <a:pPr algn="l"/>
          <a:r>
            <a:rPr kumimoji="1" lang="ja-JP" altLang="en-US" sz="1100"/>
            <a:t>設定されていないのでは？</a:t>
          </a:r>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1" t="s">
        <v>64</v>
      </c>
      <c r="G2" s="31"/>
      <c r="H2" s="31"/>
      <c r="I2" s="31" t="s">
        <v>83</v>
      </c>
      <c r="J2" s="31"/>
      <c r="K2" s="32" t="s">
        <v>76</v>
      </c>
      <c r="L2" s="33"/>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5"/>
  <sheetViews>
    <sheetView topLeftCell="A10" zoomScale="85" zoomScaleNormal="85" workbookViewId="0">
      <selection activeCell="B12" sqref="B12"/>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92.25" customHeight="1">
      <c r="A18" s="4">
        <v>14</v>
      </c>
      <c r="B18" s="3" t="s">
        <v>103</v>
      </c>
      <c r="C18" s="3" t="s">
        <v>110</v>
      </c>
      <c r="D18" s="4" t="s">
        <v>119</v>
      </c>
      <c r="E18" s="3" t="s">
        <v>162</v>
      </c>
      <c r="H18" s="4"/>
    </row>
    <row r="19" spans="1:8" ht="108">
      <c r="A19" s="4">
        <v>15</v>
      </c>
      <c r="B19" s="3" t="s">
        <v>95</v>
      </c>
      <c r="C19" s="4" t="s">
        <v>111</v>
      </c>
      <c r="D19" s="4" t="s">
        <v>119</v>
      </c>
      <c r="E19" s="3" t="s">
        <v>164</v>
      </c>
    </row>
    <row r="20" spans="1:8" ht="94.5" customHeight="1">
      <c r="A20" s="4">
        <v>16</v>
      </c>
      <c r="B20" s="3" t="s">
        <v>140</v>
      </c>
      <c r="C20" s="3" t="s">
        <v>144</v>
      </c>
      <c r="D20" s="4" t="s">
        <v>119</v>
      </c>
      <c r="E20" s="3" t="s">
        <v>168</v>
      </c>
      <c r="H20" s="4"/>
    </row>
    <row r="21" spans="1:8" ht="72">
      <c r="A21" s="4">
        <v>17</v>
      </c>
      <c r="B21" s="3" t="s">
        <v>101</v>
      </c>
      <c r="C21" s="3" t="s">
        <v>145</v>
      </c>
      <c r="D21" s="4" t="s">
        <v>119</v>
      </c>
      <c r="E21" s="3" t="s">
        <v>127</v>
      </c>
    </row>
    <row r="22" spans="1:8" ht="72">
      <c r="A22" s="4">
        <v>18</v>
      </c>
      <c r="B22" s="3" t="s">
        <v>106</v>
      </c>
      <c r="C22" s="4" t="s">
        <v>113</v>
      </c>
      <c r="D22" s="4" t="s">
        <v>119</v>
      </c>
      <c r="E22" s="3" t="s">
        <v>170</v>
      </c>
    </row>
    <row r="23" spans="1:8" ht="72">
      <c r="A23" s="4">
        <v>19</v>
      </c>
      <c r="B23" s="3" t="s">
        <v>104</v>
      </c>
      <c r="C23" s="3" t="s">
        <v>150</v>
      </c>
      <c r="D23" s="4" t="s">
        <v>119</v>
      </c>
      <c r="E23" s="3" t="s">
        <v>171</v>
      </c>
    </row>
    <row r="24" spans="1:8" ht="148.5" customHeight="1">
      <c r="A24" s="4">
        <v>20</v>
      </c>
      <c r="B24" s="3" t="s">
        <v>107</v>
      </c>
      <c r="C24" s="4" t="s">
        <v>132</v>
      </c>
      <c r="D24" s="4" t="s">
        <v>119</v>
      </c>
      <c r="E24" s="3" t="s">
        <v>165</v>
      </c>
    </row>
    <row r="25" spans="1:8" ht="90">
      <c r="A25" s="4">
        <v>21</v>
      </c>
      <c r="B25" s="16" t="s">
        <v>169</v>
      </c>
      <c r="C25" s="16" t="s">
        <v>173</v>
      </c>
      <c r="D25" s="16"/>
      <c r="E25"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B4:G160"/>
  <sheetViews>
    <sheetView topLeftCell="A118" zoomScale="115" zoomScaleNormal="115" workbookViewId="0">
      <selection activeCell="C123" sqref="C123"/>
    </sheetView>
  </sheetViews>
  <sheetFormatPr defaultRowHeight="18"/>
  <cols>
    <col min="2" max="2" width="38.796875" customWidth="1"/>
    <col min="3" max="3" width="26.09765625" customWidth="1"/>
    <col min="4" max="4" width="17.09765625" customWidth="1"/>
    <col min="5" max="5" width="42.796875" customWidth="1"/>
    <col min="9" max="9" width="9" customWidth="1"/>
  </cols>
  <sheetData>
    <row r="4" spans="2:7">
      <c r="B4" s="25" t="s">
        <v>52</v>
      </c>
      <c r="C4" s="16" t="s">
        <v>177</v>
      </c>
    </row>
    <row r="6" spans="2:7">
      <c r="B6" s="25" t="s">
        <v>175</v>
      </c>
      <c r="C6" s="25" t="s">
        <v>176</v>
      </c>
      <c r="D6" s="25" t="s">
        <v>202</v>
      </c>
      <c r="E6" s="25" t="s">
        <v>215</v>
      </c>
      <c r="F6" t="str">
        <f>"CREATE TABLE IF NOT EXISTS  " &amp;    C4&amp;" ("</f>
        <v>CREATE TABLE IF NOT EXISTS  member_hist_info (</v>
      </c>
    </row>
    <row r="7" spans="2:7">
      <c r="B7" s="16" t="s">
        <v>203</v>
      </c>
      <c r="C7" s="16" t="s">
        <v>178</v>
      </c>
      <c r="D7" s="16" t="s">
        <v>186</v>
      </c>
      <c r="E7" s="16"/>
      <c r="G7" t="str">
        <f>C7 &amp; " " &amp; D7 &amp; ","</f>
        <v>tbl_id serial ,</v>
      </c>
    </row>
    <row r="8" spans="2:7">
      <c r="B8" s="16" t="s">
        <v>204</v>
      </c>
      <c r="C8" s="16" t="s">
        <v>179</v>
      </c>
      <c r="D8" s="16" t="s">
        <v>217</v>
      </c>
      <c r="E8" s="16"/>
      <c r="G8" t="str">
        <f t="shared" ref="G8:G18" si="0">C8 &amp; " " &amp; D8 &amp; ","</f>
        <v>member_id text,</v>
      </c>
    </row>
    <row r="9" spans="2:7">
      <c r="B9" s="16" t="s">
        <v>205</v>
      </c>
      <c r="C9" s="16" t="s">
        <v>180</v>
      </c>
      <c r="D9" s="16" t="s">
        <v>187</v>
      </c>
      <c r="E9" s="16"/>
      <c r="G9" t="str">
        <f t="shared" si="0"/>
        <v>start_date date,</v>
      </c>
    </row>
    <row r="10" spans="2:7">
      <c r="B10" s="16" t="s">
        <v>206</v>
      </c>
      <c r="C10" s="16" t="s">
        <v>181</v>
      </c>
      <c r="D10" s="16" t="s">
        <v>217</v>
      </c>
      <c r="E10" s="16"/>
      <c r="G10" t="str">
        <f t="shared" si="0"/>
        <v>name text,</v>
      </c>
    </row>
    <row r="11" spans="2:7">
      <c r="B11" s="16" t="s">
        <v>207</v>
      </c>
      <c r="C11" s="16" t="s">
        <v>182</v>
      </c>
      <c r="D11" s="16" t="s">
        <v>187</v>
      </c>
      <c r="E11" s="16"/>
      <c r="G11" t="str">
        <f t="shared" si="0"/>
        <v>enter_date date,</v>
      </c>
    </row>
    <row r="12" spans="2:7">
      <c r="B12" s="16" t="s">
        <v>208</v>
      </c>
      <c r="C12" s="16" t="s">
        <v>183</v>
      </c>
      <c r="D12" s="16" t="s">
        <v>188</v>
      </c>
      <c r="E12" s="16"/>
      <c r="G12" t="str">
        <f t="shared" si="0"/>
        <v>enter_old smallint,</v>
      </c>
    </row>
    <row r="13" spans="2:7">
      <c r="B13" s="16" t="s">
        <v>209</v>
      </c>
      <c r="C13" s="16" t="s">
        <v>190</v>
      </c>
      <c r="D13" s="16" t="s">
        <v>194</v>
      </c>
      <c r="E13" s="16" t="s">
        <v>195</v>
      </c>
      <c r="G13" t="str">
        <f t="shared" si="0"/>
        <v>status smallint ,</v>
      </c>
    </row>
    <row r="14" spans="2:7">
      <c r="B14" s="16" t="s">
        <v>216</v>
      </c>
      <c r="C14" s="17" t="s">
        <v>189</v>
      </c>
      <c r="D14" s="16" t="s">
        <v>187</v>
      </c>
      <c r="E14" s="16"/>
      <c r="G14" t="str">
        <f t="shared" si="0"/>
        <v>retirement_date date,</v>
      </c>
    </row>
    <row r="15" spans="2:7">
      <c r="B15" s="16" t="s">
        <v>210</v>
      </c>
      <c r="C15" s="16" t="s">
        <v>192</v>
      </c>
      <c r="D15" s="16" t="s">
        <v>188</v>
      </c>
      <c r="E15" s="16" t="s">
        <v>196</v>
      </c>
      <c r="G15" t="str">
        <f t="shared" si="0"/>
        <v>retirement_type smallint,</v>
      </c>
    </row>
    <row r="16" spans="2:7">
      <c r="B16" s="16" t="s">
        <v>211</v>
      </c>
      <c r="C16" s="16" t="s">
        <v>184</v>
      </c>
      <c r="D16" s="16" t="s">
        <v>188</v>
      </c>
      <c r="E16" s="16" t="s">
        <v>197</v>
      </c>
      <c r="G16" t="str">
        <f t="shared" si="0"/>
        <v>sex smallint,</v>
      </c>
    </row>
    <row r="17" spans="2:7">
      <c r="B17" s="16" t="s">
        <v>212</v>
      </c>
      <c r="C17" s="16" t="s">
        <v>185</v>
      </c>
      <c r="D17" s="16" t="s">
        <v>188</v>
      </c>
      <c r="E17" s="16" t="s">
        <v>198</v>
      </c>
      <c r="G17" t="str">
        <f t="shared" si="0"/>
        <v>flesh_or_not smallint,</v>
      </c>
    </row>
    <row r="18" spans="2:7">
      <c r="B18" s="16" t="s">
        <v>213</v>
      </c>
      <c r="C18" s="16" t="s">
        <v>191</v>
      </c>
      <c r="D18" s="16" t="s">
        <v>188</v>
      </c>
      <c r="E18" s="16" t="s">
        <v>199</v>
      </c>
      <c r="G18" t="str">
        <f t="shared" si="0"/>
        <v>department smallint,</v>
      </c>
    </row>
    <row r="19" spans="2:7">
      <c r="B19" s="16" t="s">
        <v>214</v>
      </c>
      <c r="C19" s="16" t="s">
        <v>193</v>
      </c>
      <c r="D19" s="16" t="s">
        <v>200</v>
      </c>
      <c r="E19" s="16" t="s">
        <v>201</v>
      </c>
      <c r="G19" t="str">
        <f>C19 &amp; " " &amp; D19 &amp; ");"</f>
        <v>position smallint);</v>
      </c>
    </row>
    <row r="21" spans="2:7" ht="72">
      <c r="B21" s="28" t="s">
        <v>219</v>
      </c>
    </row>
    <row r="22" spans="2:7">
      <c r="B22" s="26"/>
    </row>
    <row r="23" spans="2:7">
      <c r="B23" s="25" t="s">
        <v>159</v>
      </c>
      <c r="C23" s="16" t="s">
        <v>220</v>
      </c>
    </row>
    <row r="25" spans="2:7">
      <c r="B25" s="25" t="s">
        <v>175</v>
      </c>
      <c r="C25" s="25" t="s">
        <v>176</v>
      </c>
      <c r="D25" s="25" t="s">
        <v>202</v>
      </c>
      <c r="E25" s="25" t="s">
        <v>215</v>
      </c>
      <c r="F25" t="str">
        <f>"CREATE TABLE IF NOT EXISTS  " &amp;    C23&amp;" ("</f>
        <v>CREATE TABLE IF NOT EXISTS  client_info (</v>
      </c>
    </row>
    <row r="26" spans="2:7">
      <c r="B26" s="16" t="s">
        <v>203</v>
      </c>
      <c r="C26" s="16" t="s">
        <v>178</v>
      </c>
      <c r="D26" s="16" t="s">
        <v>186</v>
      </c>
      <c r="E26" s="16"/>
      <c r="G26" t="str">
        <f>C26 &amp; " " &amp; D26 &amp; ","</f>
        <v>tbl_id serial ,</v>
      </c>
    </row>
    <row r="27" spans="2:7">
      <c r="B27" s="16" t="s">
        <v>222</v>
      </c>
      <c r="C27" s="16" t="s">
        <v>221</v>
      </c>
      <c r="D27" s="16" t="s">
        <v>217</v>
      </c>
      <c r="E27" s="16"/>
      <c r="G27" t="str">
        <f t="shared" ref="G27" si="1">C27 &amp; " " &amp; D27 &amp; ","</f>
        <v>client_id text,</v>
      </c>
    </row>
    <row r="28" spans="2:7">
      <c r="B28" s="16" t="s">
        <v>223</v>
      </c>
      <c r="C28" s="16" t="s">
        <v>224</v>
      </c>
      <c r="D28" s="16" t="s">
        <v>217</v>
      </c>
      <c r="E28" s="16"/>
      <c r="G28" t="str">
        <f>C28 &amp; " " &amp; D28 &amp; ");"</f>
        <v>client_name text);</v>
      </c>
    </row>
    <row r="30" spans="2:7">
      <c r="B30" s="26" t="s">
        <v>270</v>
      </c>
    </row>
    <row r="31" spans="2:7">
      <c r="B31" s="26"/>
    </row>
    <row r="33" spans="2:7">
      <c r="B33" s="25" t="s">
        <v>160</v>
      </c>
      <c r="C33" s="16" t="s">
        <v>225</v>
      </c>
    </row>
    <row r="35" spans="2:7">
      <c r="B35" s="25" t="s">
        <v>175</v>
      </c>
      <c r="C35" s="25" t="s">
        <v>176</v>
      </c>
      <c r="D35" s="25" t="s">
        <v>202</v>
      </c>
      <c r="E35" s="25" t="s">
        <v>215</v>
      </c>
      <c r="F35" t="str">
        <f>"CREATE TABLE IF NOT EXISTS  " &amp;    C33&amp;" ("</f>
        <v>CREATE TABLE IF NOT EXISTS  project_info (</v>
      </c>
    </row>
    <row r="36" spans="2:7">
      <c r="B36" s="16" t="s">
        <v>203</v>
      </c>
      <c r="C36" s="16" t="s">
        <v>178</v>
      </c>
      <c r="D36" s="16" t="s">
        <v>186</v>
      </c>
      <c r="E36" s="16"/>
      <c r="G36" t="str">
        <f>C36 &amp; " " &amp; D36 &amp; ","</f>
        <v>tbl_id serial ,</v>
      </c>
    </row>
    <row r="37" spans="2:7">
      <c r="B37" s="16" t="s">
        <v>226</v>
      </c>
      <c r="C37" s="16" t="s">
        <v>229</v>
      </c>
      <c r="D37" s="16" t="s">
        <v>217</v>
      </c>
      <c r="E37" s="16"/>
      <c r="G37" t="str">
        <f t="shared" ref="G37:G41" si="2">C37 &amp; " " &amp; D37 &amp; ","</f>
        <v>project_id text,</v>
      </c>
    </row>
    <row r="38" spans="2:7">
      <c r="B38" s="16" t="s">
        <v>227</v>
      </c>
      <c r="C38" s="16" t="s">
        <v>230</v>
      </c>
      <c r="D38" s="16" t="s">
        <v>217</v>
      </c>
      <c r="E38" s="16"/>
      <c r="G38" t="str">
        <f t="shared" si="2"/>
        <v>project_name text,</v>
      </c>
    </row>
    <row r="39" spans="2:7">
      <c r="B39" s="16" t="s">
        <v>228</v>
      </c>
      <c r="C39" s="16" t="s">
        <v>221</v>
      </c>
      <c r="D39" s="16" t="s">
        <v>217</v>
      </c>
      <c r="E39" s="16"/>
      <c r="G39" t="str">
        <f t="shared" si="2"/>
        <v>client_id text,</v>
      </c>
    </row>
    <row r="40" spans="2:7">
      <c r="B40" s="16" t="s">
        <v>205</v>
      </c>
      <c r="C40" s="16" t="s">
        <v>180</v>
      </c>
      <c r="D40" s="16" t="s">
        <v>187</v>
      </c>
      <c r="E40" s="16"/>
      <c r="G40" t="str">
        <f t="shared" si="2"/>
        <v>start_date date,</v>
      </c>
    </row>
    <row r="41" spans="2:7">
      <c r="B41" s="16" t="s">
        <v>236</v>
      </c>
      <c r="C41" s="16" t="s">
        <v>237</v>
      </c>
      <c r="D41" s="16" t="s">
        <v>187</v>
      </c>
      <c r="E41" s="16"/>
      <c r="G41" t="str">
        <f t="shared" si="2"/>
        <v>end_date date,</v>
      </c>
    </row>
    <row r="42" spans="2:7">
      <c r="B42" s="16" t="s">
        <v>235</v>
      </c>
      <c r="C42" s="16" t="s">
        <v>238</v>
      </c>
      <c r="D42" s="16" t="s">
        <v>188</v>
      </c>
      <c r="E42" s="16" t="s">
        <v>272</v>
      </c>
      <c r="G42" t="str">
        <f>C42 &amp; " " &amp; D42 &amp; ");"</f>
        <v>project_status smallint);</v>
      </c>
    </row>
    <row r="44" spans="2:7">
      <c r="B44" s="26" t="s">
        <v>271</v>
      </c>
    </row>
    <row r="45" spans="2:7">
      <c r="B45" s="26" t="s">
        <v>273</v>
      </c>
    </row>
    <row r="50" spans="2:7">
      <c r="B50" s="25" t="s">
        <v>239</v>
      </c>
      <c r="C50" s="16" t="s">
        <v>241</v>
      </c>
    </row>
    <row r="52" spans="2:7">
      <c r="B52" s="25" t="s">
        <v>175</v>
      </c>
      <c r="C52" s="25" t="s">
        <v>176</v>
      </c>
      <c r="D52" s="25" t="s">
        <v>202</v>
      </c>
      <c r="E52" s="25" t="s">
        <v>215</v>
      </c>
      <c r="F52" t="str">
        <f>"CREATE TABLE IF NOT EXISTS  " &amp;    C50&amp;" ("</f>
        <v>CREATE TABLE IF NOT EXISTS  project_member_num_info (</v>
      </c>
    </row>
    <row r="53" spans="2:7">
      <c r="B53" s="16" t="s">
        <v>203</v>
      </c>
      <c r="C53" s="16" t="s">
        <v>178</v>
      </c>
      <c r="D53" s="16" t="s">
        <v>186</v>
      </c>
      <c r="E53" s="16"/>
      <c r="G53" t="str">
        <f>C53 &amp; " " &amp; D53 &amp; ","</f>
        <v>tbl_id serial ,</v>
      </c>
    </row>
    <row r="54" spans="2:7">
      <c r="B54" s="16" t="s">
        <v>226</v>
      </c>
      <c r="C54" s="16" t="s">
        <v>229</v>
      </c>
      <c r="D54" s="16" t="s">
        <v>217</v>
      </c>
      <c r="E54" s="16"/>
      <c r="G54" t="str">
        <f t="shared" ref="G54" si="3">C54 &amp; " " &amp; D54 &amp; ","</f>
        <v>project_id text,</v>
      </c>
    </row>
    <row r="55" spans="2:7">
      <c r="B55" s="16" t="s">
        <v>261</v>
      </c>
      <c r="C55" s="16" t="s">
        <v>262</v>
      </c>
      <c r="D55" s="16" t="s">
        <v>188</v>
      </c>
      <c r="E55" s="16"/>
      <c r="G55" t="str">
        <f>C55 &amp; " " &amp; D55 &amp; ","</f>
        <v>project_months smallint,</v>
      </c>
    </row>
    <row r="56" spans="2:7">
      <c r="B56" s="16" t="s">
        <v>240</v>
      </c>
      <c r="C56" s="16" t="s">
        <v>242</v>
      </c>
      <c r="D56" s="16" t="s">
        <v>188</v>
      </c>
      <c r="E56" s="16"/>
      <c r="G56" t="str">
        <f>C56 &amp; " " &amp; D56 &amp; ");"</f>
        <v>member_num smallint);</v>
      </c>
    </row>
    <row r="58" spans="2:7">
      <c r="B58" s="26" t="s">
        <v>274</v>
      </c>
    </row>
    <row r="59" spans="2:7">
      <c r="E59" t="s">
        <v>280</v>
      </c>
    </row>
    <row r="63" spans="2:7">
      <c r="B63" s="25" t="s">
        <v>243</v>
      </c>
      <c r="C63" s="16" t="s">
        <v>244</v>
      </c>
    </row>
    <row r="65" spans="2:7">
      <c r="B65" s="25" t="s">
        <v>175</v>
      </c>
      <c r="C65" s="25" t="s">
        <v>176</v>
      </c>
      <c r="D65" s="25" t="s">
        <v>202</v>
      </c>
      <c r="E65" s="25" t="s">
        <v>215</v>
      </c>
      <c r="F65" t="str">
        <f>"CREATE TABLE IF NOT EXISTS  " &amp;    C63&amp;" ("</f>
        <v>CREATE TABLE IF NOT EXISTS  project_enrolled_hist_info (</v>
      </c>
    </row>
    <row r="66" spans="2:7">
      <c r="B66" s="16" t="s">
        <v>203</v>
      </c>
      <c r="C66" s="16" t="s">
        <v>178</v>
      </c>
      <c r="D66" s="16" t="s">
        <v>186</v>
      </c>
      <c r="E66" s="16"/>
      <c r="G66" t="str">
        <f>C66 &amp; " " &amp; D66 &amp; ","</f>
        <v>tbl_id serial ,</v>
      </c>
    </row>
    <row r="67" spans="2:7">
      <c r="B67" s="16" t="s">
        <v>259</v>
      </c>
      <c r="C67" s="16" t="s">
        <v>260</v>
      </c>
      <c r="D67" s="16" t="s">
        <v>217</v>
      </c>
      <c r="E67" s="16"/>
      <c r="G67" t="str">
        <f t="shared" ref="G67:G75" si="4">C67 &amp; " " &amp; D67 &amp; ","</f>
        <v>enrolled_hist_id text,</v>
      </c>
    </row>
    <row r="68" spans="2:7">
      <c r="B68" s="16" t="s">
        <v>204</v>
      </c>
      <c r="C68" s="16" t="s">
        <v>179</v>
      </c>
      <c r="D68" s="16" t="s">
        <v>217</v>
      </c>
      <c r="E68" s="16"/>
      <c r="G68" t="str">
        <f t="shared" si="4"/>
        <v>member_id text,</v>
      </c>
    </row>
    <row r="69" spans="2:7">
      <c r="B69" s="16" t="s">
        <v>226</v>
      </c>
      <c r="C69" s="16" t="s">
        <v>229</v>
      </c>
      <c r="D69" s="16" t="s">
        <v>217</v>
      </c>
      <c r="E69" s="16"/>
      <c r="G69" t="str">
        <f t="shared" si="4"/>
        <v>project_id text,</v>
      </c>
    </row>
    <row r="70" spans="2:7">
      <c r="B70" s="16" t="s">
        <v>249</v>
      </c>
      <c r="C70" s="16" t="s">
        <v>250</v>
      </c>
      <c r="D70" s="16" t="s">
        <v>188</v>
      </c>
      <c r="E70" s="16"/>
      <c r="G70" t="str">
        <f t="shared" si="4"/>
        <v>branch_num smallint,</v>
      </c>
    </row>
    <row r="71" spans="2:7">
      <c r="B71" s="16" t="s">
        <v>245</v>
      </c>
      <c r="C71" s="16" t="s">
        <v>247</v>
      </c>
      <c r="D71" s="16" t="s">
        <v>187</v>
      </c>
      <c r="E71" s="16"/>
      <c r="G71" t="str">
        <f t="shared" si="4"/>
        <v>join_date date,</v>
      </c>
    </row>
    <row r="72" spans="2:7">
      <c r="B72" s="16" t="s">
        <v>281</v>
      </c>
      <c r="C72" s="16" t="s">
        <v>283</v>
      </c>
      <c r="D72" s="16" t="s">
        <v>188</v>
      </c>
      <c r="E72" s="16"/>
      <c r="G72" t="str">
        <f t="shared" si="4"/>
        <v>join_member_months smallint,</v>
      </c>
    </row>
    <row r="73" spans="2:7">
      <c r="B73" s="16" t="s">
        <v>246</v>
      </c>
      <c r="C73" s="16" t="s">
        <v>248</v>
      </c>
      <c r="D73" s="16" t="s">
        <v>187</v>
      </c>
      <c r="E73" s="16"/>
      <c r="G73" t="str">
        <f t="shared" si="4"/>
        <v>stop_date date,</v>
      </c>
    </row>
    <row r="74" spans="2:7">
      <c r="B74" s="16" t="s">
        <v>282</v>
      </c>
      <c r="C74" s="16" t="s">
        <v>284</v>
      </c>
      <c r="D74" s="16" t="s">
        <v>188</v>
      </c>
      <c r="E74" s="16"/>
      <c r="G74" t="str">
        <f t="shared" si="4"/>
        <v>stop_member_months smallint,</v>
      </c>
    </row>
    <row r="75" spans="2:7">
      <c r="B75" s="16" t="s">
        <v>251</v>
      </c>
      <c r="C75" s="16" t="s">
        <v>252</v>
      </c>
      <c r="D75" s="16" t="s">
        <v>188</v>
      </c>
      <c r="E75" s="16" t="s">
        <v>253</v>
      </c>
      <c r="G75" t="str">
        <f t="shared" si="4"/>
        <v>stop_type smallint,</v>
      </c>
    </row>
    <row r="76" spans="2:7">
      <c r="B76" s="16" t="s">
        <v>254</v>
      </c>
      <c r="C76" s="16" t="s">
        <v>255</v>
      </c>
      <c r="D76" s="16" t="s">
        <v>188</v>
      </c>
      <c r="E76" s="16" t="s">
        <v>256</v>
      </c>
      <c r="G76" t="str">
        <f>C76 &amp; " " &amp; D76 &amp; ");"</f>
        <v>enrolled_status smallint);</v>
      </c>
    </row>
    <row r="77" spans="2:7">
      <c r="B77" s="29"/>
      <c r="C77" s="29"/>
      <c r="D77" s="29"/>
      <c r="E77" s="29"/>
    </row>
    <row r="78" spans="2:7">
      <c r="B78" s="26" t="s">
        <v>275</v>
      </c>
      <c r="C78" s="29"/>
      <c r="D78" s="29"/>
      <c r="E78" s="29"/>
    </row>
    <row r="79" spans="2:7">
      <c r="B79" s="26" t="s">
        <v>277</v>
      </c>
      <c r="C79" s="29"/>
      <c r="D79" s="29"/>
      <c r="E79" s="29"/>
    </row>
    <row r="80" spans="2:7">
      <c r="B80" s="26" t="s">
        <v>276</v>
      </c>
      <c r="C80" s="29"/>
      <c r="D80" s="29"/>
      <c r="E80" s="29"/>
    </row>
    <row r="81" spans="2:7">
      <c r="B81" s="29"/>
      <c r="C81" s="29"/>
      <c r="D81" s="29"/>
      <c r="E81" s="29"/>
    </row>
    <row r="82" spans="2:7">
      <c r="B82" s="29"/>
      <c r="C82" s="29"/>
      <c r="D82" s="29"/>
      <c r="E82" s="29"/>
    </row>
    <row r="83" spans="2:7">
      <c r="B83" s="29"/>
      <c r="C83" s="29"/>
      <c r="D83" s="29"/>
      <c r="E83" s="29"/>
    </row>
    <row r="85" spans="2:7">
      <c r="B85" s="25" t="s">
        <v>257</v>
      </c>
      <c r="C85" s="16" t="s">
        <v>258</v>
      </c>
    </row>
    <row r="87" spans="2:7">
      <c r="B87" s="25" t="s">
        <v>175</v>
      </c>
      <c r="C87" s="25" t="s">
        <v>176</v>
      </c>
      <c r="D87" s="25" t="s">
        <v>202</v>
      </c>
      <c r="E87" s="25" t="s">
        <v>215</v>
      </c>
      <c r="F87" t="str">
        <f>"CREATE TABLE IF NOT EXISTS  " &amp;    C85&amp;" ("</f>
        <v>CREATE TABLE IF NOT EXISTS  price_transition_info (</v>
      </c>
    </row>
    <row r="88" spans="2:7">
      <c r="B88" s="16" t="s">
        <v>203</v>
      </c>
      <c r="C88" s="16" t="s">
        <v>178</v>
      </c>
      <c r="D88" s="16" t="s">
        <v>186</v>
      </c>
      <c r="E88" s="16"/>
      <c r="G88" t="str">
        <f>C88 &amp; " " &amp; D88 &amp; ","</f>
        <v>tbl_id serial ,</v>
      </c>
    </row>
    <row r="89" spans="2:7">
      <c r="B89" s="16" t="s">
        <v>204</v>
      </c>
      <c r="C89" s="16" t="s">
        <v>179</v>
      </c>
      <c r="D89" s="16" t="s">
        <v>217</v>
      </c>
      <c r="E89" s="16"/>
      <c r="G89" t="str">
        <f t="shared" ref="G89:G92" si="5">C89 &amp; " " &amp; D89 &amp; ","</f>
        <v>member_id text,</v>
      </c>
    </row>
    <row r="90" spans="2:7">
      <c r="B90" s="16" t="s">
        <v>265</v>
      </c>
      <c r="C90" s="16" t="s">
        <v>266</v>
      </c>
      <c r="D90" s="16" t="s">
        <v>188</v>
      </c>
      <c r="E90" s="16"/>
      <c r="G90" t="str">
        <f t="shared" si="5"/>
        <v>menber_months smallint,</v>
      </c>
    </row>
    <row r="91" spans="2:7">
      <c r="B91" s="16" t="s">
        <v>259</v>
      </c>
      <c r="C91" s="16" t="s">
        <v>260</v>
      </c>
      <c r="D91" s="16" t="s">
        <v>217</v>
      </c>
      <c r="E91" s="16"/>
      <c r="G91" t="str">
        <f t="shared" si="5"/>
        <v>enrolled_hist_id text,</v>
      </c>
    </row>
    <row r="92" spans="2:7">
      <c r="B92" s="16" t="s">
        <v>263</v>
      </c>
      <c r="C92" s="16" t="s">
        <v>264</v>
      </c>
      <c r="D92" s="16" t="s">
        <v>187</v>
      </c>
      <c r="E92" s="16"/>
      <c r="G92" t="str">
        <f t="shared" si="5"/>
        <v>price_start_date date,</v>
      </c>
    </row>
    <row r="93" spans="2:7">
      <c r="B93" s="16" t="s">
        <v>267</v>
      </c>
      <c r="C93" s="16" t="s">
        <v>269</v>
      </c>
      <c r="D93" s="16" t="s">
        <v>268</v>
      </c>
      <c r="E93" s="16"/>
      <c r="G93" t="str">
        <f>C93 &amp; " " &amp; D93 &amp; ");"</f>
        <v>price integer);</v>
      </c>
    </row>
    <row r="95" spans="2:7">
      <c r="B95" t="s">
        <v>278</v>
      </c>
    </row>
    <row r="96" spans="2:7">
      <c r="B96" t="s">
        <v>279</v>
      </c>
    </row>
    <row r="98" spans="2:7">
      <c r="B98" s="25" t="s">
        <v>327</v>
      </c>
      <c r="C98" s="17" t="s">
        <v>326</v>
      </c>
    </row>
    <row r="100" spans="2:7">
      <c r="B100" s="25" t="s">
        <v>175</v>
      </c>
      <c r="C100" s="25" t="s">
        <v>176</v>
      </c>
      <c r="D100" s="25" t="s">
        <v>202</v>
      </c>
      <c r="E100" s="25" t="s">
        <v>215</v>
      </c>
      <c r="F100" t="str">
        <f>"CREATE TABLE IF NOT EXISTS  " &amp;    C98&amp;" ("</f>
        <v>CREATE TABLE IF NOT EXISTS  culc_target_mst (</v>
      </c>
    </row>
    <row r="101" spans="2:7">
      <c r="B101" s="16" t="s">
        <v>203</v>
      </c>
      <c r="C101" s="16" t="s">
        <v>178</v>
      </c>
      <c r="D101" s="16" t="s">
        <v>186</v>
      </c>
      <c r="E101" s="16"/>
      <c r="G101" t="str">
        <f>C101 &amp; " " &amp; D101 &amp; ","</f>
        <v>tbl_id serial ,</v>
      </c>
    </row>
    <row r="102" spans="2:7">
      <c r="B102" s="16" t="s">
        <v>321</v>
      </c>
      <c r="C102" s="16" t="s">
        <v>323</v>
      </c>
      <c r="D102" s="16" t="s">
        <v>217</v>
      </c>
      <c r="E102" s="16"/>
      <c r="G102" t="str">
        <f t="shared" ref="G102" si="6">C102 &amp; " " &amp; D102 &amp; ","</f>
        <v>culc_target_code text,</v>
      </c>
    </row>
    <row r="103" spans="2:7">
      <c r="B103" s="16" t="s">
        <v>322</v>
      </c>
      <c r="C103" s="16" t="s">
        <v>324</v>
      </c>
      <c r="D103" s="16" t="s">
        <v>217</v>
      </c>
      <c r="E103" s="16"/>
      <c r="G103" t="str">
        <f>C103 &amp; " " &amp; D103 &amp; ");"</f>
        <v>culc_target_name text);</v>
      </c>
    </row>
    <row r="104" spans="2:7">
      <c r="B104" s="29"/>
      <c r="C104" s="29"/>
      <c r="D104" s="29"/>
      <c r="E104" s="29"/>
    </row>
    <row r="105" spans="2:7">
      <c r="B105" t="s">
        <v>328</v>
      </c>
      <c r="C105" s="29"/>
      <c r="D105" s="29"/>
      <c r="E105" s="29"/>
    </row>
    <row r="106" spans="2:7">
      <c r="B106" s="26"/>
      <c r="C106" s="29"/>
      <c r="D106" s="29"/>
      <c r="E106" s="29"/>
    </row>
    <row r="107" spans="2:7">
      <c r="B107" s="29"/>
      <c r="C107" s="29"/>
      <c r="D107" s="29"/>
      <c r="E107" s="29"/>
    </row>
    <row r="108" spans="2:7">
      <c r="B108" s="29"/>
      <c r="C108" s="29"/>
      <c r="D108" s="29"/>
      <c r="E108" s="29"/>
    </row>
    <row r="109" spans="2:7">
      <c r="B109" s="29"/>
      <c r="C109" s="29"/>
      <c r="D109" s="29"/>
      <c r="E109" s="29"/>
    </row>
    <row r="110" spans="2:7">
      <c r="B110" s="25" t="s">
        <v>345</v>
      </c>
      <c r="C110" s="17" t="s">
        <v>329</v>
      </c>
    </row>
    <row r="112" spans="2:7">
      <c r="B112" s="25" t="s">
        <v>175</v>
      </c>
      <c r="C112" s="25" t="s">
        <v>176</v>
      </c>
      <c r="D112" s="25" t="s">
        <v>202</v>
      </c>
      <c r="E112" s="25" t="s">
        <v>215</v>
      </c>
      <c r="F112" t="str">
        <f>"CREATE TABLE IF NOT EXISTS  " &amp;    C110&amp;" ("</f>
        <v>CREATE TABLE IF NOT EXISTS  covariates_mst (</v>
      </c>
    </row>
    <row r="113" spans="2:7">
      <c r="B113" s="16" t="s">
        <v>203</v>
      </c>
      <c r="C113" s="16" t="s">
        <v>178</v>
      </c>
      <c r="D113" s="16" t="s">
        <v>186</v>
      </c>
      <c r="E113" s="16"/>
      <c r="G113" t="str">
        <f>C113 &amp; " " &amp; D113 &amp; ","</f>
        <v>tbl_id serial ,</v>
      </c>
    </row>
    <row r="114" spans="2:7">
      <c r="B114" s="16" t="s">
        <v>290</v>
      </c>
      <c r="C114" s="16" t="s">
        <v>289</v>
      </c>
      <c r="D114" s="16" t="s">
        <v>217</v>
      </c>
      <c r="E114" s="16"/>
      <c r="G114" t="str">
        <f t="shared" ref="G114:G117" si="7">C114 &amp; " " &amp; D114 &amp; ","</f>
        <v>covariates_code text,</v>
      </c>
    </row>
    <row r="115" spans="2:7">
      <c r="B115" s="16" t="s">
        <v>291</v>
      </c>
      <c r="C115" s="16" t="s">
        <v>292</v>
      </c>
      <c r="D115" s="16" t="s">
        <v>217</v>
      </c>
      <c r="E115" s="16"/>
      <c r="G115" t="str">
        <f t="shared" si="7"/>
        <v>covariates_name text,</v>
      </c>
    </row>
    <row r="116" spans="2:7">
      <c r="B116" s="16" t="s">
        <v>293</v>
      </c>
      <c r="C116" s="16" t="s">
        <v>294</v>
      </c>
      <c r="D116" s="16" t="s">
        <v>188</v>
      </c>
      <c r="E116" s="16" t="s">
        <v>319</v>
      </c>
      <c r="G116" t="str">
        <f t="shared" si="7"/>
        <v>covariates_type smallint,</v>
      </c>
    </row>
    <row r="117" spans="2:7">
      <c r="B117" s="16" t="s">
        <v>295</v>
      </c>
      <c r="C117" s="16" t="s">
        <v>296</v>
      </c>
      <c r="D117" s="16" t="s">
        <v>301</v>
      </c>
      <c r="E117" s="16"/>
      <c r="G117" t="str">
        <f t="shared" si="7"/>
        <v>range_start decimal,</v>
      </c>
    </row>
    <row r="118" spans="2:7">
      <c r="B118" s="16" t="s">
        <v>297</v>
      </c>
      <c r="C118" s="16" t="s">
        <v>300</v>
      </c>
      <c r="D118" s="16" t="s">
        <v>301</v>
      </c>
      <c r="E118" s="16"/>
      <c r="G118" t="str">
        <f>C118 &amp; " " &amp; D118 &amp; ");"</f>
        <v>range_end decimal);</v>
      </c>
    </row>
    <row r="120" spans="2:7">
      <c r="B120" t="s">
        <v>330</v>
      </c>
    </row>
    <row r="122" spans="2:7">
      <c r="B122" s="25" t="s">
        <v>353</v>
      </c>
      <c r="C122" s="17" t="s">
        <v>354</v>
      </c>
    </row>
    <row r="124" spans="2:7">
      <c r="B124" s="25" t="s">
        <v>175</v>
      </c>
      <c r="C124" s="25" t="s">
        <v>176</v>
      </c>
      <c r="D124" s="25" t="s">
        <v>202</v>
      </c>
      <c r="E124" s="25" t="s">
        <v>215</v>
      </c>
      <c r="F124" t="str">
        <f>"CREATE TABLE IF NOT EXISTS  " &amp;    C122&amp;" ("</f>
        <v>CREATE TABLE IF NOT EXISTS  covariates_label_mst (</v>
      </c>
    </row>
    <row r="125" spans="2:7">
      <c r="B125" s="16" t="s">
        <v>203</v>
      </c>
      <c r="C125" s="16" t="s">
        <v>178</v>
      </c>
      <c r="D125" s="16" t="s">
        <v>186</v>
      </c>
      <c r="E125" s="16"/>
      <c r="G125" t="str">
        <f>C125 &amp; " " &amp; D125 &amp; ","</f>
        <v>tbl_id serial ,</v>
      </c>
    </row>
    <row r="126" spans="2:7">
      <c r="B126" s="16" t="s">
        <v>290</v>
      </c>
      <c r="C126" s="16" t="s">
        <v>289</v>
      </c>
      <c r="D126" s="16" t="s">
        <v>217</v>
      </c>
      <c r="E126" s="16"/>
      <c r="G126" t="str">
        <f t="shared" ref="G126" si="8">C126 &amp; " " &amp; D126 &amp; ","</f>
        <v>covariates_code text,</v>
      </c>
    </row>
    <row r="127" spans="2:7">
      <c r="B127" s="16" t="s">
        <v>358</v>
      </c>
      <c r="C127" s="16" t="s">
        <v>357</v>
      </c>
      <c r="D127" s="16" t="s">
        <v>217</v>
      </c>
      <c r="E127" s="16"/>
      <c r="G127" t="str">
        <f>C127 &amp; " " &amp; D127 &amp; ","</f>
        <v>covariates_label text,</v>
      </c>
    </row>
    <row r="128" spans="2:7">
      <c r="B128" s="16" t="s">
        <v>318</v>
      </c>
      <c r="C128" s="16" t="s">
        <v>292</v>
      </c>
      <c r="D128" s="16" t="s">
        <v>217</v>
      </c>
      <c r="E128" s="16"/>
      <c r="G128" t="str">
        <f>C128 &amp; " " &amp; D128 &amp; ");"</f>
        <v>covariates_name text);</v>
      </c>
    </row>
    <row r="130" spans="2:7">
      <c r="B130" t="s">
        <v>356</v>
      </c>
    </row>
    <row r="131" spans="2:7">
      <c r="B131" t="s">
        <v>359</v>
      </c>
    </row>
    <row r="133" spans="2:7">
      <c r="B133" s="25" t="s">
        <v>298</v>
      </c>
      <c r="C133" s="17" t="s">
        <v>299</v>
      </c>
    </row>
    <row r="135" spans="2:7">
      <c r="B135" s="25" t="s">
        <v>175</v>
      </c>
      <c r="C135" s="25" t="s">
        <v>176</v>
      </c>
      <c r="D135" s="25" t="s">
        <v>202</v>
      </c>
      <c r="E135" s="25" t="s">
        <v>215</v>
      </c>
      <c r="F135" t="str">
        <f>"CREATE TABLE IF NOT EXISTS  " &amp;    C133&amp;" ("</f>
        <v>CREATE TABLE IF NOT EXISTS  covariates_effective_info (</v>
      </c>
    </row>
    <row r="136" spans="2:7">
      <c r="B136" s="16" t="s">
        <v>203</v>
      </c>
      <c r="C136" s="16" t="s">
        <v>178</v>
      </c>
      <c r="D136" s="16" t="s">
        <v>186</v>
      </c>
      <c r="E136" s="16"/>
      <c r="G136" t="str">
        <f>C136 &amp; " " &amp; D136 &amp; ","</f>
        <v>tbl_id serial ,</v>
      </c>
    </row>
    <row r="137" spans="2:7">
      <c r="B137" s="16" t="s">
        <v>346</v>
      </c>
      <c r="C137" s="16" t="s">
        <v>323</v>
      </c>
      <c r="D137" s="16" t="s">
        <v>217</v>
      </c>
      <c r="E137" s="16"/>
      <c r="G137" t="str">
        <f t="shared" ref="G137:G140" si="9">C137 &amp; " " &amp; D137 &amp; ","</f>
        <v>culc_target_code text,</v>
      </c>
    </row>
    <row r="138" spans="2:7">
      <c r="B138" s="16" t="s">
        <v>290</v>
      </c>
      <c r="C138" s="16" t="s">
        <v>289</v>
      </c>
      <c r="D138" s="16" t="s">
        <v>217</v>
      </c>
      <c r="E138" s="16"/>
      <c r="G138" t="str">
        <f t="shared" si="9"/>
        <v>covariates_code text,</v>
      </c>
    </row>
    <row r="139" spans="2:7">
      <c r="B139" s="16" t="s">
        <v>302</v>
      </c>
      <c r="C139" s="16" t="s">
        <v>305</v>
      </c>
      <c r="D139" s="16" t="s">
        <v>304</v>
      </c>
      <c r="E139" s="16"/>
      <c r="G139" t="str">
        <f t="shared" si="9"/>
        <v>effect_start_time timestamp ,</v>
      </c>
    </row>
    <row r="140" spans="2:7">
      <c r="B140" s="16" t="s">
        <v>313</v>
      </c>
      <c r="C140" s="16" t="s">
        <v>314</v>
      </c>
      <c r="D140" s="16" t="s">
        <v>217</v>
      </c>
      <c r="E140" s="16"/>
      <c r="G140" t="str">
        <f t="shared" si="9"/>
        <v>culc_id text,</v>
      </c>
    </row>
    <row r="141" spans="2:7">
      <c r="B141" s="16" t="s">
        <v>303</v>
      </c>
      <c r="C141" s="16" t="s">
        <v>306</v>
      </c>
      <c r="D141" s="16" t="s">
        <v>307</v>
      </c>
      <c r="E141" s="16"/>
      <c r="G141" t="str">
        <f>C141 &amp; " " &amp; D141 &amp; ");"</f>
        <v>effect_flg boolean);</v>
      </c>
    </row>
    <row r="143" spans="2:7">
      <c r="B143" t="s">
        <v>347</v>
      </c>
    </row>
    <row r="144" spans="2:7">
      <c r="B144" t="s">
        <v>308</v>
      </c>
    </row>
    <row r="145" spans="2:7">
      <c r="B145" t="s">
        <v>309</v>
      </c>
    </row>
    <row r="147" spans="2:7">
      <c r="B147" s="25" t="s">
        <v>310</v>
      </c>
      <c r="C147" s="17" t="s">
        <v>311</v>
      </c>
    </row>
    <row r="149" spans="2:7">
      <c r="B149" s="25" t="s">
        <v>175</v>
      </c>
      <c r="C149" s="25" t="s">
        <v>176</v>
      </c>
      <c r="D149" s="25" t="s">
        <v>202</v>
      </c>
      <c r="E149" s="25" t="s">
        <v>215</v>
      </c>
      <c r="F149" t="str">
        <f>"CREATE TABLE IF NOT EXISTS  " &amp;    C147&amp;" ("</f>
        <v>CREATE TABLE IF NOT EXISTS  covariates_info (</v>
      </c>
    </row>
    <row r="150" spans="2:7">
      <c r="B150" s="16" t="s">
        <v>203</v>
      </c>
      <c r="C150" s="16" t="s">
        <v>178</v>
      </c>
      <c r="D150" s="16" t="s">
        <v>186</v>
      </c>
      <c r="E150" s="16"/>
      <c r="G150" t="str">
        <f>C150 &amp; " " &amp; D150 &amp; ","</f>
        <v>tbl_id serial ,</v>
      </c>
    </row>
    <row r="151" spans="2:7">
      <c r="B151" s="16" t="s">
        <v>346</v>
      </c>
      <c r="C151" s="16" t="s">
        <v>323</v>
      </c>
      <c r="D151" s="16" t="s">
        <v>217</v>
      </c>
      <c r="E151" s="16"/>
      <c r="G151" t="str">
        <f t="shared" ref="G151:G155" si="10">C151 &amp; " " &amp; D151 &amp; ","</f>
        <v>culc_target_code text,</v>
      </c>
    </row>
    <row r="152" spans="2:7">
      <c r="B152" s="16" t="s">
        <v>290</v>
      </c>
      <c r="C152" s="16" t="s">
        <v>289</v>
      </c>
      <c r="D152" s="16" t="s">
        <v>217</v>
      </c>
      <c r="E152" s="16"/>
      <c r="G152" t="str">
        <f t="shared" si="10"/>
        <v>covariates_code text,</v>
      </c>
    </row>
    <row r="153" spans="2:7" ht="21.6" customHeight="1">
      <c r="B153" s="16" t="s">
        <v>312</v>
      </c>
      <c r="C153" s="16" t="s">
        <v>357</v>
      </c>
      <c r="D153" s="16" t="s">
        <v>188</v>
      </c>
      <c r="E153" s="17" t="s">
        <v>320</v>
      </c>
      <c r="G153" t="str">
        <f t="shared" si="10"/>
        <v>covariates_label smallint,</v>
      </c>
    </row>
    <row r="154" spans="2:7">
      <c r="B154" s="16" t="s">
        <v>315</v>
      </c>
      <c r="C154" s="16" t="s">
        <v>305</v>
      </c>
      <c r="D154" s="16" t="s">
        <v>304</v>
      </c>
      <c r="E154" s="16"/>
      <c r="G154" t="str">
        <f t="shared" si="10"/>
        <v>effect_start_time timestamp ,</v>
      </c>
    </row>
    <row r="155" spans="2:7">
      <c r="B155" s="16" t="s">
        <v>313</v>
      </c>
      <c r="C155" s="16" t="s">
        <v>314</v>
      </c>
      <c r="D155" s="16" t="s">
        <v>217</v>
      </c>
      <c r="E155" s="16"/>
      <c r="G155" t="str">
        <f t="shared" si="10"/>
        <v>culc_id text,</v>
      </c>
    </row>
    <row r="156" spans="2:7">
      <c r="B156" s="16" t="s">
        <v>316</v>
      </c>
      <c r="C156" s="16" t="s">
        <v>317</v>
      </c>
      <c r="D156" s="16" t="s">
        <v>301</v>
      </c>
      <c r="E156" s="16"/>
      <c r="G156" t="str">
        <f>C156 &amp; " " &amp; D156 &amp; ");"</f>
        <v>covariates_value decimal);</v>
      </c>
    </row>
    <row r="158" spans="2:7">
      <c r="B158" t="s">
        <v>348</v>
      </c>
    </row>
    <row r="159" spans="2:7">
      <c r="B159" t="s">
        <v>325</v>
      </c>
    </row>
    <row r="160" spans="2:7">
      <c r="B160" t="s">
        <v>325</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C3:E9"/>
  <sheetViews>
    <sheetView zoomScale="130" zoomScaleNormal="130" workbookViewId="0">
      <selection activeCell="D8" sqref="D8"/>
    </sheetView>
  </sheetViews>
  <sheetFormatPr defaultRowHeight="18"/>
  <cols>
    <col min="4" max="4" width="24.8984375" customWidth="1"/>
    <col min="5" max="5" width="28.3984375" customWidth="1"/>
  </cols>
  <sheetData>
    <row r="3" spans="3:5">
      <c r="C3" s="34" t="s">
        <v>332</v>
      </c>
      <c r="D3" s="34" t="s">
        <v>321</v>
      </c>
      <c r="E3" s="34" t="s">
        <v>331</v>
      </c>
    </row>
    <row r="4" spans="3:5">
      <c r="C4" s="16">
        <v>1</v>
      </c>
      <c r="D4" s="16" t="s">
        <v>338</v>
      </c>
      <c r="E4" s="16" t="s">
        <v>333</v>
      </c>
    </row>
    <row r="5" spans="3:5">
      <c r="C5" s="16">
        <v>2</v>
      </c>
      <c r="D5" s="16" t="s">
        <v>340</v>
      </c>
      <c r="E5" s="16" t="s">
        <v>337</v>
      </c>
    </row>
    <row r="6" spans="3:5">
      <c r="C6" s="16">
        <v>3</v>
      </c>
      <c r="D6" s="16" t="s">
        <v>339</v>
      </c>
      <c r="E6" s="16" t="s">
        <v>341</v>
      </c>
    </row>
    <row r="7" spans="3:5">
      <c r="C7" s="16">
        <v>4</v>
      </c>
      <c r="D7" s="16" t="s">
        <v>344</v>
      </c>
      <c r="E7" s="16" t="s">
        <v>334</v>
      </c>
    </row>
    <row r="8" spans="3:5">
      <c r="C8" s="16">
        <v>5</v>
      </c>
      <c r="D8" s="16" t="s">
        <v>342</v>
      </c>
      <c r="E8" s="16" t="s">
        <v>335</v>
      </c>
    </row>
    <row r="9" spans="3:5">
      <c r="C9" s="16">
        <v>6</v>
      </c>
      <c r="D9" s="16" t="s">
        <v>343</v>
      </c>
      <c r="E9" s="16" t="s">
        <v>336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C5:G13"/>
  <sheetViews>
    <sheetView tabSelected="1" workbookViewId="0">
      <selection activeCell="I12" sqref="I12"/>
    </sheetView>
  </sheetViews>
  <sheetFormatPr defaultRowHeight="18"/>
  <cols>
    <col min="3" max="3" width="16.09765625" customWidth="1"/>
    <col min="4" max="4" width="9.8984375" customWidth="1"/>
    <col min="5" max="5" width="13.3984375" customWidth="1"/>
    <col min="6" max="6" width="12.8984375" customWidth="1"/>
  </cols>
  <sheetData>
    <row r="5" spans="3:7">
      <c r="C5" s="25" t="s">
        <v>290</v>
      </c>
      <c r="D5" s="25" t="s">
        <v>291</v>
      </c>
      <c r="E5" s="25" t="s">
        <v>293</v>
      </c>
      <c r="F5" s="25" t="s">
        <v>295</v>
      </c>
      <c r="G5" s="25" t="s">
        <v>297</v>
      </c>
    </row>
    <row r="6" spans="3:7">
      <c r="C6" s="16" t="s">
        <v>350</v>
      </c>
      <c r="D6" s="16" t="s">
        <v>349</v>
      </c>
      <c r="E6" s="16">
        <v>2</v>
      </c>
      <c r="F6" s="16">
        <v>0</v>
      </c>
      <c r="G6" s="16"/>
    </row>
    <row r="7" spans="3:7">
      <c r="C7" s="16" t="s">
        <v>351</v>
      </c>
      <c r="D7" s="16" t="s">
        <v>352</v>
      </c>
      <c r="E7" s="16">
        <v>0</v>
      </c>
      <c r="F7" s="16">
        <v>0</v>
      </c>
      <c r="G7" s="16">
        <v>1</v>
      </c>
    </row>
    <row r="8" spans="3:7">
      <c r="C8" s="16"/>
      <c r="D8" s="16"/>
      <c r="E8" s="16"/>
      <c r="F8" s="16"/>
      <c r="G8" s="16"/>
    </row>
    <row r="9" spans="3:7">
      <c r="C9" s="16"/>
      <c r="D9" s="16"/>
      <c r="E9" s="16"/>
      <c r="F9" s="16"/>
      <c r="G9" s="16"/>
    </row>
    <row r="10" spans="3:7">
      <c r="C10" s="16"/>
      <c r="D10" s="16"/>
      <c r="E10" s="16"/>
      <c r="F10" s="16"/>
      <c r="G10" s="16"/>
    </row>
    <row r="11" spans="3:7">
      <c r="C11" s="16"/>
      <c r="D11" s="16"/>
      <c r="E11" s="16"/>
      <c r="F11" s="16"/>
      <c r="G11" s="16"/>
    </row>
    <row r="12" spans="3:7">
      <c r="C12" s="16"/>
      <c r="D12" s="16"/>
      <c r="E12" s="16"/>
      <c r="F12" s="16"/>
      <c r="G12" s="16"/>
    </row>
    <row r="13" spans="3:7">
      <c r="C13" s="16"/>
      <c r="D13" s="16"/>
      <c r="E13" s="16"/>
      <c r="F13" s="16"/>
      <c r="G13" s="16"/>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C4:E12"/>
  <sheetViews>
    <sheetView workbookViewId="0">
      <selection activeCell="E22" sqref="E22"/>
    </sheetView>
  </sheetViews>
  <sheetFormatPr defaultRowHeight="18"/>
  <cols>
    <col min="3" max="3" width="21.59765625" customWidth="1"/>
    <col min="4" max="4" width="15" customWidth="1"/>
    <col min="5" max="5" width="23.5" customWidth="1"/>
  </cols>
  <sheetData>
    <row r="4" spans="3:5">
      <c r="C4" s="35" t="s">
        <v>355</v>
      </c>
      <c r="D4" s="35" t="s">
        <v>290</v>
      </c>
      <c r="E4" s="35" t="s">
        <v>318</v>
      </c>
    </row>
    <row r="5" spans="3:5">
      <c r="C5" s="16"/>
      <c r="D5" s="16" t="s">
        <v>350</v>
      </c>
      <c r="E5" s="16"/>
    </row>
    <row r="6" spans="3:5">
      <c r="C6" s="16"/>
      <c r="D6" s="16" t="s">
        <v>351</v>
      </c>
      <c r="E6" s="16"/>
    </row>
    <row r="7" spans="3:5">
      <c r="C7" s="16"/>
      <c r="D7" s="16"/>
      <c r="E7" s="16"/>
    </row>
    <row r="8" spans="3:5">
      <c r="C8" s="16"/>
      <c r="D8" s="16"/>
      <c r="E8" s="16"/>
    </row>
    <row r="9" spans="3:5">
      <c r="C9" s="16"/>
      <c r="D9" s="16"/>
      <c r="E9" s="16"/>
    </row>
    <row r="10" spans="3:5">
      <c r="C10" s="16"/>
      <c r="D10" s="16"/>
      <c r="E10" s="16"/>
    </row>
    <row r="11" spans="3:5">
      <c r="C11" s="16"/>
      <c r="D11" s="16"/>
      <c r="E11" s="16"/>
    </row>
    <row r="12" spans="3:5">
      <c r="C12" s="16"/>
      <c r="D12" s="16"/>
      <c r="E12" s="1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要件一覧</vt:lpstr>
      <vt:lpstr>論理データ一覧</vt:lpstr>
      <vt:lpstr>テーブル一覧</vt:lpstr>
      <vt:lpstr>計算対象マスタ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2020-12-14T00:11:55Z</dcterms:modified>
</cp:coreProperties>
</file>