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study\gitsearch\research\sekkei\"/>
    </mc:Choice>
  </mc:AlternateContent>
  <xr:revisionPtr revIDLastSave="0" documentId="13_ncr:1_{774DB0B7-E8A6-4CED-B228-B5B8977E841E}" xr6:coauthVersionLast="45" xr6:coauthVersionMax="45" xr10:uidLastSave="{00000000-0000-0000-0000-000000000000}"/>
  <bookViews>
    <workbookView xWindow="-120" yWindow="-120" windowWidth="20730" windowHeight="11160" activeTab="1" xr2:uid="{00000000-000D-0000-FFFF-FFFF00000000}"/>
  </bookViews>
  <sheets>
    <sheet name="要件一覧" sheetId="1" r:id="rId1"/>
    <sheet name="論理データ一覧" sheetId="2" r:id="rId2"/>
    <sheet name="テーブル一覧" sheetId="3" r:id="rId3"/>
    <sheet name="シーケンス一覧" sheetId="4" r:id="rId4"/>
  </sheets>
  <definedNames>
    <definedName name="_xlnm._FilterDatabase" localSheetId="0" hidden="1">要件一覧!$B$3:$O$3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3" l="1"/>
  <c r="D5" i="3"/>
  <c r="G19" i="3"/>
  <c r="G8" i="3"/>
  <c r="G9" i="3"/>
  <c r="G10" i="3"/>
  <c r="G11" i="3"/>
  <c r="G12" i="3"/>
  <c r="G13" i="3"/>
  <c r="G14" i="3"/>
  <c r="G15" i="3"/>
  <c r="G16" i="3"/>
  <c r="G17" i="3"/>
  <c r="G18" i="3"/>
  <c r="G7" i="3"/>
  <c r="F6" i="3"/>
</calcChain>
</file>

<file path=xl/sharedStrings.xml><?xml version="1.0" encoding="utf-8"?>
<sst xmlns="http://schemas.openxmlformats.org/spreadsheetml/2006/main" count="434" uniqueCount="227">
  <si>
    <t>退職予定者を登録する</t>
    <rPh sb="0" eb="2">
      <t>タイショク</t>
    </rPh>
    <rPh sb="2" eb="5">
      <t>ヨテイシャ</t>
    </rPh>
    <rPh sb="6" eb="8">
      <t>トウロク</t>
    </rPh>
    <phoneticPr fontId="1"/>
  </si>
  <si>
    <t>退職者を確定する</t>
    <rPh sb="0" eb="2">
      <t>タイショク</t>
    </rPh>
    <rPh sb="2" eb="3">
      <t>シャ</t>
    </rPh>
    <rPh sb="4" eb="6">
      <t>カクテイ</t>
    </rPh>
    <phoneticPr fontId="1"/>
  </si>
  <si>
    <t>プロジェクト情報管理</t>
    <rPh sb="6" eb="8">
      <t>ジョウホウ</t>
    </rPh>
    <rPh sb="8" eb="10">
      <t>カンリ</t>
    </rPh>
    <phoneticPr fontId="1"/>
  </si>
  <si>
    <t>プロジェクトを登録する</t>
    <rPh sb="7" eb="9">
      <t>トウロク</t>
    </rPh>
    <phoneticPr fontId="1"/>
  </si>
  <si>
    <t>プロジェクトを参照する</t>
    <rPh sb="7" eb="9">
      <t>サンショウ</t>
    </rPh>
    <phoneticPr fontId="1"/>
  </si>
  <si>
    <t>プロジェクトを更新する(人の割り当て以外)</t>
    <rPh sb="7" eb="9">
      <t>コウシン</t>
    </rPh>
    <rPh sb="12" eb="13">
      <t>ヒト</t>
    </rPh>
    <rPh sb="14" eb="15">
      <t>ワ</t>
    </rPh>
    <rPh sb="16" eb="17">
      <t>ア</t>
    </rPh>
    <rPh sb="18" eb="20">
      <t>イガイ</t>
    </rPh>
    <phoneticPr fontId="1"/>
  </si>
  <si>
    <t>余剰人員、退プロ予定者を確認する</t>
    <rPh sb="0" eb="2">
      <t>ヨジョウ</t>
    </rPh>
    <rPh sb="2" eb="4">
      <t>ジンイン</t>
    </rPh>
    <rPh sb="5" eb="6">
      <t>タイ</t>
    </rPh>
    <rPh sb="8" eb="11">
      <t>ヨテイシャ</t>
    </rPh>
    <rPh sb="12" eb="14">
      <t>カクニン</t>
    </rPh>
    <phoneticPr fontId="1"/>
  </si>
  <si>
    <t>新規・要員増プロジェクトを確認する</t>
    <rPh sb="0" eb="2">
      <t>シンキ</t>
    </rPh>
    <rPh sb="3" eb="5">
      <t>ヨウイン</t>
    </rPh>
    <rPh sb="5" eb="6">
      <t>ゾウ</t>
    </rPh>
    <rPh sb="13" eb="15">
      <t>カクニン</t>
    </rPh>
    <phoneticPr fontId="1"/>
  </si>
  <si>
    <t>システムによる要員配置案を参照する</t>
    <rPh sb="7" eb="9">
      <t>ヨウイン</t>
    </rPh>
    <rPh sb="9" eb="11">
      <t>ハイチ</t>
    </rPh>
    <rPh sb="11" eb="12">
      <t>アン</t>
    </rPh>
    <rPh sb="13" eb="15">
      <t>サンショウ</t>
    </rPh>
    <phoneticPr fontId="1"/>
  </si>
  <si>
    <t>要員配置を確定する</t>
  </si>
  <si>
    <t>要員配置を確定する</t>
    <rPh sb="0" eb="2">
      <t>ヨウイン</t>
    </rPh>
    <rPh sb="2" eb="4">
      <t>ハイチ</t>
    </rPh>
    <rPh sb="5" eb="7">
      <t>カクテイ</t>
    </rPh>
    <phoneticPr fontId="1"/>
  </si>
  <si>
    <t>今後の売上見込みを参照する</t>
    <rPh sb="0" eb="2">
      <t>コンゴ</t>
    </rPh>
    <rPh sb="3" eb="5">
      <t>ウリアゲ</t>
    </rPh>
    <rPh sb="5" eb="7">
      <t>ミコ</t>
    </rPh>
    <rPh sb="9" eb="11">
      <t>サンショウ</t>
    </rPh>
    <phoneticPr fontId="1"/>
  </si>
  <si>
    <t>人員情報を登録する</t>
    <rPh sb="0" eb="2">
      <t>ジンイン</t>
    </rPh>
    <rPh sb="2" eb="4">
      <t>ジョウホウ</t>
    </rPh>
    <rPh sb="5" eb="7">
      <t>トウロク</t>
    </rPh>
    <phoneticPr fontId="1"/>
  </si>
  <si>
    <t>人員情報管理</t>
    <rPh sb="2" eb="4">
      <t>ジョウホウ</t>
    </rPh>
    <rPh sb="4" eb="6">
      <t>カンリ</t>
    </rPh>
    <phoneticPr fontId="1"/>
  </si>
  <si>
    <t>在籍ピラミッドを確認する</t>
    <rPh sb="0" eb="2">
      <t>ザイセキ</t>
    </rPh>
    <rPh sb="8" eb="10">
      <t>カクニン</t>
    </rPh>
    <phoneticPr fontId="1"/>
  </si>
  <si>
    <t>今後の在籍ピラミッドを確認する</t>
    <rPh sb="0" eb="2">
      <t>コンゴ</t>
    </rPh>
    <rPh sb="3" eb="5">
      <t>ザイセキ</t>
    </rPh>
    <rPh sb="11" eb="13">
      <t>カクニン</t>
    </rPh>
    <phoneticPr fontId="1"/>
  </si>
  <si>
    <t>プロジェクトに配属させることで利益になる人員を選べる情報を確認する</t>
    <rPh sb="7" eb="9">
      <t>ハイゾク</t>
    </rPh>
    <rPh sb="15" eb="17">
      <t>リエキ</t>
    </rPh>
    <rPh sb="20" eb="22">
      <t>ジンイン</t>
    </rPh>
    <rPh sb="23" eb="24">
      <t>エラ</t>
    </rPh>
    <rPh sb="26" eb="28">
      <t>ジョウホウ</t>
    </rPh>
    <rPh sb="29" eb="31">
      <t>カクニン</t>
    </rPh>
    <phoneticPr fontId="1"/>
  </si>
  <si>
    <t>カテゴリ</t>
    <phoneticPr fontId="1"/>
  </si>
  <si>
    <t>要件名</t>
    <rPh sb="0" eb="2">
      <t>ヨウケン</t>
    </rPh>
    <rPh sb="2" eb="3">
      <t>メイ</t>
    </rPh>
    <phoneticPr fontId="1"/>
  </si>
  <si>
    <t>概要</t>
    <rPh sb="0" eb="2">
      <t>ガイヨウ</t>
    </rPh>
    <phoneticPr fontId="1"/>
  </si>
  <si>
    <t>・新しい人員情報を登録する
・過去の人員情報を登録する(複数一括)</t>
    <rPh sb="1" eb="2">
      <t>アタラ</t>
    </rPh>
    <rPh sb="4" eb="6">
      <t>ジンイン</t>
    </rPh>
    <rPh sb="6" eb="8">
      <t>ジョウホウ</t>
    </rPh>
    <rPh sb="9" eb="11">
      <t>トウロク</t>
    </rPh>
    <rPh sb="15" eb="17">
      <t>カコ</t>
    </rPh>
    <rPh sb="18" eb="20">
      <t>ジンイン</t>
    </rPh>
    <rPh sb="20" eb="22">
      <t>ジョウホウ</t>
    </rPh>
    <rPh sb="23" eb="25">
      <t>トウロク</t>
    </rPh>
    <rPh sb="28" eb="30">
      <t>フクスウ</t>
    </rPh>
    <rPh sb="30" eb="32">
      <t>イッカツ</t>
    </rPh>
    <phoneticPr fontId="1"/>
  </si>
  <si>
    <t>人員情報を更新する</t>
    <rPh sb="0" eb="2">
      <t>ジンイン</t>
    </rPh>
    <rPh sb="2" eb="4">
      <t>ジョウホウ</t>
    </rPh>
    <rPh sb="5" eb="7">
      <t>コウシン</t>
    </rPh>
    <phoneticPr fontId="1"/>
  </si>
  <si>
    <t>人員情報を参照する</t>
    <rPh sb="2" eb="4">
      <t>ジョウホウ</t>
    </rPh>
    <rPh sb="5" eb="7">
      <t>サンショウ</t>
    </rPh>
    <phoneticPr fontId="1"/>
  </si>
  <si>
    <t>・退籍予定者を登録する</t>
    <rPh sb="1" eb="2">
      <t>タイ</t>
    </rPh>
    <rPh sb="2" eb="3">
      <t>セキ</t>
    </rPh>
    <rPh sb="3" eb="6">
      <t>ヨテイシャ</t>
    </rPh>
    <rPh sb="7" eb="9">
      <t>トウロク</t>
    </rPh>
    <phoneticPr fontId="1"/>
  </si>
  <si>
    <t>・退籍者を確定する</t>
    <rPh sb="1" eb="2">
      <t>タイ</t>
    </rPh>
    <rPh sb="2" eb="3">
      <t>セキ</t>
    </rPh>
    <rPh sb="3" eb="4">
      <t>シャ</t>
    </rPh>
    <rPh sb="5" eb="7">
      <t>カクテイ</t>
    </rPh>
    <phoneticPr fontId="1"/>
  </si>
  <si>
    <t>・人員情報を参照する</t>
    <rPh sb="6" eb="8">
      <t>サンショウ</t>
    </rPh>
    <phoneticPr fontId="1"/>
  </si>
  <si>
    <t>・在籍ピラミッドを確認する</t>
    <phoneticPr fontId="1"/>
  </si>
  <si>
    <t>・プロジェクトを登録する</t>
    <phoneticPr fontId="1"/>
  </si>
  <si>
    <t>・プロジェクトを参照する</t>
    <phoneticPr fontId="1"/>
  </si>
  <si>
    <t>グラフ有無</t>
    <rPh sb="3" eb="5">
      <t>ウム</t>
    </rPh>
    <phoneticPr fontId="1"/>
  </si>
  <si>
    <t>・プロジェクトを更新する
(いつから何人減る、bynameで退プロする)</t>
    <rPh sb="18" eb="20">
      <t>ナンニン</t>
    </rPh>
    <rPh sb="20" eb="21">
      <t>ヘ</t>
    </rPh>
    <rPh sb="30" eb="31">
      <t>タイ</t>
    </rPh>
    <phoneticPr fontId="1"/>
  </si>
  <si>
    <t>・プロジェクトを更新する
(いつからいつまで何人追加してほしい、bynameで呼ばれる)</t>
    <rPh sb="22" eb="24">
      <t>ナンニン</t>
    </rPh>
    <rPh sb="24" eb="26">
      <t>ツイカ</t>
    </rPh>
    <rPh sb="39" eb="40">
      <t>ヨ</t>
    </rPh>
    <phoneticPr fontId="1"/>
  </si>
  <si>
    <t>・どのプロジェクトでいつから余剰が何人になるのか
・だれがなるのか</t>
    <rPh sb="14" eb="16">
      <t>ヨジョウ</t>
    </rPh>
    <rPh sb="17" eb="19">
      <t>ナンニン</t>
    </rPh>
    <phoneticPr fontId="1"/>
  </si>
  <si>
    <t>・どのプロジェクトでいつから何人必要になるのか？
・どのような能力が求められているのか？</t>
    <rPh sb="14" eb="16">
      <t>ナンニン</t>
    </rPh>
    <rPh sb="16" eb="18">
      <t>ヒツヨウ</t>
    </rPh>
    <rPh sb="31" eb="33">
      <t>ノウリョク</t>
    </rPh>
    <rPh sb="34" eb="35">
      <t>モト</t>
    </rPh>
    <phoneticPr fontId="1"/>
  </si>
  <si>
    <t>プロジェクトに配属させることで利益になる人員を選べる情報を確認する
・引き合い段階の場合、顧客が希望する能力の人員か？
・長く続く可能性は高いか？
・配属者の退職リスクで、長期的に不利益にならないか？
・配属者の成長が期待できるか？</t>
    <rPh sb="35" eb="36">
      <t>ヒ</t>
    </rPh>
    <rPh sb="37" eb="38">
      <t>ア</t>
    </rPh>
    <rPh sb="39" eb="41">
      <t>ダンカイ</t>
    </rPh>
    <rPh sb="42" eb="44">
      <t>バアイ</t>
    </rPh>
    <rPh sb="45" eb="47">
      <t>コキャク</t>
    </rPh>
    <rPh sb="48" eb="50">
      <t>キボウ</t>
    </rPh>
    <rPh sb="52" eb="54">
      <t>ノウリョク</t>
    </rPh>
    <rPh sb="55" eb="57">
      <t>ジンイン</t>
    </rPh>
    <rPh sb="61" eb="62">
      <t>ナガ</t>
    </rPh>
    <rPh sb="63" eb="64">
      <t>ツヅ</t>
    </rPh>
    <rPh sb="65" eb="68">
      <t>カノウセイ</t>
    </rPh>
    <rPh sb="69" eb="70">
      <t>タカ</t>
    </rPh>
    <rPh sb="75" eb="77">
      <t>ハイゾク</t>
    </rPh>
    <rPh sb="77" eb="78">
      <t>シャ</t>
    </rPh>
    <rPh sb="79" eb="81">
      <t>タイショク</t>
    </rPh>
    <rPh sb="86" eb="89">
      <t>チョウキテキ</t>
    </rPh>
    <rPh sb="90" eb="93">
      <t>フリエキ</t>
    </rPh>
    <rPh sb="102" eb="104">
      <t>ハイゾク</t>
    </rPh>
    <rPh sb="104" eb="105">
      <t>シャ</t>
    </rPh>
    <rPh sb="106" eb="108">
      <t>セイチョウ</t>
    </rPh>
    <rPh sb="109" eb="111">
      <t>キタイ</t>
    </rPh>
    <phoneticPr fontId="1"/>
  </si>
  <si>
    <t>今後の売上見込みを参照する（今年度末の予想売上、今後の推移)</t>
    <rPh sb="14" eb="17">
      <t>コンネンド</t>
    </rPh>
    <rPh sb="17" eb="18">
      <t>マツ</t>
    </rPh>
    <rPh sb="19" eb="21">
      <t>ヨソウ</t>
    </rPh>
    <rPh sb="21" eb="23">
      <t>ウリアゲ</t>
    </rPh>
    <rPh sb="24" eb="26">
      <t>コンゴ</t>
    </rPh>
    <rPh sb="27" eb="29">
      <t>スイイ</t>
    </rPh>
    <phoneticPr fontId="1"/>
  </si>
  <si>
    <t>上記を踏まえてシステムが要員配置案を出す。
それを参照する。メリットデメリットを表示する。</t>
    <rPh sb="0" eb="2">
      <t>ジョウキ</t>
    </rPh>
    <rPh sb="3" eb="4">
      <t>フ</t>
    </rPh>
    <rPh sb="12" eb="14">
      <t>ヨウイン</t>
    </rPh>
    <rPh sb="14" eb="16">
      <t>ハイチ</t>
    </rPh>
    <rPh sb="16" eb="17">
      <t>アン</t>
    </rPh>
    <rPh sb="18" eb="19">
      <t>ダ</t>
    </rPh>
    <rPh sb="25" eb="27">
      <t>サンショウ</t>
    </rPh>
    <rPh sb="40" eb="42">
      <t>ヒョウジ</t>
    </rPh>
    <phoneticPr fontId="1"/>
  </si>
  <si>
    <t>×</t>
    <phoneticPr fontId="1"/>
  </si>
  <si>
    <t>○</t>
    <phoneticPr fontId="1"/>
  </si>
  <si>
    <t>論理データ(OUT)</t>
    <rPh sb="0" eb="2">
      <t>ロンリ</t>
    </rPh>
    <phoneticPr fontId="1"/>
  </si>
  <si>
    <t>無し</t>
  </si>
  <si>
    <t>無し</t>
    <rPh sb="0" eb="1">
      <t>ナ</t>
    </rPh>
    <phoneticPr fontId="1"/>
  </si>
  <si>
    <t>退職圧(+-)要因候補を確認する</t>
    <rPh sb="0" eb="2">
      <t>タイショク</t>
    </rPh>
    <rPh sb="2" eb="3">
      <t>アツ</t>
    </rPh>
    <rPh sb="7" eb="9">
      <t>ヨウイン</t>
    </rPh>
    <rPh sb="9" eb="11">
      <t>コウホ</t>
    </rPh>
    <rPh sb="12" eb="14">
      <t>カクニン</t>
    </rPh>
    <phoneticPr fontId="1"/>
  </si>
  <si>
    <t>・今後の在籍ピラミッドを確認する
(新人の人数で場合分けしたシミュレーション)</t>
    <phoneticPr fontId="1"/>
  </si>
  <si>
    <t>・退職圧(+-)要因候補を確認する</t>
    <phoneticPr fontId="1"/>
  </si>
  <si>
    <t>単金(+-)要因候補を確認する</t>
    <rPh sb="0" eb="2">
      <t>タンキン</t>
    </rPh>
    <phoneticPr fontId="1"/>
  </si>
  <si>
    <t>要員の単金を変える</t>
    <rPh sb="0" eb="2">
      <t>ヨウイン</t>
    </rPh>
    <rPh sb="3" eb="5">
      <t>タンキン</t>
    </rPh>
    <rPh sb="6" eb="7">
      <t>カ</t>
    </rPh>
    <phoneticPr fontId="1"/>
  </si>
  <si>
    <t>・単金(+-)要因候補を確認する</t>
    <phoneticPr fontId="1"/>
  </si>
  <si>
    <t>プロジェクト要員増(+-)要因候補を確認する</t>
    <rPh sb="6" eb="8">
      <t>ヨウイン</t>
    </rPh>
    <rPh sb="8" eb="9">
      <t>ゾウ</t>
    </rPh>
    <phoneticPr fontId="1"/>
  </si>
  <si>
    <t>要員アサイン管理</t>
    <rPh sb="0" eb="2">
      <t>ヨウイン</t>
    </rPh>
    <rPh sb="6" eb="8">
      <t>カンリ</t>
    </rPh>
    <phoneticPr fontId="1"/>
  </si>
  <si>
    <t xml:space="preserve">
人員履歴情報</t>
  </si>
  <si>
    <t xml:space="preserve">
人員履歴情報</t>
    <phoneticPr fontId="1"/>
  </si>
  <si>
    <t>人員履歴情報</t>
    <phoneticPr fontId="1"/>
  </si>
  <si>
    <t>プロジェクト履歴情報</t>
    <phoneticPr fontId="1"/>
  </si>
  <si>
    <t>◎</t>
    <phoneticPr fontId="1"/>
  </si>
  <si>
    <t>・退籍日
・退籍予定フラグ(オン）
・自己都合フラグ</t>
    <rPh sb="1" eb="2">
      <t>タイ</t>
    </rPh>
    <rPh sb="2" eb="3">
      <t>セキ</t>
    </rPh>
    <rPh sb="3" eb="4">
      <t>ヒ</t>
    </rPh>
    <rPh sb="8" eb="10">
      <t>ヨテイ</t>
    </rPh>
    <phoneticPr fontId="1"/>
  </si>
  <si>
    <t>・人員情報の更新(役職、所属部署、etc)</t>
    <rPh sb="1" eb="3">
      <t>ジンイン</t>
    </rPh>
    <rPh sb="3" eb="5">
      <t>ジョウホウ</t>
    </rPh>
    <rPh sb="6" eb="8">
      <t>コウシン</t>
    </rPh>
    <rPh sb="9" eb="11">
      <t>ヤクショク</t>
    </rPh>
    <rPh sb="12" eb="14">
      <t>ショゾク</t>
    </rPh>
    <rPh sb="14" eb="16">
      <t>ブショ</t>
    </rPh>
    <phoneticPr fontId="1"/>
  </si>
  <si>
    <t>・名前
・所属部署
・役職</t>
    <rPh sb="11" eb="13">
      <t>ヤクショク</t>
    </rPh>
    <phoneticPr fontId="1"/>
  </si>
  <si>
    <t>・名前
・在籍ID
・入社日時
・入社時年齢
・性別
・新卒、既卒
・学歴(専門卒、大卒)
・所属部署
・役職</t>
    <phoneticPr fontId="1"/>
  </si>
  <si>
    <t>・名前
・在籍ID
・入社日時
・入社時年齢
・性別
・新卒、既卒
・学歴(専門卒、大卒)
・所属部署
・役職
・退籍日
・退籍予定フラグ(オン）
・退籍理由種別
(自己都合、会社都合)</t>
    <rPh sb="57" eb="58">
      <t>タイ</t>
    </rPh>
    <rPh sb="58" eb="59">
      <t>セキ</t>
    </rPh>
    <rPh sb="59" eb="60">
      <t>ヒ</t>
    </rPh>
    <rPh sb="64" eb="66">
      <t>ヨテイ</t>
    </rPh>
    <rPh sb="75" eb="76">
      <t>タイ</t>
    </rPh>
    <rPh sb="76" eb="77">
      <t>セキ</t>
    </rPh>
    <rPh sb="77" eb="79">
      <t>リユウ</t>
    </rPh>
    <rPh sb="79" eb="81">
      <t>シュベツ</t>
    </rPh>
    <rPh sb="88" eb="90">
      <t>カイシャ</t>
    </rPh>
    <rPh sb="90" eb="92">
      <t>ツゴウ</t>
    </rPh>
    <phoneticPr fontId="1"/>
  </si>
  <si>
    <t>・名前
・所属部署
・役職</t>
    <phoneticPr fontId="1"/>
  </si>
  <si>
    <t>単金推移情報</t>
    <rPh sb="0" eb="2">
      <t>タンキン</t>
    </rPh>
    <rPh sb="2" eb="4">
      <t>スイイ</t>
    </rPh>
    <phoneticPr fontId="1"/>
  </si>
  <si>
    <t>-</t>
    <phoneticPr fontId="1"/>
  </si>
  <si>
    <t>有無(入力◎)</t>
    <rPh sb="0" eb="2">
      <t>ウム</t>
    </rPh>
    <rPh sb="3" eb="5">
      <t>ニュウリョク</t>
    </rPh>
    <phoneticPr fontId="1"/>
  </si>
  <si>
    <t>単票</t>
    <phoneticPr fontId="1"/>
  </si>
  <si>
    <t>・名前
・在籍ID</t>
    <phoneticPr fontId="1"/>
  </si>
  <si>
    <t xml:space="preserve">・プロジェクトを更新する
</t>
    <phoneticPr fontId="1"/>
  </si>
  <si>
    <t xml:space="preserve">・名前
・プロジェクトID
・顧客名
・作業形態
(自社、客先、テレワーク)
・作業場所
</t>
    <rPh sb="15" eb="17">
      <t>コキャク</t>
    </rPh>
    <rPh sb="17" eb="18">
      <t>メイ</t>
    </rPh>
    <rPh sb="40" eb="42">
      <t>サギョウ</t>
    </rPh>
    <rPh sb="42" eb="44">
      <t>バショ</t>
    </rPh>
    <phoneticPr fontId="1"/>
  </si>
  <si>
    <t>・いつから
・いつまで
・単金</t>
    <rPh sb="13" eb="15">
      <t>タンキン</t>
    </rPh>
    <phoneticPr fontId="1"/>
  </si>
  <si>
    <t xml:space="preserve">・名前
・プロジェクトID
・顧客名
</t>
  </si>
  <si>
    <t xml:space="preserve">・名前
・プロジェクトID
・顧客名
</t>
    <phoneticPr fontId="1"/>
  </si>
  <si>
    <t>表示項目</t>
    <rPh sb="0" eb="2">
      <t>ヒョウジ</t>
    </rPh>
    <rPh sb="2" eb="4">
      <t>コウモク</t>
    </rPh>
    <phoneticPr fontId="1"/>
  </si>
  <si>
    <t>登録・更新項目</t>
    <rPh sb="0" eb="2">
      <t>トウロク</t>
    </rPh>
    <rPh sb="3" eb="5">
      <t>コウシン</t>
    </rPh>
    <rPh sb="5" eb="7">
      <t>コウモク</t>
    </rPh>
    <phoneticPr fontId="1"/>
  </si>
  <si>
    <t>表示内容</t>
    <rPh sb="2" eb="4">
      <t>ナイヨウ</t>
    </rPh>
    <phoneticPr fontId="1"/>
  </si>
  <si>
    <t xml:space="preserve">・名前
・在籍ID
・入社日時
・入社時年齢
・性別
・新卒、既卒
・学歴(専門卒、大卒)
・所属部署
・役職
・&lt;&lt;プロジェクト継続予想月数&gt;&gt;
・&lt;&lt;在籍予想年数&gt;&gt;
</t>
    <rPh sb="81" eb="83">
      <t>ネンスウ</t>
    </rPh>
    <phoneticPr fontId="1"/>
  </si>
  <si>
    <t>？</t>
    <phoneticPr fontId="1"/>
  </si>
  <si>
    <t>グラフ</t>
    <phoneticPr fontId="1"/>
  </si>
  <si>
    <t>プロジェクト履歴情報
人員履歴情報
プロジェクト在籍履歴情報</t>
    <phoneticPr fontId="1"/>
  </si>
  <si>
    <t>■退職圧要因グラフ
・箱ひげ図(左から右に高い順から並ぶ)</t>
    <rPh sb="11" eb="12">
      <t>ハコ</t>
    </rPh>
    <rPh sb="14" eb="15">
      <t>ズ</t>
    </rPh>
    <rPh sb="16" eb="17">
      <t>ヒダリ</t>
    </rPh>
    <rPh sb="19" eb="20">
      <t>ミギ</t>
    </rPh>
    <rPh sb="21" eb="22">
      <t>タカ</t>
    </rPh>
    <rPh sb="23" eb="24">
      <t>ジュン</t>
    </rPh>
    <rPh sb="26" eb="27">
      <t>ナラ</t>
    </rPh>
    <phoneticPr fontId="1"/>
  </si>
  <si>
    <t>■単金増要因グラフ
・箱ひげ図(左から右に高い順から並ぶ)</t>
    <phoneticPr fontId="1"/>
  </si>
  <si>
    <t>■プロジェクト要員増要因グラフ
・箱ひげ図(左から右に高い順から並ぶ)</t>
    <rPh sb="17" eb="18">
      <t>ハコ</t>
    </rPh>
    <rPh sb="20" eb="21">
      <t>ズ</t>
    </rPh>
    <rPh sb="22" eb="23">
      <t>ヒダリ</t>
    </rPh>
    <rPh sb="25" eb="26">
      <t>ミギ</t>
    </rPh>
    <rPh sb="27" eb="28">
      <t>タカ</t>
    </rPh>
    <rPh sb="29" eb="30">
      <t>ジュン</t>
    </rPh>
    <rPh sb="32" eb="33">
      <t>ナラ</t>
    </rPh>
    <phoneticPr fontId="1"/>
  </si>
  <si>
    <t>■売上予想推移グラフ
・線グラフ+箱ひげ図</t>
    <phoneticPr fontId="1"/>
  </si>
  <si>
    <t>■売上実績推移グラフ
・線グラフ
■売上予想推移グラフ
・線グラフ+箱ひげ図</t>
    <rPh sb="3" eb="5">
      <t>ジッセキ</t>
    </rPh>
    <rPh sb="5" eb="7">
      <t>スイイ</t>
    </rPh>
    <phoneticPr fontId="1"/>
  </si>
  <si>
    <t>一覧</t>
    <phoneticPr fontId="1"/>
  </si>
  <si>
    <t>一覧有無</t>
    <rPh sb="2" eb="4">
      <t>ウム</t>
    </rPh>
    <phoneticPr fontId="1"/>
  </si>
  <si>
    <t xml:space="preserve">■プロジェクト在籍履歴一覧
いつからいつまで(昇順)×プロジェクト、単金
</t>
    <rPh sb="23" eb="25">
      <t>ショウジュン</t>
    </rPh>
    <rPh sb="34" eb="36">
      <t>タンキン</t>
    </rPh>
    <phoneticPr fontId="1"/>
  </si>
  <si>
    <t xml:space="preserve">■退職圧要因一覧
順位(昇順)×要因名、平均計数、+40%計数、-40%計数
</t>
    <rPh sb="9" eb="11">
      <t>ジュンイ</t>
    </rPh>
    <rPh sb="12" eb="14">
      <t>ショウジュン</t>
    </rPh>
    <rPh sb="16" eb="18">
      <t>ヨウイン</t>
    </rPh>
    <rPh sb="18" eb="19">
      <t>メイ</t>
    </rPh>
    <rPh sb="20" eb="22">
      <t>ヘイキン</t>
    </rPh>
    <rPh sb="22" eb="24">
      <t>ケイスウ</t>
    </rPh>
    <rPh sb="29" eb="31">
      <t>ケイスウ</t>
    </rPh>
    <rPh sb="36" eb="38">
      <t>ケイスウ</t>
    </rPh>
    <phoneticPr fontId="1"/>
  </si>
  <si>
    <t>■単金増要因一覧
順位(昇順)×要因名、平均計数、+40%計数、-40%計数</t>
    <rPh sb="1" eb="3">
      <t>タンキン</t>
    </rPh>
    <rPh sb="3" eb="4">
      <t>ゾウ</t>
    </rPh>
    <phoneticPr fontId="1"/>
  </si>
  <si>
    <t>■プロジェクト要員増要因一覧
順位(昇順)×要因名、平均計数、+40%計数、-40%計数</t>
    <rPh sb="7" eb="9">
      <t>ヨウイン</t>
    </rPh>
    <phoneticPr fontId="1"/>
  </si>
  <si>
    <t>■余剰人員一覧
余剰時期(昇順)×どのプロジェクト、何人、だれが</t>
    <rPh sb="1" eb="3">
      <t>ヨジョウ</t>
    </rPh>
    <rPh sb="3" eb="5">
      <t>ジンイン</t>
    </rPh>
    <rPh sb="8" eb="10">
      <t>ヨジョウ</t>
    </rPh>
    <rPh sb="10" eb="12">
      <t>ジキ</t>
    </rPh>
    <rPh sb="13" eb="15">
      <t>ショウジュン</t>
    </rPh>
    <rPh sb="26" eb="28">
      <t>ナンニン</t>
    </rPh>
    <phoneticPr fontId="1"/>
  </si>
  <si>
    <t>■必要要員一覧
余剰時期(昇順)×どのプロジェクト、何人、どんなスキル、だれが</t>
    <rPh sb="1" eb="3">
      <t>ヒツヨウ</t>
    </rPh>
    <rPh sb="3" eb="5">
      <t>ヨウイン</t>
    </rPh>
    <phoneticPr fontId="1"/>
  </si>
  <si>
    <t xml:space="preserve">
人員履歴情報
プロジェクト在籍履歴情報
</t>
    <rPh sb="14" eb="16">
      <t>ザイセキ</t>
    </rPh>
    <rPh sb="16" eb="18">
      <t>リレキ</t>
    </rPh>
    <rPh sb="18" eb="20">
      <t>ジョウホウ</t>
    </rPh>
    <phoneticPr fontId="1"/>
  </si>
  <si>
    <t>&lt;&lt;在籍ピラミッドグラフ情報&gt;&gt;</t>
    <phoneticPr fontId="1"/>
  </si>
  <si>
    <t xml:space="preserve">
&lt;&lt;予想在籍ピラミッドグラフ情報&gt;&gt;</t>
    <phoneticPr fontId="1"/>
  </si>
  <si>
    <t xml:space="preserve">
&lt;&lt;退職圧要因一覧情報&gt;&gt;</t>
    <phoneticPr fontId="1"/>
  </si>
  <si>
    <t>&lt;&lt;単金増要因一覧情報&gt;&gt;</t>
    <phoneticPr fontId="1"/>
  </si>
  <si>
    <t xml:space="preserve">
&lt;&lt;プロジェクト要員増要因一覧情報&gt;&gt;</t>
    <phoneticPr fontId="1"/>
  </si>
  <si>
    <t>&lt;&lt;要員一覧配置案一覧情報&gt;&gt;
&lt;&lt;売上予想推移一覧情報&gt;&gt;</t>
    <phoneticPr fontId="1"/>
  </si>
  <si>
    <t>&lt;&lt;売上実績推移一覧情報&gt;&gt;
&lt;&lt;売上予想推移一覧情報&gt;&gt;</t>
    <phoneticPr fontId="1"/>
  </si>
  <si>
    <t>論理データ(中間)(IN)</t>
    <rPh sb="0" eb="2">
      <t>ロンリ</t>
    </rPh>
    <rPh sb="6" eb="8">
      <t>チュウカン</t>
    </rPh>
    <phoneticPr fontId="1"/>
  </si>
  <si>
    <t>論理データ(中間以外)(IN)</t>
    <rPh sb="0" eb="2">
      <t>ロンリ</t>
    </rPh>
    <rPh sb="6" eb="8">
      <t>チュウカン</t>
    </rPh>
    <rPh sb="8" eb="10">
      <t>イガイ</t>
    </rPh>
    <phoneticPr fontId="1"/>
  </si>
  <si>
    <t>&lt;&lt;個人単金推移予想グラフ情報&gt;&gt;</t>
    <phoneticPr fontId="1"/>
  </si>
  <si>
    <t>&lt;&lt;全体単金推移グラフ情報&gt;&gt;</t>
    <phoneticPr fontId="1"/>
  </si>
  <si>
    <t>&lt;&lt;退職圧要因一覧情報&gt;&gt;</t>
    <phoneticPr fontId="1"/>
  </si>
  <si>
    <t>&lt;&lt;予想在籍ピラミッドグラフ情報&gt;&gt;</t>
    <phoneticPr fontId="1"/>
  </si>
  <si>
    <t>&lt;&lt;プロジェクト要員増要因一覧情報&gt;&gt;</t>
    <phoneticPr fontId="1"/>
  </si>
  <si>
    <t>&lt;&lt;売上予想推移一覧情報&gt;&gt;</t>
    <phoneticPr fontId="1"/>
  </si>
  <si>
    <t>&lt;&lt;要員一覧配置案一覧情報&gt;&gt;</t>
    <phoneticPr fontId="1"/>
  </si>
  <si>
    <t>・いつから
・いつまで
・単金</t>
    <phoneticPr fontId="1"/>
  </si>
  <si>
    <t>順位(昇順)×要因名、平均計数、+40%計数、-40%計数</t>
    <phoneticPr fontId="1"/>
  </si>
  <si>
    <t>順位(昇順)×退職圧要因名、平均計数、+40%計数、-40%計数</t>
    <phoneticPr fontId="1"/>
  </si>
  <si>
    <t>順位(昇順)×単金増要因名、平均計数、+40%計数、-40%計数</t>
    <phoneticPr fontId="1"/>
  </si>
  <si>
    <t>■売上実績推移一覧
何年何月(昇順）×売上
■売上予想推移一覧
何年何月(昇順）×売上予測、+40%売上予測,-40%売上予測</t>
    <phoneticPr fontId="1"/>
  </si>
  <si>
    <t>何年何月(昇順）×売上</t>
    <phoneticPr fontId="1"/>
  </si>
  <si>
    <t>&lt;&lt;売上実績推移一覧情報&gt;&gt;</t>
    <phoneticPr fontId="1"/>
  </si>
  <si>
    <t>ざっくりとした内容</t>
    <phoneticPr fontId="1"/>
  </si>
  <si>
    <t>項番</t>
    <phoneticPr fontId="1"/>
  </si>
  <si>
    <t>設定方法</t>
    <phoneticPr fontId="1"/>
  </si>
  <si>
    <t>画面</t>
    <phoneticPr fontId="1"/>
  </si>
  <si>
    <t>計算</t>
    <phoneticPr fontId="1"/>
  </si>
  <si>
    <t>入力論理データ</t>
    <phoneticPr fontId="1"/>
  </si>
  <si>
    <t>論理データ</t>
    <rPh sb="0" eb="2">
      <t>ロンリ</t>
    </rPh>
    <phoneticPr fontId="1"/>
  </si>
  <si>
    <t>-</t>
    <phoneticPr fontId="1"/>
  </si>
  <si>
    <t xml:space="preserve">・名前
・プロジェクトID
・顧客名
</t>
    <rPh sb="1" eb="3">
      <t>ナマエ</t>
    </rPh>
    <rPh sb="15" eb="17">
      <t>コキャク</t>
    </rPh>
    <rPh sb="17" eb="18">
      <t>メイ</t>
    </rPh>
    <phoneticPr fontId="1"/>
  </si>
  <si>
    <t>顧客履歴情報</t>
    <rPh sb="2" eb="4">
      <t>リレキ</t>
    </rPh>
    <rPh sb="4" eb="6">
      <t>ジョウホウ</t>
    </rPh>
    <phoneticPr fontId="1"/>
  </si>
  <si>
    <t>可能か</t>
    <phoneticPr fontId="1"/>
  </si>
  <si>
    <t>人員履歴情報</t>
    <phoneticPr fontId="1"/>
  </si>
  <si>
    <t xml:space="preserve">人員履歴情報
&lt;&lt;全体単金推移グラフ情報&gt;&gt;
&lt;&lt;単金増要因一覧情報&gt;&gt;
</t>
    <phoneticPr fontId="1"/>
  </si>
  <si>
    <t>人員履歴情報</t>
    <phoneticPr fontId="1"/>
  </si>
  <si>
    <t>人員履歴情報
単金推移情報</t>
    <phoneticPr fontId="1"/>
  </si>
  <si>
    <t>プロジェクト在籍履歴情報</t>
    <phoneticPr fontId="1"/>
  </si>
  <si>
    <t>■要員一覧配置案一覧
余剰時期(昇順)×どのプロジェクト、何人、だれが、予想売上+値、デメリット項目</t>
    <rPh sb="5" eb="7">
      <t>ハイチ</t>
    </rPh>
    <rPh sb="7" eb="8">
      <t>アン</t>
    </rPh>
    <rPh sb="36" eb="38">
      <t>ヨソウ</t>
    </rPh>
    <rPh sb="38" eb="40">
      <t>ウリアゲ</t>
    </rPh>
    <rPh sb="41" eb="42">
      <t>チ</t>
    </rPh>
    <phoneticPr fontId="1"/>
  </si>
  <si>
    <t>余剰時期(昇順)×どのプロジェクト、何人、だれが、予想売上+値、デメリット項目</t>
  </si>
  <si>
    <t>・線グラフ+箱ひげ図
(プロジェクトの要員単位)
プロジェクト開始からの経過年月×退プロ(顧客起因)確率(信頼区間、信用区間)</t>
    <rPh sb="45" eb="47">
      <t>コキャク</t>
    </rPh>
    <rPh sb="47" eb="49">
      <t>キイン</t>
    </rPh>
    <phoneticPr fontId="1"/>
  </si>
  <si>
    <t>&lt;&lt;個人在籍率曲線グラフ情報&gt;&gt;
&lt;&lt;個人単金推移予想グラフ情報&gt;&gt;
&lt;&lt;個人起因プロジェクト継続率曲線グラフ情報&gt;&gt;</t>
    <rPh sb="39" eb="41">
      <t>キイン</t>
    </rPh>
    <phoneticPr fontId="1"/>
  </si>
  <si>
    <t>在籍率曲線・単金推移を確認する</t>
    <rPh sb="0" eb="2">
      <t>ザイセキ</t>
    </rPh>
    <rPh sb="6" eb="8">
      <t>タンキン</t>
    </rPh>
    <rPh sb="8" eb="10">
      <t>スイイ</t>
    </rPh>
    <rPh sb="11" eb="13">
      <t>カクニン</t>
    </rPh>
    <phoneticPr fontId="1"/>
  </si>
  <si>
    <t>・人員全体の在籍率曲線を確認する</t>
    <rPh sb="1" eb="3">
      <t>ジンイン</t>
    </rPh>
    <rPh sb="3" eb="5">
      <t>ゼンタイ</t>
    </rPh>
    <rPh sb="6" eb="8">
      <t>ザイセキ</t>
    </rPh>
    <rPh sb="12" eb="14">
      <t>カクニン</t>
    </rPh>
    <phoneticPr fontId="1"/>
  </si>
  <si>
    <t xml:space="preserve">
&lt;&lt;全体在籍率曲線グラフ情報&gt;&gt;
&lt;&lt;全体単金推移グラフ情報&gt;&gt;
</t>
  </si>
  <si>
    <t>&lt;&lt;顧客起因プロジェクト継続率曲線グラフ&gt;&gt;</t>
  </si>
  <si>
    <t>&lt;&lt;全体在籍率曲線グラフ情報&gt;&gt;</t>
  </si>
  <si>
    <t>&lt;&lt;個人在籍率曲線グラフ情報&gt;&gt;</t>
  </si>
  <si>
    <t>&lt;&lt;顧客起因プロジェクト継続率曲線グラフ情報&gt;&gt;</t>
    <rPh sb="20" eb="22">
      <t>ジョウホウ</t>
    </rPh>
    <phoneticPr fontId="1"/>
  </si>
  <si>
    <t>・線グラフ+箱ひげ図
(個人単位)
プロジェクト開始からの経過年月×退プロ(顧客起因)確率(信頼区間、信用区間)</t>
    <rPh sb="12" eb="14">
      <t>コジン</t>
    </rPh>
    <rPh sb="38" eb="40">
      <t>コキャク</t>
    </rPh>
    <rPh sb="40" eb="42">
      <t>キイン</t>
    </rPh>
    <phoneticPr fontId="1"/>
  </si>
  <si>
    <t>■個人在籍率曲線グラフ
・線グラフ+箱ひげ図
(個人単位)
入社経過年月×退職確率(信頼区間、信用区間)
■個人起因プロジェクト継続率曲線グラフ
・線グラフ+箱ひげ図
(個人単位)
経過年月×退プロ確率(信頼区間、信用区間)
■個人単金推移予想グラフ
・線グラフ+箱ひげ図
(個人単位)
入社経過年月×単金(信頼区間、信用区間)</t>
    <rPh sb="55" eb="56">
      <t>コ</t>
    </rPh>
    <phoneticPr fontId="1"/>
  </si>
  <si>
    <t>■顧客起因プロジェクト継続率曲線グラフ
・線グラフ+箱ひげ図
(個人単位)
経過年月×退プロ確率(信頼区間、信用区間)</t>
    <rPh sb="1" eb="3">
      <t>コキャク</t>
    </rPh>
    <phoneticPr fontId="1"/>
  </si>
  <si>
    <t>・線グラフ+箱ひげ図
(個人単位)
今からの経過年月×退職確率(信頼区間、信用区間)</t>
  </si>
  <si>
    <t>・線グラフ+箱ひげ図
(個人単位)
入社経過年月×単金(信頼区間、信用区間)</t>
  </si>
  <si>
    <t xml:space="preserve">■全体在籍率曲線グラフ
(全体単位)
・線グラフ+箱ひげ図
入社経過年月×退職確率(信頼区間、信用区間)
全体単金推移情報
■全体単金推移グラフ
・線グラフ+箱ひげ図
(全体単位)入社経過年月×単金(信頼区間、信用区間)
</t>
  </si>
  <si>
    <t>■在籍ピラミッドグラフ
・ピラミッドグラフ
(全体単位)
年齢(降順)×性別、人数</t>
    <rPh sb="29" eb="31">
      <t>ネンレイ</t>
    </rPh>
    <rPh sb="32" eb="34">
      <t>コウジュン</t>
    </rPh>
    <rPh sb="36" eb="38">
      <t>セイベツ</t>
    </rPh>
    <rPh sb="39" eb="41">
      <t>ニンズウ</t>
    </rPh>
    <phoneticPr fontId="1"/>
  </si>
  <si>
    <t>■予想在籍ピラミッドグラフ
・ピラミッドグラフ
スライドバー(未来年)
(全体単位)
年齢(降順)×性別、人数</t>
    <rPh sb="1" eb="3">
      <t>ヨソウ</t>
    </rPh>
    <rPh sb="31" eb="33">
      <t>ミライ</t>
    </rPh>
    <rPh sb="33" eb="34">
      <t>ネン</t>
    </rPh>
    <rPh sb="43" eb="45">
      <t>ネンレイ</t>
    </rPh>
    <rPh sb="46" eb="48">
      <t>コウジュン</t>
    </rPh>
    <rPh sb="50" eb="52">
      <t>セイベツ</t>
    </rPh>
    <rPh sb="53" eb="55">
      <t>ニンズウ</t>
    </rPh>
    <phoneticPr fontId="1"/>
  </si>
  <si>
    <t>(全体単位)
・線グラフ+箱ひげ図
入社経過年月×退職確率(信頼区間、信用区間)
・線グラフ+箱ひげ図
ハザード値</t>
  </si>
  <si>
    <t>・線グラフ+箱ひげ図
(全体単位)入社経過年月×単金(信頼区間、信用区間)</t>
  </si>
  <si>
    <t>・ピラミッドグラフ
(全体単位)
年齢(降順)×性別、人数</t>
  </si>
  <si>
    <t>&lt;&lt;個人起因プロジェクト継続率曲線グラフ情報&gt;&gt;</t>
    <phoneticPr fontId="1"/>
  </si>
  <si>
    <t>プロジェクトを更新する(増員)</t>
    <rPh sb="7" eb="9">
      <t>コウシン</t>
    </rPh>
    <rPh sb="12" eb="14">
      <t>ゾウイン</t>
    </rPh>
    <phoneticPr fontId="1"/>
  </si>
  <si>
    <t>プロジェクトを更新する(減員)</t>
    <rPh sb="7" eb="9">
      <t>コウシン</t>
    </rPh>
    <rPh sb="12" eb="14">
      <t>ゲンイン</t>
    </rPh>
    <phoneticPr fontId="1"/>
  </si>
  <si>
    <t>・いつから
・いつまで
・減員数
・希望者名1～n
・希望レベル1～n
（絶対、できれば）</t>
    <rPh sb="13" eb="15">
      <t>ゲンイン</t>
    </rPh>
    <rPh sb="15" eb="16">
      <t>スウ</t>
    </rPh>
    <phoneticPr fontId="1"/>
  </si>
  <si>
    <t>・いつから
・いつまで
・作業形態
(自社、客先、テレワーク)
・作業場所
・契約形態
・言語、スキル
・工程
・請負見積金額
・増員数
・増員理由
(任されるお仕事が増えた　or 火がふいて消したい)
・希望者名1～n
・希望レベル1～n
（絶対、できれば）</t>
    <rPh sb="65" eb="67">
      <t>ゾウイン</t>
    </rPh>
    <rPh sb="67" eb="68">
      <t>スウ</t>
    </rPh>
    <rPh sb="70" eb="72">
      <t>ゾウイン</t>
    </rPh>
    <rPh sb="72" eb="74">
      <t>リユウ</t>
    </rPh>
    <rPh sb="76" eb="77">
      <t>マカ</t>
    </rPh>
    <rPh sb="81" eb="83">
      <t>シゴト</t>
    </rPh>
    <rPh sb="84" eb="85">
      <t>フ</t>
    </rPh>
    <rPh sb="91" eb="92">
      <t>ヒ</t>
    </rPh>
    <rPh sb="96" eb="97">
      <t>ケ</t>
    </rPh>
    <rPh sb="103" eb="106">
      <t>キボウシャ</t>
    </rPh>
    <rPh sb="106" eb="107">
      <t>メイ</t>
    </rPh>
    <rPh sb="112" eb="114">
      <t>キボウ</t>
    </rPh>
    <rPh sb="122" eb="124">
      <t>ゼッタイ</t>
    </rPh>
    <phoneticPr fontId="1"/>
  </si>
  <si>
    <t>プロジェクト履歴情報
プロジェクト在籍履歴情報</t>
    <phoneticPr fontId="1"/>
  </si>
  <si>
    <t xml:space="preserve">①プロジェクト履歴情報
・名前
・プロジェクトID
・顧客名
・いつから
・いつまで
・作業形態
(自社、客先、テレワーク)
・作業場所
・契約形態
・言語、スキル
・工程
・請負見積金額
②プロジェクト在籍履歴情報
参画時追加、退プロ時更新
在籍ID
・要員確定レベル
(提案、内定、確定)
・いつから(I
・いつ
</t>
    <phoneticPr fontId="1"/>
  </si>
  <si>
    <t>②プロジェクト在籍履歴情報
在籍ID
・プロジェクトID
・参画日時
・作業形態
(自社、客先、テレワーク)
・作業場所
・契約形態
・脱退日時
・脱退種別
(顧客起因、自社起因、個人起因)
・在籍状態
(参画社内提案、参画客先提案、参画内定、参画中、脱退社内提案、脱退内定、脱退)</t>
    <rPh sb="30" eb="32">
      <t>サンカク</t>
    </rPh>
    <rPh sb="32" eb="34">
      <t>ニチジ</t>
    </rPh>
    <rPh sb="68" eb="70">
      <t>ダッタイ</t>
    </rPh>
    <rPh sb="70" eb="72">
      <t>ニチジ</t>
    </rPh>
    <rPh sb="76" eb="78">
      <t>シュベツ</t>
    </rPh>
    <rPh sb="80" eb="82">
      <t>コキャク</t>
    </rPh>
    <rPh sb="82" eb="84">
      <t>キイン</t>
    </rPh>
    <rPh sb="85" eb="87">
      <t>ジシャ</t>
    </rPh>
    <rPh sb="87" eb="89">
      <t>キイン</t>
    </rPh>
    <rPh sb="90" eb="92">
      <t>コジン</t>
    </rPh>
    <rPh sb="92" eb="94">
      <t>キイン</t>
    </rPh>
    <rPh sb="97" eb="99">
      <t>ザイセキ</t>
    </rPh>
    <rPh sb="99" eb="101">
      <t>ジョウタイ</t>
    </rPh>
    <rPh sb="103" eb="105">
      <t>サンカク</t>
    </rPh>
    <rPh sb="105" eb="107">
      <t>シャナイ</t>
    </rPh>
    <rPh sb="107" eb="109">
      <t>テイアン</t>
    </rPh>
    <rPh sb="110" eb="112">
      <t>サンカク</t>
    </rPh>
    <rPh sb="112" eb="114">
      <t>キャクサキ</t>
    </rPh>
    <rPh sb="114" eb="116">
      <t>テイアン</t>
    </rPh>
    <rPh sb="117" eb="119">
      <t>サンカク</t>
    </rPh>
    <rPh sb="119" eb="121">
      <t>ナイテイ</t>
    </rPh>
    <rPh sb="122" eb="124">
      <t>サンカク</t>
    </rPh>
    <rPh sb="124" eb="125">
      <t>ナカ</t>
    </rPh>
    <rPh sb="126" eb="128">
      <t>ダッタイ</t>
    </rPh>
    <rPh sb="128" eb="130">
      <t>シャナイ</t>
    </rPh>
    <rPh sb="130" eb="132">
      <t>テイアン</t>
    </rPh>
    <rPh sb="133" eb="135">
      <t>ダッタイ</t>
    </rPh>
    <rPh sb="135" eb="137">
      <t>ナイテイ</t>
    </rPh>
    <rPh sb="138" eb="140">
      <t>ダッタイ</t>
    </rPh>
    <phoneticPr fontId="1"/>
  </si>
  <si>
    <t xml:space="preserve">・在籍ID
・プロジェクトID
・参画日時
・作業形態
(自社、客先、テレワーク)
・作業場所
・契約形態
・脱退日時
・脱退種別
(顧客起因、自社起因、個人起因)
・在籍状態
(参画社内提案、参画客先提案、参画内定、参画中、脱退社内提案、脱退内定、脱退)
</t>
  </si>
  <si>
    <t>顧客情報</t>
    <phoneticPr fontId="1"/>
  </si>
  <si>
    <t>プロジェクト営業運営履歴情報</t>
    <phoneticPr fontId="1"/>
  </si>
  <si>
    <t>・プロジェクト営業運営履歴情報ID
・プロジェクトID
・顧客担当者名
・いつから
・いつまで
・作業形態
(自社、客先、テレワーク)
・作業場所
・契約形態
・言語、スキル
・工程
・請負見積金額
・何人
・状態(営業中、運営中、運営完了)</t>
    <phoneticPr fontId="1"/>
  </si>
  <si>
    <t>プロジェクト情報</t>
    <phoneticPr fontId="1"/>
  </si>
  <si>
    <t xml:space="preserve">・顧客ID
・会社名
・顧客担当者
</t>
    <phoneticPr fontId="1"/>
  </si>
  <si>
    <t>・プロジェクトID
・プロジェクト名
・顧客ID</t>
    <phoneticPr fontId="1"/>
  </si>
  <si>
    <t>人員履歴情報
顧客情報
プロジェクト情報
プロジェクト営業運営履歴情報
プロジェクト在籍履歴情報</t>
    <phoneticPr fontId="1"/>
  </si>
  <si>
    <t xml:space="preserve">人員履歴情報
単金推移情報
</t>
    <phoneticPr fontId="1"/>
  </si>
  <si>
    <t>人員履歴情報
顧客情報
プロジェクト情報
プロジェクト営業運営履歴情報
プロジェクト在籍履歴情報
単金推移情報</t>
    <phoneticPr fontId="1"/>
  </si>
  <si>
    <t>顧客情報
プロジェクト情報
プロジェクト営業運営履歴情報
プロジェクト在籍履歴情報
&lt;&lt;顧客起因プロジェクト継続率曲線グラフ情報&gt;&gt;
&lt;&lt;個人在籍率曲線グラフ情報&gt;&gt;
&lt;&lt;個人起因プロジェクト継続率曲線グラフ情報&gt;&gt;</t>
    <phoneticPr fontId="1"/>
  </si>
  <si>
    <t>プロジェクト情報
プロジェクト営業運営履歴情報
プロジェクト在籍履歴情報</t>
    <phoneticPr fontId="1"/>
  </si>
  <si>
    <t>顧客情報
プロジェクト在籍履歴情報</t>
    <phoneticPr fontId="1"/>
  </si>
  <si>
    <t>人員履歴情報
&lt;&lt;全体在籍率曲線グラフ情報&gt;&gt;
&lt;&lt;退職圧要因一覧情報&gt;&gt;
(その他：今後のプロジェクトにどう配属されることが予想されるのか）</t>
    <phoneticPr fontId="1"/>
  </si>
  <si>
    <t>(その他：今後のプロジェクトにどう配属されることが予想されるのか）</t>
  </si>
  <si>
    <t>&lt;&lt;個人在籍率曲線グラフ情報&gt;&gt;
&lt;&lt;個人単金推移予想グラフ情報&gt;&gt;
(その他：今後のプロジェクトにどう配属されることが予想されるのか（新人））</t>
    <rPh sb="68" eb="70">
      <t>シンジン</t>
    </rPh>
    <phoneticPr fontId="1"/>
  </si>
  <si>
    <t>人員履歴情報
(その他：今後のプロジェクトにどう配属されることが予想されるのか（新人））
&lt;&lt;退職圧要因一覧情報&gt;&gt;</t>
    <phoneticPr fontId="1"/>
  </si>
  <si>
    <t>顧客情報
プロジェクト情報
プロジェクト営業運営履歴情報
プロジェクト在籍履歴情報
人員履歴情報</t>
    <rPh sb="42" eb="44">
      <t>ジンイン</t>
    </rPh>
    <rPh sb="44" eb="46">
      <t>リレキ</t>
    </rPh>
    <rPh sb="46" eb="48">
      <t>ジョウホウ</t>
    </rPh>
    <phoneticPr fontId="1"/>
  </si>
  <si>
    <t>プロジェクト(最後それ以外)×配属確率</t>
    <rPh sb="7" eb="9">
      <t>サイゴ</t>
    </rPh>
    <rPh sb="11" eb="13">
      <t>イガイ</t>
    </rPh>
    <rPh sb="15" eb="17">
      <t>ハイゾク</t>
    </rPh>
    <rPh sb="17" eb="19">
      <t>カクリツ</t>
    </rPh>
    <phoneticPr fontId="1"/>
  </si>
  <si>
    <t>・名前
・在籍ID
・入社日時
・入社時年齢
・性別
・新卒、既卒
・学歴(専門卒、大卒)
・所属部署
・役職
・退籍日
・退籍予定フラグ(オン）
・自己都合フラグ</t>
    <phoneticPr fontId="1"/>
  </si>
  <si>
    <t>項目和名</t>
    <rPh sb="0" eb="2">
      <t>コウモク</t>
    </rPh>
    <rPh sb="2" eb="4">
      <t>ワメイ</t>
    </rPh>
    <phoneticPr fontId="1"/>
  </si>
  <si>
    <t>項目英名</t>
    <rPh sb="0" eb="2">
      <t>コウモク</t>
    </rPh>
    <rPh sb="2" eb="4">
      <t>エイメイ</t>
    </rPh>
    <phoneticPr fontId="1"/>
  </si>
  <si>
    <t>member_hist_info</t>
    <phoneticPr fontId="1"/>
  </si>
  <si>
    <t>tbl_id</t>
    <phoneticPr fontId="1"/>
  </si>
  <si>
    <t>member_id</t>
    <phoneticPr fontId="1"/>
  </si>
  <si>
    <t>start_date</t>
    <phoneticPr fontId="1"/>
  </si>
  <si>
    <t>name</t>
    <phoneticPr fontId="1"/>
  </si>
  <si>
    <t>enter_date</t>
    <phoneticPr fontId="1"/>
  </si>
  <si>
    <t>enter_old</t>
    <phoneticPr fontId="1"/>
  </si>
  <si>
    <t>sex</t>
    <phoneticPr fontId="1"/>
  </si>
  <si>
    <t>flesh_or_not</t>
    <phoneticPr fontId="1"/>
  </si>
  <si>
    <t xml:space="preserve">serial </t>
    <phoneticPr fontId="1"/>
  </si>
  <si>
    <t>date</t>
    <phoneticPr fontId="1"/>
  </si>
  <si>
    <t>smallint</t>
    <phoneticPr fontId="1"/>
  </si>
  <si>
    <t>retirement_date</t>
    <phoneticPr fontId="1"/>
  </si>
  <si>
    <t>status</t>
    <phoneticPr fontId="1"/>
  </si>
  <si>
    <t>department</t>
    <phoneticPr fontId="1"/>
  </si>
  <si>
    <t>retirement_type</t>
    <phoneticPr fontId="1"/>
  </si>
  <si>
    <t>position</t>
    <phoneticPr fontId="1"/>
  </si>
  <si>
    <t xml:space="preserve">smallint </t>
    <phoneticPr fontId="1"/>
  </si>
  <si>
    <t xml:space="preserve"> 0:在籍、1:退社</t>
    <phoneticPr fontId="1"/>
  </si>
  <si>
    <t xml:space="preserve">  0:自己都合、1:会社判断</t>
    <phoneticPr fontId="1"/>
  </si>
  <si>
    <t xml:space="preserve">  0:男、1:女</t>
    <phoneticPr fontId="1"/>
  </si>
  <si>
    <t xml:space="preserve">  0:新卒、1:既卒</t>
    <phoneticPr fontId="1"/>
  </si>
  <si>
    <t xml:space="preserve">  部署カテゴリコード</t>
    <phoneticPr fontId="1"/>
  </si>
  <si>
    <t>smallint</t>
    <phoneticPr fontId="1"/>
  </si>
  <si>
    <t xml:space="preserve">  役職カテゴリコード</t>
    <phoneticPr fontId="1"/>
  </si>
  <si>
    <t>型</t>
    <rPh sb="0" eb="1">
      <t>カタ</t>
    </rPh>
    <phoneticPr fontId="1"/>
  </si>
  <si>
    <t>tbl_id</t>
  </si>
  <si>
    <t>社員ID</t>
    <rPh sb="0" eb="2">
      <t>シャイン</t>
    </rPh>
    <phoneticPr fontId="1"/>
  </si>
  <si>
    <t>開始日付</t>
    <rPh sb="0" eb="2">
      <t>カイシ</t>
    </rPh>
    <rPh sb="2" eb="4">
      <t>ヒヅケ</t>
    </rPh>
    <phoneticPr fontId="1"/>
  </si>
  <si>
    <t>名前</t>
  </si>
  <si>
    <t>入社日付</t>
  </si>
  <si>
    <t>入社時年齢</t>
  </si>
  <si>
    <t>在籍状態</t>
    <rPh sb="2" eb="4">
      <t>ジョウタイ</t>
    </rPh>
    <phoneticPr fontId="1"/>
  </si>
  <si>
    <t>退職種別</t>
    <rPh sb="0" eb="2">
      <t>タイショク</t>
    </rPh>
    <rPh sb="2" eb="4">
      <t>シュベツ</t>
    </rPh>
    <phoneticPr fontId="1"/>
  </si>
  <si>
    <t>性別</t>
  </si>
  <si>
    <t>新卒、既卒</t>
  </si>
  <si>
    <t>所属部署</t>
  </si>
  <si>
    <t>役職</t>
  </si>
  <si>
    <t>備考</t>
    <rPh sb="0" eb="2">
      <t>ビコウ</t>
    </rPh>
    <phoneticPr fontId="1"/>
  </si>
  <si>
    <t>退職日日付</t>
    <rPh sb="0" eb="2">
      <t>タイショク</t>
    </rPh>
    <rPh sb="3" eb="5">
      <t>ヒヅケ</t>
    </rPh>
    <phoneticPr fontId="1"/>
  </si>
  <si>
    <t xml:space="preserve">  column_name data_type [, ... ]</t>
  </si>
  <si>
    <t>)</t>
  </si>
  <si>
    <t>text</t>
    <phoneticPr fontId="1"/>
  </si>
  <si>
    <t>〇</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</si>
</sst>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1"/>
      <color rgb="FFFF0000"/>
      <name val="Yu Gothic"/>
      <family val="2"/>
      <scheme val="minor"/>
    </font>
    <font>
      <sz val="11"/>
      <color rgb="FFFF0000"/>
      <name val="Yu Gothic"/>
      <family val="3"/>
      <charset val="128"/>
      <scheme val="minor"/>
    </font>
    <font>
      <sz val="11"/>
      <name val="Yu Gothic"/>
      <family val="2"/>
      <scheme val="minor"/>
    </font>
    <font>
      <b/>
      <sz val="11"/>
      <color theme="1"/>
      <name val="Yu Gothic"/>
      <family val="3"/>
      <charset val="128"/>
      <scheme val="minor"/>
    </font>
    <font>
      <sz val="11"/>
      <color rgb="FFE3E3E3"/>
      <name val="Consolas"/>
      <family val="3"/>
    </font>
    <font>
      <sz val="11"/>
      <name val="Consolas"/>
      <family val="3"/>
    </font>
    <font>
      <sz val="14"/>
      <color rgb="FF222222"/>
      <name val="Consolas"/>
      <family val="3"/>
    </font>
  </fonts>
  <fills count="5">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2" borderId="5" xfId="0" applyFill="1" applyBorder="1"/>
    <xf numFmtId="0" fontId="0" fillId="2" borderId="1" xfId="0" applyFill="1" applyBorder="1"/>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xf>
    <xf numFmtId="0" fontId="0" fillId="2" borderId="1" xfId="0" applyFill="1" applyBorder="1" applyAlignment="1">
      <alignment horizontal="left" vertical="top"/>
    </xf>
    <xf numFmtId="0" fontId="4" fillId="0" borderId="1" xfId="0" applyFont="1" applyBorder="1" applyAlignment="1">
      <alignment vertical="center"/>
    </xf>
    <xf numFmtId="0" fontId="4" fillId="0" borderId="1" xfId="0" applyFont="1" applyBorder="1" applyAlignment="1">
      <alignment vertical="center" wrapText="1"/>
    </xf>
    <xf numFmtId="0" fontId="0" fillId="0" borderId="1" xfId="0" applyBorder="1"/>
    <xf numFmtId="0" fontId="0" fillId="0" borderId="1" xfId="0" applyBorder="1" applyAlignment="1">
      <alignment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2" borderId="1" xfId="0" applyFill="1" applyBorder="1" applyAlignment="1">
      <alignment vertical="center"/>
    </xf>
    <xf numFmtId="0" fontId="0" fillId="0" borderId="1" xfId="0" applyFill="1" applyBorder="1" applyAlignment="1">
      <alignment vertical="center" wrapText="1"/>
    </xf>
    <xf numFmtId="0" fontId="5" fillId="0" borderId="1" xfId="0" applyFont="1" applyBorder="1" applyAlignment="1">
      <alignment horizontal="left" vertical="top"/>
    </xf>
    <xf numFmtId="0" fontId="5" fillId="0" borderId="1" xfId="0" applyFont="1" applyBorder="1" applyAlignment="1">
      <alignment vertical="center" wrapText="1"/>
    </xf>
    <xf numFmtId="0" fontId="6" fillId="0" borderId="0" xfId="0" applyFont="1" applyAlignment="1">
      <alignment vertical="center"/>
    </xf>
    <xf numFmtId="0" fontId="7" fillId="0" borderId="0" xfId="0" applyFont="1" applyAlignment="1">
      <alignment vertical="center"/>
    </xf>
    <xf numFmtId="0" fontId="0" fillId="4" borderId="1" xfId="0" applyFill="1" applyBorder="1"/>
    <xf numFmtId="0" fontId="8" fillId="0" borderId="0" xfId="0" applyFont="1" applyAlignment="1">
      <alignment vertical="center"/>
    </xf>
    <xf numFmtId="0" fontId="0" fillId="0" borderId="3" xfId="0" applyFill="1" applyBorder="1" applyAlignment="1">
      <alignment horizontal="left" vertical="top"/>
    </xf>
    <xf numFmtId="0" fontId="0" fillId="2"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6"/>
  <sheetViews>
    <sheetView topLeftCell="E1" zoomScale="85" zoomScaleNormal="85" workbookViewId="0">
      <pane ySplit="3" topLeftCell="A14" activePane="bottomLeft" state="frozen"/>
      <selection activeCell="E1" sqref="E1"/>
      <selection pane="bottomLeft" activeCell="E28" sqref="E28"/>
    </sheetView>
  </sheetViews>
  <sheetFormatPr defaultRowHeight="18.75"/>
  <cols>
    <col min="3" max="3" width="22.375" customWidth="1"/>
    <col min="4" max="4" width="71.125" customWidth="1"/>
    <col min="5" max="5" width="58.875" customWidth="1"/>
    <col min="6" max="6" width="15.125" customWidth="1"/>
    <col min="7" max="7" width="34.5" customWidth="1"/>
    <col min="8" max="8" width="29.25" customWidth="1"/>
    <col min="9" max="9" width="9.375" customWidth="1"/>
    <col min="10" max="10" width="40.375" customWidth="1"/>
    <col min="11" max="11" width="13.125" customWidth="1"/>
    <col min="12" max="12" width="45.125" customWidth="1"/>
    <col min="13" max="13" width="29.75" customWidth="1"/>
    <col min="14" max="14" width="54.625" customWidth="1"/>
    <col min="15" max="15" width="22.75" customWidth="1"/>
  </cols>
  <sheetData>
    <row r="2" spans="2:15">
      <c r="F2" s="30" t="s">
        <v>64</v>
      </c>
      <c r="G2" s="30"/>
      <c r="H2" s="30"/>
      <c r="I2" s="30" t="s">
        <v>83</v>
      </c>
      <c r="J2" s="30"/>
      <c r="K2" s="31" t="s">
        <v>76</v>
      </c>
      <c r="L2" s="32"/>
    </row>
    <row r="3" spans="2:15">
      <c r="B3" s="2" t="s">
        <v>116</v>
      </c>
      <c r="C3" s="1" t="s">
        <v>17</v>
      </c>
      <c r="D3" s="2" t="s">
        <v>18</v>
      </c>
      <c r="E3" s="2" t="s">
        <v>19</v>
      </c>
      <c r="F3" s="13" t="s">
        <v>63</v>
      </c>
      <c r="G3" s="2" t="s">
        <v>71</v>
      </c>
      <c r="H3" s="2" t="s">
        <v>72</v>
      </c>
      <c r="I3" s="2" t="s">
        <v>84</v>
      </c>
      <c r="J3" s="2" t="s">
        <v>73</v>
      </c>
      <c r="K3" s="2" t="s">
        <v>29</v>
      </c>
      <c r="L3" s="2" t="s">
        <v>73</v>
      </c>
      <c r="M3" s="2" t="s">
        <v>100</v>
      </c>
      <c r="N3" s="2" t="s">
        <v>99</v>
      </c>
      <c r="O3" s="2" t="s">
        <v>39</v>
      </c>
    </row>
    <row r="4" spans="2:15" ht="195.75" customHeight="1">
      <c r="B4" s="16">
        <v>1</v>
      </c>
      <c r="C4" s="7" t="s">
        <v>13</v>
      </c>
      <c r="D4" s="4" t="s">
        <v>12</v>
      </c>
      <c r="E4" s="3" t="s">
        <v>20</v>
      </c>
      <c r="F4" s="3" t="s">
        <v>54</v>
      </c>
      <c r="G4" s="10" t="s">
        <v>62</v>
      </c>
      <c r="H4" s="10" t="s">
        <v>58</v>
      </c>
      <c r="I4" s="10" t="s">
        <v>37</v>
      </c>
      <c r="J4" s="10" t="s">
        <v>62</v>
      </c>
      <c r="K4" s="10" t="s">
        <v>37</v>
      </c>
      <c r="L4" s="10" t="s">
        <v>62</v>
      </c>
      <c r="M4" s="11" t="s">
        <v>41</v>
      </c>
      <c r="N4" s="11" t="s">
        <v>41</v>
      </c>
      <c r="O4" s="10" t="s">
        <v>50</v>
      </c>
    </row>
    <row r="5" spans="2:15" ht="168.75">
      <c r="B5" s="16"/>
      <c r="C5" s="8"/>
      <c r="D5" s="4" t="s">
        <v>0</v>
      </c>
      <c r="E5" s="4" t="s">
        <v>23</v>
      </c>
      <c r="F5" s="3" t="s">
        <v>54</v>
      </c>
      <c r="G5" s="10" t="s">
        <v>58</v>
      </c>
      <c r="H5" s="10" t="s">
        <v>55</v>
      </c>
      <c r="I5" s="11" t="s">
        <v>37</v>
      </c>
      <c r="J5" s="10" t="s">
        <v>62</v>
      </c>
      <c r="K5" s="10" t="s">
        <v>37</v>
      </c>
      <c r="L5" s="10" t="s">
        <v>62</v>
      </c>
      <c r="M5" s="10" t="s">
        <v>51</v>
      </c>
      <c r="N5" s="11" t="s">
        <v>41</v>
      </c>
      <c r="O5" s="10" t="s">
        <v>51</v>
      </c>
    </row>
    <row r="6" spans="2:15" ht="245.25" customHeight="1">
      <c r="B6" s="16"/>
      <c r="C6" s="8"/>
      <c r="D6" s="4" t="s">
        <v>1</v>
      </c>
      <c r="E6" s="4" t="s">
        <v>24</v>
      </c>
      <c r="F6" s="3" t="s">
        <v>54</v>
      </c>
      <c r="G6" s="10" t="s">
        <v>59</v>
      </c>
      <c r="H6" s="10" t="s">
        <v>55</v>
      </c>
      <c r="I6" s="11" t="s">
        <v>37</v>
      </c>
      <c r="J6" s="10" t="s">
        <v>62</v>
      </c>
      <c r="K6" s="10" t="s">
        <v>37</v>
      </c>
      <c r="L6" s="10" t="s">
        <v>62</v>
      </c>
      <c r="M6" s="10" t="s">
        <v>51</v>
      </c>
      <c r="N6" s="11" t="s">
        <v>41</v>
      </c>
      <c r="O6" s="10" t="s">
        <v>51</v>
      </c>
    </row>
    <row r="7" spans="2:15" ht="149.25" customHeight="1">
      <c r="B7" s="16"/>
      <c r="C7" s="8"/>
      <c r="D7" s="4" t="s">
        <v>21</v>
      </c>
      <c r="E7" s="3" t="s">
        <v>56</v>
      </c>
      <c r="F7" s="3" t="s">
        <v>54</v>
      </c>
      <c r="G7" s="10" t="s">
        <v>57</v>
      </c>
      <c r="H7" s="10" t="s">
        <v>60</v>
      </c>
      <c r="I7" s="10" t="s">
        <v>37</v>
      </c>
      <c r="J7" s="10" t="s">
        <v>62</v>
      </c>
      <c r="K7" s="10" t="s">
        <v>37</v>
      </c>
      <c r="L7" s="10" t="s">
        <v>62</v>
      </c>
      <c r="M7" s="10" t="s">
        <v>51</v>
      </c>
      <c r="N7" s="11" t="s">
        <v>41</v>
      </c>
      <c r="O7" s="10" t="s">
        <v>51</v>
      </c>
    </row>
    <row r="8" spans="2:15" ht="216.75" customHeight="1">
      <c r="B8" s="16"/>
      <c r="C8" s="8"/>
      <c r="D8" s="4" t="s">
        <v>22</v>
      </c>
      <c r="E8" s="4" t="s">
        <v>25</v>
      </c>
      <c r="F8" s="4" t="s">
        <v>38</v>
      </c>
      <c r="G8" s="10" t="s">
        <v>74</v>
      </c>
      <c r="H8" s="11" t="s">
        <v>62</v>
      </c>
      <c r="I8" s="14" t="s">
        <v>38</v>
      </c>
      <c r="J8" s="15" t="s">
        <v>85</v>
      </c>
      <c r="K8" s="12" t="s">
        <v>38</v>
      </c>
      <c r="L8" s="10" t="s">
        <v>143</v>
      </c>
      <c r="M8" s="10" t="s">
        <v>91</v>
      </c>
      <c r="N8" s="10" t="s">
        <v>134</v>
      </c>
      <c r="O8" s="10"/>
    </row>
    <row r="9" spans="2:15" ht="213" customHeight="1">
      <c r="B9" s="16"/>
      <c r="C9" s="8"/>
      <c r="D9" s="5" t="s">
        <v>135</v>
      </c>
      <c r="E9" s="4" t="s">
        <v>136</v>
      </c>
      <c r="F9" s="4" t="s">
        <v>37</v>
      </c>
      <c r="G9" s="11" t="s">
        <v>62</v>
      </c>
      <c r="H9" s="11" t="s">
        <v>62</v>
      </c>
      <c r="I9" s="11" t="s">
        <v>37</v>
      </c>
      <c r="J9" s="11" t="s">
        <v>62</v>
      </c>
      <c r="K9" s="11" t="s">
        <v>38</v>
      </c>
      <c r="L9" s="10" t="s">
        <v>147</v>
      </c>
      <c r="M9" s="11" t="s">
        <v>41</v>
      </c>
      <c r="N9" s="10" t="s">
        <v>137</v>
      </c>
      <c r="O9" s="10"/>
    </row>
    <row r="10" spans="2:15" ht="109.5" customHeight="1">
      <c r="B10" s="16"/>
      <c r="C10" s="8"/>
      <c r="D10" s="6" t="s">
        <v>14</v>
      </c>
      <c r="E10" s="4" t="s">
        <v>26</v>
      </c>
      <c r="F10" s="4" t="s">
        <v>37</v>
      </c>
      <c r="G10" s="11" t="s">
        <v>62</v>
      </c>
      <c r="H10" s="11" t="s">
        <v>62</v>
      </c>
      <c r="I10" s="11" t="s">
        <v>37</v>
      </c>
      <c r="J10" s="11" t="s">
        <v>62</v>
      </c>
      <c r="K10" s="11" t="s">
        <v>38</v>
      </c>
      <c r="L10" s="10" t="s">
        <v>148</v>
      </c>
      <c r="M10" s="11" t="s">
        <v>41</v>
      </c>
      <c r="N10" s="10" t="s">
        <v>92</v>
      </c>
      <c r="O10" s="11" t="s">
        <v>41</v>
      </c>
    </row>
    <row r="11" spans="2:15" ht="92.25" customHeight="1">
      <c r="B11" s="16"/>
      <c r="C11" s="8"/>
      <c r="D11" s="6" t="s">
        <v>15</v>
      </c>
      <c r="E11" s="3" t="s">
        <v>43</v>
      </c>
      <c r="F11" s="4" t="s">
        <v>37</v>
      </c>
      <c r="G11" s="11" t="s">
        <v>62</v>
      </c>
      <c r="H11" s="11" t="s">
        <v>62</v>
      </c>
      <c r="I11" s="10" t="s">
        <v>37</v>
      </c>
      <c r="J11" s="10" t="s">
        <v>62</v>
      </c>
      <c r="K11" s="11" t="s">
        <v>38</v>
      </c>
      <c r="L11" s="10" t="s">
        <v>149</v>
      </c>
      <c r="M11" s="11" t="s">
        <v>41</v>
      </c>
      <c r="N11" s="10" t="s">
        <v>93</v>
      </c>
      <c r="O11" s="11" t="s">
        <v>41</v>
      </c>
    </row>
    <row r="12" spans="2:15" ht="149.25" customHeight="1">
      <c r="B12" s="16"/>
      <c r="C12" s="8"/>
      <c r="D12" s="6" t="s">
        <v>42</v>
      </c>
      <c r="E12" s="3" t="s">
        <v>44</v>
      </c>
      <c r="F12" s="4" t="s">
        <v>37</v>
      </c>
      <c r="G12" s="11" t="s">
        <v>62</v>
      </c>
      <c r="H12" s="11" t="s">
        <v>62</v>
      </c>
      <c r="I12" s="10" t="s">
        <v>38</v>
      </c>
      <c r="J12" s="10" t="s">
        <v>86</v>
      </c>
      <c r="K12" s="11" t="s">
        <v>38</v>
      </c>
      <c r="L12" s="10" t="s">
        <v>78</v>
      </c>
      <c r="M12" s="11" t="s">
        <v>41</v>
      </c>
      <c r="N12" s="10" t="s">
        <v>94</v>
      </c>
      <c r="O12" s="11" t="s">
        <v>41</v>
      </c>
    </row>
    <row r="13" spans="2:15" ht="63.75" customHeight="1">
      <c r="B13" s="16"/>
      <c r="C13" s="8"/>
      <c r="D13" s="6" t="s">
        <v>45</v>
      </c>
      <c r="E13" s="3" t="s">
        <v>47</v>
      </c>
      <c r="F13" s="4" t="s">
        <v>37</v>
      </c>
      <c r="G13" s="11" t="s">
        <v>62</v>
      </c>
      <c r="H13" s="11" t="s">
        <v>62</v>
      </c>
      <c r="I13" s="10" t="s">
        <v>38</v>
      </c>
      <c r="J13" s="10" t="s">
        <v>87</v>
      </c>
      <c r="K13" s="11" t="s">
        <v>38</v>
      </c>
      <c r="L13" s="10" t="s">
        <v>79</v>
      </c>
      <c r="M13" s="11" t="s">
        <v>41</v>
      </c>
      <c r="N13" s="10" t="s">
        <v>95</v>
      </c>
      <c r="O13" s="11" t="s">
        <v>41</v>
      </c>
    </row>
    <row r="14" spans="2:15" ht="161.25" customHeight="1">
      <c r="B14" s="16"/>
      <c r="C14" s="7" t="s">
        <v>2</v>
      </c>
      <c r="D14" s="4" t="s">
        <v>3</v>
      </c>
      <c r="E14" s="4" t="s">
        <v>27</v>
      </c>
      <c r="F14" s="3" t="s">
        <v>54</v>
      </c>
      <c r="G14" s="11" t="s">
        <v>62</v>
      </c>
      <c r="H14" s="10" t="s">
        <v>123</v>
      </c>
      <c r="I14" s="11" t="s">
        <v>37</v>
      </c>
      <c r="J14" s="11" t="s">
        <v>62</v>
      </c>
      <c r="K14" s="10" t="s">
        <v>37</v>
      </c>
      <c r="L14" s="10" t="s">
        <v>62</v>
      </c>
      <c r="M14" s="11" t="s">
        <v>41</v>
      </c>
      <c r="N14" s="11" t="s">
        <v>41</v>
      </c>
      <c r="O14" s="11" t="s">
        <v>124</v>
      </c>
    </row>
    <row r="15" spans="2:15" ht="134.25" customHeight="1">
      <c r="B15" s="16"/>
      <c r="C15" s="8"/>
      <c r="D15" s="4" t="s">
        <v>4</v>
      </c>
      <c r="E15" s="4" t="s">
        <v>28</v>
      </c>
      <c r="F15" s="4" t="s">
        <v>38</v>
      </c>
      <c r="G15" s="10" t="s">
        <v>123</v>
      </c>
      <c r="H15" s="11"/>
      <c r="I15" s="11" t="s">
        <v>37</v>
      </c>
      <c r="J15" s="11" t="s">
        <v>62</v>
      </c>
      <c r="K15" s="24" t="s">
        <v>37</v>
      </c>
      <c r="L15" s="22" t="s">
        <v>144</v>
      </c>
      <c r="M15" s="11" t="s">
        <v>53</v>
      </c>
      <c r="N15" s="10" t="s">
        <v>138</v>
      </c>
      <c r="O15" s="11" t="s">
        <v>41</v>
      </c>
    </row>
    <row r="16" spans="2:15" ht="131.25">
      <c r="B16" s="16"/>
      <c r="C16" s="8"/>
      <c r="D16" s="4" t="s">
        <v>5</v>
      </c>
      <c r="E16" s="3" t="s">
        <v>66</v>
      </c>
      <c r="F16" s="3" t="s">
        <v>54</v>
      </c>
      <c r="G16" s="10" t="s">
        <v>67</v>
      </c>
      <c r="H16" s="10" t="s">
        <v>69</v>
      </c>
      <c r="I16" s="11" t="s">
        <v>37</v>
      </c>
      <c r="J16" s="11" t="s">
        <v>62</v>
      </c>
      <c r="K16" s="10" t="s">
        <v>37</v>
      </c>
      <c r="L16" s="10" t="s">
        <v>62</v>
      </c>
      <c r="M16" s="11" t="s">
        <v>53</v>
      </c>
      <c r="N16" s="11" t="s">
        <v>41</v>
      </c>
      <c r="O16" s="11" t="s">
        <v>53</v>
      </c>
    </row>
    <row r="17" spans="2:15" ht="251.25" customHeight="1">
      <c r="B17" s="16"/>
      <c r="C17" s="8"/>
      <c r="D17" s="4" t="s">
        <v>154</v>
      </c>
      <c r="E17" s="3" t="s">
        <v>31</v>
      </c>
      <c r="F17" s="3" t="s">
        <v>54</v>
      </c>
      <c r="G17" s="10" t="s">
        <v>70</v>
      </c>
      <c r="H17" s="10" t="s">
        <v>157</v>
      </c>
      <c r="I17" s="11" t="s">
        <v>37</v>
      </c>
      <c r="J17" s="11" t="s">
        <v>62</v>
      </c>
      <c r="K17" s="10" t="s">
        <v>37</v>
      </c>
      <c r="L17" s="10" t="s">
        <v>62</v>
      </c>
      <c r="M17" s="11" t="s">
        <v>53</v>
      </c>
      <c r="N17" s="11" t="s">
        <v>41</v>
      </c>
      <c r="O17" s="11" t="s">
        <v>53</v>
      </c>
    </row>
    <row r="18" spans="2:15" ht="120.75" customHeight="1">
      <c r="B18" s="16"/>
      <c r="C18" s="8"/>
      <c r="D18" s="4" t="s">
        <v>155</v>
      </c>
      <c r="E18" s="3" t="s">
        <v>30</v>
      </c>
      <c r="F18" s="3" t="s">
        <v>54</v>
      </c>
      <c r="G18" s="10" t="s">
        <v>70</v>
      </c>
      <c r="H18" s="10" t="s">
        <v>156</v>
      </c>
      <c r="I18" s="11" t="s">
        <v>37</v>
      </c>
      <c r="J18" s="10" t="s">
        <v>62</v>
      </c>
      <c r="K18" s="10" t="s">
        <v>37</v>
      </c>
      <c r="L18" s="10" t="s">
        <v>62</v>
      </c>
      <c r="M18" s="11" t="s">
        <v>53</v>
      </c>
      <c r="N18" s="11" t="s">
        <v>41</v>
      </c>
      <c r="O18" s="11" t="s">
        <v>53</v>
      </c>
    </row>
    <row r="19" spans="2:15" ht="56.25">
      <c r="B19" s="16"/>
      <c r="C19" s="8"/>
      <c r="D19" s="4" t="s">
        <v>46</v>
      </c>
      <c r="E19" s="3"/>
      <c r="F19" s="3" t="s">
        <v>54</v>
      </c>
      <c r="G19" s="10" t="s">
        <v>65</v>
      </c>
      <c r="H19" s="10" t="s">
        <v>68</v>
      </c>
      <c r="I19" s="11" t="s">
        <v>37</v>
      </c>
      <c r="J19" s="11" t="s">
        <v>62</v>
      </c>
      <c r="K19" s="10" t="s">
        <v>37</v>
      </c>
      <c r="L19" s="10" t="s">
        <v>62</v>
      </c>
      <c r="M19" s="11" t="s">
        <v>41</v>
      </c>
      <c r="N19" s="11" t="s">
        <v>41</v>
      </c>
      <c r="O19" s="11" t="s">
        <v>61</v>
      </c>
    </row>
    <row r="20" spans="2:15" ht="56.25">
      <c r="B20" s="16"/>
      <c r="C20" s="8"/>
      <c r="D20" s="5" t="s">
        <v>48</v>
      </c>
      <c r="E20" s="3"/>
      <c r="F20" s="4" t="s">
        <v>37</v>
      </c>
      <c r="G20" s="11" t="s">
        <v>62</v>
      </c>
      <c r="H20" s="11" t="s">
        <v>62</v>
      </c>
      <c r="I20" s="10" t="s">
        <v>38</v>
      </c>
      <c r="J20" s="10" t="s">
        <v>88</v>
      </c>
      <c r="K20" s="10" t="s">
        <v>38</v>
      </c>
      <c r="L20" s="10" t="s">
        <v>80</v>
      </c>
      <c r="M20" s="11" t="s">
        <v>41</v>
      </c>
      <c r="N20" s="10" t="s">
        <v>96</v>
      </c>
      <c r="O20" s="11" t="s">
        <v>41</v>
      </c>
    </row>
    <row r="21" spans="2:15" ht="78.75" customHeight="1">
      <c r="B21" s="16"/>
      <c r="C21" s="7" t="s">
        <v>49</v>
      </c>
      <c r="D21" s="4" t="s">
        <v>6</v>
      </c>
      <c r="E21" s="3" t="s">
        <v>32</v>
      </c>
      <c r="F21" s="4" t="s">
        <v>37</v>
      </c>
      <c r="G21" s="11" t="s">
        <v>62</v>
      </c>
      <c r="H21" s="11" t="s">
        <v>62</v>
      </c>
      <c r="I21" s="10" t="s">
        <v>38</v>
      </c>
      <c r="J21" s="10" t="s">
        <v>89</v>
      </c>
      <c r="K21" s="10" t="s">
        <v>37</v>
      </c>
      <c r="L21" s="10" t="s">
        <v>62</v>
      </c>
      <c r="M21" s="11" t="s">
        <v>53</v>
      </c>
      <c r="N21" s="11" t="s">
        <v>41</v>
      </c>
      <c r="O21" s="11" t="s">
        <v>41</v>
      </c>
    </row>
    <row r="22" spans="2:15" ht="64.5" customHeight="1">
      <c r="B22" s="16"/>
      <c r="C22" s="8"/>
      <c r="D22" s="4" t="s">
        <v>7</v>
      </c>
      <c r="E22" s="3" t="s">
        <v>33</v>
      </c>
      <c r="F22" s="4" t="s">
        <v>37</v>
      </c>
      <c r="G22" s="11" t="s">
        <v>62</v>
      </c>
      <c r="H22" s="11" t="s">
        <v>62</v>
      </c>
      <c r="I22" s="10" t="s">
        <v>38</v>
      </c>
      <c r="J22" s="10" t="s">
        <v>90</v>
      </c>
      <c r="K22" s="10" t="s">
        <v>37</v>
      </c>
      <c r="L22" s="10" t="s">
        <v>62</v>
      </c>
      <c r="M22" s="11" t="s">
        <v>53</v>
      </c>
      <c r="N22" s="11" t="s">
        <v>41</v>
      </c>
      <c r="O22" s="11" t="s">
        <v>41</v>
      </c>
    </row>
    <row r="23" spans="2:15" ht="117" customHeight="1">
      <c r="B23" s="16"/>
      <c r="C23" s="8"/>
      <c r="D23" s="5" t="s">
        <v>16</v>
      </c>
      <c r="E23" s="3" t="s">
        <v>34</v>
      </c>
      <c r="F23" s="4" t="s">
        <v>37</v>
      </c>
      <c r="G23" s="11" t="s">
        <v>62</v>
      </c>
      <c r="H23" s="11" t="s">
        <v>62</v>
      </c>
      <c r="I23" s="10" t="s">
        <v>38</v>
      </c>
      <c r="J23" s="10" t="s">
        <v>75</v>
      </c>
      <c r="K23" s="11" t="s">
        <v>38</v>
      </c>
      <c r="L23" s="11" t="s">
        <v>75</v>
      </c>
      <c r="M23" s="10" t="s">
        <v>77</v>
      </c>
      <c r="N23" s="11" t="s">
        <v>41</v>
      </c>
      <c r="O23" s="11" t="s">
        <v>41</v>
      </c>
    </row>
    <row r="24" spans="2:15" ht="72" customHeight="1">
      <c r="B24" s="16"/>
      <c r="C24" s="8"/>
      <c r="D24" s="5" t="s">
        <v>8</v>
      </c>
      <c r="E24" s="3" t="s">
        <v>36</v>
      </c>
      <c r="F24" s="4" t="s">
        <v>37</v>
      </c>
      <c r="G24" s="11" t="s">
        <v>62</v>
      </c>
      <c r="H24" s="11" t="s">
        <v>62</v>
      </c>
      <c r="I24" s="10" t="s">
        <v>38</v>
      </c>
      <c r="J24" s="10" t="s">
        <v>131</v>
      </c>
      <c r="K24" s="11" t="s">
        <v>38</v>
      </c>
      <c r="L24" s="10" t="s">
        <v>81</v>
      </c>
      <c r="M24" s="11" t="s">
        <v>41</v>
      </c>
      <c r="N24" s="10" t="s">
        <v>97</v>
      </c>
      <c r="O24" s="11" t="s">
        <v>41</v>
      </c>
    </row>
    <row r="25" spans="2:15" ht="393.75">
      <c r="B25" s="16"/>
      <c r="C25" s="8"/>
      <c r="D25" s="4" t="s">
        <v>10</v>
      </c>
      <c r="E25" s="4" t="s">
        <v>9</v>
      </c>
      <c r="F25" s="4" t="s">
        <v>54</v>
      </c>
      <c r="G25" s="10" t="s">
        <v>159</v>
      </c>
      <c r="H25" s="10" t="s">
        <v>160</v>
      </c>
      <c r="I25" s="11" t="s">
        <v>37</v>
      </c>
      <c r="J25" s="11" t="s">
        <v>37</v>
      </c>
      <c r="K25" s="11" t="s">
        <v>37</v>
      </c>
      <c r="L25" s="11" t="s">
        <v>62</v>
      </c>
      <c r="M25" s="11" t="s">
        <v>40</v>
      </c>
      <c r="N25" s="11" t="s">
        <v>40</v>
      </c>
      <c r="O25" s="10" t="s">
        <v>158</v>
      </c>
    </row>
    <row r="26" spans="2:15" ht="93.75">
      <c r="B26" s="16"/>
      <c r="C26" s="9"/>
      <c r="D26" s="4" t="s">
        <v>11</v>
      </c>
      <c r="E26" s="4" t="s">
        <v>35</v>
      </c>
      <c r="F26" s="11" t="s">
        <v>37</v>
      </c>
      <c r="G26" s="11" t="s">
        <v>62</v>
      </c>
      <c r="H26" s="11" t="s">
        <v>62</v>
      </c>
      <c r="I26" s="10" t="s">
        <v>38</v>
      </c>
      <c r="J26" s="10" t="s">
        <v>112</v>
      </c>
      <c r="K26" s="11" t="s">
        <v>38</v>
      </c>
      <c r="L26" s="10" t="s">
        <v>82</v>
      </c>
      <c r="M26" s="11" t="s">
        <v>40</v>
      </c>
      <c r="N26" s="10" t="s">
        <v>98</v>
      </c>
      <c r="O26" s="11" t="s">
        <v>41</v>
      </c>
    </row>
  </sheetData>
  <autoFilter ref="B3:O3" xr:uid="{2E6908FF-6EA9-4D8B-BD1E-4EED880389C4}"/>
  <mergeCells count="3">
    <mergeCell ref="F2:H2"/>
    <mergeCell ref="I2:J2"/>
    <mergeCell ref="K2:L2"/>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DF453-C584-4615-8C2A-BF36E229B795}">
  <dimension ref="A3:H24"/>
  <sheetViews>
    <sheetView tabSelected="1" topLeftCell="A10" zoomScale="70" zoomScaleNormal="70" workbookViewId="0">
      <selection activeCell="F15" sqref="F15"/>
    </sheetView>
  </sheetViews>
  <sheetFormatPr defaultRowHeight="18.75"/>
  <cols>
    <col min="2" max="2" width="60.625" customWidth="1"/>
    <col min="3" max="3" width="86.625" customWidth="1"/>
    <col min="4" max="4" width="20.25" customWidth="1"/>
    <col min="5" max="5" width="33.875" customWidth="1"/>
  </cols>
  <sheetData>
    <row r="3" spans="1:8">
      <c r="A3" s="21" t="s">
        <v>116</v>
      </c>
      <c r="B3" s="21" t="s">
        <v>121</v>
      </c>
      <c r="C3" s="21" t="s">
        <v>115</v>
      </c>
      <c r="D3" s="21" t="s">
        <v>117</v>
      </c>
      <c r="E3" s="2" t="s">
        <v>120</v>
      </c>
    </row>
    <row r="4" spans="1:8" ht="291.75" customHeight="1">
      <c r="A4" s="4">
        <v>1</v>
      </c>
      <c r="B4" s="3" t="s">
        <v>52</v>
      </c>
      <c r="C4" s="3" t="s">
        <v>180</v>
      </c>
      <c r="D4" s="4" t="s">
        <v>118</v>
      </c>
      <c r="E4" s="4" t="s">
        <v>122</v>
      </c>
    </row>
    <row r="5" spans="1:8" ht="75">
      <c r="A5" s="4">
        <v>2</v>
      </c>
      <c r="B5" s="4" t="s">
        <v>162</v>
      </c>
      <c r="C5" s="3" t="s">
        <v>166</v>
      </c>
      <c r="D5" s="4" t="s">
        <v>118</v>
      </c>
      <c r="E5" s="4" t="s">
        <v>122</v>
      </c>
    </row>
    <row r="6" spans="1:8" ht="56.25">
      <c r="A6" s="4">
        <v>3</v>
      </c>
      <c r="B6" s="4" t="s">
        <v>165</v>
      </c>
      <c r="C6" s="3" t="s">
        <v>167</v>
      </c>
      <c r="D6" s="4" t="s">
        <v>118</v>
      </c>
      <c r="E6" s="4" t="s">
        <v>62</v>
      </c>
    </row>
    <row r="7" spans="1:8" ht="276.75" customHeight="1">
      <c r="A7" s="4">
        <v>4</v>
      </c>
      <c r="B7" s="4" t="s">
        <v>163</v>
      </c>
      <c r="C7" s="3" t="s">
        <v>164</v>
      </c>
      <c r="D7" s="4" t="s">
        <v>118</v>
      </c>
      <c r="E7" s="4" t="s">
        <v>62</v>
      </c>
    </row>
    <row r="8" spans="1:8" ht="243.75">
      <c r="A8" s="4">
        <v>5</v>
      </c>
      <c r="B8" s="3" t="s">
        <v>130</v>
      </c>
      <c r="C8" s="3" t="s">
        <v>161</v>
      </c>
      <c r="D8" s="4" t="s">
        <v>118</v>
      </c>
      <c r="E8" s="4" t="s">
        <v>62</v>
      </c>
    </row>
    <row r="9" spans="1:8" ht="56.25">
      <c r="A9" s="4">
        <v>6</v>
      </c>
      <c r="B9" s="4" t="s">
        <v>61</v>
      </c>
      <c r="C9" s="3" t="s">
        <v>108</v>
      </c>
      <c r="D9" s="4" t="s">
        <v>118</v>
      </c>
      <c r="E9" s="23" t="s">
        <v>122</v>
      </c>
    </row>
    <row r="10" spans="1:8">
      <c r="A10" s="4">
        <v>7</v>
      </c>
      <c r="B10" s="19" t="s">
        <v>105</v>
      </c>
      <c r="C10" s="20" t="s">
        <v>109</v>
      </c>
      <c r="D10" s="20" t="s">
        <v>119</v>
      </c>
      <c r="E10" s="19"/>
      <c r="F10" t="s">
        <v>125</v>
      </c>
    </row>
    <row r="11" spans="1:8" ht="93.75">
      <c r="A11" s="4">
        <v>8</v>
      </c>
      <c r="B11" s="3" t="s">
        <v>139</v>
      </c>
      <c r="C11" s="3" t="s">
        <v>150</v>
      </c>
      <c r="D11" s="4" t="s">
        <v>119</v>
      </c>
      <c r="E11" s="4" t="s">
        <v>126</v>
      </c>
      <c r="F11" s="29" t="s">
        <v>226</v>
      </c>
    </row>
    <row r="12" spans="1:8" ht="56.25">
      <c r="A12" s="4">
        <v>9</v>
      </c>
      <c r="B12" s="3" t="s">
        <v>92</v>
      </c>
      <c r="C12" s="3" t="s">
        <v>152</v>
      </c>
      <c r="D12" s="4" t="s">
        <v>119</v>
      </c>
      <c r="E12" s="4" t="s">
        <v>128</v>
      </c>
      <c r="F12" s="29" t="s">
        <v>226</v>
      </c>
    </row>
    <row r="13" spans="1:8" ht="56.25">
      <c r="A13" s="4">
        <v>10</v>
      </c>
      <c r="B13" s="3" t="s">
        <v>102</v>
      </c>
      <c r="C13" s="3" t="s">
        <v>151</v>
      </c>
      <c r="D13" s="4" t="s">
        <v>119</v>
      </c>
      <c r="E13" s="3" t="s">
        <v>169</v>
      </c>
      <c r="H13" s="4"/>
    </row>
    <row r="14" spans="1:8" ht="37.5">
      <c r="A14" s="4">
        <v>11</v>
      </c>
      <c r="B14" s="18" t="s">
        <v>114</v>
      </c>
      <c r="C14" s="4" t="s">
        <v>113</v>
      </c>
      <c r="D14" s="4" t="s">
        <v>119</v>
      </c>
      <c r="E14" s="3" t="s">
        <v>129</v>
      </c>
    </row>
    <row r="15" spans="1:8" ht="56.25">
      <c r="A15" s="4">
        <v>12</v>
      </c>
      <c r="B15" s="16" t="s">
        <v>153</v>
      </c>
      <c r="C15" s="17" t="s">
        <v>142</v>
      </c>
      <c r="D15" s="4" t="s">
        <v>119</v>
      </c>
      <c r="E15" s="17" t="s">
        <v>173</v>
      </c>
    </row>
    <row r="16" spans="1:8" ht="56.25">
      <c r="A16" s="4">
        <v>13</v>
      </c>
      <c r="B16" s="16" t="s">
        <v>141</v>
      </c>
      <c r="C16" s="17" t="s">
        <v>133</v>
      </c>
      <c r="D16" s="4" t="s">
        <v>119</v>
      </c>
      <c r="E16" s="17" t="s">
        <v>172</v>
      </c>
    </row>
    <row r="17" spans="1:8" ht="92.25" customHeight="1">
      <c r="A17" s="4">
        <v>14</v>
      </c>
      <c r="B17" s="3" t="s">
        <v>103</v>
      </c>
      <c r="C17" s="3" t="s">
        <v>110</v>
      </c>
      <c r="D17" s="4" t="s">
        <v>119</v>
      </c>
      <c r="E17" s="3" t="s">
        <v>168</v>
      </c>
      <c r="H17" s="4"/>
    </row>
    <row r="18" spans="1:8" ht="112.5">
      <c r="A18" s="4">
        <v>15</v>
      </c>
      <c r="B18" s="3" t="s">
        <v>95</v>
      </c>
      <c r="C18" s="4" t="s">
        <v>111</v>
      </c>
      <c r="D18" s="4" t="s">
        <v>119</v>
      </c>
      <c r="E18" s="3" t="s">
        <v>170</v>
      </c>
    </row>
    <row r="19" spans="1:8" ht="94.5" customHeight="1">
      <c r="A19" s="4">
        <v>16</v>
      </c>
      <c r="B19" s="3" t="s">
        <v>140</v>
      </c>
      <c r="C19" s="3" t="s">
        <v>145</v>
      </c>
      <c r="D19" s="4" t="s">
        <v>119</v>
      </c>
      <c r="E19" s="3" t="s">
        <v>174</v>
      </c>
      <c r="H19" s="4"/>
    </row>
    <row r="20" spans="1:8" ht="75">
      <c r="A20" s="4">
        <v>17</v>
      </c>
      <c r="B20" s="3" t="s">
        <v>101</v>
      </c>
      <c r="C20" s="3" t="s">
        <v>146</v>
      </c>
      <c r="D20" s="4" t="s">
        <v>119</v>
      </c>
      <c r="E20" s="3" t="s">
        <v>127</v>
      </c>
    </row>
    <row r="21" spans="1:8" ht="93.75">
      <c r="A21" s="4">
        <v>18</v>
      </c>
      <c r="B21" s="3" t="s">
        <v>106</v>
      </c>
      <c r="C21" s="4" t="s">
        <v>113</v>
      </c>
      <c r="D21" s="4" t="s">
        <v>119</v>
      </c>
      <c r="E21" s="3" t="s">
        <v>176</v>
      </c>
    </row>
    <row r="22" spans="1:8" ht="93.75">
      <c r="A22" s="4">
        <v>19</v>
      </c>
      <c r="B22" s="3" t="s">
        <v>104</v>
      </c>
      <c r="C22" s="3" t="s">
        <v>152</v>
      </c>
      <c r="D22" s="4" t="s">
        <v>119</v>
      </c>
      <c r="E22" s="3" t="s">
        <v>177</v>
      </c>
    </row>
    <row r="23" spans="1:8" ht="148.5" customHeight="1">
      <c r="A23" s="4">
        <v>20</v>
      </c>
      <c r="B23" s="3" t="s">
        <v>107</v>
      </c>
      <c r="C23" s="4" t="s">
        <v>132</v>
      </c>
      <c r="D23" s="4" t="s">
        <v>119</v>
      </c>
      <c r="E23" s="3" t="s">
        <v>171</v>
      </c>
    </row>
    <row r="24" spans="1:8" ht="93.75">
      <c r="A24" s="4">
        <v>21</v>
      </c>
      <c r="B24" s="16" t="s">
        <v>175</v>
      </c>
      <c r="C24" s="16" t="s">
        <v>179</v>
      </c>
      <c r="D24" s="16"/>
      <c r="E24" s="17" t="s">
        <v>178</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6403-2E95-41CD-9240-5071566FF637}">
  <dimension ref="B3:G24"/>
  <sheetViews>
    <sheetView workbookViewId="0">
      <selection activeCell="I9" sqref="I9"/>
    </sheetView>
  </sheetViews>
  <sheetFormatPr defaultRowHeight="18.75"/>
  <cols>
    <col min="2" max="2" width="16.5" customWidth="1"/>
    <col min="3" max="3" width="21.375" customWidth="1"/>
    <col min="4" max="4" width="17.125" customWidth="1"/>
    <col min="5" max="5" width="32.125" customWidth="1"/>
    <col min="9" max="9" width="9" customWidth="1"/>
  </cols>
  <sheetData>
    <row r="3" spans="2:7">
      <c r="D3">
        <f>20*12</f>
        <v>240</v>
      </c>
    </row>
    <row r="4" spans="2:7">
      <c r="B4" s="27" t="s">
        <v>52</v>
      </c>
      <c r="C4" s="16" t="s">
        <v>183</v>
      </c>
    </row>
    <row r="5" spans="2:7">
      <c r="D5">
        <f>2</f>
        <v>2</v>
      </c>
    </row>
    <row r="6" spans="2:7">
      <c r="B6" s="27" t="s">
        <v>181</v>
      </c>
      <c r="C6" s="27" t="s">
        <v>182</v>
      </c>
      <c r="D6" s="27" t="s">
        <v>208</v>
      </c>
      <c r="E6" s="27" t="s">
        <v>221</v>
      </c>
      <c r="F6" t="str">
        <f>"CREATE TABLE IF NOT EXISTS  " &amp;    C4&amp;" ("</f>
        <v>CREATE TABLE IF NOT EXISTS  member_hist_info (</v>
      </c>
    </row>
    <row r="7" spans="2:7">
      <c r="B7" s="16" t="s">
        <v>209</v>
      </c>
      <c r="C7" s="16" t="s">
        <v>184</v>
      </c>
      <c r="D7" s="16" t="s">
        <v>192</v>
      </c>
      <c r="E7" s="16"/>
      <c r="G7" t="str">
        <f>C7 &amp; " " &amp; D7 &amp; ","</f>
        <v>tbl_id serial ,</v>
      </c>
    </row>
    <row r="8" spans="2:7">
      <c r="B8" s="16" t="s">
        <v>210</v>
      </c>
      <c r="C8" s="16" t="s">
        <v>185</v>
      </c>
      <c r="D8" s="16" t="s">
        <v>225</v>
      </c>
      <c r="E8" s="16"/>
      <c r="G8" t="str">
        <f t="shared" ref="G8:G18" si="0">C8 &amp; " " &amp; D8 &amp; ","</f>
        <v>member_id text,</v>
      </c>
    </row>
    <row r="9" spans="2:7">
      <c r="B9" s="16" t="s">
        <v>211</v>
      </c>
      <c r="C9" s="16" t="s">
        <v>186</v>
      </c>
      <c r="D9" s="16" t="s">
        <v>193</v>
      </c>
      <c r="E9" s="16"/>
      <c r="G9" t="str">
        <f t="shared" si="0"/>
        <v>start_date date,</v>
      </c>
    </row>
    <row r="10" spans="2:7">
      <c r="B10" s="16" t="s">
        <v>212</v>
      </c>
      <c r="C10" s="16" t="s">
        <v>187</v>
      </c>
      <c r="D10" s="16" t="s">
        <v>225</v>
      </c>
      <c r="E10" s="16"/>
      <c r="G10" t="str">
        <f t="shared" si="0"/>
        <v>name text,</v>
      </c>
    </row>
    <row r="11" spans="2:7">
      <c r="B11" s="16" t="s">
        <v>213</v>
      </c>
      <c r="C11" s="16" t="s">
        <v>188</v>
      </c>
      <c r="D11" s="16" t="s">
        <v>193</v>
      </c>
      <c r="E11" s="16"/>
      <c r="G11" t="str">
        <f t="shared" si="0"/>
        <v>enter_date date,</v>
      </c>
    </row>
    <row r="12" spans="2:7">
      <c r="B12" s="16" t="s">
        <v>214</v>
      </c>
      <c r="C12" s="16" t="s">
        <v>189</v>
      </c>
      <c r="D12" s="16" t="s">
        <v>194</v>
      </c>
      <c r="E12" s="16"/>
      <c r="G12" t="str">
        <f t="shared" si="0"/>
        <v>enter_old smallint,</v>
      </c>
    </row>
    <row r="13" spans="2:7">
      <c r="B13" s="16" t="s">
        <v>215</v>
      </c>
      <c r="C13" s="16" t="s">
        <v>196</v>
      </c>
      <c r="D13" s="16" t="s">
        <v>200</v>
      </c>
      <c r="E13" s="16" t="s">
        <v>201</v>
      </c>
      <c r="G13" t="str">
        <f t="shared" si="0"/>
        <v>status smallint ,</v>
      </c>
    </row>
    <row r="14" spans="2:7">
      <c r="B14" s="16" t="s">
        <v>222</v>
      </c>
      <c r="C14" s="17" t="s">
        <v>195</v>
      </c>
      <c r="D14" s="16" t="s">
        <v>193</v>
      </c>
      <c r="E14" s="16"/>
      <c r="G14" t="str">
        <f t="shared" si="0"/>
        <v>retirement_date date,</v>
      </c>
    </row>
    <row r="15" spans="2:7">
      <c r="B15" s="16" t="s">
        <v>216</v>
      </c>
      <c r="C15" s="16" t="s">
        <v>198</v>
      </c>
      <c r="D15" s="16" t="s">
        <v>194</v>
      </c>
      <c r="E15" s="16" t="s">
        <v>202</v>
      </c>
      <c r="G15" t="str">
        <f t="shared" si="0"/>
        <v>retirement_type smallint,</v>
      </c>
    </row>
    <row r="16" spans="2:7">
      <c r="B16" s="16" t="s">
        <v>217</v>
      </c>
      <c r="C16" s="16" t="s">
        <v>190</v>
      </c>
      <c r="D16" s="16" t="s">
        <v>194</v>
      </c>
      <c r="E16" s="16" t="s">
        <v>203</v>
      </c>
      <c r="G16" t="str">
        <f t="shared" si="0"/>
        <v>sex smallint,</v>
      </c>
    </row>
    <row r="17" spans="2:7">
      <c r="B17" s="16" t="s">
        <v>218</v>
      </c>
      <c r="C17" s="16" t="s">
        <v>191</v>
      </c>
      <c r="D17" s="16" t="s">
        <v>194</v>
      </c>
      <c r="E17" s="16" t="s">
        <v>204</v>
      </c>
      <c r="G17" t="str">
        <f t="shared" si="0"/>
        <v>flesh_or_not smallint,</v>
      </c>
    </row>
    <row r="18" spans="2:7">
      <c r="B18" s="16" t="s">
        <v>219</v>
      </c>
      <c r="C18" s="16" t="s">
        <v>197</v>
      </c>
      <c r="D18" s="16" t="s">
        <v>194</v>
      </c>
      <c r="E18" s="16" t="s">
        <v>205</v>
      </c>
      <c r="G18" t="str">
        <f t="shared" si="0"/>
        <v>department smallint,</v>
      </c>
    </row>
    <row r="19" spans="2:7">
      <c r="B19" s="16" t="s">
        <v>220</v>
      </c>
      <c r="C19" s="16" t="s">
        <v>199</v>
      </c>
      <c r="D19" s="16" t="s">
        <v>206</v>
      </c>
      <c r="E19" s="16" t="s">
        <v>207</v>
      </c>
      <c r="G19" t="str">
        <f>C19 &amp; " " &amp; D19 &amp; ");"</f>
        <v>position smallint);</v>
      </c>
    </row>
    <row r="22" spans="2:7">
      <c r="B22" s="28"/>
    </row>
    <row r="23" spans="2:7">
      <c r="B23" s="28" t="s">
        <v>223</v>
      </c>
    </row>
    <row r="24" spans="2:7">
      <c r="B24" s="28" t="s">
        <v>224</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E2471-9E69-461E-B40F-5F4AED3CC3D8}">
  <dimension ref="B12:B17"/>
  <sheetViews>
    <sheetView zoomScale="115" zoomScaleNormal="115" workbookViewId="0">
      <selection activeCell="B4" sqref="B4:E19"/>
    </sheetView>
  </sheetViews>
  <sheetFormatPr defaultRowHeight="18.75"/>
  <cols>
    <col min="2" max="2" width="26.375" customWidth="1"/>
    <col min="3" max="3" width="26.625" customWidth="1"/>
  </cols>
  <sheetData>
    <row r="12" spans="2:2">
      <c r="B12" s="26"/>
    </row>
    <row r="13" spans="2:2">
      <c r="B13" s="26"/>
    </row>
    <row r="14" spans="2:2">
      <c r="B14" s="26"/>
    </row>
    <row r="15" spans="2:2">
      <c r="B15" s="26"/>
    </row>
    <row r="16" spans="2:2">
      <c r="B16" s="26"/>
    </row>
    <row r="17" spans="2:2">
      <c r="B17" s="25"/>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要件一覧</vt:lpstr>
      <vt:lpstr>論理データ一覧</vt:lpstr>
      <vt:lpstr>テーブル一覧</vt:lpstr>
      <vt:lpstr>シーケンス一覧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2020-08-21T22:42:50Z</dcterms:modified>
</cp:coreProperties>
</file>