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onhr\Desktop\"/>
    </mc:Choice>
  </mc:AlternateContent>
  <xr:revisionPtr revIDLastSave="0" documentId="13_ncr:1_{BD35C58C-8FCC-41BD-8A3D-220F94E7A6D3}" xr6:coauthVersionLast="47" xr6:coauthVersionMax="47" xr10:uidLastSave="{00000000-0000-0000-0000-000000000000}"/>
  <bookViews>
    <workbookView xWindow="-28908" yWindow="-108" windowWidth="29016" windowHeight="15696" activeTab="7" xr2:uid="{00000000-000D-0000-FFFF-FFFF00000000}"/>
  </bookViews>
  <sheets>
    <sheet name="월별내역" sheetId="1" r:id="rId1"/>
    <sheet name="1월" sheetId="2" r:id="rId2"/>
    <sheet name="2월" sheetId="4" r:id="rId3"/>
    <sheet name="3월" sheetId="5" r:id="rId4"/>
    <sheet name="4월" sheetId="6" r:id="rId5"/>
    <sheet name="5월" sheetId="7" r:id="rId6"/>
    <sheet name="6월" sheetId="8" r:id="rId7"/>
    <sheet name="7월" sheetId="9" r:id="rId8"/>
    <sheet name="8월" sheetId="10" r:id="rId9"/>
    <sheet name="9월" sheetId="11" r:id="rId10"/>
    <sheet name="10월" sheetId="12" r:id="rId11"/>
    <sheet name="11월" sheetId="13" r:id="rId12"/>
    <sheet name="12월" sheetId="14" r:id="rId13"/>
  </sheets>
  <definedNames>
    <definedName name="_xlnm._FilterDatabase" localSheetId="10" hidden="1">'10월'!$A$3:$G$19</definedName>
    <definedName name="_xlnm._FilterDatabase" localSheetId="5" hidden="1">'5월'!$A$3:$G$19</definedName>
    <definedName name="_xlnm._FilterDatabase" localSheetId="9" hidden="1">'9월'!$A$3:$G$19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7" l="1"/>
  <c r="D20" i="5"/>
  <c r="D20" i="6"/>
  <c r="C7" i="1"/>
  <c r="B7" i="1"/>
  <c r="C4" i="1"/>
  <c r="B4" i="1"/>
  <c r="C20" i="6"/>
  <c r="G20" i="6" l="1"/>
  <c r="E6" i="8"/>
  <c r="E9" i="8"/>
  <c r="E10" i="8"/>
  <c r="E14" i="8" l="1"/>
  <c r="E15" i="8"/>
  <c r="E16" i="8"/>
  <c r="E17" i="8"/>
  <c r="E18" i="8"/>
  <c r="E19" i="8"/>
  <c r="E10" i="2" l="1"/>
  <c r="E11" i="2"/>
  <c r="E7" i="4"/>
  <c r="E8" i="4"/>
  <c r="E9" i="4"/>
  <c r="E10" i="4"/>
  <c r="E11" i="4"/>
  <c r="E12" i="4"/>
  <c r="E13" i="4"/>
  <c r="E14" i="4"/>
  <c r="E15" i="4"/>
  <c r="E16" i="4"/>
  <c r="E19" i="12" l="1"/>
  <c r="E18" i="12"/>
  <c r="E17" i="12"/>
  <c r="C20" i="5" l="1"/>
  <c r="E19" i="5" l="1"/>
  <c r="E18" i="5" l="1"/>
  <c r="E17" i="5"/>
  <c r="E12" i="14" l="1"/>
  <c r="E13" i="14"/>
  <c r="E14" i="14"/>
  <c r="E15" i="14"/>
  <c r="E16" i="14"/>
  <c r="E17" i="14"/>
  <c r="E18" i="14"/>
  <c r="E19" i="14"/>
  <c r="E13" i="13"/>
  <c r="E14" i="13"/>
  <c r="E15" i="13"/>
  <c r="E16" i="13"/>
  <c r="E17" i="13"/>
  <c r="E18" i="13"/>
  <c r="E19" i="13"/>
  <c r="E14" i="12"/>
  <c r="E15" i="12"/>
  <c r="E16" i="12"/>
  <c r="E14" i="11"/>
  <c r="E15" i="11"/>
  <c r="E16" i="11"/>
  <c r="E17" i="11"/>
  <c r="E18" i="11"/>
  <c r="E19" i="11"/>
  <c r="E13" i="10"/>
  <c r="E14" i="10"/>
  <c r="E15" i="10"/>
  <c r="E16" i="10"/>
  <c r="E17" i="10"/>
  <c r="E18" i="10"/>
  <c r="E19" i="10"/>
  <c r="E11" i="9"/>
  <c r="E12" i="9"/>
  <c r="E13" i="9"/>
  <c r="E14" i="9"/>
  <c r="E15" i="9"/>
  <c r="E16" i="9"/>
  <c r="E17" i="9"/>
  <c r="E18" i="9"/>
  <c r="E19" i="9"/>
  <c r="E13" i="8"/>
  <c r="E14" i="7"/>
  <c r="E15" i="7"/>
  <c r="E16" i="7"/>
  <c r="E17" i="7"/>
  <c r="E18" i="7"/>
  <c r="E19" i="7"/>
  <c r="E11" i="6"/>
  <c r="E12" i="6"/>
  <c r="E13" i="6"/>
  <c r="E14" i="6"/>
  <c r="E15" i="6"/>
  <c r="E11" i="5"/>
  <c r="E12" i="5"/>
  <c r="E13" i="5"/>
  <c r="E14" i="5"/>
  <c r="E15" i="5"/>
  <c r="E16" i="5"/>
  <c r="E8" i="2"/>
  <c r="E9" i="2"/>
  <c r="E12" i="2"/>
  <c r="E13" i="2"/>
  <c r="E14" i="2"/>
  <c r="E15" i="2"/>
  <c r="E16" i="2"/>
  <c r="E17" i="2"/>
  <c r="E18" i="2"/>
  <c r="E19" i="2"/>
  <c r="C20" i="2"/>
  <c r="D20" i="2"/>
  <c r="D4" i="1" l="1"/>
  <c r="D20" i="14"/>
  <c r="C15" i="1" s="1"/>
  <c r="C20" i="14"/>
  <c r="B15" i="1" s="1"/>
  <c r="D20" i="13"/>
  <c r="C14" i="1" s="1"/>
  <c r="C20" i="13"/>
  <c r="B14" i="1" s="1"/>
  <c r="D20" i="12"/>
  <c r="C13" i="1" s="1"/>
  <c r="C20" i="12"/>
  <c r="B13" i="1" s="1"/>
  <c r="D20" i="11"/>
  <c r="C12" i="1" s="1"/>
  <c r="C20" i="11"/>
  <c r="D20" i="10"/>
  <c r="C11" i="1" s="1"/>
  <c r="C20" i="10"/>
  <c r="E12" i="10"/>
  <c r="E11" i="10"/>
  <c r="E10" i="10"/>
  <c r="E9" i="10"/>
  <c r="E8" i="10"/>
  <c r="E7" i="10"/>
  <c r="E6" i="10"/>
  <c r="E5" i="10"/>
  <c r="D20" i="9"/>
  <c r="C10" i="1" s="1"/>
  <c r="C20" i="9"/>
  <c r="B10" i="1" s="1"/>
  <c r="D20" i="8"/>
  <c r="C9" i="1" s="1"/>
  <c r="C20" i="8"/>
  <c r="B9" i="1" s="1"/>
  <c r="C8" i="1"/>
  <c r="C20" i="7"/>
  <c r="B8" i="1" s="1"/>
  <c r="C6" i="1"/>
  <c r="B6" i="1"/>
  <c r="D20" i="4"/>
  <c r="C5" i="1" s="1"/>
  <c r="C20" i="4"/>
  <c r="B5" i="1" s="1"/>
  <c r="E19" i="4"/>
  <c r="E18" i="4"/>
  <c r="E17" i="4"/>
  <c r="D15" i="1" l="1"/>
  <c r="D14" i="1"/>
  <c r="D5" i="1"/>
  <c r="D13" i="1"/>
  <c r="D9" i="1"/>
  <c r="G20" i="11"/>
  <c r="B12" i="1"/>
  <c r="D12" i="1" s="1"/>
  <c r="G20" i="10"/>
  <c r="B11" i="1"/>
  <c r="D11" i="1" s="1"/>
  <c r="D10" i="1"/>
  <c r="D7" i="1"/>
  <c r="C16" i="1"/>
  <c r="C17" i="1" s="1"/>
  <c r="D8" i="1"/>
  <c r="D6" i="1"/>
  <c r="G20" i="13"/>
  <c r="G20" i="12"/>
  <c r="G20" i="9"/>
  <c r="G20" i="8"/>
  <c r="G20" i="7"/>
  <c r="G20" i="14"/>
  <c r="G20" i="5"/>
  <c r="G20" i="4"/>
  <c r="B16" i="1" l="1"/>
  <c r="B17" i="1" s="1"/>
  <c r="G20" i="2"/>
  <c r="D16" i="1" l="1"/>
  <c r="D17" i="1" s="1"/>
</calcChain>
</file>

<file path=xl/sharedStrings.xml><?xml version="1.0" encoding="utf-8"?>
<sst xmlns="http://schemas.openxmlformats.org/spreadsheetml/2006/main" count="316" uniqueCount="64">
  <si>
    <t>월</t>
    <phoneticPr fontId="2" type="noConversion"/>
  </si>
  <si>
    <t>법인카드</t>
    <phoneticPr fontId="2" type="noConversion"/>
  </si>
  <si>
    <t>현금/ 개인카드</t>
    <phoneticPr fontId="2" type="noConversion"/>
  </si>
  <si>
    <t>월별 소계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</si>
  <si>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</si>
  <si>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</si>
  <si>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</si>
  <si>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</si>
  <si>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</si>
  <si>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</si>
  <si>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</si>
  <si>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</si>
  <si>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</si>
  <si>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</si>
  <si>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</si>
  <si>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</si>
  <si>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총계</t>
    <phoneticPr fontId="2" type="noConversion"/>
  </si>
  <si>
    <t>1월 경비(법인카드/ 개인카드) 사용 내역</t>
    <phoneticPr fontId="2" type="noConversion"/>
  </si>
  <si>
    <t>일자</t>
  </si>
  <si>
    <t>항목</t>
  </si>
  <si>
    <t>결재형태</t>
  </si>
  <si>
    <t>지출자</t>
  </si>
  <si>
    <t>비고</t>
    <phoneticPr fontId="2" type="noConversion"/>
  </si>
  <si>
    <t>개인카드 지출금액</t>
    <phoneticPr fontId="2" type="noConversion"/>
  </si>
  <si>
    <t>법인카드 지출금액</t>
    <phoneticPr fontId="2" type="noConversion"/>
  </si>
  <si>
    <t>합계</t>
    <phoneticPr fontId="2" type="noConversion"/>
  </si>
  <si>
    <t>2월 경비(법인카드/ 개인카드) 사용 내역</t>
    <phoneticPr fontId="2" type="noConversion"/>
  </si>
  <si>
    <t>3월 경비(법인카드/ 개인카드) 사용 내역</t>
    <phoneticPr fontId="2" type="noConversion"/>
  </si>
  <si>
    <t>4월 경비(법인카드/ 개인카드) 사용 내역</t>
    <phoneticPr fontId="2" type="noConversion"/>
  </si>
  <si>
    <t>5월 경비(법인카드/ 개인카드) 사용 내역</t>
    <phoneticPr fontId="2" type="noConversion"/>
  </si>
  <si>
    <t>6월 경비(법인카드/ 개인카드) 사용 내역</t>
    <phoneticPr fontId="2" type="noConversion"/>
  </si>
  <si>
    <t>7월 경비(법인카드/ 개인카드) 사용 내역</t>
    <phoneticPr fontId="2" type="noConversion"/>
  </si>
  <si>
    <t>8월 경비(법인카드/ 개인카드) 사용 내역</t>
    <phoneticPr fontId="2" type="noConversion"/>
  </si>
  <si>
    <t>9월 경비(법인카드/ 개인카드) 사용 내역</t>
    <phoneticPr fontId="2" type="noConversion"/>
  </si>
  <si>
    <t>10월 경비(법인카드/ 개인카드) 사용 내역</t>
    <phoneticPr fontId="2" type="noConversion"/>
  </si>
  <si>
    <t>11월 경비(법인카드/ 개인카드) 사용 내역</t>
    <phoneticPr fontId="2" type="noConversion"/>
  </si>
  <si>
    <t>12월 경비(법인카드/ 개인카드) 사용 내역</t>
    <phoneticPr fontId="2" type="noConversion"/>
  </si>
  <si>
    <t>평균</t>
    <phoneticPr fontId="2" type="noConversion"/>
  </si>
  <si>
    <t xml:space="preserve"> </t>
    <phoneticPr fontId="2" type="noConversion"/>
  </si>
  <si>
    <t>주유비</t>
  </si>
  <si>
    <t>도서구입비</t>
  </si>
  <si>
    <t>회식비</t>
  </si>
  <si>
    <t>우체국</t>
  </si>
  <si>
    <t>회사비품</t>
  </si>
  <si>
    <t>교통비(비행기)</t>
  </si>
  <si>
    <t>교통비(기차)</t>
  </si>
  <si>
    <t>주차비</t>
  </si>
  <si>
    <t>저녁식대</t>
    <phoneticPr fontId="2" type="noConversion"/>
  </si>
  <si>
    <t>일자</t>
    <phoneticPr fontId="2" type="noConversion"/>
  </si>
  <si>
    <t>출장숙박비</t>
    <phoneticPr fontId="2" type="noConversion"/>
  </si>
  <si>
    <t>기타</t>
    <phoneticPr fontId="2" type="noConversion"/>
  </si>
  <si>
    <t>교통비(택시)</t>
    <phoneticPr fontId="2" type="noConversion"/>
  </si>
  <si>
    <t>항목 작성예시</t>
    <phoneticPr fontId="2" type="noConversion"/>
  </si>
  <si>
    <t>2025년도 경비(법인카드/ 현금) 지출내역</t>
    <phoneticPr fontId="2" type="noConversion"/>
  </si>
  <si>
    <t>03월 04일</t>
    <phoneticPr fontId="2" type="noConversion"/>
  </si>
  <si>
    <t>개인카드</t>
    <phoneticPr fontId="2" type="noConversion"/>
  </si>
  <si>
    <t>전혜린</t>
    <phoneticPr fontId="2" type="noConversion"/>
  </si>
  <si>
    <t>03월 12일</t>
    <phoneticPr fontId="2" type="noConversion"/>
  </si>
  <si>
    <t>03월 17일</t>
    <phoneticPr fontId="2" type="noConversion"/>
  </si>
  <si>
    <t>03월 19일</t>
    <phoneticPr fontId="2" type="noConversion"/>
  </si>
  <si>
    <t>04월 15일</t>
    <phoneticPr fontId="2" type="noConversion"/>
  </si>
  <si>
    <t>06월 12일</t>
    <phoneticPr fontId="2" type="noConversion"/>
  </si>
  <si>
    <t>06월 25일</t>
    <phoneticPr fontId="2" type="noConversion"/>
  </si>
  <si>
    <t>07월 07일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</si>
</sst>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₩&quot;#,##0;[Red]\-&quot;₩&quot;#,##0"/>
    <numFmt numFmtId="41" formatCode="_-* #,##0_-;\-* #,##0_-;_-* &quot;-&quot;_-;_-@_-"/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41" fontId="4" fillId="0" borderId="1" xfId="1" applyFont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41" fontId="5" fillId="4" borderId="1" xfId="0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6" fontId="5" fillId="4" borderId="1" xfId="0" applyNumberFormat="1" applyFont="1" applyFill="1" applyBorder="1">
      <alignment vertical="center"/>
    </xf>
    <xf numFmtId="41" fontId="5" fillId="4" borderId="1" xfId="1" applyFont="1" applyFill="1" applyBorder="1">
      <alignment vertical="center"/>
    </xf>
    <xf numFmtId="41" fontId="3" fillId="0" borderId="1" xfId="0" applyNumberFormat="1" applyFont="1" applyBorder="1" applyAlignment="1">
      <alignment horizontal="center" vertical="center"/>
    </xf>
    <xf numFmtId="41" fontId="3" fillId="0" borderId="1" xfId="1" applyFont="1" applyBorder="1">
      <alignment vertical="center"/>
    </xf>
    <xf numFmtId="41" fontId="3" fillId="0" borderId="1" xfId="1" applyFont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41" fontId="5" fillId="5" borderId="1" xfId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41" fontId="4" fillId="6" borderId="1" xfId="1" applyFont="1" applyFill="1" applyBorder="1">
      <alignment vertical="center"/>
    </xf>
    <xf numFmtId="41" fontId="4" fillId="0" borderId="0" xfId="0" applyNumberFormat="1" applyFont="1">
      <alignment vertical="center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1" fontId="5" fillId="0" borderId="1" xfId="0" applyNumberFormat="1" applyFont="1" applyBorder="1">
      <alignment vertical="center"/>
    </xf>
    <xf numFmtId="6" fontId="5" fillId="0" borderId="1" xfId="0" applyNumberFormat="1" applyFont="1" applyBorder="1">
      <alignment vertical="center"/>
    </xf>
    <xf numFmtId="41" fontId="5" fillId="0" borderId="1" xfId="1" applyFont="1" applyFill="1" applyBorder="1">
      <alignment vertical="center"/>
    </xf>
    <xf numFmtId="2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쉼표 [0]" xfId="1" builtinId="6"/>
    <cellStyle name="쉼표 [0] 2" xfId="2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sqref="A1:D1"/>
    </sheetView>
  </sheetViews>
  <sheetFormatPr defaultColWidth="9" defaultRowHeight="17.100000000000001" customHeight="1" x14ac:dyDescent="0.4"/>
  <cols>
    <col min="1" max="1" width="8.19921875" style="1" customWidth="1"/>
    <col min="2" max="4" width="20.59765625" style="1" customWidth="1"/>
    <col min="5" max="16384" width="9" style="1"/>
  </cols>
  <sheetData>
    <row r="1" spans="1:7" ht="59.25" customHeight="1" x14ac:dyDescent="0.4">
      <c r="A1" s="30" t="s">
        <v>53</v>
      </c>
      <c r="B1" s="30"/>
      <c r="C1" s="30"/>
      <c r="D1" s="30"/>
    </row>
    <row r="3" spans="1:7" ht="17.100000000000001" customHeight="1" x14ac:dyDescent="0.4">
      <c r="A3" s="2" t="s">
        <v>0</v>
      </c>
      <c r="B3" s="2" t="s">
        <v>1</v>
      </c>
      <c r="C3" s="2" t="s">
        <v>2</v>
      </c>
      <c r="D3" s="2" t="s">
        <v>3</v>
      </c>
    </row>
    <row r="4" spans="1:7" ht="17.100000000000001" customHeight="1" x14ac:dyDescent="0.4">
      <c r="A4" s="3" t="s">
        <v>4</v>
      </c>
      <c r="B4" s="16">
        <f>'1월'!C20</f>
        <v>0</v>
      </c>
      <c r="C4" s="16">
        <f>'1월'!D20</f>
        <v>0</v>
      </c>
      <c r="D4" s="17">
        <f>B4+C4</f>
        <v>0</v>
      </c>
    </row>
    <row r="5" spans="1:7" ht="17.100000000000001" customHeight="1" x14ac:dyDescent="0.4">
      <c r="A5" s="3" t="s">
        <v>5</v>
      </c>
      <c r="B5" s="16">
        <f>'2월'!C20</f>
        <v>0</v>
      </c>
      <c r="C5" s="16">
        <f>'2월'!D20</f>
        <v>0</v>
      </c>
      <c r="D5" s="17">
        <f t="shared" ref="D5:D16" si="0">B5+C5</f>
        <v>0</v>
      </c>
    </row>
    <row r="6" spans="1:7" ht="17.100000000000001" customHeight="1" x14ac:dyDescent="0.4">
      <c r="A6" s="3" t="s">
        <v>6</v>
      </c>
      <c r="B6" s="16">
        <f>'3월'!C20</f>
        <v>0</v>
      </c>
      <c r="C6" s="16">
        <f>'3월'!D20</f>
        <v>46500</v>
      </c>
      <c r="D6" s="17">
        <f t="shared" si="0"/>
        <v>46500</v>
      </c>
    </row>
    <row r="7" spans="1:7" ht="17.100000000000001" customHeight="1" x14ac:dyDescent="0.4">
      <c r="A7" s="3" t="s">
        <v>7</v>
      </c>
      <c r="B7" s="16">
        <f>'4월'!C20</f>
        <v>0</v>
      </c>
      <c r="C7" s="16">
        <f>'4월'!D20</f>
        <v>11900</v>
      </c>
      <c r="D7" s="17">
        <f t="shared" si="0"/>
        <v>11900</v>
      </c>
    </row>
    <row r="8" spans="1:7" ht="17.100000000000001" customHeight="1" x14ac:dyDescent="0.4">
      <c r="A8" s="3" t="s">
        <v>8</v>
      </c>
      <c r="B8" s="16">
        <f>'5월'!C20</f>
        <v>0</v>
      </c>
      <c r="C8" s="16">
        <f>'5월'!D20</f>
        <v>0</v>
      </c>
      <c r="D8" s="17">
        <f t="shared" si="0"/>
        <v>0</v>
      </c>
    </row>
    <row r="9" spans="1:7" ht="17.100000000000001" customHeight="1" x14ac:dyDescent="0.4">
      <c r="A9" s="3" t="s">
        <v>9</v>
      </c>
      <c r="B9" s="16">
        <f>'6월'!C20</f>
        <v>0</v>
      </c>
      <c r="C9" s="16">
        <f>'6월'!D20</f>
        <v>23900</v>
      </c>
      <c r="D9" s="17">
        <f t="shared" si="0"/>
        <v>23900</v>
      </c>
    </row>
    <row r="10" spans="1:7" ht="17.100000000000001" customHeight="1" x14ac:dyDescent="0.4">
      <c r="A10" s="3" t="s">
        <v>10</v>
      </c>
      <c r="B10" s="16">
        <f>'7월'!C20</f>
        <v>0</v>
      </c>
      <c r="C10" s="16">
        <f>'7월'!D20</f>
        <v>11900</v>
      </c>
      <c r="D10" s="17">
        <f t="shared" si="0"/>
        <v>11900</v>
      </c>
    </row>
    <row r="11" spans="1:7" ht="17.100000000000001" customHeight="1" x14ac:dyDescent="0.4">
      <c r="A11" s="3" t="s">
        <v>11</v>
      </c>
      <c r="B11" s="16">
        <f>'8월'!C20</f>
        <v>0</v>
      </c>
      <c r="C11" s="16">
        <f>'8월'!D20</f>
        <v>0</v>
      </c>
      <c r="D11" s="17">
        <f t="shared" si="0"/>
        <v>0</v>
      </c>
      <c r="G11" s="22"/>
    </row>
    <row r="12" spans="1:7" ht="17.100000000000001" customHeight="1" x14ac:dyDescent="0.4">
      <c r="A12" s="3" t="s">
        <v>12</v>
      </c>
      <c r="B12" s="16">
        <f>'9월'!C20</f>
        <v>0</v>
      </c>
      <c r="C12" s="16">
        <f>'9월'!D20</f>
        <v>0</v>
      </c>
      <c r="D12" s="17">
        <f t="shared" si="0"/>
        <v>0</v>
      </c>
    </row>
    <row r="13" spans="1:7" ht="17.100000000000001" customHeight="1" x14ac:dyDescent="0.4">
      <c r="A13" s="3" t="s">
        <v>13</v>
      </c>
      <c r="B13" s="16">
        <f>'10월'!C20</f>
        <v>0</v>
      </c>
      <c r="C13" s="16">
        <f>'10월'!D20</f>
        <v>0</v>
      </c>
      <c r="D13" s="17">
        <f t="shared" si="0"/>
        <v>0</v>
      </c>
    </row>
    <row r="14" spans="1:7" ht="17.100000000000001" customHeight="1" x14ac:dyDescent="0.4">
      <c r="A14" s="3" t="s">
        <v>14</v>
      </c>
      <c r="B14" s="16">
        <f>'11월'!C20</f>
        <v>0</v>
      </c>
      <c r="C14" s="16">
        <f>'11월'!D20</f>
        <v>0</v>
      </c>
      <c r="D14" s="17">
        <f t="shared" si="0"/>
        <v>0</v>
      </c>
    </row>
    <row r="15" spans="1:7" ht="17.100000000000001" customHeight="1" x14ac:dyDescent="0.4">
      <c r="A15" s="3" t="s">
        <v>15</v>
      </c>
      <c r="B15" s="16">
        <f>'12월'!C20</f>
        <v>0</v>
      </c>
      <c r="C15" s="16">
        <f>'12월'!D20</f>
        <v>0</v>
      </c>
      <c r="D15" s="17">
        <f t="shared" si="0"/>
        <v>0</v>
      </c>
    </row>
    <row r="16" spans="1:7" ht="17.100000000000001" customHeight="1" x14ac:dyDescent="0.4">
      <c r="A16" s="4" t="s">
        <v>16</v>
      </c>
      <c r="B16" s="18">
        <f>SUBTOTAL(109,B4:B15)</f>
        <v>0</v>
      </c>
      <c r="C16" s="18">
        <f>SUBTOTAL(109,C4:C15)</f>
        <v>94200</v>
      </c>
      <c r="D16" s="19">
        <f t="shared" si="0"/>
        <v>94200</v>
      </c>
    </row>
    <row r="17" spans="1:4" ht="17.100000000000001" customHeight="1" x14ac:dyDescent="0.4">
      <c r="A17" s="20" t="s">
        <v>37</v>
      </c>
      <c r="B17" s="21">
        <f>B16/12</f>
        <v>0</v>
      </c>
      <c r="C17" s="21">
        <f>C16/12</f>
        <v>7850</v>
      </c>
      <c r="D17" s="21">
        <f>D16/12</f>
        <v>7850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0"/>
  <sheetViews>
    <sheetView workbookViewId="0">
      <selection sqref="A1:G1"/>
    </sheetView>
  </sheetViews>
  <sheetFormatPr defaultColWidth="9" defaultRowHeight="16.5" customHeight="1" x14ac:dyDescent="0.4"/>
  <cols>
    <col min="1" max="1" width="11.5" style="5" customWidth="1"/>
    <col min="2" max="2" width="36.69921875" style="5" customWidth="1"/>
    <col min="3" max="4" width="15.59765625" style="5" customWidth="1"/>
    <col min="5" max="6" width="9.59765625" style="5" customWidth="1"/>
    <col min="7" max="7" width="24.8984375" style="5" customWidth="1"/>
    <col min="8" max="8" width="9" style="5"/>
    <col min="9" max="9" width="11.09765625" style="5" customWidth="1"/>
    <col min="10" max="16384" width="9" style="5"/>
  </cols>
  <sheetData>
    <row r="1" spans="1:9" ht="50.25" customHeight="1" x14ac:dyDescent="0.4">
      <c r="A1" s="31" t="s">
        <v>33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18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6.5" customHeight="1" x14ac:dyDescent="0.4">
      <c r="A4" s="6"/>
      <c r="B4" s="7"/>
      <c r="C4" s="8"/>
      <c r="D4" s="8"/>
      <c r="E4" s="12"/>
      <c r="F4" s="12"/>
      <c r="G4" s="7"/>
      <c r="I4" s="24" t="s">
        <v>51</v>
      </c>
    </row>
    <row r="5" spans="1:9" ht="16.5" customHeight="1" x14ac:dyDescent="0.4">
      <c r="A5" s="6"/>
      <c r="B5" s="7"/>
      <c r="C5" s="8"/>
      <c r="D5" s="8"/>
      <c r="E5" s="12"/>
      <c r="F5" s="12"/>
      <c r="G5" s="7"/>
      <c r="I5" s="24" t="s">
        <v>44</v>
      </c>
    </row>
    <row r="6" spans="1:9" ht="16.5" customHeight="1" x14ac:dyDescent="0.4">
      <c r="A6" s="6"/>
      <c r="B6" s="7"/>
      <c r="C6" s="8"/>
      <c r="D6" s="8"/>
      <c r="E6" s="12"/>
      <c r="F6" s="12"/>
      <c r="G6" s="7"/>
      <c r="I6" s="24" t="s">
        <v>45</v>
      </c>
    </row>
    <row r="7" spans="1:9" ht="16.5" customHeight="1" x14ac:dyDescent="0.4">
      <c r="A7" s="6"/>
      <c r="B7" s="7"/>
      <c r="C7" s="8"/>
      <c r="D7" s="8"/>
      <c r="E7" s="12"/>
      <c r="F7" s="12"/>
      <c r="G7" s="7"/>
      <c r="I7" s="24" t="s">
        <v>46</v>
      </c>
    </row>
    <row r="8" spans="1:9" ht="16.5" customHeight="1" x14ac:dyDescent="0.4">
      <c r="A8" s="6"/>
      <c r="B8" s="7"/>
      <c r="C8" s="8"/>
      <c r="D8" s="8"/>
      <c r="E8" s="12"/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2"/>
      <c r="F9" s="12"/>
      <c r="G9" s="7"/>
      <c r="I9" s="24" t="s">
        <v>40</v>
      </c>
    </row>
    <row r="10" spans="1:9" ht="16.5" customHeight="1" x14ac:dyDescent="0.4">
      <c r="A10" s="6"/>
      <c r="B10" s="7"/>
      <c r="C10" s="8"/>
      <c r="D10" s="8"/>
      <c r="E10" s="12"/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2"/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2"/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2"/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2" t="str">
        <f t="shared" ref="E14:E19" si="0">IF(C14="",IF(D14="","","개인카드"),"법인카드")</f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2" t="str">
        <f t="shared" si="0"/>
        <v/>
      </c>
      <c r="F15" s="12"/>
      <c r="G15" s="7"/>
      <c r="I15" s="24" t="s">
        <v>50</v>
      </c>
    </row>
    <row r="16" spans="1:9" ht="16.5" customHeight="1" x14ac:dyDescent="0.4">
      <c r="A16" s="6"/>
      <c r="B16" s="7"/>
      <c r="C16" s="8"/>
      <c r="D16" s="8"/>
      <c r="E16" s="12" t="str">
        <f t="shared" si="0"/>
        <v/>
      </c>
      <c r="F16" s="12"/>
      <c r="G16" s="7"/>
    </row>
    <row r="17" spans="1:7" ht="16.5" customHeight="1" x14ac:dyDescent="0.4">
      <c r="A17" s="6"/>
      <c r="B17" s="7"/>
      <c r="C17" s="8"/>
      <c r="D17" s="8"/>
      <c r="E17" s="12" t="str">
        <f t="shared" si="0"/>
        <v/>
      </c>
      <c r="F17" s="12"/>
      <c r="G17" s="7"/>
    </row>
    <row r="18" spans="1:7" ht="16.5" customHeight="1" x14ac:dyDescent="0.4">
      <c r="A18" s="6"/>
      <c r="B18" s="7"/>
      <c r="C18" s="8"/>
      <c r="D18" s="8"/>
      <c r="E18" s="12" t="str">
        <f t="shared" si="0"/>
        <v/>
      </c>
      <c r="F18" s="12"/>
      <c r="G18" s="7"/>
    </row>
    <row r="19" spans="1:7" ht="16.5" customHeight="1" x14ac:dyDescent="0.4">
      <c r="A19" s="6"/>
      <c r="B19" s="7"/>
      <c r="C19" s="8"/>
      <c r="D19" s="8"/>
      <c r="E19" s="12" t="str">
        <f t="shared" si="0"/>
        <v/>
      </c>
      <c r="F19" s="12"/>
      <c r="G19" s="7"/>
    </row>
    <row r="20" spans="1:7" ht="16.5" customHeight="1" x14ac:dyDescent="0.4">
      <c r="A20" s="9" t="s">
        <v>25</v>
      </c>
      <c r="B20" s="10"/>
      <c r="C20" s="11">
        <f>SUBTOTAL(109,C4:C19)</f>
        <v>0</v>
      </c>
      <c r="D20" s="11">
        <f>SUBTOTAL(109,D4:D19)</f>
        <v>0</v>
      </c>
      <c r="E20" s="11"/>
      <c r="F20" s="13"/>
      <c r="G20" s="14">
        <f>C20+D20</f>
        <v>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sqref="A1:G1"/>
    </sheetView>
  </sheetViews>
  <sheetFormatPr defaultColWidth="9" defaultRowHeight="16.5" customHeight="1" x14ac:dyDescent="0.4"/>
  <cols>
    <col min="1" max="1" width="11.5" style="5" customWidth="1"/>
    <col min="2" max="2" width="36.69921875" style="5" customWidth="1"/>
    <col min="3" max="4" width="15.59765625" style="5" customWidth="1"/>
    <col min="5" max="6" width="9.59765625" style="5" customWidth="1"/>
    <col min="7" max="7" width="24.8984375" style="5" customWidth="1"/>
    <col min="8" max="8" width="9" style="5"/>
    <col min="9" max="9" width="11.09765625" style="5" customWidth="1"/>
    <col min="10" max="16384" width="9" style="5"/>
  </cols>
  <sheetData>
    <row r="1" spans="1:9" ht="50.25" customHeight="1" x14ac:dyDescent="0.4">
      <c r="A1" s="31" t="s">
        <v>34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18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6.5" customHeight="1" x14ac:dyDescent="0.4">
      <c r="A4" s="6"/>
      <c r="B4" s="7"/>
      <c r="C4" s="8"/>
      <c r="D4" s="8"/>
      <c r="E4" s="12"/>
      <c r="F4" s="12"/>
      <c r="G4" s="7"/>
      <c r="I4" s="24" t="s">
        <v>51</v>
      </c>
    </row>
    <row r="5" spans="1:9" ht="16.5" customHeight="1" x14ac:dyDescent="0.4">
      <c r="A5" s="6"/>
      <c r="B5" s="7"/>
      <c r="C5" s="8"/>
      <c r="D5" s="8"/>
      <c r="E5" s="12"/>
      <c r="F5" s="12"/>
      <c r="G5" s="7"/>
      <c r="I5" s="24" t="s">
        <v>44</v>
      </c>
    </row>
    <row r="6" spans="1:9" ht="16.5" customHeight="1" x14ac:dyDescent="0.4">
      <c r="A6" s="6"/>
      <c r="B6" s="7"/>
      <c r="C6" s="8"/>
      <c r="D6" s="8"/>
      <c r="E6" s="12"/>
      <c r="F6" s="12"/>
      <c r="G6" s="7"/>
      <c r="I6" s="24" t="s">
        <v>45</v>
      </c>
    </row>
    <row r="7" spans="1:9" ht="16.5" customHeight="1" x14ac:dyDescent="0.4">
      <c r="A7" s="6"/>
      <c r="B7" s="7"/>
      <c r="C7" s="8"/>
      <c r="D7" s="8"/>
      <c r="E7" s="12"/>
      <c r="F7" s="12"/>
      <c r="G7" s="7"/>
      <c r="I7" s="24" t="s">
        <v>46</v>
      </c>
    </row>
    <row r="8" spans="1:9" ht="16.5" customHeight="1" x14ac:dyDescent="0.4">
      <c r="A8" s="6"/>
      <c r="B8" s="7"/>
      <c r="C8" s="8"/>
      <c r="D8" s="8"/>
      <c r="E8" s="12"/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2"/>
      <c r="F9" s="12"/>
      <c r="G9" s="7"/>
      <c r="I9" s="24" t="s">
        <v>40</v>
      </c>
    </row>
    <row r="10" spans="1:9" ht="16.5" customHeight="1" x14ac:dyDescent="0.4">
      <c r="A10" s="6"/>
      <c r="B10" s="7"/>
      <c r="C10" s="8"/>
      <c r="D10" s="8"/>
      <c r="E10" s="12"/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2"/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2"/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2"/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2" t="str">
        <f t="shared" ref="E14:E16" si="0">IF(C14="",IF(D14="","","개인카드"),"법인카드")</f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2" t="str">
        <f t="shared" si="0"/>
        <v/>
      </c>
      <c r="F15" s="12"/>
      <c r="G15" s="7"/>
      <c r="I15" s="24" t="s">
        <v>50</v>
      </c>
    </row>
    <row r="16" spans="1:9" ht="16.5" customHeight="1" x14ac:dyDescent="0.4">
      <c r="A16" s="6"/>
      <c r="B16" s="7"/>
      <c r="C16" s="8"/>
      <c r="D16" s="8"/>
      <c r="E16" s="12" t="str">
        <f t="shared" si="0"/>
        <v/>
      </c>
      <c r="F16" s="12"/>
      <c r="G16" s="7"/>
    </row>
    <row r="17" spans="1:7" ht="16.5" customHeight="1" x14ac:dyDescent="0.4">
      <c r="A17" s="6"/>
      <c r="B17" s="7"/>
      <c r="C17" s="8"/>
      <c r="D17" s="8"/>
      <c r="E17" s="12" t="str">
        <f t="shared" ref="E17:E19" si="1">IF(C17="",IF(D17="","","개인카드"),"법인카드")</f>
        <v/>
      </c>
      <c r="F17" s="12"/>
      <c r="G17" s="7"/>
    </row>
    <row r="18" spans="1:7" ht="16.5" customHeight="1" x14ac:dyDescent="0.4">
      <c r="A18" s="6"/>
      <c r="B18" s="7"/>
      <c r="C18" s="8"/>
      <c r="D18" s="8"/>
      <c r="E18" s="12" t="str">
        <f t="shared" si="1"/>
        <v/>
      </c>
      <c r="F18" s="12"/>
      <c r="G18" s="7"/>
    </row>
    <row r="19" spans="1:7" ht="16.5" customHeight="1" x14ac:dyDescent="0.4">
      <c r="A19" s="6"/>
      <c r="B19" s="7"/>
      <c r="C19" s="8"/>
      <c r="D19" s="8"/>
      <c r="E19" s="12" t="str">
        <f t="shared" si="1"/>
        <v/>
      </c>
      <c r="F19" s="12"/>
      <c r="G19" s="7"/>
    </row>
    <row r="20" spans="1:7" ht="16.5" customHeight="1" x14ac:dyDescent="0.4">
      <c r="A20" s="9" t="s">
        <v>25</v>
      </c>
      <c r="B20" s="10"/>
      <c r="C20" s="11">
        <f>SUBTOTAL(109,C4:C19)</f>
        <v>0</v>
      </c>
      <c r="D20" s="11">
        <f>SUBTOTAL(109,D4:D19)</f>
        <v>0</v>
      </c>
      <c r="E20" s="11"/>
      <c r="F20" s="13"/>
      <c r="G20" s="14">
        <f>C20+D20</f>
        <v>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0"/>
  <sheetViews>
    <sheetView workbookViewId="0">
      <selection sqref="A1:G1"/>
    </sheetView>
  </sheetViews>
  <sheetFormatPr defaultColWidth="9" defaultRowHeight="16.5" customHeight="1" x14ac:dyDescent="0.4"/>
  <cols>
    <col min="1" max="1" width="11.5" style="5" customWidth="1"/>
    <col min="2" max="2" width="36.69921875" style="5" customWidth="1"/>
    <col min="3" max="4" width="15.59765625" style="5" customWidth="1"/>
    <col min="5" max="6" width="9.59765625" style="5" customWidth="1"/>
    <col min="7" max="7" width="24.8984375" style="5" customWidth="1"/>
    <col min="8" max="8" width="9" style="5"/>
    <col min="9" max="9" width="11.09765625" style="5" customWidth="1"/>
    <col min="10" max="16384" width="9" style="5"/>
  </cols>
  <sheetData>
    <row r="1" spans="1:9" ht="50.25" customHeight="1" x14ac:dyDescent="0.4">
      <c r="A1" s="31" t="s">
        <v>35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18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6.5" customHeight="1" x14ac:dyDescent="0.4">
      <c r="A4" s="6"/>
      <c r="B4" s="7"/>
      <c r="C4" s="8"/>
      <c r="D4" s="8"/>
      <c r="E4" s="12"/>
      <c r="F4" s="12"/>
      <c r="G4" s="7"/>
      <c r="I4" s="24" t="s">
        <v>51</v>
      </c>
    </row>
    <row r="5" spans="1:9" ht="16.5" customHeight="1" x14ac:dyDescent="0.4">
      <c r="A5" s="6"/>
      <c r="B5" s="7"/>
      <c r="C5" s="8"/>
      <c r="D5" s="8"/>
      <c r="E5" s="12"/>
      <c r="F5" s="12"/>
      <c r="G5" s="7"/>
      <c r="I5" s="24" t="s">
        <v>44</v>
      </c>
    </row>
    <row r="6" spans="1:9" ht="16.5" customHeight="1" x14ac:dyDescent="0.4">
      <c r="A6" s="6"/>
      <c r="B6" s="7"/>
      <c r="C6" s="8"/>
      <c r="D6" s="8"/>
      <c r="E6" s="12"/>
      <c r="F6" s="12"/>
      <c r="G6" s="7"/>
      <c r="I6" s="24" t="s">
        <v>45</v>
      </c>
    </row>
    <row r="7" spans="1:9" ht="16.5" customHeight="1" x14ac:dyDescent="0.4">
      <c r="A7" s="6"/>
      <c r="B7" s="7"/>
      <c r="C7" s="8"/>
      <c r="D7" s="8"/>
      <c r="E7" s="12"/>
      <c r="F7" s="12"/>
      <c r="G7" s="7"/>
      <c r="I7" s="24" t="s">
        <v>46</v>
      </c>
    </row>
    <row r="8" spans="1:9" ht="16.5" customHeight="1" x14ac:dyDescent="0.4">
      <c r="A8" s="6"/>
      <c r="B8" s="7"/>
      <c r="C8" s="8"/>
      <c r="D8" s="8"/>
      <c r="E8" s="12"/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2"/>
      <c r="F9" s="12"/>
      <c r="G9" s="7"/>
      <c r="I9" s="24" t="s">
        <v>40</v>
      </c>
    </row>
    <row r="10" spans="1:9" ht="16.5" customHeight="1" x14ac:dyDescent="0.4">
      <c r="A10" s="6"/>
      <c r="B10" s="7"/>
      <c r="C10" s="8"/>
      <c r="D10" s="8"/>
      <c r="E10" s="12"/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2"/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2"/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2" t="str">
        <f t="shared" ref="E13:E19" si="0">IF(C13="",IF(D13="","","개인카드"),"법인카드")</f>
        <v/>
      </c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2" t="str">
        <f t="shared" si="0"/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2" t="str">
        <f t="shared" si="0"/>
        <v/>
      </c>
      <c r="F15" s="12"/>
      <c r="G15" s="7"/>
      <c r="I15" s="24" t="s">
        <v>50</v>
      </c>
    </row>
    <row r="16" spans="1:9" ht="16.5" customHeight="1" x14ac:dyDescent="0.4">
      <c r="A16" s="6"/>
      <c r="B16" s="7"/>
      <c r="C16" s="8"/>
      <c r="D16" s="8"/>
      <c r="E16" s="12" t="str">
        <f t="shared" si="0"/>
        <v/>
      </c>
      <c r="F16" s="12"/>
      <c r="G16" s="7"/>
    </row>
    <row r="17" spans="1:7" ht="16.5" customHeight="1" x14ac:dyDescent="0.4">
      <c r="A17" s="6"/>
      <c r="B17" s="7"/>
      <c r="C17" s="8"/>
      <c r="D17" s="8"/>
      <c r="E17" s="12" t="str">
        <f t="shared" si="0"/>
        <v/>
      </c>
      <c r="F17" s="12"/>
      <c r="G17" s="7"/>
    </row>
    <row r="18" spans="1:7" ht="16.5" customHeight="1" x14ac:dyDescent="0.4">
      <c r="A18" s="6"/>
      <c r="B18" s="7"/>
      <c r="C18" s="8"/>
      <c r="D18" s="8"/>
      <c r="E18" s="12" t="str">
        <f t="shared" si="0"/>
        <v/>
      </c>
      <c r="F18" s="12"/>
      <c r="G18" s="7"/>
    </row>
    <row r="19" spans="1:7" ht="16.5" customHeight="1" x14ac:dyDescent="0.4">
      <c r="A19" s="6"/>
      <c r="B19" s="7"/>
      <c r="C19" s="8"/>
      <c r="D19" s="8"/>
      <c r="E19" s="12" t="str">
        <f t="shared" si="0"/>
        <v/>
      </c>
      <c r="F19" s="12"/>
      <c r="G19" s="7"/>
    </row>
    <row r="20" spans="1:7" ht="16.5" customHeight="1" x14ac:dyDescent="0.4">
      <c r="A20" s="9" t="s">
        <v>25</v>
      </c>
      <c r="B20" s="10"/>
      <c r="C20" s="11">
        <f>SUBTOTAL(109,C4:C19)</f>
        <v>0</v>
      </c>
      <c r="D20" s="11">
        <f>SUBTOTAL(109,D4:D19)</f>
        <v>0</v>
      </c>
      <c r="E20" s="11"/>
      <c r="F20" s="13"/>
      <c r="G20" s="14">
        <f>C20+D20</f>
        <v>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0"/>
  <sheetViews>
    <sheetView workbookViewId="0">
      <selection sqref="A1:G1"/>
    </sheetView>
  </sheetViews>
  <sheetFormatPr defaultColWidth="9" defaultRowHeight="16.5" customHeight="1" x14ac:dyDescent="0.4"/>
  <cols>
    <col min="1" max="1" width="11.5" style="5" customWidth="1"/>
    <col min="2" max="2" width="36.69921875" style="5" customWidth="1"/>
    <col min="3" max="4" width="15.59765625" style="5" customWidth="1"/>
    <col min="5" max="6" width="9.59765625" style="5" customWidth="1"/>
    <col min="7" max="7" width="24.8984375" style="5" customWidth="1"/>
    <col min="8" max="8" width="9" style="5"/>
    <col min="9" max="9" width="11.09765625" style="5" customWidth="1"/>
    <col min="10" max="16384" width="9" style="5"/>
  </cols>
  <sheetData>
    <row r="1" spans="1:9" ht="50.25" customHeight="1" x14ac:dyDescent="0.4">
      <c r="A1" s="31" t="s">
        <v>36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18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6.5" customHeight="1" x14ac:dyDescent="0.4">
      <c r="A4" s="6"/>
      <c r="B4" s="7"/>
      <c r="C4" s="8"/>
      <c r="D4" s="8"/>
      <c r="E4" s="12"/>
      <c r="F4" s="12"/>
      <c r="G4" s="7"/>
      <c r="I4" s="24" t="s">
        <v>51</v>
      </c>
    </row>
    <row r="5" spans="1:9" ht="16.5" customHeight="1" x14ac:dyDescent="0.4">
      <c r="A5" s="6"/>
      <c r="B5" s="7"/>
      <c r="C5" s="8"/>
      <c r="D5" s="8"/>
      <c r="E5" s="12"/>
      <c r="F5" s="12"/>
      <c r="G5" s="7"/>
      <c r="I5" s="24" t="s">
        <v>44</v>
      </c>
    </row>
    <row r="6" spans="1:9" ht="16.5" customHeight="1" x14ac:dyDescent="0.4">
      <c r="A6" s="6"/>
      <c r="B6" s="7"/>
      <c r="C6" s="8"/>
      <c r="D6" s="8"/>
      <c r="E6" s="12"/>
      <c r="F6" s="12"/>
      <c r="G6" s="7"/>
      <c r="I6" s="24" t="s">
        <v>45</v>
      </c>
    </row>
    <row r="7" spans="1:9" ht="16.5" customHeight="1" x14ac:dyDescent="0.4">
      <c r="A7" s="6"/>
      <c r="B7" s="7"/>
      <c r="C7" s="8"/>
      <c r="D7" s="8"/>
      <c r="E7" s="12"/>
      <c r="F7" s="12"/>
      <c r="G7" s="7"/>
      <c r="I7" s="24" t="s">
        <v>46</v>
      </c>
    </row>
    <row r="8" spans="1:9" ht="16.5" customHeight="1" x14ac:dyDescent="0.4">
      <c r="A8" s="6"/>
      <c r="B8" s="7"/>
      <c r="C8" s="8"/>
      <c r="D8" s="8"/>
      <c r="E8" s="12"/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2"/>
      <c r="F9" s="12"/>
      <c r="G9" s="7"/>
      <c r="I9" s="24" t="s">
        <v>40</v>
      </c>
    </row>
    <row r="10" spans="1:9" ht="16.5" customHeight="1" x14ac:dyDescent="0.4">
      <c r="A10" s="6"/>
      <c r="B10" s="7"/>
      <c r="C10" s="8"/>
      <c r="D10" s="8"/>
      <c r="E10" s="12"/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2"/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2" t="str">
        <f t="shared" ref="E12:E19" si="0">IF(C12="",IF(D12="","","개인카드"),"법인카드")</f>
        <v/>
      </c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2" t="str">
        <f t="shared" si="0"/>
        <v/>
      </c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2" t="str">
        <f t="shared" si="0"/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2" t="str">
        <f t="shared" si="0"/>
        <v/>
      </c>
      <c r="F15" s="12"/>
      <c r="G15" s="7"/>
      <c r="I15" s="24" t="s">
        <v>50</v>
      </c>
    </row>
    <row r="16" spans="1:9" ht="16.5" customHeight="1" x14ac:dyDescent="0.4">
      <c r="A16" s="6"/>
      <c r="B16" s="7"/>
      <c r="C16" s="8"/>
      <c r="D16" s="8"/>
      <c r="E16" s="12" t="str">
        <f t="shared" si="0"/>
        <v/>
      </c>
      <c r="F16" s="12"/>
      <c r="G16" s="7"/>
    </row>
    <row r="17" spans="1:7" ht="16.5" customHeight="1" x14ac:dyDescent="0.4">
      <c r="A17" s="6"/>
      <c r="B17" s="7"/>
      <c r="C17" s="8"/>
      <c r="D17" s="8"/>
      <c r="E17" s="12" t="str">
        <f t="shared" si="0"/>
        <v/>
      </c>
      <c r="F17" s="12"/>
      <c r="G17" s="7"/>
    </row>
    <row r="18" spans="1:7" ht="16.5" customHeight="1" x14ac:dyDescent="0.4">
      <c r="A18" s="6"/>
      <c r="B18" s="7"/>
      <c r="C18" s="8"/>
      <c r="D18" s="8"/>
      <c r="E18" s="12" t="str">
        <f t="shared" si="0"/>
        <v/>
      </c>
      <c r="F18" s="12"/>
      <c r="G18" s="7"/>
    </row>
    <row r="19" spans="1:7" ht="16.5" customHeight="1" x14ac:dyDescent="0.4">
      <c r="A19" s="6"/>
      <c r="B19" s="7"/>
      <c r="C19" s="8"/>
      <c r="D19" s="8"/>
      <c r="E19" s="12" t="str">
        <f t="shared" si="0"/>
        <v/>
      </c>
      <c r="F19" s="12"/>
      <c r="G19" s="7"/>
    </row>
    <row r="20" spans="1:7" ht="16.5" customHeight="1" x14ac:dyDescent="0.4">
      <c r="A20" s="9" t="s">
        <v>25</v>
      </c>
      <c r="B20" s="10"/>
      <c r="C20" s="11">
        <f>SUBTOTAL(109,C4:C19)</f>
        <v>0</v>
      </c>
      <c r="D20" s="11">
        <f>SUBTOTAL(109,D4:D19)</f>
        <v>0</v>
      </c>
      <c r="E20" s="11"/>
      <c r="F20" s="13"/>
      <c r="G20" s="14">
        <f>C20+D20</f>
        <v>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sqref="A1:G1"/>
    </sheetView>
  </sheetViews>
  <sheetFormatPr defaultColWidth="9" defaultRowHeight="16.5" customHeight="1" x14ac:dyDescent="0.4"/>
  <cols>
    <col min="1" max="1" width="11.5" style="5" customWidth="1"/>
    <col min="2" max="2" width="36.69921875" style="5" customWidth="1"/>
    <col min="3" max="4" width="15.59765625" style="5" customWidth="1"/>
    <col min="5" max="6" width="9.59765625" style="5" customWidth="1"/>
    <col min="7" max="7" width="24.8984375" style="5" customWidth="1"/>
    <col min="8" max="8" width="9" style="5"/>
    <col min="9" max="9" width="12.69921875" style="5" customWidth="1"/>
    <col min="10" max="16384" width="9" style="5"/>
  </cols>
  <sheetData>
    <row r="1" spans="1:9" ht="50.25" customHeight="1" x14ac:dyDescent="0.4">
      <c r="A1" s="31" t="s">
        <v>17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18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6.5" customHeight="1" x14ac:dyDescent="0.4">
      <c r="A4" s="6"/>
      <c r="B4" s="7"/>
      <c r="C4" s="8"/>
      <c r="D4" s="8"/>
      <c r="E4" s="12"/>
      <c r="F4" s="12"/>
      <c r="G4" s="7"/>
      <c r="I4" s="24" t="s">
        <v>51</v>
      </c>
    </row>
    <row r="5" spans="1:9" ht="16.5" customHeight="1" x14ac:dyDescent="0.4">
      <c r="A5" s="6"/>
      <c r="B5" s="7"/>
      <c r="C5" s="8"/>
      <c r="D5" s="8"/>
      <c r="E5" s="12"/>
      <c r="F5" s="12"/>
      <c r="G5" s="7"/>
      <c r="I5" s="24" t="s">
        <v>44</v>
      </c>
    </row>
    <row r="6" spans="1:9" ht="16.5" customHeight="1" x14ac:dyDescent="0.4">
      <c r="A6" s="6"/>
      <c r="B6" s="7"/>
      <c r="C6" s="8"/>
      <c r="D6" s="8"/>
      <c r="E6" s="12"/>
      <c r="F6" s="12"/>
      <c r="G6" s="7"/>
      <c r="I6" s="24" t="s">
        <v>45</v>
      </c>
    </row>
    <row r="7" spans="1:9" ht="15.6" x14ac:dyDescent="0.4">
      <c r="A7" s="6"/>
      <c r="B7" s="7"/>
      <c r="C7" s="8"/>
      <c r="D7" s="8"/>
      <c r="E7" s="12"/>
      <c r="F7" s="12"/>
      <c r="G7" s="23"/>
      <c r="I7" s="24" t="s">
        <v>46</v>
      </c>
    </row>
    <row r="8" spans="1:9" ht="16.5" customHeight="1" x14ac:dyDescent="0.4">
      <c r="A8" s="6"/>
      <c r="B8" s="7"/>
      <c r="C8" s="8"/>
      <c r="D8" s="8"/>
      <c r="E8" s="12" t="str">
        <f t="shared" ref="E8:E19" si="0">IF(C8="",IF(D8="","","개인카드"),"법인카드")</f>
        <v/>
      </c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2" t="str">
        <f t="shared" si="0"/>
        <v/>
      </c>
      <c r="F9" s="12"/>
      <c r="G9" s="7"/>
      <c r="I9" s="24" t="s">
        <v>40</v>
      </c>
    </row>
    <row r="10" spans="1:9" ht="16.5" customHeight="1" x14ac:dyDescent="0.4">
      <c r="A10" s="6"/>
      <c r="B10" s="7" t="s">
        <v>38</v>
      </c>
      <c r="C10" s="8"/>
      <c r="D10" s="8"/>
      <c r="E10" s="12" t="str">
        <f t="shared" ref="E10" si="1">IF(C10="",IF(D10="","","개인카드"),"법인카드")</f>
        <v/>
      </c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2" t="str">
        <f t="shared" si="0"/>
        <v/>
      </c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2" t="str">
        <f t="shared" si="0"/>
        <v/>
      </c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2" t="str">
        <f t="shared" si="0"/>
        <v/>
      </c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2" t="str">
        <f t="shared" si="0"/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2" t="str">
        <f t="shared" si="0"/>
        <v/>
      </c>
      <c r="F15" s="12"/>
      <c r="G15" s="7"/>
      <c r="I15" s="24" t="s">
        <v>50</v>
      </c>
    </row>
    <row r="16" spans="1:9" ht="16.5" customHeight="1" x14ac:dyDescent="0.4">
      <c r="A16" s="6"/>
      <c r="B16" s="7"/>
      <c r="C16" s="8"/>
      <c r="D16" s="8"/>
      <c r="E16" s="12" t="str">
        <f t="shared" si="0"/>
        <v/>
      </c>
      <c r="F16" s="12"/>
      <c r="G16" s="7"/>
    </row>
    <row r="17" spans="1:7" ht="16.5" customHeight="1" x14ac:dyDescent="0.4">
      <c r="A17" s="6"/>
      <c r="B17" s="7"/>
      <c r="C17" s="8"/>
      <c r="D17" s="8"/>
      <c r="E17" s="12" t="str">
        <f t="shared" si="0"/>
        <v/>
      </c>
      <c r="F17" s="12"/>
      <c r="G17" s="7"/>
    </row>
    <row r="18" spans="1:7" ht="16.5" customHeight="1" x14ac:dyDescent="0.4">
      <c r="A18" s="6"/>
      <c r="B18" s="7"/>
      <c r="C18" s="8"/>
      <c r="D18" s="8"/>
      <c r="E18" s="12" t="str">
        <f t="shared" si="0"/>
        <v/>
      </c>
      <c r="F18" s="12"/>
      <c r="G18" s="7"/>
    </row>
    <row r="19" spans="1:7" ht="16.5" customHeight="1" x14ac:dyDescent="0.4">
      <c r="A19" s="6"/>
      <c r="B19" s="7"/>
      <c r="C19" s="8"/>
      <c r="D19" s="8"/>
      <c r="E19" s="12" t="str">
        <f t="shared" si="0"/>
        <v/>
      </c>
      <c r="F19" s="12"/>
      <c r="G19" s="7"/>
    </row>
    <row r="20" spans="1:7" ht="16.5" customHeight="1" x14ac:dyDescent="0.4">
      <c r="A20" s="9" t="s">
        <v>25</v>
      </c>
      <c r="B20" s="10"/>
      <c r="C20" s="11">
        <f>SUBTOTAL(109,C4:C19)</f>
        <v>0</v>
      </c>
      <c r="D20" s="11">
        <f>SUBTOTAL(109,D4:D19)</f>
        <v>0</v>
      </c>
      <c r="E20" s="11"/>
      <c r="F20" s="13"/>
      <c r="G20" s="14">
        <f>C20+D20</f>
        <v>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sqref="A1:G1"/>
    </sheetView>
  </sheetViews>
  <sheetFormatPr defaultColWidth="9" defaultRowHeight="16.5" customHeight="1" x14ac:dyDescent="0.4"/>
  <cols>
    <col min="1" max="1" width="11.5" style="5" customWidth="1"/>
    <col min="2" max="2" width="36.69921875" style="5" customWidth="1"/>
    <col min="3" max="4" width="15.59765625" style="5" customWidth="1"/>
    <col min="5" max="6" width="9.59765625" style="5" customWidth="1"/>
    <col min="7" max="7" width="24.8984375" style="5" customWidth="1"/>
    <col min="8" max="8" width="9" style="5"/>
    <col min="9" max="9" width="15" style="5" customWidth="1"/>
    <col min="10" max="16384" width="9" style="5"/>
  </cols>
  <sheetData>
    <row r="1" spans="1:9" ht="50.25" customHeight="1" x14ac:dyDescent="0.4">
      <c r="A1" s="31" t="s">
        <v>26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18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5.6" x14ac:dyDescent="0.4">
      <c r="A4" s="6"/>
      <c r="B4" s="7"/>
      <c r="C4" s="8"/>
      <c r="D4" s="8"/>
      <c r="E4" s="12"/>
      <c r="F4" s="12"/>
      <c r="G4" s="7"/>
      <c r="I4" s="24" t="s">
        <v>51</v>
      </c>
    </row>
    <row r="5" spans="1:9" ht="15.6" x14ac:dyDescent="0.4">
      <c r="A5" s="6"/>
      <c r="B5" s="7"/>
      <c r="C5" s="8"/>
      <c r="D5" s="8"/>
      <c r="E5" s="12"/>
      <c r="F5" s="12"/>
      <c r="G5" s="23"/>
      <c r="I5" s="24" t="s">
        <v>44</v>
      </c>
    </row>
    <row r="6" spans="1:9" ht="15.6" x14ac:dyDescent="0.4">
      <c r="A6" s="6"/>
      <c r="B6" s="7"/>
      <c r="C6" s="8"/>
      <c r="D6" s="8"/>
      <c r="E6" s="12"/>
      <c r="F6" s="12"/>
      <c r="G6" s="23"/>
      <c r="I6" s="24" t="s">
        <v>45</v>
      </c>
    </row>
    <row r="7" spans="1:9" ht="16.5" customHeight="1" x14ac:dyDescent="0.4">
      <c r="A7" s="6"/>
      <c r="B7" s="7"/>
      <c r="C7" s="8"/>
      <c r="D7" s="8"/>
      <c r="E7" s="12" t="str">
        <f t="shared" ref="E7:E19" si="0">IF(C7="",IF(D7="","","개인카드"),"법인카드")</f>
        <v/>
      </c>
      <c r="F7" s="12"/>
      <c r="G7" s="7"/>
      <c r="I7" s="24" t="s">
        <v>46</v>
      </c>
    </row>
    <row r="8" spans="1:9" ht="16.5" customHeight="1" x14ac:dyDescent="0.4">
      <c r="A8" s="6"/>
      <c r="B8" s="7"/>
      <c r="C8" s="8"/>
      <c r="D8" s="8"/>
      <c r="E8" s="12" t="str">
        <f t="shared" si="0"/>
        <v/>
      </c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2" t="str">
        <f t="shared" si="0"/>
        <v/>
      </c>
      <c r="F9" s="12"/>
      <c r="G9" s="7"/>
      <c r="I9" s="24" t="s">
        <v>40</v>
      </c>
    </row>
    <row r="10" spans="1:9" ht="16.5" customHeight="1" x14ac:dyDescent="0.4">
      <c r="A10" s="6"/>
      <c r="B10" s="7"/>
      <c r="C10" s="8"/>
      <c r="D10" s="8"/>
      <c r="E10" s="12" t="str">
        <f t="shared" si="0"/>
        <v/>
      </c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2" t="str">
        <f t="shared" si="0"/>
        <v/>
      </c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2" t="str">
        <f t="shared" si="0"/>
        <v/>
      </c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2" t="str">
        <f t="shared" si="0"/>
        <v/>
      </c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2" t="str">
        <f t="shared" si="0"/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2" t="str">
        <f t="shared" si="0"/>
        <v/>
      </c>
      <c r="F15" s="12"/>
      <c r="G15" s="7"/>
      <c r="I15" s="24" t="s">
        <v>50</v>
      </c>
    </row>
    <row r="16" spans="1:9" ht="16.5" customHeight="1" x14ac:dyDescent="0.4">
      <c r="A16" s="6"/>
      <c r="B16" s="7"/>
      <c r="C16" s="8"/>
      <c r="D16" s="8"/>
      <c r="E16" s="12" t="str">
        <f t="shared" si="0"/>
        <v/>
      </c>
      <c r="F16" s="12"/>
      <c r="G16" s="7"/>
    </row>
    <row r="17" spans="1:7" ht="16.5" customHeight="1" x14ac:dyDescent="0.4">
      <c r="A17" s="6"/>
      <c r="B17" s="7"/>
      <c r="C17" s="8"/>
      <c r="D17" s="8"/>
      <c r="E17" s="12" t="str">
        <f t="shared" si="0"/>
        <v/>
      </c>
      <c r="F17" s="12"/>
      <c r="G17" s="7"/>
    </row>
    <row r="18" spans="1:7" ht="16.5" customHeight="1" x14ac:dyDescent="0.4">
      <c r="A18" s="6"/>
      <c r="B18" s="7"/>
      <c r="C18" s="8"/>
      <c r="D18" s="8"/>
      <c r="E18" s="12" t="str">
        <f t="shared" si="0"/>
        <v/>
      </c>
      <c r="F18" s="12"/>
      <c r="G18" s="7"/>
    </row>
    <row r="19" spans="1:7" ht="16.5" customHeight="1" x14ac:dyDescent="0.4">
      <c r="A19" s="6"/>
      <c r="B19" s="7"/>
      <c r="C19" s="8"/>
      <c r="D19" s="8"/>
      <c r="E19" s="12" t="str">
        <f t="shared" si="0"/>
        <v/>
      </c>
      <c r="F19" s="12"/>
      <c r="G19" s="7"/>
    </row>
    <row r="20" spans="1:7" ht="16.5" customHeight="1" x14ac:dyDescent="0.4">
      <c r="A20" s="9" t="s">
        <v>25</v>
      </c>
      <c r="B20" s="10"/>
      <c r="C20" s="11">
        <f>SUBTOTAL(109,C4:C19)</f>
        <v>0</v>
      </c>
      <c r="D20" s="11">
        <f>SUBTOTAL(109,D4:D19)</f>
        <v>0</v>
      </c>
      <c r="E20" s="11"/>
      <c r="F20" s="13"/>
      <c r="G20" s="14">
        <f>C20+D20</f>
        <v>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G12" sqref="G12"/>
    </sheetView>
  </sheetViews>
  <sheetFormatPr defaultColWidth="9" defaultRowHeight="16.5" customHeight="1" x14ac:dyDescent="0.4"/>
  <cols>
    <col min="1" max="1" width="11.5" style="5" customWidth="1"/>
    <col min="2" max="2" width="46.09765625" style="5" bestFit="1" customWidth="1"/>
    <col min="3" max="4" width="15.59765625" style="5" customWidth="1"/>
    <col min="5" max="6" width="9.59765625" style="5" customWidth="1"/>
    <col min="7" max="7" width="24.8984375" style="5" customWidth="1"/>
    <col min="8" max="8" width="9" style="5"/>
    <col min="9" max="9" width="11.3984375" style="5" customWidth="1"/>
    <col min="10" max="16384" width="9" style="5"/>
  </cols>
  <sheetData>
    <row r="1" spans="1:9" ht="50.25" customHeight="1" x14ac:dyDescent="0.4">
      <c r="A1" s="31" t="s">
        <v>27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18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5.6" x14ac:dyDescent="0.4">
      <c r="A4" s="6" t="s">
        <v>54</v>
      </c>
      <c r="B4" s="7" t="s">
        <v>47</v>
      </c>
      <c r="C4" s="8"/>
      <c r="D4" s="8">
        <v>12000</v>
      </c>
      <c r="E4" s="12" t="s">
        <v>55</v>
      </c>
      <c r="F4" s="12" t="s">
        <v>56</v>
      </c>
      <c r="G4" s="7"/>
      <c r="I4" s="24" t="s">
        <v>51</v>
      </c>
    </row>
    <row r="5" spans="1:9" ht="16.5" customHeight="1" x14ac:dyDescent="0.4">
      <c r="A5" s="6" t="s">
        <v>57</v>
      </c>
      <c r="B5" s="7" t="s">
        <v>47</v>
      </c>
      <c r="C5" s="8"/>
      <c r="D5" s="8">
        <v>12000</v>
      </c>
      <c r="E5" s="12" t="s">
        <v>55</v>
      </c>
      <c r="F5" s="12" t="s">
        <v>56</v>
      </c>
      <c r="G5" s="7"/>
      <c r="I5" s="24" t="s">
        <v>44</v>
      </c>
    </row>
    <row r="6" spans="1:9" ht="16.5" customHeight="1" x14ac:dyDescent="0.4">
      <c r="A6" s="6" t="s">
        <v>58</v>
      </c>
      <c r="B6" s="7" t="s">
        <v>47</v>
      </c>
      <c r="C6" s="8"/>
      <c r="D6" s="8">
        <v>10500</v>
      </c>
      <c r="E6" s="12" t="s">
        <v>55</v>
      </c>
      <c r="F6" s="12" t="s">
        <v>56</v>
      </c>
      <c r="G6" s="7"/>
      <c r="I6" s="24" t="s">
        <v>45</v>
      </c>
    </row>
    <row r="7" spans="1:9" ht="16.5" customHeight="1" x14ac:dyDescent="0.4">
      <c r="A7" s="6" t="s">
        <v>59</v>
      </c>
      <c r="B7" s="7" t="s">
        <v>47</v>
      </c>
      <c r="C7" s="8"/>
      <c r="D7" s="8">
        <v>12000</v>
      </c>
      <c r="E7" s="12" t="s">
        <v>55</v>
      </c>
      <c r="F7" s="12" t="s">
        <v>56</v>
      </c>
      <c r="G7" s="7"/>
      <c r="I7" s="24" t="s">
        <v>46</v>
      </c>
    </row>
    <row r="8" spans="1:9" ht="16.5" customHeight="1" x14ac:dyDescent="0.4">
      <c r="A8" s="6"/>
      <c r="B8" s="7"/>
      <c r="C8" s="8"/>
      <c r="D8" s="8"/>
      <c r="E8" s="15"/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5"/>
      <c r="F9" s="12"/>
      <c r="G9" s="7"/>
      <c r="I9" s="24" t="s">
        <v>40</v>
      </c>
    </row>
    <row r="10" spans="1:9" ht="16.5" customHeight="1" x14ac:dyDescent="0.4">
      <c r="A10" s="6"/>
      <c r="B10" s="7"/>
      <c r="C10" s="8"/>
      <c r="D10" s="8"/>
      <c r="E10" s="15"/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5" t="str">
        <f t="shared" ref="E11:E19" si="0">IF(C11="",IF(D11="","","개인카드"),"법인카드")</f>
        <v/>
      </c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5" t="str">
        <f t="shared" si="0"/>
        <v/>
      </c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5" t="str">
        <f t="shared" si="0"/>
        <v/>
      </c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5" t="str">
        <f t="shared" si="0"/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5" t="str">
        <f t="shared" si="0"/>
        <v/>
      </c>
      <c r="F15" s="12"/>
      <c r="G15" s="7"/>
      <c r="I15" s="24" t="s">
        <v>50</v>
      </c>
    </row>
    <row r="16" spans="1:9" ht="16.5" customHeight="1" x14ac:dyDescent="0.4">
      <c r="A16" s="6"/>
      <c r="B16" s="7"/>
      <c r="C16" s="8"/>
      <c r="D16" s="8"/>
      <c r="E16" s="15" t="str">
        <f t="shared" si="0"/>
        <v/>
      </c>
      <c r="F16" s="12"/>
      <c r="G16" s="7"/>
    </row>
    <row r="17" spans="1:7" ht="16.5" customHeight="1" x14ac:dyDescent="0.4">
      <c r="A17" s="6"/>
      <c r="B17" s="7"/>
      <c r="C17" s="8"/>
      <c r="D17" s="8"/>
      <c r="E17" s="15" t="str">
        <f t="shared" si="0"/>
        <v/>
      </c>
      <c r="F17" s="12"/>
      <c r="G17" s="7"/>
    </row>
    <row r="18" spans="1:7" ht="16.5" customHeight="1" x14ac:dyDescent="0.4">
      <c r="A18" s="6"/>
      <c r="B18" s="7"/>
      <c r="C18" s="8"/>
      <c r="D18" s="8"/>
      <c r="E18" s="15" t="str">
        <f t="shared" si="0"/>
        <v/>
      </c>
      <c r="F18" s="12"/>
      <c r="G18" s="7"/>
    </row>
    <row r="19" spans="1:7" ht="16.5" customHeight="1" x14ac:dyDescent="0.4">
      <c r="A19" s="6"/>
      <c r="B19" s="7"/>
      <c r="C19" s="8"/>
      <c r="D19" s="8"/>
      <c r="E19" s="15" t="str">
        <f t="shared" si="0"/>
        <v/>
      </c>
      <c r="F19" s="12"/>
      <c r="G19" s="7"/>
    </row>
    <row r="20" spans="1:7" ht="16.5" customHeight="1" x14ac:dyDescent="0.4">
      <c r="A20" s="9" t="s">
        <v>25</v>
      </c>
      <c r="B20" s="10"/>
      <c r="C20" s="11">
        <f>SUBTOTAL(109,C4:C19)</f>
        <v>0</v>
      </c>
      <c r="D20" s="11">
        <f>SUBTOTAL(109,D4:D19)</f>
        <v>46500</v>
      </c>
      <c r="E20" s="11"/>
      <c r="F20" s="13"/>
      <c r="G20" s="14">
        <f>C20+D20</f>
        <v>46500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B4" sqref="B4:F4"/>
    </sheetView>
  </sheetViews>
  <sheetFormatPr defaultColWidth="9" defaultRowHeight="16.5" customHeight="1" x14ac:dyDescent="0.4"/>
  <cols>
    <col min="1" max="1" width="11.5" style="5" customWidth="1"/>
    <col min="2" max="2" width="36.69921875" style="5" customWidth="1"/>
    <col min="3" max="4" width="15.59765625" style="5" customWidth="1"/>
    <col min="5" max="6" width="9.59765625" style="5" customWidth="1"/>
    <col min="7" max="7" width="24.8984375" style="5" customWidth="1"/>
    <col min="8" max="8" width="9" style="5"/>
    <col min="9" max="9" width="11.3984375" style="5" customWidth="1"/>
    <col min="10" max="16384" width="9" style="5"/>
  </cols>
  <sheetData>
    <row r="1" spans="1:9" ht="50.25" customHeight="1" x14ac:dyDescent="0.4">
      <c r="A1" s="31" t="s">
        <v>28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18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6.5" customHeight="1" x14ac:dyDescent="0.4">
      <c r="A4" s="6" t="s">
        <v>60</v>
      </c>
      <c r="B4" s="7" t="s">
        <v>47</v>
      </c>
      <c r="C4" s="8"/>
      <c r="D4" s="8">
        <v>11900</v>
      </c>
      <c r="E4" s="12" t="s">
        <v>55</v>
      </c>
      <c r="F4" s="12" t="s">
        <v>56</v>
      </c>
      <c r="G4" s="7"/>
      <c r="I4" s="24" t="s">
        <v>51</v>
      </c>
    </row>
    <row r="5" spans="1:9" ht="16.5" customHeight="1" x14ac:dyDescent="0.4">
      <c r="A5" s="6"/>
      <c r="B5" s="7"/>
      <c r="C5" s="8"/>
      <c r="D5" s="8"/>
      <c r="E5" s="12"/>
      <c r="F5" s="12"/>
      <c r="G5" s="7"/>
      <c r="I5" s="24" t="s">
        <v>44</v>
      </c>
    </row>
    <row r="6" spans="1:9" ht="16.5" customHeight="1" x14ac:dyDescent="0.4">
      <c r="A6" s="6"/>
      <c r="B6" s="7"/>
      <c r="C6" s="8"/>
      <c r="D6" s="8"/>
      <c r="E6" s="12"/>
      <c r="F6" s="12"/>
      <c r="G6" s="7"/>
      <c r="I6" s="24" t="s">
        <v>45</v>
      </c>
    </row>
    <row r="7" spans="1:9" ht="16.5" customHeight="1" x14ac:dyDescent="0.4">
      <c r="A7" s="6"/>
      <c r="B7" s="7"/>
      <c r="C7" s="8"/>
      <c r="D7" s="8"/>
      <c r="E7" s="12"/>
      <c r="F7" s="12"/>
      <c r="G7" s="7"/>
      <c r="I7" s="24" t="s">
        <v>46</v>
      </c>
    </row>
    <row r="8" spans="1:9" ht="16.5" customHeight="1" x14ac:dyDescent="0.4">
      <c r="A8" s="6"/>
      <c r="B8" s="7"/>
      <c r="C8" s="8"/>
      <c r="D8" s="8"/>
      <c r="E8" s="12"/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2"/>
      <c r="F9" s="12"/>
      <c r="G9" s="7"/>
      <c r="I9" s="24" t="s">
        <v>40</v>
      </c>
    </row>
    <row r="10" spans="1:9" ht="16.5" customHeight="1" x14ac:dyDescent="0.4">
      <c r="A10" s="6"/>
      <c r="B10" s="7"/>
      <c r="C10" s="8"/>
      <c r="D10" s="8"/>
      <c r="E10" s="12"/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2" t="str">
        <f t="shared" ref="E11:E15" si="0">IF(C11="",IF(D11="","","개인카드"),"법인카드")</f>
        <v/>
      </c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2" t="str">
        <f t="shared" si="0"/>
        <v/>
      </c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2" t="str">
        <f t="shared" si="0"/>
        <v/>
      </c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2" t="str">
        <f t="shared" si="0"/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2" t="str">
        <f t="shared" si="0"/>
        <v/>
      </c>
      <c r="F15" s="12"/>
      <c r="G15" s="7"/>
      <c r="I15" s="24" t="s">
        <v>50</v>
      </c>
    </row>
    <row r="16" spans="1:9" ht="16.5" customHeight="1" x14ac:dyDescent="0.4">
      <c r="A16" s="25"/>
      <c r="B16" s="26"/>
      <c r="C16" s="27"/>
      <c r="D16" s="27"/>
      <c r="E16" s="27"/>
      <c r="F16" s="28"/>
      <c r="G16" s="29"/>
    </row>
    <row r="17" spans="1:7" ht="16.5" customHeight="1" x14ac:dyDescent="0.4">
      <c r="A17" s="7"/>
      <c r="B17" s="7"/>
      <c r="C17" s="7"/>
      <c r="D17" s="7"/>
      <c r="E17" s="7"/>
      <c r="F17" s="7"/>
      <c r="G17" s="7"/>
    </row>
    <row r="18" spans="1:7" ht="16.5" customHeight="1" x14ac:dyDescent="0.4">
      <c r="A18" s="7"/>
      <c r="B18" s="7"/>
      <c r="C18" s="7"/>
      <c r="D18" s="7"/>
      <c r="E18" s="7"/>
      <c r="F18" s="7"/>
      <c r="G18" s="7"/>
    </row>
    <row r="19" spans="1:7" ht="16.5" customHeight="1" x14ac:dyDescent="0.4">
      <c r="A19" s="7"/>
      <c r="B19" s="7"/>
      <c r="C19" s="7"/>
      <c r="D19" s="7"/>
      <c r="E19" s="7"/>
      <c r="F19" s="7"/>
      <c r="G19" s="7"/>
    </row>
    <row r="20" spans="1:7" ht="16.5" customHeight="1" x14ac:dyDescent="0.4">
      <c r="A20" s="9" t="s">
        <v>25</v>
      </c>
      <c r="B20" s="10"/>
      <c r="C20" s="11">
        <f>SUBTOTAL(109,C7:C19)</f>
        <v>0</v>
      </c>
      <c r="D20" s="11">
        <f>SUBTOTAL(109,D4:D19)</f>
        <v>11900</v>
      </c>
      <c r="E20" s="11"/>
      <c r="F20" s="13"/>
      <c r="G20" s="14">
        <f>C20+D20</f>
        <v>11900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"/>
  <sheetViews>
    <sheetView workbookViewId="0">
      <selection activeCell="D20" sqref="D20"/>
    </sheetView>
  </sheetViews>
  <sheetFormatPr defaultColWidth="9" defaultRowHeight="16.5" customHeight="1" x14ac:dyDescent="0.4"/>
  <cols>
    <col min="1" max="1" width="11.5" style="5" customWidth="1"/>
    <col min="2" max="2" width="36.69921875" style="5" customWidth="1"/>
    <col min="3" max="4" width="15.59765625" style="5" customWidth="1"/>
    <col min="5" max="6" width="9.59765625" style="5" customWidth="1"/>
    <col min="7" max="7" width="45.69921875" style="5" bestFit="1" customWidth="1"/>
    <col min="8" max="8" width="9" style="5"/>
    <col min="9" max="9" width="11.3984375" style="5" customWidth="1"/>
    <col min="10" max="16384" width="9" style="5"/>
  </cols>
  <sheetData>
    <row r="1" spans="1:9" ht="50.25" customHeight="1" x14ac:dyDescent="0.4">
      <c r="A1" s="31" t="s">
        <v>29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18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6.5" customHeight="1" x14ac:dyDescent="0.4">
      <c r="A4" s="6"/>
      <c r="B4" s="7"/>
      <c r="C4" s="8"/>
      <c r="D4" s="8"/>
      <c r="E4" s="12"/>
      <c r="F4" s="12"/>
      <c r="G4" s="7"/>
      <c r="I4" s="24" t="s">
        <v>51</v>
      </c>
    </row>
    <row r="5" spans="1:9" ht="16.5" customHeight="1" x14ac:dyDescent="0.4">
      <c r="A5" s="6"/>
      <c r="B5" s="7"/>
      <c r="C5" s="8"/>
      <c r="D5" s="8"/>
      <c r="E5" s="12"/>
      <c r="F5" s="12"/>
      <c r="G5" s="7"/>
      <c r="I5" s="24" t="s">
        <v>44</v>
      </c>
    </row>
    <row r="6" spans="1:9" ht="16.5" customHeight="1" x14ac:dyDescent="0.4">
      <c r="A6" s="6"/>
      <c r="B6" s="7"/>
      <c r="C6" s="8"/>
      <c r="D6" s="8"/>
      <c r="E6" s="12"/>
      <c r="F6" s="12"/>
      <c r="G6" s="7"/>
      <c r="I6" s="24" t="s">
        <v>45</v>
      </c>
    </row>
    <row r="7" spans="1:9" ht="16.5" customHeight="1" x14ac:dyDescent="0.4">
      <c r="A7" s="6"/>
      <c r="B7" s="7"/>
      <c r="C7" s="8"/>
      <c r="D7" s="8"/>
      <c r="E7" s="12"/>
      <c r="F7" s="12"/>
      <c r="G7" s="7"/>
      <c r="I7" s="24" t="s">
        <v>46</v>
      </c>
    </row>
    <row r="8" spans="1:9" ht="16.5" customHeight="1" x14ac:dyDescent="0.4">
      <c r="A8" s="6"/>
      <c r="B8" s="7"/>
      <c r="C8" s="8"/>
      <c r="D8" s="8"/>
      <c r="E8" s="12"/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2"/>
      <c r="F9" s="12"/>
      <c r="G9" s="7"/>
      <c r="I9" s="24" t="s">
        <v>40</v>
      </c>
    </row>
    <row r="10" spans="1:9" ht="16.5" customHeight="1" x14ac:dyDescent="0.4">
      <c r="A10" s="6"/>
      <c r="B10" s="7"/>
      <c r="C10" s="8"/>
      <c r="D10" s="8"/>
      <c r="E10" s="12"/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2"/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2"/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2"/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2" t="str">
        <f t="shared" ref="E14:E19" si="0">IF(C14="",IF(D14="","","개인카드"),"법인카드")</f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2" t="str">
        <f t="shared" si="0"/>
        <v/>
      </c>
      <c r="F15" s="12"/>
      <c r="G15" s="7"/>
      <c r="I15" s="24" t="s">
        <v>50</v>
      </c>
    </row>
    <row r="16" spans="1:9" ht="16.5" customHeight="1" x14ac:dyDescent="0.4">
      <c r="A16" s="6"/>
      <c r="B16" s="7"/>
      <c r="C16" s="8"/>
      <c r="D16" s="8"/>
      <c r="E16" s="12" t="str">
        <f t="shared" si="0"/>
        <v/>
      </c>
      <c r="F16" s="12"/>
      <c r="G16" s="7"/>
    </row>
    <row r="17" spans="1:7" ht="16.5" customHeight="1" x14ac:dyDescent="0.4">
      <c r="A17" s="6"/>
      <c r="B17" s="7"/>
      <c r="C17" s="8"/>
      <c r="D17" s="8"/>
      <c r="E17" s="12" t="str">
        <f t="shared" si="0"/>
        <v/>
      </c>
      <c r="F17" s="12"/>
      <c r="G17" s="7"/>
    </row>
    <row r="18" spans="1:7" ht="16.5" customHeight="1" x14ac:dyDescent="0.4">
      <c r="A18" s="6"/>
      <c r="B18" s="7"/>
      <c r="C18" s="8"/>
      <c r="D18" s="8"/>
      <c r="E18" s="12" t="str">
        <f t="shared" si="0"/>
        <v/>
      </c>
      <c r="F18" s="12"/>
      <c r="G18" s="7"/>
    </row>
    <row r="19" spans="1:7" ht="16.5" customHeight="1" x14ac:dyDescent="0.4">
      <c r="A19" s="6"/>
      <c r="B19" s="7"/>
      <c r="C19" s="8"/>
      <c r="D19" s="8"/>
      <c r="E19" s="12" t="str">
        <f t="shared" si="0"/>
        <v/>
      </c>
      <c r="F19" s="12"/>
      <c r="G19" s="7"/>
    </row>
    <row r="20" spans="1:7" ht="16.5" customHeight="1" x14ac:dyDescent="0.4">
      <c r="A20" s="9" t="s">
        <v>25</v>
      </c>
      <c r="B20" s="10"/>
      <c r="C20" s="11">
        <f>SUBTOTAL(109,C4:C19)</f>
        <v>0</v>
      </c>
      <c r="D20" s="11">
        <f>SUBTOTAL(109,D4:D19)</f>
        <v>0</v>
      </c>
      <c r="E20" s="11"/>
      <c r="F20" s="13"/>
      <c r="G20" s="14">
        <f>C20+D20</f>
        <v>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"/>
  <sheetViews>
    <sheetView workbookViewId="0">
      <selection activeCell="C4" sqref="C4:F4"/>
    </sheetView>
  </sheetViews>
  <sheetFormatPr defaultColWidth="9" defaultRowHeight="16.5" customHeight="1" x14ac:dyDescent="0.4"/>
  <cols>
    <col min="1" max="1" width="11.5" style="5" customWidth="1"/>
    <col min="2" max="2" width="36.69921875" style="5" customWidth="1"/>
    <col min="3" max="4" width="15.59765625" style="5" customWidth="1"/>
    <col min="5" max="6" width="9.59765625" style="5" customWidth="1"/>
    <col min="7" max="7" width="24.8984375" style="5" customWidth="1"/>
    <col min="8" max="8" width="9" style="5"/>
    <col min="9" max="9" width="11" style="5" customWidth="1"/>
    <col min="10" max="16384" width="9" style="5"/>
  </cols>
  <sheetData>
    <row r="1" spans="1:9" ht="50.25" customHeight="1" x14ac:dyDescent="0.4">
      <c r="A1" s="31" t="s">
        <v>30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48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5.6" x14ac:dyDescent="0.4">
      <c r="A4" s="6" t="s">
        <v>61</v>
      </c>
      <c r="B4" s="7" t="s">
        <v>47</v>
      </c>
      <c r="C4" s="8"/>
      <c r="D4" s="8">
        <v>12000</v>
      </c>
      <c r="E4" s="12" t="s">
        <v>55</v>
      </c>
      <c r="F4" s="12" t="s">
        <v>56</v>
      </c>
      <c r="G4" s="7"/>
      <c r="I4" s="24" t="s">
        <v>51</v>
      </c>
    </row>
    <row r="5" spans="1:9" ht="16.5" customHeight="1" x14ac:dyDescent="0.4">
      <c r="A5" s="6" t="s">
        <v>62</v>
      </c>
      <c r="B5" s="7" t="s">
        <v>47</v>
      </c>
      <c r="C5" s="8"/>
      <c r="D5" s="8">
        <v>11900</v>
      </c>
      <c r="E5" s="12" t="s">
        <v>55</v>
      </c>
      <c r="F5" s="12" t="s">
        <v>56</v>
      </c>
      <c r="G5" s="7"/>
      <c r="I5" s="24" t="s">
        <v>44</v>
      </c>
    </row>
    <row r="6" spans="1:9" ht="16.5" customHeight="1" x14ac:dyDescent="0.4">
      <c r="A6" s="6"/>
      <c r="B6" s="7"/>
      <c r="C6" s="8"/>
      <c r="D6" s="8"/>
      <c r="E6" s="12" t="str">
        <f t="shared" ref="E6" si="0">IF(C6="",IF(D6="","","개인카드"),"법인카드")</f>
        <v/>
      </c>
      <c r="F6" s="12"/>
      <c r="G6" s="7"/>
      <c r="I6" s="24" t="s">
        <v>45</v>
      </c>
    </row>
    <row r="7" spans="1:9" ht="16.5" customHeight="1" x14ac:dyDescent="0.4">
      <c r="A7" s="6"/>
      <c r="B7" s="7"/>
      <c r="C7" s="8"/>
      <c r="D7" s="8"/>
      <c r="E7" s="12"/>
      <c r="F7" s="12"/>
      <c r="G7" s="7"/>
      <c r="I7" s="24" t="s">
        <v>46</v>
      </c>
    </row>
    <row r="8" spans="1:9" ht="16.5" customHeight="1" x14ac:dyDescent="0.4">
      <c r="A8" s="6"/>
      <c r="B8" s="7"/>
      <c r="C8" s="8"/>
      <c r="D8" s="8"/>
      <c r="E8" s="12"/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2" t="str">
        <f t="shared" ref="E9:E10" si="1">IF(C9="",IF(D9="","","개인카드"),"법인카드")</f>
        <v/>
      </c>
      <c r="F9" s="12"/>
      <c r="G9" s="7"/>
      <c r="I9" s="24" t="s">
        <v>40</v>
      </c>
    </row>
    <row r="10" spans="1:9" ht="16.5" customHeight="1" x14ac:dyDescent="0.4">
      <c r="A10" s="6"/>
      <c r="B10" s="7"/>
      <c r="C10" s="8"/>
      <c r="D10" s="8"/>
      <c r="E10" s="12" t="str">
        <f t="shared" si="1"/>
        <v/>
      </c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2"/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2"/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2" t="str">
        <f t="shared" ref="E13:E19" si="2">IF(C13="",IF(D13="","","개인카드"),"법인카드")</f>
        <v/>
      </c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2" t="str">
        <f t="shared" si="2"/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2" t="str">
        <f t="shared" si="2"/>
        <v/>
      </c>
      <c r="F15" s="12"/>
      <c r="G15" s="7"/>
      <c r="I15" s="24" t="s">
        <v>50</v>
      </c>
    </row>
    <row r="16" spans="1:9" ht="16.5" customHeight="1" x14ac:dyDescent="0.4">
      <c r="A16" s="6"/>
      <c r="B16" s="7"/>
      <c r="C16" s="8"/>
      <c r="D16" s="8"/>
      <c r="E16" s="12" t="str">
        <f t="shared" si="2"/>
        <v/>
      </c>
      <c r="F16" s="12"/>
      <c r="G16" s="7"/>
    </row>
    <row r="17" spans="1:7" ht="16.5" customHeight="1" x14ac:dyDescent="0.4">
      <c r="A17" s="6"/>
      <c r="B17" s="7"/>
      <c r="C17" s="8"/>
      <c r="D17" s="8"/>
      <c r="E17" s="12" t="str">
        <f t="shared" si="2"/>
        <v/>
      </c>
      <c r="F17" s="12"/>
      <c r="G17" s="7"/>
    </row>
    <row r="18" spans="1:7" ht="16.5" customHeight="1" x14ac:dyDescent="0.4">
      <c r="A18" s="6"/>
      <c r="B18" s="7"/>
      <c r="C18" s="8"/>
      <c r="D18" s="8"/>
      <c r="E18" s="12" t="str">
        <f t="shared" si="2"/>
        <v/>
      </c>
      <c r="F18" s="12"/>
      <c r="G18" s="7"/>
    </row>
    <row r="19" spans="1:7" ht="16.5" customHeight="1" x14ac:dyDescent="0.4">
      <c r="A19" s="6"/>
      <c r="B19" s="7"/>
      <c r="C19" s="8"/>
      <c r="D19" s="8"/>
      <c r="E19" s="12" t="str">
        <f t="shared" si="2"/>
        <v/>
      </c>
      <c r="F19" s="12"/>
      <c r="G19" s="7"/>
    </row>
    <row r="20" spans="1:7" ht="16.5" customHeight="1" x14ac:dyDescent="0.4">
      <c r="A20" s="9" t="s">
        <v>25</v>
      </c>
      <c r="B20" s="10"/>
      <c r="C20" s="11">
        <f>SUBTOTAL(109,C4:C19)</f>
        <v>0</v>
      </c>
      <c r="D20" s="11">
        <f>SUBTOTAL(109,D4:D19)</f>
        <v>23900</v>
      </c>
      <c r="E20" s="11"/>
      <c r="F20" s="13"/>
      <c r="G20" s="14">
        <f>C20+D20</f>
        <v>23900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0"/>
  <sheetViews>
    <sheetView tabSelected="1" workbookViewId="0">
      <selection activeCell="H9" sqref="H9"/>
    </sheetView>
  </sheetViews>
  <sheetFormatPr defaultColWidth="9" defaultRowHeight="16.5" customHeight="1" x14ac:dyDescent="0.4"/>
  <cols>
    <col min="1" max="1" width="11.5" style="5" customWidth="1"/>
    <col min="2" max="2" width="36.69921875" style="5" customWidth="1"/>
    <col min="3" max="4" width="15.59765625" style="5" customWidth="1"/>
    <col min="5" max="6" width="9.59765625" style="5" customWidth="1"/>
    <col min="7" max="7" width="24.8984375" style="5" customWidth="1"/>
    <col min="8" max="8" width="9" style="5"/>
    <col min="9" max="9" width="12" style="5" customWidth="1"/>
    <col min="10" max="16384" width="9" style="5"/>
  </cols>
  <sheetData>
    <row r="1" spans="1:9" ht="50.25" customHeight="1" x14ac:dyDescent="0.4">
      <c r="A1" s="31" t="s">
        <v>31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18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6.5" customHeight="1" x14ac:dyDescent="0.4">
      <c r="A4" s="6" t="s">
        <v>63</v>
      </c>
      <c r="B4" s="7" t="s">
        <v>47</v>
      </c>
      <c r="C4" s="8"/>
      <c r="D4" s="8">
        <v>11900</v>
      </c>
      <c r="E4" s="12" t="s">
        <v>55</v>
      </c>
      <c r="F4" s="12" t="s">
        <v>56</v>
      </c>
      <c r="G4" s="7"/>
      <c r="I4" s="24" t="s">
        <v>51</v>
      </c>
    </row>
    <row r="5" spans="1:9" ht="16.5" customHeight="1" x14ac:dyDescent="0.4">
      <c r="A5" s="6"/>
      <c r="B5" s="7"/>
      <c r="C5" s="8"/>
      <c r="D5" s="8"/>
      <c r="E5" s="12"/>
      <c r="F5" s="12"/>
      <c r="G5" s="7"/>
      <c r="I5" s="24" t="s">
        <v>44</v>
      </c>
    </row>
    <row r="6" spans="1:9" ht="16.5" customHeight="1" x14ac:dyDescent="0.4">
      <c r="A6" s="6"/>
      <c r="B6" s="7"/>
      <c r="C6" s="8"/>
      <c r="D6" s="8"/>
      <c r="E6" s="12"/>
      <c r="F6" s="12"/>
      <c r="G6" s="7"/>
      <c r="I6" s="24" t="s">
        <v>45</v>
      </c>
    </row>
    <row r="7" spans="1:9" ht="16.5" customHeight="1" x14ac:dyDescent="0.4">
      <c r="A7" s="6"/>
      <c r="B7" s="7"/>
      <c r="C7" s="8"/>
      <c r="D7" s="8"/>
      <c r="E7" s="12"/>
      <c r="F7" s="12"/>
      <c r="G7" s="7"/>
      <c r="I7" s="24" t="s">
        <v>46</v>
      </c>
    </row>
    <row r="8" spans="1:9" ht="16.5" customHeight="1" x14ac:dyDescent="0.4">
      <c r="A8" s="6"/>
      <c r="B8" s="7"/>
      <c r="C8" s="8"/>
      <c r="D8" s="8"/>
      <c r="E8" s="12"/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2"/>
      <c r="F9" s="12"/>
      <c r="G9" s="7"/>
      <c r="I9" s="24" t="s">
        <v>40</v>
      </c>
    </row>
    <row r="10" spans="1:9" ht="16.5" customHeight="1" x14ac:dyDescent="0.4">
      <c r="A10" s="6"/>
      <c r="B10" s="7"/>
      <c r="C10" s="8"/>
      <c r="D10" s="8"/>
      <c r="E10" s="12"/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2" t="str">
        <f t="shared" ref="E11:E19" si="0">IF(C11="",IF(D11="","","개인카드"),"법인카드")</f>
        <v/>
      </c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2" t="str">
        <f t="shared" si="0"/>
        <v/>
      </c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2" t="str">
        <f t="shared" si="0"/>
        <v/>
      </c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2" t="str">
        <f t="shared" si="0"/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2" t="str">
        <f t="shared" si="0"/>
        <v/>
      </c>
      <c r="F15" s="12"/>
      <c r="G15" s="7"/>
      <c r="I15" s="24" t="s">
        <v>50</v>
      </c>
    </row>
    <row r="16" spans="1:9" ht="16.5" customHeight="1" x14ac:dyDescent="0.4">
      <c r="A16" s="6"/>
      <c r="B16" s="7"/>
      <c r="C16" s="8"/>
      <c r="D16" s="8"/>
      <c r="E16" s="12" t="str">
        <f t="shared" si="0"/>
        <v/>
      </c>
      <c r="F16" s="12"/>
      <c r="G16" s="7"/>
    </row>
    <row r="17" spans="1:7" ht="16.5" customHeight="1" x14ac:dyDescent="0.4">
      <c r="A17" s="6"/>
      <c r="B17" s="7"/>
      <c r="C17" s="8"/>
      <c r="D17" s="8"/>
      <c r="E17" s="12" t="str">
        <f t="shared" si="0"/>
        <v/>
      </c>
      <c r="F17" s="12"/>
      <c r="G17" s="7"/>
    </row>
    <row r="18" spans="1:7" ht="16.5" customHeight="1" x14ac:dyDescent="0.4">
      <c r="A18" s="6"/>
      <c r="B18" s="7"/>
      <c r="C18" s="8"/>
      <c r="D18" s="8"/>
      <c r="E18" s="12" t="str">
        <f t="shared" si="0"/>
        <v/>
      </c>
      <c r="F18" s="12"/>
      <c r="G18" s="7"/>
    </row>
    <row r="19" spans="1:7" ht="16.5" customHeight="1" x14ac:dyDescent="0.4">
      <c r="A19" s="6"/>
      <c r="B19" s="7"/>
      <c r="C19" s="8"/>
      <c r="D19" s="8"/>
      <c r="E19" s="12" t="str">
        <f t="shared" si="0"/>
        <v/>
      </c>
      <c r="F19" s="12"/>
      <c r="G19" s="7"/>
    </row>
    <row r="20" spans="1:7" ht="16.5" customHeight="1" x14ac:dyDescent="0.4">
      <c r="A20" s="9" t="s">
        <v>25</v>
      </c>
      <c r="B20" s="10"/>
      <c r="C20" s="11">
        <f>SUBTOTAL(109,C4:C19)</f>
        <v>0</v>
      </c>
      <c r="D20" s="11">
        <f>SUBTOTAL(109,D4:D19)</f>
        <v>11900</v>
      </c>
      <c r="E20" s="11"/>
      <c r="F20" s="13"/>
      <c r="G20" s="14">
        <f>C20+D20</f>
        <v>11900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0"/>
  <sheetViews>
    <sheetView workbookViewId="0">
      <selection sqref="A1:G1"/>
    </sheetView>
  </sheetViews>
  <sheetFormatPr defaultColWidth="9" defaultRowHeight="16.5" customHeight="1" x14ac:dyDescent="0.4"/>
  <cols>
    <col min="1" max="1" width="11.5" style="5" customWidth="1"/>
    <col min="2" max="2" width="36.69921875" style="5" customWidth="1"/>
    <col min="3" max="4" width="15.59765625" style="5" customWidth="1"/>
    <col min="5" max="6" width="9.59765625" style="5" customWidth="1"/>
    <col min="7" max="7" width="24.8984375" style="5" customWidth="1"/>
    <col min="8" max="8" width="9" style="5"/>
    <col min="9" max="9" width="11.09765625" style="5" customWidth="1"/>
    <col min="10" max="16384" width="9" style="5"/>
  </cols>
  <sheetData>
    <row r="1" spans="1:9" ht="50.25" customHeight="1" x14ac:dyDescent="0.4">
      <c r="A1" s="31" t="s">
        <v>32</v>
      </c>
      <c r="B1" s="31"/>
      <c r="C1" s="31"/>
      <c r="D1" s="31"/>
      <c r="E1" s="31"/>
      <c r="F1" s="31"/>
      <c r="G1" s="31"/>
    </row>
    <row r="3" spans="1:9" ht="16.5" customHeight="1" x14ac:dyDescent="0.4">
      <c r="A3" s="9" t="s">
        <v>18</v>
      </c>
      <c r="B3" s="9" t="s">
        <v>19</v>
      </c>
      <c r="C3" s="9" t="s">
        <v>24</v>
      </c>
      <c r="D3" s="9" t="s">
        <v>23</v>
      </c>
      <c r="E3" s="9" t="s">
        <v>20</v>
      </c>
      <c r="F3" s="9" t="s">
        <v>21</v>
      </c>
      <c r="G3" s="9" t="s">
        <v>22</v>
      </c>
      <c r="I3" s="9" t="s">
        <v>52</v>
      </c>
    </row>
    <row r="4" spans="1:9" ht="16.5" customHeight="1" x14ac:dyDescent="0.4">
      <c r="A4" s="6"/>
      <c r="B4" s="7"/>
      <c r="C4" s="8"/>
      <c r="D4" s="8"/>
      <c r="E4" s="12"/>
      <c r="F4" s="12"/>
      <c r="G4" s="7"/>
      <c r="I4" s="24" t="s">
        <v>51</v>
      </c>
    </row>
    <row r="5" spans="1:9" ht="16.5" customHeight="1" x14ac:dyDescent="0.4">
      <c r="A5" s="6"/>
      <c r="B5" s="7"/>
      <c r="C5" s="8"/>
      <c r="D5" s="8"/>
      <c r="E5" s="12" t="str">
        <f t="shared" ref="E5:E19" si="0">IF(C5="",IF(D5="","","개인카드"),"법인카드")</f>
        <v/>
      </c>
      <c r="F5" s="12"/>
      <c r="G5" s="7"/>
      <c r="I5" s="24" t="s">
        <v>44</v>
      </c>
    </row>
    <row r="6" spans="1:9" ht="16.5" customHeight="1" x14ac:dyDescent="0.4">
      <c r="A6" s="6"/>
      <c r="B6" s="7"/>
      <c r="C6" s="8"/>
      <c r="D6" s="8"/>
      <c r="E6" s="12" t="str">
        <f t="shared" si="0"/>
        <v/>
      </c>
      <c r="F6" s="12"/>
      <c r="G6" s="7"/>
      <c r="I6" s="24" t="s">
        <v>45</v>
      </c>
    </row>
    <row r="7" spans="1:9" ht="16.5" customHeight="1" x14ac:dyDescent="0.4">
      <c r="A7" s="6"/>
      <c r="B7" s="7"/>
      <c r="C7" s="8"/>
      <c r="D7" s="8"/>
      <c r="E7" s="12" t="str">
        <f t="shared" si="0"/>
        <v/>
      </c>
      <c r="F7" s="12"/>
      <c r="G7" s="7"/>
      <c r="I7" s="24" t="s">
        <v>46</v>
      </c>
    </row>
    <row r="8" spans="1:9" ht="16.5" customHeight="1" x14ac:dyDescent="0.4">
      <c r="A8" s="6"/>
      <c r="B8" s="7"/>
      <c r="C8" s="8"/>
      <c r="D8" s="8"/>
      <c r="E8" s="12" t="str">
        <f t="shared" si="0"/>
        <v/>
      </c>
      <c r="F8" s="12"/>
      <c r="G8" s="7"/>
      <c r="I8" s="24" t="s">
        <v>39</v>
      </c>
    </row>
    <row r="9" spans="1:9" ht="16.5" customHeight="1" x14ac:dyDescent="0.4">
      <c r="A9" s="6"/>
      <c r="B9" s="7"/>
      <c r="C9" s="8"/>
      <c r="D9" s="8"/>
      <c r="E9" s="12" t="str">
        <f t="shared" si="0"/>
        <v/>
      </c>
      <c r="F9" s="12"/>
      <c r="G9" s="7"/>
      <c r="I9" s="24" t="s">
        <v>40</v>
      </c>
    </row>
    <row r="10" spans="1:9" ht="16.5" customHeight="1" x14ac:dyDescent="0.4">
      <c r="A10" s="6"/>
      <c r="B10" s="7"/>
      <c r="C10" s="8"/>
      <c r="D10" s="8"/>
      <c r="E10" s="12" t="str">
        <f t="shared" si="0"/>
        <v/>
      </c>
      <c r="F10" s="12"/>
      <c r="G10" s="7"/>
      <c r="I10" s="24" t="s">
        <v>42</v>
      </c>
    </row>
    <row r="11" spans="1:9" ht="16.5" customHeight="1" x14ac:dyDescent="0.4">
      <c r="A11" s="6"/>
      <c r="B11" s="7"/>
      <c r="C11" s="8"/>
      <c r="D11" s="8"/>
      <c r="E11" s="12" t="str">
        <f t="shared" si="0"/>
        <v/>
      </c>
      <c r="F11" s="12"/>
      <c r="G11" s="7"/>
      <c r="I11" s="24" t="s">
        <v>43</v>
      </c>
    </row>
    <row r="12" spans="1:9" ht="16.5" customHeight="1" x14ac:dyDescent="0.4">
      <c r="A12" s="6"/>
      <c r="B12" s="7"/>
      <c r="C12" s="8"/>
      <c r="D12" s="8"/>
      <c r="E12" s="12" t="str">
        <f t="shared" si="0"/>
        <v/>
      </c>
      <c r="F12" s="12"/>
      <c r="G12" s="7"/>
      <c r="I12" s="24" t="s">
        <v>41</v>
      </c>
    </row>
    <row r="13" spans="1:9" ht="16.5" customHeight="1" x14ac:dyDescent="0.4">
      <c r="A13" s="6"/>
      <c r="B13" s="7"/>
      <c r="C13" s="8"/>
      <c r="D13" s="8"/>
      <c r="E13" s="12" t="str">
        <f t="shared" si="0"/>
        <v/>
      </c>
      <c r="F13" s="12"/>
      <c r="G13" s="7"/>
      <c r="I13" s="24" t="s">
        <v>47</v>
      </c>
    </row>
    <row r="14" spans="1:9" ht="16.5" customHeight="1" x14ac:dyDescent="0.4">
      <c r="A14" s="6"/>
      <c r="B14" s="7"/>
      <c r="C14" s="8"/>
      <c r="D14" s="8"/>
      <c r="E14" s="12" t="str">
        <f t="shared" si="0"/>
        <v/>
      </c>
      <c r="F14" s="12"/>
      <c r="G14" s="7"/>
      <c r="I14" s="24" t="s">
        <v>49</v>
      </c>
    </row>
    <row r="15" spans="1:9" ht="16.5" customHeight="1" x14ac:dyDescent="0.4">
      <c r="A15" s="6"/>
      <c r="B15" s="7"/>
      <c r="C15" s="8"/>
      <c r="D15" s="8"/>
      <c r="E15" s="12" t="str">
        <f t="shared" si="0"/>
        <v/>
      </c>
      <c r="F15" s="12"/>
      <c r="G15" s="7"/>
      <c r="I15" s="24" t="s">
        <v>50</v>
      </c>
    </row>
    <row r="16" spans="1:9" ht="16.5" customHeight="1" x14ac:dyDescent="0.4">
      <c r="A16" s="6"/>
      <c r="B16" s="7"/>
      <c r="C16" s="8"/>
      <c r="D16" s="8"/>
      <c r="E16" s="12" t="str">
        <f t="shared" si="0"/>
        <v/>
      </c>
      <c r="F16" s="12"/>
      <c r="G16" s="7"/>
    </row>
    <row r="17" spans="1:7" ht="16.5" customHeight="1" x14ac:dyDescent="0.4">
      <c r="A17" s="6"/>
      <c r="B17" s="7"/>
      <c r="C17" s="8"/>
      <c r="D17" s="8"/>
      <c r="E17" s="12" t="str">
        <f t="shared" si="0"/>
        <v/>
      </c>
      <c r="F17" s="12"/>
      <c r="G17" s="7"/>
    </row>
    <row r="18" spans="1:7" ht="16.5" customHeight="1" x14ac:dyDescent="0.4">
      <c r="A18" s="6"/>
      <c r="B18" s="7"/>
      <c r="C18" s="8"/>
      <c r="D18" s="8"/>
      <c r="E18" s="12" t="str">
        <f t="shared" si="0"/>
        <v/>
      </c>
      <c r="F18" s="12"/>
      <c r="G18" s="7"/>
    </row>
    <row r="19" spans="1:7" ht="16.5" customHeight="1" x14ac:dyDescent="0.4">
      <c r="A19" s="6"/>
      <c r="B19" s="7"/>
      <c r="C19" s="8"/>
      <c r="D19" s="8"/>
      <c r="E19" s="12" t="str">
        <f t="shared" si="0"/>
        <v/>
      </c>
      <c r="F19" s="12"/>
      <c r="G19" s="7"/>
    </row>
    <row r="20" spans="1:7" ht="16.5" customHeight="1" x14ac:dyDescent="0.4">
      <c r="A20" s="9" t="s">
        <v>25</v>
      </c>
      <c r="B20" s="10"/>
      <c r="C20" s="11">
        <f>SUBTOTAL(109,C4:C19)</f>
        <v>0</v>
      </c>
      <c r="D20" s="11">
        <f>SUBTOTAL(109,D4:D19)</f>
        <v>0</v>
      </c>
      <c r="E20" s="11"/>
      <c r="F20" s="13"/>
      <c r="G20" s="14">
        <f>C20+D20</f>
        <v>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B31E2B71307A94AA12E4B9ED394D581" ma:contentTypeVersion="4" ma:contentTypeDescription="새 문서를 만듭니다." ma:contentTypeScope="" ma:versionID="2020c5c78dcd1883a8c95d49d13c234e">
  <xsd:schema xmlns:xsd="http://www.w3.org/2001/XMLSchema" xmlns:xs="http://www.w3.org/2001/XMLSchema" xmlns:p="http://schemas.microsoft.com/office/2006/metadata/properties" xmlns:ns2="247c7094-dfb5-45be-9e16-e8395e5036b5" targetNamespace="http://schemas.microsoft.com/office/2006/metadata/properties" ma:root="true" ma:fieldsID="e572551614d19af531724292dbfcf508" ns2:_="">
    <xsd:import namespace="247c7094-dfb5-45be-9e16-e8395e503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c7094-dfb5-45be-9e16-e8395e5036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A14818-B9CC-4FD1-8182-1FB3EEF2F4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C50F72-4050-4A69-82D7-DF6AC71341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CE64DD-7A9A-4D76-921A-8D105A9E7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7c7094-dfb5-45be-9e16-e8395e5036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월별내역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Jungle.Lee</dc:creator>
  <cp:lastModifiedBy>전혜린</cp:lastModifiedBy>
  <dcterms:created xsi:type="dcterms:W3CDTF">2011-02-28T07:41:57Z</dcterms:created>
  <dcterms:modified xsi:type="dcterms:W3CDTF">2025-07-09T01:45:21Z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0x0101002B31E2B71307A94AA12E4B9ED394D581</vt:lpwstr>
  </property>
</Properties>
</file>