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e\Box Sync\Courses\Introduction to Statistics\"/>
    </mc:Choice>
  </mc:AlternateContent>
  <bookViews>
    <workbookView xWindow="0" yWindow="45" windowWidth="153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</workbook>
</file>

<file path=xl/calcChain.xml><?xml version="1.0" encoding="utf-8"?>
<calcChain xmlns="http://schemas.openxmlformats.org/spreadsheetml/2006/main">
  <c r="B8" i="1" l="1"/>
  <c r="C8" i="1"/>
  <c r="B13" i="1"/>
  <c r="B11" i="1"/>
  <c r="B10" i="1"/>
  <c r="B12" i="1"/>
  <c r="B14" i="1"/>
  <c r="B15" i="1"/>
  <c r="B16" i="1"/>
  <c r="D8" i="1"/>
  <c r="D7" i="1"/>
  <c r="D6" i="1"/>
  <c r="D5" i="1"/>
</calcChain>
</file>

<file path=xl/sharedStrings.xml><?xml version="1.0" encoding="utf-8"?>
<sst xmlns="http://schemas.openxmlformats.org/spreadsheetml/2006/main" count="27" uniqueCount="27">
  <si>
    <t>Group A</t>
  </si>
  <si>
    <t>Group B</t>
  </si>
  <si>
    <t>Sample Mean</t>
  </si>
  <si>
    <t>Difference of Sample Means</t>
  </si>
  <si>
    <t>Tails</t>
  </si>
  <si>
    <t>α</t>
  </si>
  <si>
    <r>
      <t>Pooled Variance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</si>
  <si>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Degrees of Freedom (</t>
    </r>
    <r>
      <rPr>
        <i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</si>
  <si>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r>
      <t>Sample Size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</si>
  <si>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Sample Standard Deviation (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</si>
  <si>
    <r>
      <t xml:space="preserve">Critical </t>
    </r>
    <r>
      <rPr>
        <i/>
        <sz val="11"/>
        <color theme="1"/>
        <rFont val="Calibri"/>
        <family val="2"/>
        <scheme val="minor"/>
      </rPr>
      <t>t</t>
    </r>
  </si>
  <si>
    <r>
      <t xml:space="preserve">Observed </t>
    </r>
    <r>
      <rPr>
        <i/>
        <sz val="11"/>
        <color theme="1"/>
        <rFont val="Calibri"/>
        <family val="2"/>
        <scheme val="minor"/>
      </rPr>
      <t>t</t>
    </r>
  </si>
  <si>
    <r>
      <t>Significance Value (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</si>
  <si>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Overall</t>
  </si>
  <si>
    <r>
      <t xml:space="preserve">Independent-Samples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-test</t>
    </r>
  </si>
  <si>
    <t>Decision:</t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</si>
  <si>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B</t>
    </r>
  </si>
  <si>
    <r>
      <t>(</t>
    </r>
    <r>
      <rPr>
        <i/>
        <sz val="11"/>
        <color theme="1"/>
        <rFont val="Calibri"/>
        <family val="2"/>
        <scheme val="minor"/>
      </rPr>
      <t>df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)+ </t>
    </r>
    <r>
      <rPr>
        <i/>
        <sz val="11"/>
        <color theme="1"/>
        <rFont val="Calibri"/>
        <family val="2"/>
        <scheme val="minor"/>
      </rPr>
      <t>df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))/(</t>
    </r>
    <r>
      <rPr>
        <i/>
        <sz val="11"/>
        <color theme="1"/>
        <rFont val="Calibri"/>
        <family val="2"/>
        <scheme val="minor"/>
      </rPr>
      <t>df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df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</si>
  <si>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0.5</t>
    </r>
  </si>
  <si>
    <r>
      <t>Estimated Standard Error (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Symbol"/>
        <family val="1"/>
        <charset val="2"/>
      </rPr>
      <t>`</t>
    </r>
    <r>
      <rPr>
        <vertAlign val="subscript"/>
        <sz val="11"/>
        <color theme="1"/>
        <rFont val="Calibri"/>
        <family val="2"/>
        <scheme val="minor"/>
      </rPr>
      <t>X</t>
    </r>
    <r>
      <rPr>
        <vertAlign val="subscript"/>
        <sz val="8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 xml:space="preserve"> - </t>
    </r>
    <r>
      <rPr>
        <vertAlign val="subscript"/>
        <sz val="11"/>
        <color theme="1"/>
        <rFont val="Symbol"/>
        <family val="1"/>
        <charset val="2"/>
      </rPr>
      <t>`</t>
    </r>
    <r>
      <rPr>
        <vertAlign val="subscript"/>
        <sz val="11"/>
        <color theme="1"/>
        <rFont val="Calibri"/>
        <family val="2"/>
        <scheme val="minor"/>
      </rPr>
      <t>X</t>
    </r>
    <r>
      <rPr>
        <vertAlign val="subscript"/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</si>
  <si>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Difference of Sample Means / Estimated Standard Error</t>
  </si>
  <si>
    <r>
      <t xml:space="preserve">TDIST(Observed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, Overall </t>
    </r>
    <r>
      <rPr>
        <i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tails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</si>
  <si>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Symbol"/>
        <family val="1"/>
        <charset val="2"/>
      </rPr>
      <t>`</t>
    </r>
    <r>
      <rPr>
        <i/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Symbol"/>
        <family val="1"/>
        <charset val="2"/>
      </rPr>
      <t>`</t>
    </r>
    <r>
      <rPr>
        <i/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</si>
  <si>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B</t>
    </r>
  </si>
  <si>
    <r>
      <rPr>
        <i/>
        <sz val="11"/>
        <color theme="1"/>
        <rFont val="Calibri"/>
        <family val="2"/>
        <scheme val="minor"/>
      </rPr>
      <t>df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df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- 2</t>
    </r>
  </si>
  <si>
    <r>
      <t>s</t>
    </r>
    <r>
      <rPr>
        <vertAlign val="subscript"/>
        <sz val="11"/>
        <color theme="1"/>
        <rFont val="Calibri"/>
        <family val="2"/>
        <scheme val="minor"/>
      </rPr>
      <t>p</t>
    </r>
  </si>
  <si>
    <r>
      <t>T.INV(1-</t>
    </r>
    <r>
      <rPr>
        <i/>
        <sz val="11"/>
        <color theme="1"/>
        <rFont val="Calibri"/>
        <family val="2"/>
        <scheme val="minor"/>
      </rPr>
      <t>α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tails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</si>
</sst>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vertAlign val="subscript"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64" fontId="0" fillId="2" borderId="1" xfId="0" applyNumberForma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right"/>
    </xf>
    <xf numFmtId="0" fontId="4" fillId="2" borderId="0" xfId="0" applyFont="1" applyFill="1" applyAlignment="1">
      <alignment horizontal="left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80" zoomScaleNormal="180" workbookViewId="0">
      <selection activeCell="B2" sqref="B2"/>
    </sheetView>
  </sheetViews>
  <sheetFormatPr defaultRowHeight="15" x14ac:dyDescent="0.25"/>
  <cols>
    <col min="1" max="1" width="44.42578125" style="3" customWidth="1"/>
    <col min="2" max="16384" width="9.140625" style="1"/>
  </cols>
  <sheetData>
    <row r="1" spans="1:5" x14ac:dyDescent="0.25">
      <c r="A1" s="3" t="s">
        <v>14</v>
      </c>
    </row>
    <row r="2" spans="1:5" x14ac:dyDescent="0.25">
      <c r="A2" s="3" t="s">
        <v>4</v>
      </c>
      <c r="B2" s="2">
        <v>2</v>
      </c>
    </row>
    <row r="3" spans="1:5" x14ac:dyDescent="0.25">
      <c r="A3" s="5" t="s">
        <v>5</v>
      </c>
      <c r="B3" s="2">
        <v>0.05</v>
      </c>
    </row>
    <row r="4" spans="1:5" x14ac:dyDescent="0.25">
      <c r="B4" s="1" t="s">
        <v>0</v>
      </c>
      <c r="C4" s="1" t="s">
        <v>1</v>
      </c>
      <c r="D4" s="1" t="s">
        <v>13</v>
      </c>
    </row>
    <row r="5" spans="1:5" ht="18" x14ac:dyDescent="0.35">
      <c r="A5" s="3" t="s">
        <v>2</v>
      </c>
      <c r="B5" s="2">
        <v>14</v>
      </c>
      <c r="C5" s="2">
        <v>16</v>
      </c>
      <c r="D5" s="6">
        <f>(B5*B7+C5*C7)/(B7+C7)</f>
        <v>15.043478260869565</v>
      </c>
      <c r="E5" s="8" t="s">
        <v>22</v>
      </c>
    </row>
    <row r="6" spans="1:5" ht="18" x14ac:dyDescent="0.35">
      <c r="A6" s="3" t="s">
        <v>9</v>
      </c>
      <c r="B6" s="2">
        <v>3</v>
      </c>
      <c r="C6" s="2">
        <v>4</v>
      </c>
      <c r="D6" s="6">
        <f>SQRT(B11)</f>
        <v>3.557464765188203</v>
      </c>
      <c r="E6" s="11" t="s">
        <v>25</v>
      </c>
    </row>
    <row r="7" spans="1:5" ht="18" x14ac:dyDescent="0.35">
      <c r="A7" s="3" t="s">
        <v>8</v>
      </c>
      <c r="B7" s="2">
        <v>44</v>
      </c>
      <c r="C7" s="7">
        <v>48</v>
      </c>
      <c r="D7" s="4">
        <f>B7+C7</f>
        <v>92</v>
      </c>
      <c r="E7" s="8" t="s">
        <v>23</v>
      </c>
    </row>
    <row r="8" spans="1:5" ht="18" x14ac:dyDescent="0.35">
      <c r="A8" s="3" t="s">
        <v>7</v>
      </c>
      <c r="B8" s="4">
        <f>B7-1</f>
        <v>43</v>
      </c>
      <c r="C8" s="4">
        <f>C7-1</f>
        <v>47</v>
      </c>
      <c r="D8" s="4">
        <f>B8+C8</f>
        <v>90</v>
      </c>
      <c r="E8" s="8" t="s">
        <v>24</v>
      </c>
    </row>
    <row r="10" spans="1:5" ht="18" x14ac:dyDescent="0.35">
      <c r="A10" s="3" t="s">
        <v>3</v>
      </c>
      <c r="B10" s="6">
        <f>B5-C5</f>
        <v>-2</v>
      </c>
      <c r="C10" s="9" t="s">
        <v>16</v>
      </c>
    </row>
    <row r="11" spans="1:5" ht="18.75" x14ac:dyDescent="0.35">
      <c r="A11" s="3" t="s">
        <v>6</v>
      </c>
      <c r="B11" s="12">
        <f>((B6^2)*B8+(C6^2)*C8)/(B8+C8)</f>
        <v>12.655555555555555</v>
      </c>
      <c r="C11" s="8" t="s">
        <v>17</v>
      </c>
    </row>
    <row r="12" spans="1:5" ht="18.75" x14ac:dyDescent="0.35">
      <c r="A12" s="10" t="s">
        <v>19</v>
      </c>
      <c r="B12" s="6">
        <f>SQRT(B11/B7+B11/C7)</f>
        <v>0.74248479447977256</v>
      </c>
      <c r="C12" s="8" t="s">
        <v>18</v>
      </c>
    </row>
    <row r="13" spans="1:5" x14ac:dyDescent="0.25">
      <c r="A13" s="3" t="s">
        <v>10</v>
      </c>
      <c r="B13" s="6">
        <f>_xlfn.T.INV(1-B3/B2,B8+C8)</f>
        <v>1.9866745407037669</v>
      </c>
      <c r="C13" s="8" t="s">
        <v>26</v>
      </c>
    </row>
    <row r="14" spans="1:5" x14ac:dyDescent="0.25">
      <c r="A14" s="3" t="s">
        <v>11</v>
      </c>
      <c r="B14" s="6">
        <f>B10/B12</f>
        <v>-2.6936578565239371</v>
      </c>
      <c r="C14" s="8" t="s">
        <v>20</v>
      </c>
    </row>
    <row r="15" spans="1:5" x14ac:dyDescent="0.25">
      <c r="A15" s="3" t="s">
        <v>12</v>
      </c>
      <c r="B15" s="6">
        <f>TDIST(ABS(B14),B8+C8,B2)</f>
        <v>8.4301835753327146E-3</v>
      </c>
      <c r="C15" s="8" t="s">
        <v>21</v>
      </c>
    </row>
    <row r="16" spans="1:5" x14ac:dyDescent="0.25">
      <c r="A16" s="3" t="s">
        <v>15</v>
      </c>
      <c r="B16" s="8" t="str">
        <f>IF(B15&lt;=B3,"Reject","Retain")&amp;" the null hypothesis"&amp;IF(AND(B2=1,B15&lt;=B3),", assuming the means differ in the hypothesized direction.",".")</f>
        <v>Reject the null hypothesis.</v>
      </c>
    </row>
  </sheetData>
  <sheetProtection sheet="1" objects="1" scenarios="1"/>
  <dataValidations count="2">
    <dataValidation type="whole" allowBlank="1" showInputMessage="1" showErrorMessage="1" errorTitle="Tails" error="Enter 1 or 2." sqref="B2" xr:uid="{00000000-0002-0000-0000-000000000000}">
      <formula1>1</formula1>
      <formula2>2</formula2>
    </dataValidation>
    <dataValidation type="decimal" allowBlank="1" showInputMessage="1" showErrorMessage="1" error="Typically this number is 0.05 but it can range between 0 and 1." sqref="B3" xr:uid="{00000000-0002-0000-0000-000001000000}">
      <formula1>0</formula1>
      <formula2>1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wjschne</dc:creator>
  <cp:lastModifiedBy>W. Joel Schneider</cp:lastModifiedBy>
  <dcterms:created xsi:type="dcterms:W3CDTF">2011-04-11T18:23:28Z</dcterms:created>
  <dcterms:modified xsi:type="dcterms:W3CDTF">2017-10-27T17:44:47Z</dcterms:modified>
</cp:coreProperties>
</file>