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h42402_temple_edu/Documents/Courses/Introduction to Statistics/Fall2021/Tutorials/RLabs/"/>
    </mc:Choice>
  </mc:AlternateContent>
  <xr:revisionPtr revIDLastSave="0" documentId="13_ncr:1_{3D24FABA-5951-4BAB-B32E-54E261D00DB1}" xr6:coauthVersionLast="47" xr6:coauthVersionMax="47" xr10:uidLastSave="{00000000-0000-0000-0000-000000000000}"/>
  <bookViews>
    <workbookView xWindow="3870" yWindow="3480" windowWidth="21600" windowHeight="11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C12" i="1" s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B11" i="1"/>
  <c r="B10" i="1"/>
  <c r="C9" i="1"/>
  <c r="Y1" i="1"/>
  <c r="Y3" i="1"/>
  <c r="Y5" i="1" s="1"/>
  <c r="Y7" i="1" s="1"/>
  <c r="Y2" i="1"/>
  <c r="Y4" i="1" s="1"/>
  <c r="Y6" i="1"/>
  <c r="Q3" i="1"/>
  <c r="O6" i="1"/>
  <c r="Y9" i="1"/>
  <c r="Y11" i="1"/>
  <c r="Y10" i="1"/>
  <c r="X8" i="1"/>
  <c r="C8" i="1"/>
  <c r="B1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G5" i="1"/>
  <c r="G4" i="1"/>
  <c r="D14" i="1"/>
  <c r="S3" i="1" l="1"/>
  <c r="S2" i="1"/>
  <c r="T2" i="1" s="1"/>
  <c r="Q4" i="1"/>
  <c r="S4" i="1" s="1"/>
  <c r="W3" i="1"/>
  <c r="C13" i="1"/>
  <c r="W2" i="1"/>
  <c r="C10" i="1"/>
  <c r="T4" i="1"/>
  <c r="C11" i="1"/>
  <c r="T3" i="1"/>
  <c r="P9" i="1"/>
  <c r="P8" i="1"/>
  <c r="C14" i="1" l="1"/>
  <c r="V2" i="1"/>
  <c r="U2" i="1"/>
  <c r="U3" i="1"/>
  <c r="U4" i="1"/>
  <c r="C15" i="1"/>
  <c r="D13" i="1"/>
  <c r="I4" i="1"/>
  <c r="W4" i="1"/>
  <c r="Q5" i="1"/>
  <c r="Q6" i="1" l="1"/>
  <c r="R5" i="1"/>
  <c r="S5" i="1"/>
  <c r="T5" i="1" s="1"/>
  <c r="U5" i="1"/>
  <c r="R4" i="1"/>
  <c r="R3" i="1"/>
  <c r="R2" i="1"/>
  <c r="Q7" i="1" l="1"/>
  <c r="R6" i="1"/>
  <c r="S6" i="1"/>
  <c r="T6" i="1"/>
  <c r="U6" i="1"/>
  <c r="Q8" i="1" l="1"/>
  <c r="R7" i="1"/>
  <c r="S7" i="1"/>
  <c r="T7" i="1"/>
  <c r="U7" i="1"/>
  <c r="Q9" i="1" l="1"/>
  <c r="R8" i="1"/>
  <c r="S8" i="1"/>
  <c r="T8" i="1" s="1"/>
  <c r="U8" i="1"/>
  <c r="Q10" i="1" l="1"/>
  <c r="R9" i="1"/>
  <c r="S9" i="1"/>
  <c r="T9" i="1"/>
  <c r="U9" i="1"/>
  <c r="Q11" i="1" l="1"/>
  <c r="R10" i="1"/>
  <c r="S10" i="1"/>
  <c r="T10" i="1"/>
  <c r="U10" i="1"/>
  <c r="Q12" i="1" l="1"/>
  <c r="R11" i="1"/>
  <c r="S11" i="1"/>
  <c r="T11" i="1"/>
  <c r="U11" i="1"/>
  <c r="Q13" i="1" l="1"/>
  <c r="R12" i="1"/>
  <c r="S12" i="1"/>
  <c r="T12" i="1" s="1"/>
  <c r="U12" i="1"/>
  <c r="Q14" i="1" l="1"/>
  <c r="R13" i="1"/>
  <c r="S13" i="1"/>
  <c r="T13" i="1"/>
  <c r="U13" i="1"/>
  <c r="Q15" i="1" l="1"/>
  <c r="R14" i="1"/>
  <c r="S14" i="1"/>
  <c r="T14" i="1" s="1"/>
  <c r="U14" i="1"/>
  <c r="Q16" i="1" l="1"/>
  <c r="R15" i="1"/>
  <c r="S15" i="1"/>
  <c r="T15" i="1"/>
  <c r="U15" i="1"/>
  <c r="Q17" i="1" l="1"/>
  <c r="R16" i="1"/>
  <c r="S16" i="1"/>
  <c r="T16" i="1" s="1"/>
  <c r="U16" i="1"/>
  <c r="Q18" i="1" l="1"/>
  <c r="R17" i="1"/>
  <c r="S17" i="1"/>
  <c r="T17" i="1" s="1"/>
  <c r="U17" i="1"/>
  <c r="Q19" i="1" l="1"/>
  <c r="R18" i="1"/>
  <c r="S18" i="1"/>
  <c r="T18" i="1" s="1"/>
  <c r="U18" i="1"/>
  <c r="Q20" i="1" l="1"/>
  <c r="R19" i="1"/>
  <c r="S19" i="1"/>
  <c r="T19" i="1"/>
  <c r="U19" i="1"/>
  <c r="Q21" i="1" l="1"/>
  <c r="R20" i="1"/>
  <c r="S20" i="1"/>
  <c r="T20" i="1" s="1"/>
  <c r="U20" i="1"/>
  <c r="Q22" i="1" l="1"/>
  <c r="R21" i="1"/>
  <c r="S21" i="1"/>
  <c r="T21" i="1" s="1"/>
  <c r="U21" i="1"/>
  <c r="Q23" i="1" l="1"/>
  <c r="R22" i="1"/>
  <c r="S22" i="1"/>
  <c r="T22" i="1"/>
  <c r="U22" i="1"/>
  <c r="Q24" i="1" l="1"/>
  <c r="R23" i="1"/>
  <c r="S23" i="1"/>
  <c r="T23" i="1"/>
  <c r="U23" i="1"/>
  <c r="Q25" i="1" l="1"/>
  <c r="R24" i="1"/>
  <c r="S24" i="1"/>
  <c r="T24" i="1"/>
  <c r="U24" i="1"/>
  <c r="Q26" i="1" l="1"/>
  <c r="R25" i="1"/>
  <c r="S25" i="1"/>
  <c r="T25" i="1" s="1"/>
  <c r="U25" i="1"/>
  <c r="Q27" i="1" l="1"/>
  <c r="R26" i="1"/>
  <c r="S26" i="1"/>
  <c r="T26" i="1" s="1"/>
  <c r="U26" i="1"/>
  <c r="Q28" i="1" l="1"/>
  <c r="R27" i="1"/>
  <c r="S27" i="1"/>
  <c r="T27" i="1"/>
  <c r="U27" i="1"/>
  <c r="Q29" i="1" l="1"/>
  <c r="R28" i="1"/>
  <c r="S28" i="1"/>
  <c r="T28" i="1" s="1"/>
  <c r="U28" i="1"/>
  <c r="Q30" i="1" l="1"/>
  <c r="R29" i="1"/>
  <c r="T29" i="1"/>
  <c r="S29" i="1"/>
  <c r="U29" i="1"/>
  <c r="Q31" i="1" l="1"/>
  <c r="R30" i="1"/>
  <c r="T30" i="1"/>
  <c r="S30" i="1"/>
  <c r="U30" i="1"/>
  <c r="Q32" i="1" l="1"/>
  <c r="T31" i="1"/>
  <c r="R31" i="1"/>
  <c r="S31" i="1"/>
  <c r="U31" i="1"/>
  <c r="Q33" i="1" l="1"/>
  <c r="R32" i="1"/>
  <c r="S32" i="1"/>
  <c r="T32" i="1"/>
  <c r="U32" i="1"/>
  <c r="Q34" i="1" l="1"/>
  <c r="R33" i="1"/>
  <c r="S33" i="1"/>
  <c r="T33" i="1" s="1"/>
  <c r="U33" i="1"/>
  <c r="Q35" i="1" l="1"/>
  <c r="R34" i="1"/>
  <c r="S34" i="1"/>
  <c r="T34" i="1" s="1"/>
  <c r="U34" i="1"/>
  <c r="Q36" i="1" l="1"/>
  <c r="R35" i="1"/>
  <c r="S35" i="1"/>
  <c r="T35" i="1" s="1"/>
  <c r="U35" i="1"/>
  <c r="Q37" i="1" l="1"/>
  <c r="R36" i="1"/>
  <c r="S36" i="1"/>
  <c r="T36" i="1" s="1"/>
  <c r="U36" i="1"/>
  <c r="Q38" i="1" l="1"/>
  <c r="T37" i="1"/>
  <c r="R37" i="1"/>
  <c r="S37" i="1"/>
  <c r="U37" i="1"/>
  <c r="Q39" i="1" l="1"/>
  <c r="R38" i="1"/>
  <c r="S38" i="1"/>
  <c r="T38" i="1"/>
  <c r="U38" i="1"/>
  <c r="Q40" i="1" l="1"/>
  <c r="R39" i="1"/>
  <c r="S39" i="1"/>
  <c r="T39" i="1"/>
  <c r="U39" i="1"/>
  <c r="Q41" i="1" l="1"/>
  <c r="R40" i="1"/>
  <c r="S40" i="1"/>
  <c r="T40" i="1" s="1"/>
  <c r="U40" i="1"/>
  <c r="Q42" i="1" l="1"/>
  <c r="R41" i="1"/>
  <c r="S41" i="1"/>
  <c r="T41" i="1"/>
  <c r="U41" i="1"/>
  <c r="Q43" i="1" l="1"/>
  <c r="R42" i="1"/>
  <c r="S42" i="1"/>
  <c r="T42" i="1" s="1"/>
  <c r="U42" i="1"/>
  <c r="Q44" i="1" l="1"/>
  <c r="R43" i="1"/>
  <c r="S43" i="1"/>
  <c r="T43" i="1"/>
  <c r="U43" i="1"/>
  <c r="Q45" i="1" l="1"/>
  <c r="R44" i="1"/>
  <c r="S44" i="1"/>
  <c r="T44" i="1"/>
  <c r="U44" i="1"/>
  <c r="Q46" i="1" l="1"/>
  <c r="R45" i="1"/>
  <c r="S45" i="1"/>
  <c r="T45" i="1"/>
  <c r="U45" i="1"/>
  <c r="Q47" i="1" l="1"/>
  <c r="R46" i="1"/>
  <c r="S46" i="1"/>
  <c r="T46" i="1" s="1"/>
  <c r="U46" i="1"/>
  <c r="Q48" i="1" l="1"/>
  <c r="R47" i="1"/>
  <c r="S47" i="1"/>
  <c r="T47" i="1" s="1"/>
  <c r="U47" i="1"/>
  <c r="Q49" i="1" l="1"/>
  <c r="R48" i="1"/>
  <c r="S48" i="1"/>
  <c r="T48" i="1"/>
  <c r="U48" i="1"/>
  <c r="Q50" i="1" l="1"/>
  <c r="R49" i="1"/>
  <c r="S49" i="1"/>
  <c r="T49" i="1" s="1"/>
  <c r="U49" i="1"/>
  <c r="Q51" i="1" l="1"/>
  <c r="R50" i="1"/>
  <c r="S50" i="1"/>
  <c r="T50" i="1"/>
  <c r="U50" i="1"/>
  <c r="Q52" i="1" l="1"/>
  <c r="R51" i="1"/>
  <c r="S51" i="1"/>
  <c r="T51" i="1" s="1"/>
  <c r="U51" i="1"/>
  <c r="Q53" i="1" l="1"/>
  <c r="R52" i="1"/>
  <c r="S52" i="1"/>
  <c r="T52" i="1" s="1"/>
  <c r="U52" i="1"/>
  <c r="Q54" i="1" l="1"/>
  <c r="R53" i="1"/>
  <c r="S53" i="1"/>
  <c r="T53" i="1" s="1"/>
  <c r="U53" i="1"/>
  <c r="Q55" i="1" l="1"/>
  <c r="R54" i="1"/>
  <c r="S54" i="1"/>
  <c r="T54" i="1"/>
  <c r="U54" i="1"/>
  <c r="Q56" i="1" l="1"/>
  <c r="R55" i="1"/>
  <c r="S55" i="1"/>
  <c r="T55" i="1" s="1"/>
  <c r="U55" i="1"/>
  <c r="Q57" i="1" l="1"/>
  <c r="R56" i="1"/>
  <c r="T56" i="1"/>
  <c r="S56" i="1"/>
  <c r="U56" i="1"/>
  <c r="Q58" i="1" l="1"/>
  <c r="R57" i="1"/>
  <c r="S57" i="1"/>
  <c r="T57" i="1" s="1"/>
  <c r="U57" i="1"/>
  <c r="Q59" i="1" l="1"/>
  <c r="R58" i="1"/>
  <c r="S58" i="1"/>
  <c r="T58" i="1" s="1"/>
  <c r="U58" i="1"/>
  <c r="Q60" i="1" l="1"/>
  <c r="R59" i="1"/>
  <c r="S59" i="1"/>
  <c r="T59" i="1" s="1"/>
  <c r="U59" i="1"/>
  <c r="Q61" i="1" l="1"/>
  <c r="R60" i="1"/>
  <c r="T60" i="1"/>
  <c r="S60" i="1"/>
  <c r="U60" i="1"/>
  <c r="Q62" i="1" l="1"/>
  <c r="R61" i="1"/>
  <c r="S61" i="1"/>
  <c r="T61" i="1" s="1"/>
  <c r="U61" i="1"/>
  <c r="Q63" i="1" l="1"/>
  <c r="R62" i="1"/>
  <c r="S62" i="1"/>
  <c r="T62" i="1"/>
  <c r="U62" i="1"/>
  <c r="Q64" i="1" l="1"/>
  <c r="R63" i="1"/>
  <c r="S63" i="1"/>
  <c r="T63" i="1" s="1"/>
  <c r="U63" i="1"/>
  <c r="Q65" i="1" l="1"/>
  <c r="R64" i="1"/>
  <c r="S64" i="1"/>
  <c r="T64" i="1"/>
  <c r="U64" i="1"/>
  <c r="R65" i="1" l="1"/>
  <c r="Q66" i="1"/>
  <c r="S65" i="1"/>
  <c r="T65" i="1" s="1"/>
  <c r="U65" i="1"/>
  <c r="Q67" i="1" l="1"/>
  <c r="R66" i="1"/>
  <c r="S66" i="1"/>
  <c r="T66" i="1" s="1"/>
  <c r="U66" i="1"/>
  <c r="Q68" i="1" l="1"/>
  <c r="R67" i="1"/>
  <c r="S67" i="1"/>
  <c r="T67" i="1"/>
  <c r="U67" i="1"/>
  <c r="Q69" i="1" l="1"/>
  <c r="R68" i="1"/>
  <c r="S68" i="1"/>
  <c r="T68" i="1" s="1"/>
  <c r="U68" i="1"/>
  <c r="Q70" i="1" l="1"/>
  <c r="R69" i="1"/>
  <c r="S69" i="1"/>
  <c r="T69" i="1"/>
  <c r="U69" i="1"/>
  <c r="Q71" i="1" l="1"/>
  <c r="R70" i="1"/>
  <c r="S70" i="1"/>
  <c r="T70" i="1"/>
  <c r="U70" i="1"/>
  <c r="Q72" i="1" l="1"/>
  <c r="R71" i="1"/>
  <c r="S71" i="1"/>
  <c r="T71" i="1"/>
  <c r="U71" i="1"/>
  <c r="Q73" i="1" l="1"/>
  <c r="R72" i="1"/>
  <c r="S72" i="1"/>
  <c r="T72" i="1" s="1"/>
  <c r="U72" i="1"/>
  <c r="Q74" i="1" l="1"/>
  <c r="R73" i="1"/>
  <c r="S73" i="1"/>
  <c r="T73" i="1" s="1"/>
  <c r="U73" i="1"/>
  <c r="Q75" i="1" l="1"/>
  <c r="R74" i="1"/>
  <c r="S74" i="1"/>
  <c r="T74" i="1"/>
  <c r="U74" i="1"/>
  <c r="Q76" i="1" l="1"/>
  <c r="R75" i="1"/>
  <c r="S75" i="1"/>
  <c r="T75" i="1" s="1"/>
  <c r="U75" i="1"/>
  <c r="Q77" i="1" l="1"/>
  <c r="R76" i="1"/>
  <c r="S76" i="1"/>
  <c r="T76" i="1" s="1"/>
  <c r="U76" i="1"/>
  <c r="Q78" i="1" l="1"/>
  <c r="R77" i="1"/>
  <c r="S77" i="1"/>
  <c r="T77" i="1"/>
  <c r="U77" i="1"/>
  <c r="Q79" i="1" l="1"/>
  <c r="R78" i="1"/>
  <c r="S78" i="1"/>
  <c r="T78" i="1" s="1"/>
  <c r="U78" i="1"/>
  <c r="Q80" i="1" l="1"/>
  <c r="R79" i="1"/>
  <c r="S79" i="1"/>
  <c r="T79" i="1" s="1"/>
  <c r="U79" i="1"/>
  <c r="Q81" i="1" l="1"/>
  <c r="R80" i="1"/>
  <c r="S80" i="1"/>
  <c r="T80" i="1" s="1"/>
  <c r="U80" i="1"/>
  <c r="Q82" i="1" l="1"/>
  <c r="R81" i="1"/>
  <c r="S81" i="1"/>
  <c r="T81" i="1"/>
  <c r="U81" i="1"/>
  <c r="Q83" i="1" l="1"/>
  <c r="R82" i="1"/>
  <c r="S82" i="1"/>
  <c r="T82" i="1" s="1"/>
  <c r="U82" i="1"/>
  <c r="Q84" i="1" l="1"/>
  <c r="R83" i="1"/>
  <c r="S83" i="1"/>
  <c r="T83" i="1"/>
  <c r="U83" i="1"/>
  <c r="Q85" i="1" l="1"/>
  <c r="R84" i="1"/>
  <c r="S84" i="1"/>
  <c r="T84" i="1" s="1"/>
  <c r="U84" i="1"/>
  <c r="Q86" i="1" l="1"/>
  <c r="R85" i="1"/>
  <c r="S85" i="1"/>
  <c r="T85" i="1"/>
  <c r="U85" i="1"/>
  <c r="Q87" i="1" l="1"/>
  <c r="R86" i="1"/>
  <c r="S86" i="1"/>
  <c r="T86" i="1"/>
  <c r="U86" i="1"/>
  <c r="Q88" i="1" l="1"/>
  <c r="R87" i="1"/>
  <c r="S87" i="1"/>
  <c r="T87" i="1"/>
  <c r="U87" i="1"/>
  <c r="Q89" i="1" l="1"/>
  <c r="R88" i="1"/>
  <c r="S88" i="1"/>
  <c r="T88" i="1" s="1"/>
  <c r="U88" i="1"/>
  <c r="Q90" i="1" l="1"/>
  <c r="R89" i="1"/>
  <c r="S89" i="1"/>
  <c r="T89" i="1"/>
  <c r="U89" i="1"/>
  <c r="Q91" i="1" l="1"/>
  <c r="R90" i="1"/>
  <c r="S90" i="1"/>
  <c r="T90" i="1" s="1"/>
  <c r="U90" i="1"/>
  <c r="Q92" i="1" l="1"/>
  <c r="R91" i="1"/>
  <c r="S91" i="1"/>
  <c r="T91" i="1"/>
  <c r="U91" i="1"/>
  <c r="Q93" i="1" l="1"/>
  <c r="R92" i="1"/>
  <c r="S92" i="1"/>
  <c r="T92" i="1" s="1"/>
  <c r="U92" i="1"/>
  <c r="Q94" i="1" l="1"/>
  <c r="R93" i="1"/>
  <c r="S93" i="1"/>
  <c r="T93" i="1" s="1"/>
  <c r="U93" i="1"/>
  <c r="Q95" i="1" l="1"/>
  <c r="R94" i="1"/>
  <c r="T94" i="1"/>
  <c r="S94" i="1"/>
  <c r="U94" i="1"/>
  <c r="Q96" i="1" l="1"/>
  <c r="R95" i="1"/>
  <c r="S95" i="1"/>
  <c r="T95" i="1"/>
  <c r="U95" i="1"/>
  <c r="Q97" i="1" l="1"/>
  <c r="R96" i="1"/>
  <c r="T96" i="1"/>
  <c r="S96" i="1"/>
  <c r="U96" i="1"/>
  <c r="R97" i="1" l="1"/>
  <c r="Q98" i="1"/>
  <c r="S97" i="1"/>
  <c r="T97" i="1" s="1"/>
  <c r="U97" i="1"/>
  <c r="Q99" i="1" l="1"/>
  <c r="R98" i="1"/>
  <c r="S98" i="1"/>
  <c r="T98" i="1" s="1"/>
  <c r="U98" i="1"/>
  <c r="Q100" i="1" l="1"/>
  <c r="R99" i="1"/>
  <c r="S99" i="1"/>
  <c r="T99" i="1" s="1"/>
  <c r="U99" i="1"/>
  <c r="Q101" i="1" l="1"/>
  <c r="R100" i="1"/>
  <c r="S100" i="1"/>
  <c r="T100" i="1" s="1"/>
  <c r="U100" i="1"/>
  <c r="Q102" i="1" l="1"/>
  <c r="R101" i="1"/>
  <c r="S101" i="1"/>
  <c r="T101" i="1" s="1"/>
  <c r="U101" i="1"/>
  <c r="Q103" i="1" l="1"/>
  <c r="R102" i="1"/>
  <c r="S102" i="1"/>
  <c r="T102" i="1"/>
  <c r="U102" i="1"/>
  <c r="Q104" i="1" l="1"/>
  <c r="R103" i="1"/>
  <c r="S103" i="1"/>
  <c r="T103" i="1" s="1"/>
  <c r="U103" i="1"/>
  <c r="Q105" i="1" l="1"/>
  <c r="R104" i="1"/>
  <c r="S104" i="1"/>
  <c r="T104" i="1" s="1"/>
  <c r="U104" i="1"/>
  <c r="Q106" i="1" l="1"/>
  <c r="R105" i="1"/>
  <c r="S105" i="1"/>
  <c r="T105" i="1"/>
  <c r="U105" i="1"/>
  <c r="Q107" i="1" l="1"/>
  <c r="R106" i="1"/>
  <c r="S106" i="1"/>
  <c r="T106" i="1" s="1"/>
  <c r="U106" i="1"/>
  <c r="Q108" i="1" l="1"/>
  <c r="R107" i="1"/>
  <c r="S107" i="1"/>
  <c r="T107" i="1"/>
  <c r="U107" i="1"/>
  <c r="Q109" i="1" l="1"/>
  <c r="T108" i="1"/>
  <c r="R108" i="1"/>
  <c r="S108" i="1"/>
  <c r="U108" i="1"/>
  <c r="Q110" i="1" l="1"/>
  <c r="R109" i="1"/>
  <c r="S109" i="1"/>
  <c r="T109" i="1"/>
  <c r="U109" i="1"/>
  <c r="Q111" i="1" l="1"/>
  <c r="R110" i="1"/>
  <c r="S110" i="1"/>
  <c r="T110" i="1" s="1"/>
  <c r="U110" i="1"/>
  <c r="Q112" i="1" l="1"/>
  <c r="R111" i="1"/>
  <c r="S111" i="1"/>
  <c r="T111" i="1" s="1"/>
  <c r="U111" i="1"/>
  <c r="Q113" i="1" l="1"/>
  <c r="R112" i="1"/>
  <c r="S112" i="1"/>
  <c r="T112" i="1" s="1"/>
  <c r="U112" i="1"/>
  <c r="Q114" i="1" l="1"/>
  <c r="R113" i="1"/>
  <c r="S113" i="1"/>
  <c r="T113" i="1"/>
  <c r="U113" i="1"/>
  <c r="Q115" i="1" l="1"/>
  <c r="R114" i="1"/>
  <c r="S114" i="1"/>
  <c r="T114" i="1"/>
  <c r="U114" i="1"/>
  <c r="Q116" i="1" l="1"/>
  <c r="R115" i="1"/>
  <c r="T115" i="1"/>
  <c r="S115" i="1"/>
  <c r="U115" i="1"/>
  <c r="Q117" i="1" l="1"/>
  <c r="R116" i="1"/>
  <c r="S116" i="1"/>
  <c r="T116" i="1"/>
  <c r="U116" i="1"/>
  <c r="Q118" i="1" l="1"/>
  <c r="R117" i="1"/>
  <c r="S117" i="1"/>
  <c r="T117" i="1"/>
  <c r="U117" i="1"/>
  <c r="Q119" i="1" l="1"/>
  <c r="R118" i="1"/>
  <c r="S118" i="1"/>
  <c r="T118" i="1"/>
  <c r="U118" i="1"/>
  <c r="Q120" i="1" l="1"/>
  <c r="R119" i="1"/>
  <c r="S119" i="1"/>
  <c r="T119" i="1" s="1"/>
  <c r="U119" i="1"/>
  <c r="Q121" i="1" l="1"/>
  <c r="R120" i="1"/>
  <c r="S120" i="1"/>
  <c r="T120" i="1"/>
  <c r="U120" i="1"/>
  <c r="Q122" i="1" l="1"/>
  <c r="R121" i="1"/>
  <c r="S121" i="1"/>
  <c r="T121" i="1"/>
  <c r="U121" i="1"/>
  <c r="R122" i="1" l="1"/>
  <c r="Q123" i="1"/>
  <c r="T122" i="1"/>
  <c r="S122" i="1"/>
  <c r="U122" i="1"/>
  <c r="Q124" i="1" l="1"/>
  <c r="R123" i="1"/>
  <c r="S123" i="1"/>
  <c r="T123" i="1" s="1"/>
  <c r="U123" i="1"/>
  <c r="Q125" i="1" l="1"/>
  <c r="R124" i="1"/>
  <c r="S124" i="1"/>
  <c r="T124" i="1"/>
  <c r="U124" i="1"/>
  <c r="R125" i="1" l="1"/>
  <c r="Q126" i="1"/>
  <c r="S125" i="1"/>
  <c r="T125" i="1" s="1"/>
  <c r="U125" i="1"/>
  <c r="Q127" i="1" l="1"/>
  <c r="R126" i="1"/>
  <c r="S126" i="1"/>
  <c r="T126" i="1" s="1"/>
  <c r="U126" i="1"/>
  <c r="Q128" i="1" l="1"/>
  <c r="R127" i="1"/>
  <c r="S127" i="1"/>
  <c r="T127" i="1" s="1"/>
  <c r="U127" i="1"/>
  <c r="Q129" i="1" l="1"/>
  <c r="R128" i="1"/>
  <c r="S128" i="1"/>
  <c r="T128" i="1" s="1"/>
  <c r="U128" i="1"/>
  <c r="Q130" i="1" l="1"/>
  <c r="R129" i="1"/>
  <c r="S129" i="1"/>
  <c r="T129" i="1" s="1"/>
  <c r="U129" i="1"/>
  <c r="Q131" i="1" l="1"/>
  <c r="R130" i="1"/>
  <c r="S130" i="1"/>
  <c r="T130" i="1"/>
  <c r="U130" i="1"/>
  <c r="Q132" i="1" l="1"/>
  <c r="R131" i="1"/>
  <c r="S131" i="1"/>
  <c r="T131" i="1" s="1"/>
  <c r="U131" i="1"/>
  <c r="Q133" i="1" l="1"/>
  <c r="R132" i="1"/>
  <c r="S132" i="1"/>
  <c r="T132" i="1" s="1"/>
  <c r="U132" i="1"/>
  <c r="Q134" i="1" l="1"/>
  <c r="R133" i="1"/>
  <c r="S133" i="1"/>
  <c r="T133" i="1" s="1"/>
  <c r="U133" i="1"/>
  <c r="Q135" i="1" l="1"/>
  <c r="R134" i="1"/>
  <c r="S134" i="1"/>
  <c r="T134" i="1"/>
  <c r="U134" i="1"/>
  <c r="Q136" i="1" l="1"/>
  <c r="R135" i="1"/>
  <c r="S135" i="1"/>
  <c r="T135" i="1" s="1"/>
  <c r="U135" i="1"/>
  <c r="Q137" i="1" l="1"/>
  <c r="R136" i="1"/>
  <c r="S136" i="1"/>
  <c r="T136" i="1" s="1"/>
  <c r="U136" i="1"/>
  <c r="Q138" i="1" l="1"/>
  <c r="R137" i="1"/>
  <c r="S137" i="1"/>
  <c r="T137" i="1" s="1"/>
  <c r="U137" i="1"/>
  <c r="Q139" i="1" l="1"/>
  <c r="R138" i="1"/>
  <c r="T138" i="1"/>
  <c r="S138" i="1"/>
  <c r="U138" i="1"/>
  <c r="Q140" i="1" l="1"/>
  <c r="R139" i="1"/>
  <c r="S139" i="1"/>
  <c r="T139" i="1"/>
  <c r="U139" i="1"/>
  <c r="Q141" i="1" l="1"/>
  <c r="R140" i="1"/>
  <c r="S140" i="1"/>
  <c r="T140" i="1" s="1"/>
  <c r="U140" i="1"/>
  <c r="Q142" i="1" l="1"/>
  <c r="R141" i="1"/>
  <c r="S141" i="1"/>
  <c r="T141" i="1"/>
  <c r="U141" i="1"/>
  <c r="Q143" i="1" l="1"/>
  <c r="R142" i="1"/>
  <c r="S142" i="1"/>
  <c r="T142" i="1" s="1"/>
  <c r="U142" i="1"/>
  <c r="Q144" i="1" l="1"/>
  <c r="R143" i="1"/>
  <c r="S143" i="1"/>
  <c r="T143" i="1" s="1"/>
  <c r="U143" i="1"/>
  <c r="Q145" i="1" l="1"/>
  <c r="R144" i="1"/>
  <c r="S144" i="1"/>
  <c r="T144" i="1" s="1"/>
  <c r="U144" i="1"/>
  <c r="Q146" i="1" l="1"/>
  <c r="R145" i="1"/>
  <c r="S145" i="1"/>
  <c r="T145" i="1" s="1"/>
  <c r="U145" i="1"/>
  <c r="Q147" i="1" l="1"/>
  <c r="R146" i="1"/>
  <c r="S146" i="1"/>
  <c r="T146" i="1" s="1"/>
  <c r="U146" i="1"/>
  <c r="Q148" i="1" l="1"/>
  <c r="R147" i="1"/>
  <c r="S147" i="1"/>
  <c r="T147" i="1"/>
  <c r="U147" i="1"/>
  <c r="Q149" i="1" l="1"/>
  <c r="R148" i="1"/>
  <c r="S148" i="1"/>
  <c r="T148" i="1" s="1"/>
  <c r="U148" i="1"/>
  <c r="Q150" i="1" l="1"/>
  <c r="R149" i="1"/>
  <c r="S149" i="1"/>
  <c r="T149" i="1" s="1"/>
  <c r="U149" i="1"/>
  <c r="Q151" i="1" l="1"/>
  <c r="R150" i="1"/>
  <c r="S150" i="1"/>
  <c r="T150" i="1"/>
  <c r="U150" i="1"/>
  <c r="Q152" i="1" l="1"/>
  <c r="R151" i="1"/>
  <c r="S151" i="1"/>
  <c r="T151" i="1" s="1"/>
  <c r="U151" i="1"/>
  <c r="Q153" i="1" l="1"/>
  <c r="R152" i="1"/>
  <c r="S152" i="1"/>
  <c r="T152" i="1"/>
  <c r="U152" i="1"/>
  <c r="Q154" i="1" l="1"/>
  <c r="R153" i="1"/>
  <c r="S153" i="1"/>
  <c r="T153" i="1"/>
  <c r="U153" i="1"/>
  <c r="Q155" i="1" l="1"/>
  <c r="R154" i="1"/>
  <c r="T154" i="1"/>
  <c r="S154" i="1"/>
  <c r="U154" i="1"/>
  <c r="Q156" i="1" l="1"/>
  <c r="R155" i="1"/>
  <c r="S155" i="1"/>
  <c r="T155" i="1"/>
  <c r="U155" i="1"/>
  <c r="Q157" i="1" l="1"/>
  <c r="R156" i="1"/>
  <c r="S156" i="1"/>
  <c r="T156" i="1" s="1"/>
  <c r="U156" i="1"/>
  <c r="Q158" i="1" l="1"/>
  <c r="R157" i="1"/>
  <c r="S157" i="1"/>
  <c r="T157" i="1" s="1"/>
  <c r="U157" i="1"/>
  <c r="Q159" i="1" l="1"/>
  <c r="R158" i="1"/>
  <c r="T158" i="1"/>
  <c r="S158" i="1"/>
  <c r="U158" i="1"/>
  <c r="Q160" i="1" l="1"/>
  <c r="T159" i="1"/>
  <c r="R159" i="1"/>
  <c r="S159" i="1"/>
  <c r="U159" i="1"/>
  <c r="Q161" i="1" l="1"/>
  <c r="R160" i="1"/>
  <c r="S160" i="1"/>
  <c r="T160" i="1" s="1"/>
  <c r="U160" i="1"/>
  <c r="Q162" i="1" l="1"/>
  <c r="R161" i="1"/>
  <c r="S161" i="1"/>
  <c r="T161" i="1" s="1"/>
  <c r="U161" i="1"/>
  <c r="Q163" i="1" l="1"/>
  <c r="R162" i="1"/>
  <c r="S162" i="1"/>
  <c r="T162" i="1" s="1"/>
  <c r="U162" i="1"/>
  <c r="Q164" i="1" l="1"/>
  <c r="R163" i="1"/>
  <c r="S163" i="1"/>
  <c r="T163" i="1"/>
  <c r="U163" i="1"/>
  <c r="Q165" i="1" l="1"/>
  <c r="R164" i="1"/>
  <c r="S164" i="1"/>
  <c r="T164" i="1" s="1"/>
  <c r="U164" i="1"/>
  <c r="Q166" i="1" l="1"/>
  <c r="R165" i="1"/>
  <c r="T165" i="1"/>
  <c r="S165" i="1"/>
  <c r="U165" i="1"/>
  <c r="Q167" i="1" l="1"/>
  <c r="R166" i="1"/>
  <c r="T166" i="1"/>
  <c r="S166" i="1"/>
  <c r="U166" i="1"/>
  <c r="Q168" i="1" l="1"/>
  <c r="R167" i="1"/>
  <c r="S167" i="1"/>
  <c r="T167" i="1" s="1"/>
  <c r="U167" i="1"/>
  <c r="Q169" i="1" l="1"/>
  <c r="R168" i="1"/>
  <c r="S168" i="1"/>
  <c r="T168" i="1" s="1"/>
  <c r="U168" i="1"/>
  <c r="Q170" i="1" l="1"/>
  <c r="R169" i="1"/>
  <c r="S169" i="1"/>
  <c r="T169" i="1" s="1"/>
  <c r="U169" i="1"/>
  <c r="Q171" i="1" l="1"/>
  <c r="R170" i="1"/>
  <c r="S170" i="1"/>
  <c r="T170" i="1" s="1"/>
  <c r="U170" i="1"/>
  <c r="Q172" i="1" l="1"/>
  <c r="R171" i="1"/>
  <c r="S171" i="1"/>
  <c r="T171" i="1" s="1"/>
  <c r="U171" i="1"/>
  <c r="Q173" i="1" l="1"/>
  <c r="T172" i="1"/>
  <c r="R172" i="1"/>
  <c r="S172" i="1"/>
  <c r="U172" i="1"/>
  <c r="Q174" i="1" l="1"/>
  <c r="R173" i="1"/>
  <c r="S173" i="1"/>
  <c r="T173" i="1"/>
  <c r="U173" i="1"/>
  <c r="Q175" i="1" l="1"/>
  <c r="R174" i="1"/>
  <c r="T174" i="1"/>
  <c r="S174" i="1"/>
  <c r="U174" i="1"/>
  <c r="Q176" i="1" l="1"/>
  <c r="R175" i="1"/>
  <c r="S175" i="1"/>
  <c r="T175" i="1" s="1"/>
  <c r="U175" i="1"/>
  <c r="Q177" i="1" l="1"/>
  <c r="T176" i="1"/>
  <c r="R176" i="1"/>
  <c r="S176" i="1"/>
  <c r="U176" i="1"/>
  <c r="Q178" i="1" l="1"/>
  <c r="R177" i="1"/>
  <c r="S177" i="1"/>
  <c r="T177" i="1" s="1"/>
  <c r="U177" i="1"/>
  <c r="Q179" i="1" l="1"/>
  <c r="R178" i="1"/>
  <c r="S178" i="1"/>
  <c r="T178" i="1" s="1"/>
  <c r="U178" i="1"/>
  <c r="Q180" i="1" l="1"/>
  <c r="R179" i="1"/>
  <c r="T179" i="1"/>
  <c r="S179" i="1"/>
  <c r="U179" i="1"/>
  <c r="Q181" i="1" l="1"/>
  <c r="R180" i="1"/>
  <c r="T180" i="1"/>
  <c r="S180" i="1"/>
  <c r="U180" i="1"/>
  <c r="Q182" i="1" l="1"/>
  <c r="R181" i="1"/>
  <c r="T181" i="1"/>
  <c r="S181" i="1"/>
  <c r="U181" i="1"/>
  <c r="Q183" i="1" l="1"/>
  <c r="R182" i="1"/>
  <c r="T182" i="1"/>
  <c r="S182" i="1"/>
  <c r="U182" i="1"/>
  <c r="Q184" i="1" l="1"/>
  <c r="R183" i="1"/>
  <c r="T183" i="1"/>
  <c r="S183" i="1"/>
  <c r="U183" i="1"/>
  <c r="Q185" i="1" l="1"/>
  <c r="R184" i="1"/>
  <c r="S184" i="1"/>
  <c r="T184" i="1" s="1"/>
  <c r="U184" i="1"/>
  <c r="Q186" i="1" l="1"/>
  <c r="R185" i="1"/>
  <c r="S185" i="1"/>
  <c r="T185" i="1"/>
  <c r="U185" i="1"/>
  <c r="Q187" i="1" l="1"/>
  <c r="R186" i="1"/>
  <c r="S186" i="1"/>
  <c r="T186" i="1" s="1"/>
  <c r="U186" i="1"/>
  <c r="Q188" i="1" l="1"/>
  <c r="R187" i="1"/>
  <c r="S187" i="1"/>
  <c r="T187" i="1"/>
  <c r="U187" i="1"/>
  <c r="Q189" i="1" l="1"/>
  <c r="R188" i="1"/>
  <c r="S188" i="1"/>
  <c r="T188" i="1" s="1"/>
  <c r="U188" i="1"/>
  <c r="Q190" i="1" l="1"/>
  <c r="R189" i="1"/>
  <c r="S189" i="1"/>
  <c r="T189" i="1" s="1"/>
  <c r="U189" i="1"/>
  <c r="Q191" i="1" l="1"/>
  <c r="R190" i="1"/>
  <c r="S190" i="1"/>
  <c r="T190" i="1" s="1"/>
  <c r="U190" i="1"/>
  <c r="Q192" i="1" l="1"/>
  <c r="R191" i="1"/>
  <c r="S191" i="1"/>
  <c r="T191" i="1"/>
  <c r="U191" i="1"/>
  <c r="Q193" i="1" l="1"/>
  <c r="T192" i="1"/>
  <c r="R192" i="1"/>
  <c r="S192" i="1"/>
  <c r="U192" i="1"/>
  <c r="Q194" i="1" l="1"/>
  <c r="R193" i="1"/>
  <c r="S193" i="1"/>
  <c r="T193" i="1" s="1"/>
  <c r="U193" i="1"/>
  <c r="Q195" i="1" l="1"/>
  <c r="R194" i="1"/>
  <c r="S194" i="1"/>
  <c r="T194" i="1" s="1"/>
  <c r="U194" i="1"/>
  <c r="Q196" i="1" l="1"/>
  <c r="R195" i="1"/>
  <c r="S195" i="1"/>
  <c r="T195" i="1" s="1"/>
  <c r="U195" i="1"/>
  <c r="Q197" i="1" l="1"/>
  <c r="R196" i="1"/>
  <c r="S196" i="1"/>
  <c r="T196" i="1" s="1"/>
  <c r="U196" i="1"/>
  <c r="Q198" i="1" l="1"/>
  <c r="R197" i="1"/>
  <c r="T197" i="1"/>
  <c r="S197" i="1"/>
  <c r="U197" i="1"/>
  <c r="Q199" i="1" l="1"/>
  <c r="R198" i="1"/>
  <c r="T198" i="1"/>
  <c r="S198" i="1"/>
  <c r="U198" i="1"/>
  <c r="Q200" i="1" l="1"/>
  <c r="R199" i="1"/>
  <c r="T199" i="1"/>
  <c r="S199" i="1"/>
  <c r="U199" i="1"/>
  <c r="R200" i="1" l="1"/>
  <c r="Q201" i="1"/>
  <c r="S200" i="1"/>
  <c r="T200" i="1" s="1"/>
  <c r="U200" i="1"/>
  <c r="Q202" i="1" l="1"/>
  <c r="R201" i="1"/>
  <c r="S201" i="1"/>
  <c r="T201" i="1"/>
  <c r="U201" i="1"/>
  <c r="Q203" i="1" l="1"/>
  <c r="R202" i="1"/>
  <c r="T202" i="1"/>
  <c r="S202" i="1"/>
  <c r="U202" i="1"/>
  <c r="Q204" i="1" l="1"/>
  <c r="R203" i="1"/>
  <c r="S203" i="1"/>
  <c r="T203" i="1"/>
  <c r="U203" i="1"/>
  <c r="Q205" i="1" l="1"/>
  <c r="R204" i="1"/>
  <c r="S204" i="1"/>
  <c r="T204" i="1" s="1"/>
  <c r="U204" i="1"/>
  <c r="Q206" i="1" l="1"/>
  <c r="R205" i="1"/>
  <c r="S205" i="1"/>
  <c r="T205" i="1"/>
  <c r="U205" i="1"/>
  <c r="Q207" i="1" l="1"/>
  <c r="R206" i="1"/>
  <c r="S206" i="1"/>
  <c r="T206" i="1"/>
  <c r="U206" i="1"/>
  <c r="Q208" i="1" l="1"/>
  <c r="R207" i="1"/>
  <c r="T207" i="1"/>
  <c r="S207" i="1"/>
  <c r="U207" i="1"/>
  <c r="Q209" i="1" l="1"/>
  <c r="R208" i="1"/>
  <c r="S208" i="1"/>
  <c r="T208" i="1" s="1"/>
  <c r="U208" i="1"/>
  <c r="Q210" i="1" l="1"/>
  <c r="R209" i="1"/>
  <c r="S209" i="1"/>
  <c r="T209" i="1"/>
  <c r="U209" i="1"/>
  <c r="Q211" i="1" l="1"/>
  <c r="R210" i="1"/>
  <c r="S210" i="1"/>
  <c r="T210" i="1" s="1"/>
  <c r="U210" i="1"/>
  <c r="Q212" i="1" l="1"/>
  <c r="R211" i="1"/>
  <c r="S211" i="1"/>
  <c r="T211" i="1" s="1"/>
  <c r="U211" i="1"/>
  <c r="Q213" i="1" l="1"/>
  <c r="R212" i="1"/>
  <c r="S212" i="1"/>
  <c r="T212" i="1" s="1"/>
  <c r="U212" i="1"/>
  <c r="Q214" i="1" l="1"/>
  <c r="R213" i="1"/>
  <c r="S213" i="1"/>
  <c r="T213" i="1" s="1"/>
  <c r="U213" i="1"/>
  <c r="Q215" i="1" l="1"/>
  <c r="R214" i="1"/>
  <c r="S214" i="1"/>
  <c r="T214" i="1"/>
  <c r="U214" i="1"/>
  <c r="Q216" i="1" l="1"/>
  <c r="R215" i="1"/>
  <c r="S215" i="1"/>
  <c r="T215" i="1" s="1"/>
  <c r="U215" i="1"/>
  <c r="Q217" i="1" l="1"/>
  <c r="R216" i="1"/>
  <c r="S216" i="1"/>
  <c r="T216" i="1" s="1"/>
  <c r="U216" i="1"/>
  <c r="Q218" i="1" l="1"/>
  <c r="R217" i="1"/>
  <c r="S217" i="1"/>
  <c r="T217" i="1"/>
  <c r="U217" i="1"/>
  <c r="Q219" i="1" l="1"/>
  <c r="R218" i="1"/>
  <c r="S218" i="1"/>
  <c r="T218" i="1" s="1"/>
  <c r="U218" i="1"/>
  <c r="Q220" i="1" l="1"/>
  <c r="R219" i="1"/>
  <c r="S219" i="1"/>
  <c r="T219" i="1" s="1"/>
  <c r="U219" i="1"/>
  <c r="Q221" i="1" l="1"/>
  <c r="R220" i="1"/>
  <c r="S220" i="1"/>
  <c r="T220" i="1"/>
  <c r="U220" i="1"/>
  <c r="Q222" i="1" l="1"/>
  <c r="R221" i="1"/>
  <c r="S221" i="1"/>
  <c r="T221" i="1"/>
  <c r="U221" i="1"/>
  <c r="Q223" i="1" l="1"/>
  <c r="R222" i="1"/>
  <c r="S222" i="1"/>
  <c r="T222" i="1" s="1"/>
  <c r="U222" i="1"/>
  <c r="Q224" i="1" l="1"/>
  <c r="R223" i="1"/>
  <c r="S223" i="1"/>
  <c r="T223" i="1" s="1"/>
  <c r="U223" i="1"/>
  <c r="Q225" i="1" l="1"/>
  <c r="R224" i="1"/>
  <c r="S224" i="1"/>
  <c r="T224" i="1"/>
  <c r="U224" i="1"/>
  <c r="Q226" i="1" l="1"/>
  <c r="R225" i="1"/>
  <c r="S225" i="1"/>
  <c r="T225" i="1"/>
  <c r="U225" i="1"/>
  <c r="Q227" i="1" l="1"/>
  <c r="R226" i="1"/>
  <c r="S226" i="1"/>
  <c r="T226" i="1" s="1"/>
  <c r="U226" i="1"/>
  <c r="Q228" i="1" l="1"/>
  <c r="R227" i="1"/>
  <c r="S227" i="1"/>
  <c r="T227" i="1" s="1"/>
  <c r="U227" i="1"/>
  <c r="Q229" i="1" l="1"/>
  <c r="R228" i="1"/>
  <c r="S228" i="1"/>
  <c r="T228" i="1" s="1"/>
  <c r="U228" i="1"/>
  <c r="Q230" i="1" l="1"/>
  <c r="R229" i="1"/>
  <c r="S229" i="1"/>
  <c r="T229" i="1" s="1"/>
  <c r="U229" i="1"/>
  <c r="Q231" i="1" l="1"/>
  <c r="R230" i="1"/>
  <c r="S230" i="1"/>
  <c r="T230" i="1"/>
  <c r="U230" i="1"/>
  <c r="Q232" i="1" l="1"/>
  <c r="R231" i="1"/>
  <c r="S231" i="1"/>
  <c r="T231" i="1" s="1"/>
  <c r="U231" i="1"/>
  <c r="Q233" i="1" l="1"/>
  <c r="R232" i="1"/>
  <c r="S232" i="1"/>
  <c r="T232" i="1" s="1"/>
  <c r="U232" i="1"/>
  <c r="Q234" i="1" l="1"/>
  <c r="R233" i="1"/>
  <c r="S233" i="1"/>
  <c r="T233" i="1" s="1"/>
  <c r="U233" i="1"/>
  <c r="Q235" i="1" l="1"/>
  <c r="R234" i="1"/>
  <c r="S234" i="1"/>
  <c r="T234" i="1" s="1"/>
  <c r="U234" i="1"/>
  <c r="Q236" i="1" l="1"/>
  <c r="R235" i="1"/>
  <c r="S235" i="1"/>
  <c r="T235" i="1" s="1"/>
  <c r="U235" i="1"/>
  <c r="Q237" i="1" l="1"/>
  <c r="R236" i="1"/>
  <c r="S236" i="1"/>
  <c r="T236" i="1"/>
  <c r="U236" i="1"/>
  <c r="Q238" i="1" l="1"/>
  <c r="R237" i="1"/>
  <c r="S237" i="1"/>
  <c r="T237" i="1"/>
  <c r="U237" i="1"/>
  <c r="Q239" i="1" l="1"/>
  <c r="R238" i="1"/>
  <c r="S238" i="1"/>
  <c r="T238" i="1" s="1"/>
  <c r="U238" i="1"/>
  <c r="Q240" i="1" l="1"/>
  <c r="R239" i="1"/>
  <c r="S239" i="1"/>
  <c r="T239" i="1" s="1"/>
  <c r="U239" i="1"/>
  <c r="Q241" i="1" l="1"/>
  <c r="R240" i="1"/>
  <c r="S240" i="1"/>
  <c r="T240" i="1"/>
  <c r="U240" i="1"/>
  <c r="Q242" i="1" l="1"/>
  <c r="R241" i="1"/>
  <c r="S241" i="1"/>
  <c r="T241" i="1"/>
  <c r="U241" i="1"/>
  <c r="Q243" i="1" l="1"/>
  <c r="R242" i="1"/>
  <c r="S242" i="1"/>
  <c r="T242" i="1" s="1"/>
  <c r="U242" i="1"/>
  <c r="Q244" i="1" l="1"/>
  <c r="R243" i="1"/>
  <c r="S243" i="1"/>
  <c r="T243" i="1"/>
  <c r="U243" i="1"/>
  <c r="Q245" i="1" l="1"/>
  <c r="R244" i="1"/>
  <c r="S244" i="1"/>
  <c r="T244" i="1" s="1"/>
  <c r="U244" i="1"/>
  <c r="Q246" i="1" l="1"/>
  <c r="R245" i="1"/>
  <c r="S245" i="1"/>
  <c r="T245" i="1" s="1"/>
  <c r="U245" i="1"/>
  <c r="Q247" i="1" l="1"/>
  <c r="R246" i="1"/>
  <c r="S246" i="1"/>
  <c r="T246" i="1" s="1"/>
  <c r="U246" i="1"/>
  <c r="Q248" i="1" l="1"/>
  <c r="R247" i="1"/>
  <c r="S247" i="1"/>
  <c r="T247" i="1" s="1"/>
  <c r="U247" i="1"/>
  <c r="Q249" i="1" l="1"/>
  <c r="R248" i="1"/>
  <c r="S248" i="1"/>
  <c r="T248" i="1"/>
  <c r="U248" i="1"/>
  <c r="R249" i="1" l="1"/>
  <c r="Q250" i="1"/>
  <c r="S249" i="1"/>
  <c r="T249" i="1"/>
  <c r="U249" i="1"/>
  <c r="Q251" i="1" l="1"/>
  <c r="R250" i="1"/>
  <c r="S250" i="1"/>
  <c r="T250" i="1" s="1"/>
  <c r="U250" i="1"/>
  <c r="Q252" i="1" l="1"/>
  <c r="R251" i="1"/>
  <c r="S251" i="1"/>
  <c r="T251" i="1"/>
  <c r="U251" i="1"/>
  <c r="Q253" i="1" l="1"/>
  <c r="R252" i="1"/>
  <c r="S252" i="1"/>
  <c r="T252" i="1"/>
  <c r="U252" i="1"/>
  <c r="Q254" i="1" l="1"/>
  <c r="R253" i="1"/>
  <c r="S253" i="1"/>
  <c r="T253" i="1"/>
  <c r="U253" i="1"/>
  <c r="Q255" i="1" l="1"/>
  <c r="R254" i="1"/>
  <c r="S254" i="1"/>
  <c r="T254" i="1" s="1"/>
  <c r="U254" i="1"/>
  <c r="Q256" i="1" l="1"/>
  <c r="R255" i="1"/>
  <c r="S255" i="1"/>
  <c r="T255" i="1"/>
  <c r="U255" i="1"/>
  <c r="Q257" i="1" l="1"/>
  <c r="R256" i="1"/>
  <c r="S256" i="1"/>
  <c r="T256" i="1" s="1"/>
  <c r="U256" i="1"/>
  <c r="Q258" i="1" l="1"/>
  <c r="R257" i="1"/>
  <c r="S257" i="1"/>
  <c r="T257" i="1"/>
  <c r="U257" i="1"/>
  <c r="Q259" i="1" l="1"/>
  <c r="T258" i="1"/>
  <c r="R258" i="1"/>
  <c r="S258" i="1"/>
  <c r="U258" i="1"/>
  <c r="Q260" i="1" l="1"/>
  <c r="R259" i="1"/>
  <c r="S259" i="1"/>
  <c r="T259" i="1"/>
  <c r="U259" i="1"/>
  <c r="Q261" i="1" l="1"/>
  <c r="T260" i="1"/>
  <c r="R260" i="1"/>
  <c r="S260" i="1"/>
  <c r="U260" i="1"/>
  <c r="Q262" i="1" l="1"/>
  <c r="R261" i="1"/>
  <c r="S261" i="1"/>
  <c r="T261" i="1"/>
  <c r="U261" i="1"/>
  <c r="Q263" i="1" l="1"/>
  <c r="R262" i="1"/>
  <c r="S262" i="1"/>
  <c r="T262" i="1"/>
  <c r="U262" i="1"/>
  <c r="Q264" i="1" l="1"/>
  <c r="R263" i="1"/>
  <c r="S263" i="1"/>
  <c r="T263" i="1"/>
  <c r="U263" i="1"/>
  <c r="Q265" i="1" l="1"/>
  <c r="R264" i="1"/>
  <c r="T264" i="1"/>
  <c r="S264" i="1"/>
  <c r="U264" i="1"/>
  <c r="Q266" i="1" l="1"/>
  <c r="R265" i="1"/>
  <c r="S265" i="1"/>
  <c r="T265" i="1"/>
  <c r="U265" i="1"/>
  <c r="Q267" i="1" l="1"/>
  <c r="R266" i="1"/>
  <c r="S266" i="1"/>
  <c r="T266" i="1"/>
  <c r="U266" i="1"/>
  <c r="Q268" i="1" l="1"/>
  <c r="R267" i="1"/>
  <c r="S267" i="1"/>
  <c r="T267" i="1"/>
  <c r="U267" i="1"/>
  <c r="Q269" i="1" l="1"/>
  <c r="T268" i="1"/>
  <c r="R268" i="1"/>
  <c r="S268" i="1"/>
  <c r="U268" i="1"/>
  <c r="Q270" i="1" l="1"/>
  <c r="R269" i="1"/>
  <c r="T269" i="1"/>
  <c r="S269" i="1"/>
  <c r="U269" i="1"/>
  <c r="Q271" i="1" l="1"/>
  <c r="T270" i="1"/>
  <c r="R270" i="1"/>
  <c r="S270" i="1"/>
  <c r="U270" i="1"/>
  <c r="Q272" i="1" l="1"/>
  <c r="R271" i="1"/>
  <c r="S271" i="1"/>
  <c r="T271" i="1"/>
  <c r="U271" i="1"/>
  <c r="Q273" i="1" l="1"/>
  <c r="T272" i="1"/>
  <c r="R272" i="1"/>
  <c r="S272" i="1"/>
  <c r="U272" i="1"/>
  <c r="Q274" i="1" l="1"/>
  <c r="R273" i="1"/>
  <c r="S273" i="1"/>
  <c r="T273" i="1"/>
  <c r="U273" i="1"/>
  <c r="Q275" i="1" l="1"/>
  <c r="R274" i="1"/>
  <c r="S274" i="1"/>
  <c r="T274" i="1"/>
  <c r="U274" i="1"/>
  <c r="Q276" i="1" l="1"/>
  <c r="R275" i="1"/>
  <c r="S275" i="1"/>
  <c r="T275" i="1"/>
  <c r="U275" i="1"/>
  <c r="Q277" i="1" l="1"/>
  <c r="R276" i="1"/>
  <c r="S276" i="1"/>
  <c r="T276" i="1"/>
  <c r="U276" i="1"/>
  <c r="Q278" i="1" l="1"/>
  <c r="R277" i="1"/>
  <c r="T277" i="1"/>
  <c r="S277" i="1"/>
  <c r="U277" i="1"/>
  <c r="Q279" i="1" l="1"/>
  <c r="R278" i="1"/>
  <c r="S278" i="1"/>
  <c r="T278" i="1"/>
  <c r="U278" i="1"/>
  <c r="Q280" i="1" l="1"/>
  <c r="R279" i="1"/>
  <c r="S279" i="1"/>
  <c r="T279" i="1"/>
  <c r="U279" i="1"/>
  <c r="Q281" i="1" l="1"/>
  <c r="R280" i="1"/>
  <c r="T280" i="1"/>
  <c r="S280" i="1"/>
  <c r="U280" i="1"/>
  <c r="Q282" i="1" l="1"/>
  <c r="R281" i="1"/>
  <c r="S281" i="1"/>
  <c r="T281" i="1"/>
  <c r="U281" i="1"/>
  <c r="Q283" i="1" l="1"/>
  <c r="R282" i="1"/>
  <c r="S282" i="1"/>
  <c r="T282" i="1"/>
  <c r="U282" i="1"/>
  <c r="Q284" i="1" l="1"/>
  <c r="R283" i="1"/>
  <c r="S283" i="1"/>
  <c r="T283" i="1"/>
  <c r="U283" i="1"/>
  <c r="Q285" i="1" l="1"/>
  <c r="R284" i="1"/>
  <c r="S284" i="1"/>
  <c r="T284" i="1"/>
  <c r="U284" i="1"/>
  <c r="Q286" i="1" l="1"/>
  <c r="R285" i="1"/>
  <c r="S285" i="1"/>
  <c r="T285" i="1"/>
  <c r="U285" i="1"/>
  <c r="Q287" i="1" l="1"/>
  <c r="R286" i="1"/>
  <c r="T286" i="1"/>
  <c r="S286" i="1"/>
  <c r="U286" i="1"/>
  <c r="Q288" i="1" l="1"/>
  <c r="R287" i="1"/>
  <c r="S287" i="1"/>
  <c r="T287" i="1"/>
  <c r="U287" i="1"/>
  <c r="Q289" i="1" l="1"/>
  <c r="R288" i="1"/>
  <c r="S288" i="1"/>
  <c r="T288" i="1"/>
  <c r="U288" i="1"/>
  <c r="Q290" i="1" l="1"/>
  <c r="R289" i="1"/>
  <c r="S289" i="1"/>
  <c r="T289" i="1"/>
  <c r="U289" i="1"/>
  <c r="Q291" i="1" l="1"/>
  <c r="R290" i="1"/>
  <c r="S290" i="1"/>
  <c r="T290" i="1"/>
  <c r="U290" i="1"/>
  <c r="Q292" i="1" l="1"/>
  <c r="T291" i="1"/>
  <c r="R291" i="1"/>
  <c r="S291" i="1"/>
  <c r="U291" i="1"/>
  <c r="Q293" i="1" l="1"/>
  <c r="R292" i="1"/>
  <c r="S292" i="1"/>
  <c r="T292" i="1"/>
  <c r="U292" i="1"/>
  <c r="Q294" i="1" l="1"/>
  <c r="T293" i="1"/>
  <c r="R293" i="1"/>
  <c r="S293" i="1"/>
  <c r="U293" i="1"/>
  <c r="Q295" i="1" l="1"/>
  <c r="R294" i="1"/>
  <c r="S294" i="1"/>
  <c r="T294" i="1"/>
  <c r="U294" i="1"/>
  <c r="Q296" i="1" l="1"/>
  <c r="R295" i="1"/>
  <c r="S295" i="1"/>
  <c r="T295" i="1"/>
  <c r="U295" i="1"/>
  <c r="Q297" i="1" l="1"/>
  <c r="T296" i="1"/>
  <c r="R296" i="1"/>
  <c r="S296" i="1"/>
  <c r="U296" i="1"/>
  <c r="Q298" i="1" l="1"/>
  <c r="R297" i="1"/>
  <c r="S297" i="1"/>
  <c r="T297" i="1"/>
  <c r="U297" i="1"/>
  <c r="R298" i="1" l="1"/>
  <c r="Q299" i="1"/>
  <c r="S298" i="1"/>
  <c r="T298" i="1"/>
  <c r="U298" i="1"/>
  <c r="Q300" i="1" l="1"/>
  <c r="R299" i="1"/>
  <c r="S299" i="1"/>
  <c r="T299" i="1"/>
  <c r="U299" i="1"/>
  <c r="Q301" i="1" l="1"/>
  <c r="R300" i="1"/>
  <c r="S300" i="1"/>
  <c r="T300" i="1"/>
  <c r="U300" i="1"/>
  <c r="Q302" i="1" l="1"/>
  <c r="R301" i="1"/>
  <c r="S301" i="1"/>
  <c r="T301" i="1"/>
  <c r="U301" i="1"/>
  <c r="Q303" i="1" l="1"/>
  <c r="R302" i="1"/>
  <c r="S302" i="1"/>
  <c r="T302" i="1"/>
  <c r="U302" i="1"/>
  <c r="Q304" i="1" l="1"/>
  <c r="R303" i="1"/>
  <c r="T303" i="1"/>
  <c r="S303" i="1"/>
  <c r="U303" i="1"/>
  <c r="Q305" i="1" l="1"/>
  <c r="T304" i="1"/>
  <c r="R304" i="1"/>
  <c r="S304" i="1"/>
  <c r="U304" i="1"/>
  <c r="Q306" i="1" l="1"/>
  <c r="R305" i="1"/>
  <c r="S305" i="1"/>
  <c r="T305" i="1"/>
  <c r="U305" i="1"/>
  <c r="Q307" i="1" l="1"/>
  <c r="R306" i="1"/>
  <c r="S306" i="1"/>
  <c r="T306" i="1"/>
  <c r="U306" i="1"/>
  <c r="Q308" i="1" l="1"/>
  <c r="R307" i="1"/>
  <c r="T307" i="1"/>
  <c r="S307" i="1"/>
  <c r="U307" i="1"/>
  <c r="Q309" i="1" l="1"/>
  <c r="R308" i="1"/>
  <c r="S308" i="1"/>
  <c r="T308" i="1"/>
  <c r="U308" i="1"/>
  <c r="T309" i="1" l="1"/>
  <c r="Q310" i="1"/>
  <c r="R309" i="1"/>
  <c r="S309" i="1"/>
  <c r="U309" i="1"/>
  <c r="Q311" i="1" l="1"/>
  <c r="R310" i="1"/>
  <c r="S310" i="1"/>
  <c r="T310" i="1"/>
  <c r="U310" i="1"/>
  <c r="Q312" i="1" l="1"/>
  <c r="R311" i="1"/>
  <c r="S311" i="1"/>
  <c r="T311" i="1"/>
  <c r="U311" i="1"/>
  <c r="Q313" i="1" l="1"/>
  <c r="R312" i="1"/>
  <c r="S312" i="1"/>
  <c r="T312" i="1"/>
  <c r="U312" i="1"/>
  <c r="Q314" i="1" l="1"/>
  <c r="R313" i="1"/>
  <c r="S313" i="1"/>
  <c r="T313" i="1"/>
  <c r="U313" i="1"/>
  <c r="Q315" i="1" l="1"/>
  <c r="R314" i="1"/>
  <c r="S314" i="1"/>
  <c r="T314" i="1"/>
  <c r="U314" i="1"/>
  <c r="Q316" i="1" l="1"/>
  <c r="T315" i="1"/>
  <c r="R315" i="1"/>
  <c r="S315" i="1"/>
  <c r="U315" i="1"/>
  <c r="Q317" i="1" l="1"/>
  <c r="R316" i="1"/>
  <c r="T316" i="1"/>
  <c r="S316" i="1"/>
  <c r="U316" i="1"/>
  <c r="Q318" i="1" l="1"/>
  <c r="R317" i="1"/>
  <c r="S317" i="1"/>
  <c r="T317" i="1"/>
  <c r="U317" i="1"/>
  <c r="Q319" i="1" l="1"/>
  <c r="R318" i="1"/>
  <c r="S318" i="1"/>
  <c r="T318" i="1"/>
  <c r="U318" i="1"/>
  <c r="Q320" i="1" l="1"/>
  <c r="R319" i="1"/>
  <c r="S319" i="1"/>
  <c r="T319" i="1"/>
  <c r="U319" i="1"/>
  <c r="Q321" i="1" l="1"/>
  <c r="R320" i="1"/>
  <c r="S320" i="1"/>
  <c r="T320" i="1"/>
  <c r="U320" i="1"/>
  <c r="T321" i="1" l="1"/>
  <c r="Q322" i="1"/>
  <c r="R321" i="1"/>
  <c r="S321" i="1"/>
  <c r="U321" i="1"/>
  <c r="Q323" i="1" l="1"/>
  <c r="R322" i="1"/>
  <c r="S322" i="1"/>
  <c r="T322" i="1"/>
  <c r="U322" i="1"/>
  <c r="Q324" i="1" l="1"/>
  <c r="R323" i="1"/>
  <c r="S323" i="1"/>
  <c r="T323" i="1"/>
  <c r="U323" i="1"/>
  <c r="Q325" i="1" l="1"/>
  <c r="R324" i="1"/>
  <c r="S324" i="1"/>
  <c r="T324" i="1"/>
  <c r="U324" i="1"/>
  <c r="Q326" i="1" l="1"/>
  <c r="T325" i="1"/>
  <c r="R325" i="1"/>
  <c r="S325" i="1"/>
  <c r="U325" i="1"/>
  <c r="Q327" i="1" l="1"/>
  <c r="T326" i="1"/>
  <c r="R326" i="1"/>
  <c r="S326" i="1"/>
  <c r="U326" i="1"/>
  <c r="Q328" i="1" l="1"/>
  <c r="R327" i="1"/>
  <c r="S327" i="1"/>
  <c r="T327" i="1"/>
  <c r="U327" i="1"/>
  <c r="Q329" i="1" l="1"/>
  <c r="R328" i="1"/>
  <c r="S328" i="1"/>
  <c r="T328" i="1"/>
  <c r="U328" i="1"/>
  <c r="Q330" i="1" l="1"/>
  <c r="R329" i="1"/>
  <c r="S329" i="1"/>
  <c r="T329" i="1"/>
  <c r="U329" i="1"/>
  <c r="Q331" i="1" l="1"/>
  <c r="R330" i="1"/>
  <c r="S330" i="1"/>
  <c r="T330" i="1"/>
  <c r="U330" i="1"/>
  <c r="Q332" i="1" l="1"/>
  <c r="R331" i="1"/>
  <c r="T331" i="1"/>
  <c r="S331" i="1"/>
  <c r="U331" i="1"/>
  <c r="R332" i="1" l="1"/>
  <c r="Q333" i="1"/>
  <c r="S332" i="1"/>
  <c r="T332" i="1"/>
  <c r="U332" i="1"/>
  <c r="Q334" i="1" l="1"/>
  <c r="T333" i="1"/>
  <c r="R333" i="1"/>
  <c r="S333" i="1"/>
  <c r="U333" i="1"/>
  <c r="Q335" i="1" l="1"/>
  <c r="R334" i="1"/>
  <c r="S334" i="1"/>
  <c r="T334" i="1"/>
  <c r="U334" i="1"/>
  <c r="Q336" i="1" l="1"/>
  <c r="R335" i="1"/>
  <c r="S335" i="1"/>
  <c r="T335" i="1"/>
  <c r="U335" i="1"/>
  <c r="Q337" i="1" l="1"/>
  <c r="R336" i="1"/>
  <c r="S336" i="1"/>
  <c r="T336" i="1"/>
  <c r="U336" i="1"/>
  <c r="Q338" i="1" l="1"/>
  <c r="R337" i="1"/>
  <c r="T337" i="1"/>
  <c r="S337" i="1"/>
  <c r="U337" i="1"/>
  <c r="Q339" i="1" l="1"/>
  <c r="R338" i="1"/>
  <c r="S338" i="1"/>
  <c r="T338" i="1"/>
  <c r="U338" i="1"/>
  <c r="Q340" i="1" l="1"/>
  <c r="R339" i="1"/>
  <c r="S339" i="1"/>
  <c r="T339" i="1"/>
  <c r="U339" i="1"/>
  <c r="Q341" i="1" l="1"/>
  <c r="R340" i="1"/>
  <c r="S340" i="1"/>
  <c r="T340" i="1"/>
  <c r="U340" i="1"/>
  <c r="Q342" i="1" l="1"/>
  <c r="T341" i="1"/>
  <c r="R341" i="1"/>
  <c r="S341" i="1"/>
  <c r="U341" i="1"/>
  <c r="Q343" i="1" l="1"/>
  <c r="R342" i="1"/>
  <c r="T342" i="1"/>
  <c r="S342" i="1"/>
  <c r="U342" i="1"/>
  <c r="Q344" i="1" l="1"/>
  <c r="R343" i="1"/>
  <c r="T343" i="1"/>
  <c r="S343" i="1"/>
  <c r="U343" i="1"/>
  <c r="Q345" i="1" l="1"/>
  <c r="R344" i="1"/>
  <c r="S344" i="1"/>
  <c r="T344" i="1"/>
  <c r="U344" i="1"/>
  <c r="Q346" i="1" l="1"/>
  <c r="T345" i="1"/>
  <c r="R345" i="1"/>
  <c r="S345" i="1"/>
  <c r="U345" i="1"/>
  <c r="Q347" i="1" l="1"/>
  <c r="R346" i="1"/>
  <c r="S346" i="1"/>
  <c r="T346" i="1"/>
  <c r="U346" i="1"/>
  <c r="Q348" i="1" l="1"/>
  <c r="R347" i="1"/>
  <c r="T347" i="1"/>
  <c r="S347" i="1"/>
  <c r="U347" i="1"/>
  <c r="Q349" i="1" l="1"/>
  <c r="R348" i="1"/>
  <c r="S348" i="1"/>
  <c r="T348" i="1"/>
  <c r="U348" i="1"/>
  <c r="Q350" i="1" l="1"/>
  <c r="R349" i="1"/>
  <c r="S349" i="1"/>
  <c r="T349" i="1"/>
  <c r="U349" i="1"/>
  <c r="Q351" i="1" l="1"/>
  <c r="R350" i="1"/>
  <c r="T350" i="1"/>
  <c r="S350" i="1"/>
  <c r="U350" i="1"/>
  <c r="Q352" i="1" l="1"/>
  <c r="R351" i="1"/>
  <c r="S351" i="1"/>
  <c r="T351" i="1"/>
  <c r="U351" i="1"/>
  <c r="Q353" i="1" l="1"/>
  <c r="R352" i="1"/>
  <c r="S352" i="1"/>
  <c r="T352" i="1"/>
  <c r="U352" i="1"/>
  <c r="Q354" i="1" l="1"/>
  <c r="T353" i="1"/>
  <c r="R353" i="1"/>
  <c r="S353" i="1"/>
  <c r="U353" i="1"/>
  <c r="Q355" i="1" l="1"/>
  <c r="R354" i="1"/>
  <c r="S354" i="1"/>
  <c r="T354" i="1"/>
  <c r="U354" i="1"/>
  <c r="Q356" i="1" l="1"/>
  <c r="R355" i="1"/>
  <c r="S355" i="1"/>
  <c r="T355" i="1"/>
  <c r="U355" i="1"/>
  <c r="Q357" i="1" l="1"/>
  <c r="R356" i="1"/>
  <c r="S356" i="1"/>
  <c r="T356" i="1"/>
  <c r="U356" i="1"/>
  <c r="Q358" i="1" l="1"/>
  <c r="R357" i="1"/>
  <c r="S357" i="1"/>
  <c r="T357" i="1"/>
  <c r="U357" i="1"/>
  <c r="Q359" i="1" l="1"/>
  <c r="R358" i="1"/>
  <c r="T358" i="1"/>
  <c r="S358" i="1"/>
  <c r="U358" i="1"/>
  <c r="Q360" i="1" l="1"/>
  <c r="R359" i="1"/>
  <c r="S359" i="1"/>
  <c r="T359" i="1"/>
  <c r="U359" i="1"/>
  <c r="Q361" i="1" l="1"/>
  <c r="R360" i="1"/>
  <c r="S360" i="1"/>
  <c r="T360" i="1"/>
  <c r="U360" i="1"/>
  <c r="Q362" i="1" l="1"/>
  <c r="R361" i="1"/>
  <c r="S361" i="1"/>
  <c r="T361" i="1"/>
  <c r="U361" i="1"/>
  <c r="Q363" i="1" l="1"/>
  <c r="R362" i="1"/>
  <c r="S362" i="1"/>
  <c r="T362" i="1"/>
  <c r="U362" i="1"/>
  <c r="Q364" i="1" l="1"/>
  <c r="R363" i="1"/>
  <c r="S363" i="1"/>
  <c r="T363" i="1"/>
  <c r="U363" i="1"/>
  <c r="Q365" i="1" l="1"/>
  <c r="R364" i="1"/>
  <c r="T364" i="1"/>
  <c r="S364" i="1"/>
  <c r="U364" i="1"/>
  <c r="Q366" i="1" l="1"/>
  <c r="R365" i="1"/>
  <c r="S365" i="1"/>
  <c r="T365" i="1"/>
  <c r="U365" i="1"/>
  <c r="T366" i="1" l="1"/>
  <c r="Q367" i="1"/>
  <c r="R366" i="1"/>
  <c r="S366" i="1"/>
  <c r="U366" i="1"/>
  <c r="Q368" i="1" l="1"/>
  <c r="R367" i="1"/>
  <c r="S367" i="1"/>
  <c r="T367" i="1"/>
  <c r="U367" i="1"/>
  <c r="Q369" i="1" l="1"/>
  <c r="R368" i="1"/>
  <c r="S368" i="1"/>
  <c r="T368" i="1"/>
  <c r="U368" i="1"/>
  <c r="Q370" i="1" l="1"/>
  <c r="R369" i="1"/>
  <c r="S369" i="1"/>
  <c r="T369" i="1"/>
  <c r="U369" i="1"/>
  <c r="Q371" i="1" l="1"/>
  <c r="R370" i="1"/>
  <c r="S370" i="1"/>
  <c r="T370" i="1"/>
  <c r="U370" i="1"/>
  <c r="Q372" i="1" l="1"/>
  <c r="R371" i="1"/>
  <c r="S371" i="1"/>
  <c r="T371" i="1"/>
  <c r="U371" i="1"/>
  <c r="Q373" i="1" l="1"/>
  <c r="R372" i="1"/>
  <c r="S372" i="1"/>
  <c r="T372" i="1"/>
  <c r="U372" i="1"/>
  <c r="Q374" i="1" l="1"/>
  <c r="R373" i="1"/>
  <c r="S373" i="1"/>
  <c r="T373" i="1"/>
  <c r="U373" i="1"/>
  <c r="Q375" i="1" l="1"/>
  <c r="T374" i="1"/>
  <c r="R374" i="1"/>
  <c r="S374" i="1"/>
  <c r="U374" i="1"/>
  <c r="Q376" i="1" l="1"/>
  <c r="R375" i="1"/>
  <c r="S375" i="1"/>
  <c r="T375" i="1"/>
  <c r="U375" i="1"/>
  <c r="Q377" i="1" l="1"/>
  <c r="R376" i="1"/>
  <c r="S376" i="1"/>
  <c r="T376" i="1"/>
  <c r="U376" i="1"/>
  <c r="Q378" i="1" l="1"/>
  <c r="R377" i="1"/>
  <c r="S377" i="1"/>
  <c r="T377" i="1"/>
  <c r="U377" i="1"/>
  <c r="Q379" i="1" l="1"/>
  <c r="T378" i="1"/>
  <c r="R378" i="1"/>
  <c r="S378" i="1"/>
  <c r="U378" i="1"/>
  <c r="Q380" i="1" l="1"/>
  <c r="R379" i="1"/>
  <c r="T379" i="1"/>
  <c r="S379" i="1"/>
  <c r="U379" i="1"/>
  <c r="Q381" i="1" l="1"/>
  <c r="R380" i="1"/>
  <c r="S380" i="1"/>
  <c r="T380" i="1"/>
  <c r="U380" i="1"/>
  <c r="Q382" i="1" l="1"/>
  <c r="T381" i="1"/>
  <c r="R381" i="1"/>
  <c r="S381" i="1"/>
  <c r="U381" i="1"/>
  <c r="Q383" i="1" l="1"/>
  <c r="T382" i="1"/>
  <c r="R382" i="1"/>
  <c r="S382" i="1"/>
  <c r="U382" i="1"/>
  <c r="Q384" i="1" l="1"/>
  <c r="R383" i="1"/>
  <c r="S383" i="1"/>
  <c r="T383" i="1"/>
  <c r="U383" i="1"/>
  <c r="Q385" i="1" l="1"/>
  <c r="R384" i="1"/>
  <c r="T384" i="1"/>
  <c r="S384" i="1"/>
  <c r="U384" i="1"/>
  <c r="Q386" i="1" l="1"/>
  <c r="R385" i="1"/>
  <c r="S385" i="1"/>
  <c r="T385" i="1"/>
  <c r="U385" i="1"/>
  <c r="Q387" i="1" l="1"/>
  <c r="R386" i="1"/>
  <c r="S386" i="1"/>
  <c r="T386" i="1"/>
  <c r="U386" i="1"/>
  <c r="Q388" i="1" l="1"/>
  <c r="R387" i="1"/>
  <c r="S387" i="1"/>
  <c r="T387" i="1"/>
  <c r="U387" i="1"/>
  <c r="Q389" i="1" l="1"/>
  <c r="R388" i="1"/>
  <c r="S388" i="1"/>
  <c r="T388" i="1"/>
  <c r="U388" i="1"/>
  <c r="Q390" i="1" l="1"/>
  <c r="R389" i="1"/>
  <c r="S389" i="1"/>
  <c r="T389" i="1"/>
  <c r="U389" i="1"/>
  <c r="Q391" i="1" l="1"/>
  <c r="R390" i="1"/>
  <c r="S390" i="1"/>
  <c r="T390" i="1"/>
  <c r="U390" i="1"/>
  <c r="Q392" i="1" l="1"/>
  <c r="R391" i="1"/>
  <c r="S391" i="1"/>
  <c r="T391" i="1"/>
  <c r="U391" i="1"/>
  <c r="Q393" i="1" l="1"/>
  <c r="R392" i="1"/>
  <c r="S392" i="1"/>
  <c r="T392" i="1"/>
  <c r="U392" i="1"/>
  <c r="Q394" i="1" l="1"/>
  <c r="R393" i="1"/>
  <c r="S393" i="1"/>
  <c r="T393" i="1"/>
  <c r="U393" i="1"/>
  <c r="Q395" i="1" l="1"/>
  <c r="R394" i="1"/>
  <c r="S394" i="1"/>
  <c r="T394" i="1"/>
  <c r="U394" i="1"/>
  <c r="Q396" i="1" l="1"/>
  <c r="R395" i="1"/>
  <c r="T395" i="1"/>
  <c r="S395" i="1"/>
  <c r="U395" i="1"/>
  <c r="Q397" i="1" l="1"/>
  <c r="R396" i="1"/>
  <c r="S396" i="1"/>
  <c r="T396" i="1"/>
  <c r="U396" i="1"/>
  <c r="Q398" i="1" l="1"/>
  <c r="R397" i="1"/>
  <c r="S397" i="1"/>
  <c r="T397" i="1"/>
  <c r="U397" i="1"/>
  <c r="T398" i="1" l="1"/>
  <c r="Q399" i="1"/>
  <c r="R398" i="1"/>
  <c r="S398" i="1"/>
  <c r="U398" i="1"/>
  <c r="Q400" i="1" l="1"/>
  <c r="R399" i="1"/>
  <c r="S399" i="1"/>
  <c r="T399" i="1"/>
  <c r="U399" i="1"/>
  <c r="Q401" i="1" l="1"/>
  <c r="R400" i="1"/>
  <c r="S400" i="1"/>
  <c r="T400" i="1"/>
  <c r="U400" i="1"/>
  <c r="Q402" i="1" l="1"/>
  <c r="R401" i="1"/>
  <c r="T401" i="1"/>
  <c r="S401" i="1"/>
  <c r="U401" i="1"/>
  <c r="Q403" i="1" l="1"/>
  <c r="R402" i="1"/>
  <c r="S402" i="1"/>
  <c r="T402" i="1"/>
  <c r="U402" i="1"/>
  <c r="Q404" i="1" l="1"/>
  <c r="R403" i="1"/>
  <c r="S403" i="1"/>
  <c r="T403" i="1"/>
  <c r="U403" i="1"/>
  <c r="Q405" i="1" l="1"/>
  <c r="R404" i="1"/>
  <c r="S404" i="1"/>
  <c r="T404" i="1"/>
  <c r="U404" i="1"/>
  <c r="Q406" i="1" l="1"/>
  <c r="R405" i="1"/>
  <c r="T405" i="1"/>
  <c r="S405" i="1"/>
  <c r="U405" i="1"/>
  <c r="Q407" i="1" l="1"/>
  <c r="T406" i="1"/>
  <c r="R406" i="1"/>
  <c r="S406" i="1"/>
  <c r="U406" i="1"/>
  <c r="Q408" i="1" l="1"/>
  <c r="R407" i="1"/>
  <c r="S407" i="1"/>
  <c r="T407" i="1"/>
  <c r="U407" i="1"/>
  <c r="Q409" i="1" l="1"/>
  <c r="R408" i="1"/>
  <c r="S408" i="1"/>
  <c r="T408" i="1"/>
  <c r="U408" i="1"/>
  <c r="Q410" i="1" l="1"/>
  <c r="R409" i="1"/>
  <c r="S409" i="1"/>
  <c r="T409" i="1"/>
  <c r="U409" i="1"/>
  <c r="Q411" i="1" l="1"/>
  <c r="T410" i="1"/>
  <c r="R410" i="1"/>
  <c r="S410" i="1"/>
  <c r="U410" i="1"/>
  <c r="Q412" i="1" l="1"/>
  <c r="R411" i="1"/>
  <c r="S411" i="1"/>
  <c r="T411" i="1"/>
  <c r="U411" i="1"/>
  <c r="Q413" i="1" l="1"/>
  <c r="R412" i="1"/>
  <c r="S412" i="1"/>
  <c r="T412" i="1"/>
  <c r="U412" i="1"/>
  <c r="Q414" i="1" l="1"/>
  <c r="T413" i="1"/>
  <c r="R413" i="1"/>
  <c r="S413" i="1"/>
  <c r="U413" i="1"/>
  <c r="Q415" i="1" l="1"/>
  <c r="T414" i="1"/>
  <c r="R414" i="1"/>
  <c r="S414" i="1"/>
  <c r="U414" i="1"/>
  <c r="Q416" i="1" l="1"/>
  <c r="R415" i="1"/>
  <c r="S415" i="1"/>
  <c r="T415" i="1"/>
  <c r="U415" i="1"/>
  <c r="Q417" i="1" l="1"/>
  <c r="R416" i="1"/>
  <c r="S416" i="1"/>
  <c r="T416" i="1"/>
  <c r="U416" i="1"/>
  <c r="Q418" i="1" l="1"/>
  <c r="R417" i="1"/>
  <c r="S417" i="1"/>
  <c r="T417" i="1"/>
  <c r="U417" i="1"/>
  <c r="Q419" i="1" l="1"/>
  <c r="R418" i="1"/>
  <c r="S418" i="1"/>
  <c r="T418" i="1"/>
  <c r="U418" i="1"/>
  <c r="Q420" i="1" l="1"/>
  <c r="R419" i="1"/>
  <c r="S419" i="1"/>
  <c r="T419" i="1"/>
  <c r="U419" i="1"/>
  <c r="Q421" i="1" l="1"/>
  <c r="R420" i="1"/>
  <c r="S420" i="1"/>
  <c r="T420" i="1"/>
  <c r="U420" i="1"/>
  <c r="Q422" i="1" l="1"/>
  <c r="R421" i="1"/>
  <c r="S421" i="1"/>
  <c r="T421" i="1"/>
  <c r="U421" i="1"/>
  <c r="Q423" i="1" l="1"/>
  <c r="R422" i="1"/>
  <c r="S422" i="1"/>
  <c r="T422" i="1"/>
  <c r="U422" i="1"/>
  <c r="Q424" i="1" l="1"/>
  <c r="R423" i="1"/>
  <c r="S423" i="1"/>
  <c r="T423" i="1"/>
  <c r="U423" i="1"/>
  <c r="Q425" i="1" l="1"/>
  <c r="R424" i="1"/>
  <c r="S424" i="1"/>
  <c r="T424" i="1"/>
  <c r="U424" i="1"/>
  <c r="Q426" i="1" l="1"/>
  <c r="R425" i="1"/>
  <c r="S425" i="1"/>
  <c r="T425" i="1"/>
  <c r="U425" i="1"/>
  <c r="Q427" i="1" l="1"/>
  <c r="R426" i="1"/>
  <c r="S426" i="1"/>
  <c r="T426" i="1"/>
  <c r="U426" i="1"/>
  <c r="Q428" i="1" l="1"/>
  <c r="R427" i="1"/>
  <c r="S427" i="1"/>
  <c r="T427" i="1"/>
  <c r="U427" i="1"/>
  <c r="Q429" i="1" l="1"/>
  <c r="R428" i="1"/>
  <c r="S428" i="1"/>
  <c r="T428" i="1"/>
  <c r="U428" i="1"/>
  <c r="Q430" i="1" l="1"/>
  <c r="R429" i="1"/>
  <c r="S429" i="1"/>
  <c r="T429" i="1"/>
  <c r="U429" i="1"/>
  <c r="T430" i="1" l="1"/>
  <c r="Q431" i="1"/>
  <c r="R430" i="1"/>
  <c r="S430" i="1"/>
  <c r="U430" i="1"/>
  <c r="Q432" i="1" l="1"/>
  <c r="R431" i="1"/>
  <c r="S431" i="1"/>
  <c r="T431" i="1"/>
  <c r="U431" i="1"/>
  <c r="Q433" i="1" l="1"/>
  <c r="R432" i="1"/>
  <c r="S432" i="1"/>
  <c r="T432" i="1"/>
  <c r="U432" i="1"/>
  <c r="Q434" i="1" l="1"/>
  <c r="R433" i="1"/>
  <c r="T433" i="1"/>
  <c r="S433" i="1"/>
  <c r="U433" i="1"/>
  <c r="Q435" i="1" l="1"/>
  <c r="R434" i="1"/>
  <c r="S434" i="1"/>
  <c r="T434" i="1"/>
  <c r="U434" i="1"/>
  <c r="Q436" i="1" l="1"/>
  <c r="R435" i="1"/>
  <c r="S435" i="1"/>
  <c r="T435" i="1"/>
  <c r="U435" i="1"/>
  <c r="Q437" i="1" l="1"/>
  <c r="R436" i="1"/>
  <c r="T436" i="1"/>
  <c r="S436" i="1"/>
  <c r="U436" i="1"/>
  <c r="Q438" i="1" l="1"/>
  <c r="R437" i="1"/>
  <c r="S437" i="1"/>
  <c r="T437" i="1"/>
  <c r="U437" i="1"/>
  <c r="Q439" i="1" l="1"/>
  <c r="T438" i="1"/>
  <c r="R438" i="1"/>
  <c r="S438" i="1"/>
  <c r="U438" i="1"/>
  <c r="Q440" i="1" l="1"/>
  <c r="R439" i="1"/>
  <c r="S439" i="1"/>
  <c r="T439" i="1"/>
  <c r="U439" i="1"/>
  <c r="Q441" i="1" l="1"/>
  <c r="R440" i="1"/>
  <c r="S440" i="1"/>
  <c r="T440" i="1"/>
  <c r="U440" i="1"/>
  <c r="Q442" i="1" l="1"/>
  <c r="R441" i="1"/>
  <c r="S441" i="1"/>
  <c r="T441" i="1"/>
  <c r="U441" i="1"/>
  <c r="Q443" i="1" l="1"/>
  <c r="T442" i="1"/>
  <c r="R442" i="1"/>
  <c r="S442" i="1"/>
  <c r="U442" i="1"/>
  <c r="Q444" i="1" l="1"/>
  <c r="R443" i="1"/>
  <c r="T443" i="1"/>
  <c r="S443" i="1"/>
  <c r="U443" i="1"/>
  <c r="Q445" i="1" l="1"/>
  <c r="R444" i="1"/>
  <c r="S444" i="1"/>
  <c r="T444" i="1"/>
  <c r="U444" i="1"/>
  <c r="Q446" i="1" l="1"/>
  <c r="T445" i="1"/>
  <c r="R445" i="1"/>
  <c r="S445" i="1"/>
  <c r="U445" i="1"/>
  <c r="Q447" i="1" l="1"/>
  <c r="T446" i="1"/>
  <c r="R446" i="1"/>
  <c r="S446" i="1"/>
  <c r="U446" i="1"/>
  <c r="Q448" i="1" l="1"/>
  <c r="R447" i="1"/>
  <c r="S447" i="1"/>
  <c r="T447" i="1"/>
  <c r="U447" i="1"/>
  <c r="Q449" i="1" l="1"/>
  <c r="R448" i="1"/>
  <c r="S448" i="1"/>
  <c r="T448" i="1"/>
  <c r="U448" i="1"/>
  <c r="Q450" i="1" l="1"/>
  <c r="R449" i="1"/>
  <c r="S449" i="1"/>
  <c r="T449" i="1"/>
  <c r="U449" i="1"/>
  <c r="Q451" i="1" l="1"/>
  <c r="R450" i="1"/>
  <c r="S450" i="1"/>
  <c r="T450" i="1"/>
  <c r="U450" i="1"/>
  <c r="Q452" i="1" l="1"/>
  <c r="R451" i="1"/>
  <c r="S451" i="1"/>
  <c r="T451" i="1"/>
  <c r="U451" i="1"/>
  <c r="Q453" i="1" l="1"/>
  <c r="R452" i="1"/>
  <c r="S452" i="1"/>
  <c r="T452" i="1"/>
  <c r="U452" i="1"/>
  <c r="Q454" i="1" l="1"/>
  <c r="R453" i="1"/>
  <c r="S453" i="1"/>
  <c r="T453" i="1"/>
  <c r="U453" i="1"/>
  <c r="Q455" i="1" l="1"/>
  <c r="R454" i="1"/>
  <c r="S454" i="1"/>
  <c r="T454" i="1"/>
  <c r="U454" i="1"/>
  <c r="Q456" i="1" l="1"/>
  <c r="R455" i="1"/>
  <c r="S455" i="1"/>
  <c r="T455" i="1"/>
  <c r="U455" i="1"/>
  <c r="Q457" i="1" l="1"/>
  <c r="R456" i="1"/>
  <c r="S456" i="1"/>
  <c r="T456" i="1"/>
  <c r="U456" i="1"/>
  <c r="Q458" i="1" l="1"/>
  <c r="R457" i="1"/>
  <c r="S457" i="1"/>
  <c r="T457" i="1"/>
  <c r="U457" i="1"/>
  <c r="Q459" i="1" l="1"/>
  <c r="R458" i="1"/>
  <c r="S458" i="1"/>
  <c r="T458" i="1"/>
  <c r="U458" i="1"/>
  <c r="Q460" i="1" l="1"/>
  <c r="R459" i="1"/>
  <c r="S459" i="1"/>
  <c r="T459" i="1"/>
  <c r="U459" i="1"/>
  <c r="Q461" i="1" l="1"/>
  <c r="R460" i="1"/>
  <c r="S460" i="1"/>
  <c r="T460" i="1"/>
  <c r="U460" i="1"/>
  <c r="Q462" i="1" l="1"/>
  <c r="R461" i="1"/>
  <c r="S461" i="1"/>
  <c r="T461" i="1"/>
  <c r="U461" i="1"/>
  <c r="T462" i="1" l="1"/>
  <c r="Q463" i="1"/>
  <c r="R462" i="1"/>
  <c r="S462" i="1"/>
  <c r="U462" i="1"/>
  <c r="Q464" i="1" l="1"/>
  <c r="R463" i="1"/>
  <c r="S463" i="1"/>
  <c r="T463" i="1"/>
  <c r="U463" i="1"/>
  <c r="Q465" i="1" l="1"/>
  <c r="R464" i="1"/>
  <c r="S464" i="1"/>
  <c r="T464" i="1"/>
  <c r="U464" i="1"/>
  <c r="Q466" i="1" l="1"/>
  <c r="R465" i="1"/>
  <c r="S465" i="1"/>
  <c r="T465" i="1"/>
  <c r="U465" i="1"/>
  <c r="Q467" i="1" l="1"/>
  <c r="R466" i="1"/>
  <c r="S466" i="1"/>
  <c r="T466" i="1"/>
  <c r="U466" i="1"/>
  <c r="Q468" i="1" l="1"/>
  <c r="R467" i="1"/>
  <c r="S467" i="1"/>
  <c r="T467" i="1"/>
  <c r="U467" i="1"/>
  <c r="Q469" i="1" l="1"/>
  <c r="R468" i="1"/>
  <c r="S468" i="1"/>
  <c r="T468" i="1"/>
  <c r="U468" i="1"/>
  <c r="Q470" i="1" l="1"/>
  <c r="R469" i="1"/>
  <c r="T469" i="1"/>
  <c r="S469" i="1"/>
  <c r="U469" i="1"/>
  <c r="Q471" i="1" l="1"/>
  <c r="R470" i="1"/>
  <c r="T470" i="1"/>
  <c r="S470" i="1"/>
  <c r="U470" i="1"/>
  <c r="Q472" i="1" l="1"/>
  <c r="R471" i="1"/>
  <c r="S471" i="1"/>
  <c r="T471" i="1"/>
  <c r="U471" i="1"/>
  <c r="Q473" i="1" l="1"/>
  <c r="R472" i="1"/>
  <c r="S472" i="1"/>
  <c r="T472" i="1"/>
  <c r="U472" i="1"/>
  <c r="Q474" i="1" l="1"/>
  <c r="R473" i="1"/>
  <c r="S473" i="1"/>
  <c r="T473" i="1"/>
  <c r="U473" i="1"/>
  <c r="Q475" i="1" l="1"/>
  <c r="T474" i="1"/>
  <c r="R474" i="1"/>
  <c r="S474" i="1"/>
  <c r="U474" i="1"/>
  <c r="Q476" i="1" l="1"/>
  <c r="R475" i="1"/>
  <c r="S475" i="1"/>
  <c r="T475" i="1"/>
  <c r="U475" i="1"/>
  <c r="Q477" i="1" l="1"/>
  <c r="R476" i="1"/>
  <c r="S476" i="1"/>
  <c r="T476" i="1"/>
  <c r="U476" i="1"/>
  <c r="Q478" i="1" l="1"/>
  <c r="T477" i="1"/>
  <c r="R477" i="1"/>
  <c r="S477" i="1"/>
  <c r="U477" i="1"/>
  <c r="Q479" i="1" l="1"/>
  <c r="T478" i="1"/>
  <c r="R478" i="1"/>
  <c r="S478" i="1"/>
  <c r="U478" i="1"/>
  <c r="Q480" i="1" l="1"/>
  <c r="R479" i="1"/>
  <c r="S479" i="1"/>
  <c r="T479" i="1"/>
  <c r="U479" i="1"/>
  <c r="Q481" i="1" l="1"/>
  <c r="R480" i="1"/>
  <c r="T480" i="1"/>
  <c r="S480" i="1"/>
  <c r="U480" i="1"/>
  <c r="Q482" i="1" l="1"/>
  <c r="R481" i="1"/>
  <c r="S481" i="1"/>
  <c r="T481" i="1"/>
  <c r="U481" i="1"/>
  <c r="Q483" i="1" l="1"/>
  <c r="R482" i="1"/>
  <c r="S482" i="1"/>
  <c r="T482" i="1"/>
  <c r="U482" i="1"/>
  <c r="Q484" i="1" l="1"/>
  <c r="R483" i="1"/>
  <c r="S483" i="1"/>
  <c r="T483" i="1"/>
  <c r="U483" i="1"/>
  <c r="Q485" i="1" l="1"/>
  <c r="R484" i="1"/>
  <c r="S484" i="1"/>
  <c r="T484" i="1"/>
  <c r="U484" i="1"/>
  <c r="Q486" i="1" l="1"/>
  <c r="R485" i="1"/>
  <c r="T485" i="1"/>
  <c r="S485" i="1"/>
  <c r="U485" i="1"/>
  <c r="Q487" i="1" l="1"/>
  <c r="R486" i="1"/>
  <c r="S486" i="1"/>
  <c r="T486" i="1"/>
  <c r="U486" i="1"/>
  <c r="Q488" i="1" l="1"/>
  <c r="R487" i="1"/>
  <c r="S487" i="1"/>
  <c r="T487" i="1"/>
  <c r="U487" i="1"/>
  <c r="Q489" i="1" l="1"/>
  <c r="R488" i="1"/>
  <c r="S488" i="1"/>
  <c r="T488" i="1"/>
  <c r="U488" i="1"/>
  <c r="Q490" i="1" l="1"/>
  <c r="R489" i="1"/>
  <c r="T489" i="1"/>
  <c r="S489" i="1"/>
  <c r="U489" i="1"/>
  <c r="Q491" i="1" l="1"/>
  <c r="R490" i="1"/>
  <c r="S490" i="1"/>
  <c r="T490" i="1"/>
  <c r="U490" i="1"/>
  <c r="Q492" i="1" l="1"/>
  <c r="R491" i="1"/>
  <c r="S491" i="1"/>
  <c r="T491" i="1"/>
  <c r="U491" i="1"/>
  <c r="Q493" i="1" l="1"/>
  <c r="R492" i="1"/>
  <c r="S492" i="1"/>
  <c r="T492" i="1"/>
  <c r="U492" i="1"/>
  <c r="Q494" i="1" l="1"/>
  <c r="R493" i="1"/>
  <c r="S493" i="1"/>
  <c r="T493" i="1"/>
  <c r="U493" i="1"/>
  <c r="T494" i="1" l="1"/>
  <c r="Q495" i="1"/>
  <c r="R494" i="1"/>
  <c r="S494" i="1"/>
  <c r="U494" i="1"/>
  <c r="Q496" i="1" l="1"/>
  <c r="R495" i="1"/>
  <c r="S495" i="1"/>
  <c r="T495" i="1"/>
  <c r="U495" i="1"/>
  <c r="Q497" i="1" l="1"/>
  <c r="R496" i="1"/>
  <c r="S496" i="1"/>
  <c r="T496" i="1"/>
  <c r="U496" i="1"/>
  <c r="Q498" i="1" l="1"/>
  <c r="R497" i="1"/>
  <c r="T497" i="1"/>
  <c r="S497" i="1"/>
  <c r="U497" i="1"/>
  <c r="Q499" i="1" l="1"/>
  <c r="R498" i="1"/>
  <c r="T498" i="1"/>
  <c r="S498" i="1"/>
  <c r="U498" i="1"/>
  <c r="Q500" i="1" l="1"/>
  <c r="R499" i="1"/>
  <c r="T499" i="1"/>
  <c r="S499" i="1"/>
  <c r="U499" i="1"/>
  <c r="Q501" i="1" l="1"/>
  <c r="R500" i="1"/>
  <c r="S500" i="1"/>
  <c r="T500" i="1"/>
  <c r="U500" i="1"/>
  <c r="Q502" i="1" l="1"/>
  <c r="R501" i="1"/>
  <c r="S501" i="1"/>
  <c r="T501" i="1"/>
  <c r="U501" i="1"/>
  <c r="Q503" i="1" l="1"/>
  <c r="T502" i="1"/>
  <c r="R502" i="1"/>
  <c r="S502" i="1"/>
  <c r="U502" i="1"/>
  <c r="Q504" i="1" l="1"/>
  <c r="R503" i="1"/>
  <c r="S503" i="1"/>
  <c r="T503" i="1"/>
  <c r="U503" i="1"/>
  <c r="Q505" i="1" l="1"/>
  <c r="R504" i="1"/>
  <c r="S504" i="1"/>
  <c r="T504" i="1"/>
  <c r="U504" i="1"/>
  <c r="Q506" i="1" l="1"/>
  <c r="R505" i="1"/>
  <c r="T505" i="1"/>
  <c r="S505" i="1"/>
  <c r="U505" i="1"/>
  <c r="Q507" i="1" l="1"/>
  <c r="T506" i="1"/>
  <c r="R506" i="1"/>
  <c r="S506" i="1"/>
  <c r="U506" i="1"/>
  <c r="Q508" i="1" l="1"/>
  <c r="R507" i="1"/>
  <c r="S507" i="1"/>
  <c r="T507" i="1"/>
  <c r="U507" i="1"/>
  <c r="Q509" i="1" l="1"/>
  <c r="R508" i="1"/>
  <c r="S508" i="1"/>
  <c r="T508" i="1"/>
  <c r="U508" i="1"/>
  <c r="Q510" i="1" l="1"/>
  <c r="R509" i="1"/>
  <c r="T509" i="1"/>
  <c r="S509" i="1"/>
  <c r="U509" i="1"/>
  <c r="Q511" i="1" l="1"/>
  <c r="R510" i="1"/>
  <c r="T510" i="1"/>
  <c r="S510" i="1"/>
  <c r="U510" i="1"/>
  <c r="Q512" i="1" l="1"/>
  <c r="R511" i="1"/>
  <c r="S511" i="1"/>
  <c r="T511" i="1"/>
  <c r="U511" i="1"/>
  <c r="Q513" i="1" l="1"/>
  <c r="R512" i="1"/>
  <c r="T512" i="1"/>
  <c r="S512" i="1"/>
  <c r="U512" i="1"/>
  <c r="Q514" i="1" l="1"/>
  <c r="R513" i="1"/>
  <c r="T513" i="1"/>
  <c r="S513" i="1"/>
  <c r="U513" i="1"/>
  <c r="Q515" i="1" l="1"/>
  <c r="T514" i="1"/>
  <c r="R514" i="1"/>
  <c r="S514" i="1"/>
  <c r="U514" i="1"/>
  <c r="Q516" i="1" l="1"/>
  <c r="R515" i="1"/>
  <c r="S515" i="1"/>
  <c r="T515" i="1"/>
  <c r="U515" i="1"/>
  <c r="Q517" i="1" l="1"/>
  <c r="R516" i="1"/>
  <c r="S516" i="1"/>
  <c r="T516" i="1"/>
  <c r="U516" i="1"/>
  <c r="Q518" i="1" l="1"/>
  <c r="R517" i="1"/>
  <c r="T517" i="1"/>
  <c r="S517" i="1"/>
  <c r="U517" i="1"/>
  <c r="Q519" i="1" l="1"/>
  <c r="R518" i="1"/>
  <c r="T518" i="1"/>
  <c r="S518" i="1"/>
  <c r="U518" i="1"/>
  <c r="Q520" i="1" l="1"/>
  <c r="R519" i="1"/>
  <c r="S519" i="1"/>
  <c r="T519" i="1"/>
  <c r="U519" i="1"/>
  <c r="Q521" i="1" l="1"/>
  <c r="R520" i="1"/>
  <c r="T520" i="1"/>
  <c r="S520" i="1"/>
  <c r="U520" i="1"/>
  <c r="Q522" i="1" l="1"/>
  <c r="R521" i="1"/>
  <c r="S521" i="1"/>
  <c r="T521" i="1"/>
  <c r="U521" i="1"/>
  <c r="Q523" i="1" l="1"/>
  <c r="T522" i="1"/>
  <c r="R522" i="1"/>
  <c r="S522" i="1"/>
  <c r="U522" i="1"/>
  <c r="Q524" i="1" l="1"/>
  <c r="R523" i="1"/>
  <c r="S523" i="1"/>
  <c r="T523" i="1"/>
  <c r="U523" i="1"/>
  <c r="Q525" i="1" l="1"/>
  <c r="R524" i="1"/>
  <c r="T524" i="1"/>
  <c r="S524" i="1"/>
  <c r="U524" i="1"/>
  <c r="Q526" i="1" l="1"/>
  <c r="R525" i="1"/>
  <c r="S525" i="1"/>
  <c r="T525" i="1"/>
  <c r="U525" i="1"/>
  <c r="Q527" i="1" l="1"/>
  <c r="R526" i="1"/>
  <c r="T526" i="1"/>
  <c r="S526" i="1"/>
  <c r="U526" i="1"/>
  <c r="Q528" i="1" l="1"/>
  <c r="R527" i="1"/>
  <c r="S527" i="1"/>
  <c r="T527" i="1"/>
  <c r="U527" i="1"/>
  <c r="Q529" i="1" l="1"/>
  <c r="R528" i="1"/>
  <c r="S528" i="1"/>
  <c r="T528" i="1"/>
  <c r="U528" i="1"/>
  <c r="Q530" i="1" l="1"/>
  <c r="R529" i="1"/>
  <c r="T529" i="1"/>
  <c r="S529" i="1"/>
  <c r="U529" i="1"/>
  <c r="Q531" i="1" l="1"/>
  <c r="T530" i="1"/>
  <c r="R530" i="1"/>
  <c r="S530" i="1"/>
  <c r="U530" i="1"/>
  <c r="Q532" i="1" l="1"/>
  <c r="R531" i="1"/>
  <c r="S531" i="1"/>
  <c r="T531" i="1"/>
  <c r="U531" i="1"/>
  <c r="Q533" i="1" l="1"/>
  <c r="R532" i="1"/>
  <c r="S532" i="1"/>
  <c r="T532" i="1"/>
  <c r="U532" i="1"/>
  <c r="Q534" i="1" l="1"/>
  <c r="R533" i="1"/>
  <c r="S533" i="1"/>
  <c r="T533" i="1"/>
  <c r="U533" i="1"/>
  <c r="Q535" i="1" l="1"/>
  <c r="R534" i="1"/>
  <c r="T534" i="1"/>
  <c r="S534" i="1"/>
  <c r="U534" i="1"/>
  <c r="Q536" i="1" l="1"/>
  <c r="R535" i="1"/>
  <c r="S535" i="1"/>
  <c r="T535" i="1"/>
  <c r="U535" i="1"/>
  <c r="Q537" i="1" l="1"/>
  <c r="R536" i="1"/>
  <c r="S536" i="1"/>
  <c r="T536" i="1"/>
  <c r="U536" i="1"/>
  <c r="Q538" i="1" l="1"/>
  <c r="S537" i="1"/>
  <c r="R537" i="1"/>
  <c r="T537" i="1"/>
  <c r="U537" i="1"/>
  <c r="Q539" i="1" l="1"/>
  <c r="T538" i="1"/>
  <c r="R538" i="1"/>
  <c r="S538" i="1"/>
  <c r="U538" i="1"/>
  <c r="Q540" i="1" l="1"/>
  <c r="R539" i="1"/>
  <c r="S539" i="1"/>
  <c r="T539" i="1"/>
  <c r="U539" i="1"/>
  <c r="Q541" i="1" l="1"/>
  <c r="R540" i="1"/>
  <c r="T540" i="1"/>
  <c r="S540" i="1"/>
  <c r="U540" i="1"/>
  <c r="Q542" i="1" l="1"/>
  <c r="R541" i="1"/>
  <c r="S541" i="1"/>
  <c r="T541" i="1"/>
  <c r="U541" i="1"/>
  <c r="Q543" i="1" l="1"/>
  <c r="R542" i="1"/>
  <c r="T542" i="1"/>
  <c r="S542" i="1"/>
  <c r="U542" i="1"/>
  <c r="Q544" i="1" l="1"/>
  <c r="R543" i="1"/>
  <c r="S543" i="1"/>
  <c r="T543" i="1"/>
  <c r="U543" i="1"/>
  <c r="Q545" i="1" l="1"/>
  <c r="R544" i="1"/>
  <c r="S544" i="1"/>
  <c r="T544" i="1"/>
  <c r="U544" i="1"/>
  <c r="Q546" i="1" l="1"/>
  <c r="R545" i="1"/>
  <c r="S545" i="1"/>
  <c r="T545" i="1"/>
  <c r="U545" i="1"/>
  <c r="Q547" i="1" l="1"/>
  <c r="T546" i="1"/>
  <c r="R546" i="1"/>
  <c r="S546" i="1"/>
  <c r="U546" i="1"/>
  <c r="Q548" i="1" l="1"/>
  <c r="R547" i="1"/>
  <c r="S547" i="1"/>
  <c r="T547" i="1"/>
  <c r="U547" i="1"/>
  <c r="Q549" i="1" l="1"/>
  <c r="S548" i="1"/>
  <c r="R548" i="1"/>
  <c r="T548" i="1"/>
  <c r="U548" i="1"/>
  <c r="Q550" i="1" l="1"/>
  <c r="R549" i="1"/>
  <c r="S549" i="1"/>
  <c r="T549" i="1"/>
  <c r="U549" i="1"/>
  <c r="Q551" i="1" l="1"/>
  <c r="R550" i="1"/>
  <c r="S550" i="1"/>
  <c r="T550" i="1"/>
  <c r="U550" i="1"/>
  <c r="Q552" i="1" l="1"/>
  <c r="R551" i="1"/>
  <c r="S551" i="1"/>
  <c r="T551" i="1"/>
  <c r="U551" i="1"/>
  <c r="Q553" i="1" l="1"/>
  <c r="R552" i="1"/>
  <c r="T552" i="1"/>
  <c r="S552" i="1"/>
  <c r="U552" i="1"/>
  <c r="Q554" i="1" l="1"/>
  <c r="R553" i="1"/>
  <c r="S553" i="1"/>
  <c r="T553" i="1"/>
  <c r="U553" i="1"/>
  <c r="Q555" i="1" l="1"/>
  <c r="T554" i="1"/>
  <c r="R554" i="1"/>
  <c r="S554" i="1"/>
  <c r="U554" i="1"/>
  <c r="Q556" i="1" l="1"/>
  <c r="R555" i="1"/>
  <c r="T555" i="1"/>
  <c r="S555" i="1"/>
  <c r="U555" i="1"/>
  <c r="Q557" i="1" l="1"/>
  <c r="R556" i="1"/>
  <c r="T556" i="1"/>
  <c r="S556" i="1"/>
  <c r="U556" i="1"/>
  <c r="Q558" i="1" l="1"/>
  <c r="R557" i="1"/>
  <c r="S557" i="1"/>
  <c r="T557" i="1"/>
  <c r="U557" i="1"/>
  <c r="Q559" i="1" l="1"/>
  <c r="R558" i="1"/>
  <c r="S558" i="1"/>
  <c r="T558" i="1"/>
  <c r="U558" i="1"/>
  <c r="Q560" i="1" l="1"/>
  <c r="R559" i="1"/>
  <c r="S559" i="1"/>
  <c r="T559" i="1"/>
  <c r="U559" i="1"/>
  <c r="Q561" i="1" l="1"/>
  <c r="R560" i="1"/>
  <c r="S560" i="1"/>
  <c r="T560" i="1"/>
  <c r="U560" i="1"/>
  <c r="Q562" i="1" l="1"/>
  <c r="R561" i="1"/>
  <c r="S561" i="1"/>
  <c r="T561" i="1"/>
  <c r="U561" i="1"/>
  <c r="Q563" i="1" l="1"/>
  <c r="T562" i="1"/>
  <c r="R562" i="1"/>
  <c r="S562" i="1"/>
  <c r="U562" i="1"/>
  <c r="Q564" i="1" l="1"/>
  <c r="R563" i="1"/>
  <c r="S563" i="1"/>
  <c r="T563" i="1"/>
  <c r="U563" i="1"/>
  <c r="Q565" i="1" l="1"/>
  <c r="R564" i="1"/>
  <c r="T564" i="1"/>
  <c r="S564" i="1"/>
  <c r="U564" i="1"/>
  <c r="Q566" i="1" l="1"/>
  <c r="R565" i="1"/>
  <c r="S565" i="1"/>
  <c r="T565" i="1"/>
  <c r="U565" i="1"/>
  <c r="Q567" i="1" l="1"/>
  <c r="R566" i="1"/>
  <c r="S566" i="1"/>
  <c r="T566" i="1"/>
  <c r="U566" i="1"/>
  <c r="Q568" i="1" l="1"/>
  <c r="R567" i="1"/>
  <c r="S567" i="1"/>
  <c r="T567" i="1"/>
  <c r="U567" i="1"/>
  <c r="Q569" i="1" l="1"/>
  <c r="R568" i="1"/>
  <c r="S568" i="1"/>
  <c r="T568" i="1"/>
  <c r="U568" i="1"/>
  <c r="Q570" i="1" l="1"/>
  <c r="S569" i="1"/>
  <c r="R569" i="1"/>
  <c r="T569" i="1"/>
  <c r="U569" i="1"/>
  <c r="Q571" i="1" l="1"/>
  <c r="T570" i="1"/>
  <c r="R570" i="1"/>
  <c r="S570" i="1"/>
  <c r="U570" i="1"/>
  <c r="Q572" i="1" l="1"/>
  <c r="R571" i="1"/>
  <c r="T571" i="1"/>
  <c r="S571" i="1"/>
  <c r="U571" i="1"/>
  <c r="Q573" i="1" l="1"/>
  <c r="R572" i="1"/>
  <c r="T572" i="1"/>
  <c r="S572" i="1"/>
  <c r="U572" i="1"/>
  <c r="Q574" i="1" l="1"/>
  <c r="R573" i="1"/>
  <c r="S573" i="1"/>
  <c r="T573" i="1"/>
  <c r="U573" i="1"/>
  <c r="Q575" i="1" l="1"/>
  <c r="R574" i="1"/>
  <c r="S574" i="1"/>
  <c r="T574" i="1"/>
  <c r="U574" i="1"/>
  <c r="Q576" i="1" l="1"/>
  <c r="R575" i="1"/>
  <c r="S575" i="1"/>
  <c r="T575" i="1"/>
  <c r="U575" i="1"/>
  <c r="Q577" i="1" l="1"/>
  <c r="R576" i="1"/>
  <c r="S576" i="1"/>
  <c r="T576" i="1"/>
  <c r="U576" i="1"/>
  <c r="Q578" i="1" l="1"/>
  <c r="R577" i="1"/>
  <c r="S577" i="1"/>
  <c r="T577" i="1"/>
  <c r="U577" i="1"/>
  <c r="Q579" i="1" l="1"/>
  <c r="T578" i="1"/>
  <c r="R578" i="1"/>
  <c r="S578" i="1"/>
  <c r="U578" i="1"/>
  <c r="Q580" i="1" l="1"/>
  <c r="R579" i="1"/>
  <c r="T579" i="1"/>
  <c r="S579" i="1"/>
  <c r="U579" i="1"/>
  <c r="Q581" i="1" l="1"/>
  <c r="R580" i="1"/>
  <c r="S580" i="1"/>
  <c r="T580" i="1"/>
  <c r="U580" i="1"/>
  <c r="Q582" i="1" l="1"/>
  <c r="R581" i="1"/>
  <c r="S581" i="1"/>
  <c r="T581" i="1"/>
  <c r="U581" i="1"/>
  <c r="Q583" i="1" l="1"/>
  <c r="R582" i="1"/>
  <c r="T582" i="1"/>
  <c r="S582" i="1"/>
  <c r="U582" i="1"/>
  <c r="Q584" i="1" l="1"/>
  <c r="R583" i="1"/>
  <c r="S583" i="1"/>
  <c r="T583" i="1"/>
  <c r="U583" i="1"/>
  <c r="Q585" i="1" l="1"/>
  <c r="R584" i="1"/>
  <c r="S584" i="1"/>
  <c r="T584" i="1"/>
  <c r="U584" i="1"/>
  <c r="Q586" i="1" l="1"/>
  <c r="R585" i="1"/>
  <c r="S585" i="1"/>
  <c r="T585" i="1"/>
  <c r="U585" i="1"/>
  <c r="Q587" i="1" l="1"/>
  <c r="T586" i="1"/>
  <c r="R586" i="1"/>
  <c r="S586" i="1"/>
  <c r="U586" i="1"/>
  <c r="Q588" i="1" l="1"/>
  <c r="R587" i="1"/>
  <c r="T587" i="1"/>
  <c r="S587" i="1"/>
  <c r="U587" i="1"/>
  <c r="Q589" i="1" l="1"/>
  <c r="R588" i="1"/>
  <c r="S588" i="1"/>
  <c r="T588" i="1"/>
  <c r="U588" i="1"/>
  <c r="Q590" i="1" l="1"/>
  <c r="R589" i="1"/>
  <c r="T589" i="1"/>
  <c r="S589" i="1"/>
  <c r="U589" i="1"/>
  <c r="Q591" i="1" l="1"/>
  <c r="S590" i="1"/>
  <c r="R590" i="1"/>
  <c r="T590" i="1"/>
  <c r="U590" i="1"/>
  <c r="Q592" i="1" l="1"/>
  <c r="R591" i="1"/>
  <c r="S591" i="1"/>
  <c r="T591" i="1"/>
  <c r="U591" i="1"/>
  <c r="Q593" i="1" l="1"/>
  <c r="R592" i="1"/>
  <c r="T592" i="1"/>
  <c r="S592" i="1"/>
  <c r="U592" i="1"/>
  <c r="Q594" i="1" l="1"/>
  <c r="R593" i="1"/>
  <c r="S593" i="1"/>
  <c r="T593" i="1"/>
  <c r="U593" i="1"/>
  <c r="R594" i="1" l="1"/>
  <c r="T594" i="1"/>
  <c r="Q595" i="1"/>
  <c r="S594" i="1"/>
  <c r="U594" i="1"/>
  <c r="Q596" i="1" l="1"/>
  <c r="R595" i="1"/>
  <c r="T595" i="1"/>
  <c r="S595" i="1"/>
  <c r="U595" i="1"/>
  <c r="Q597" i="1" l="1"/>
  <c r="R596" i="1"/>
  <c r="S596" i="1"/>
  <c r="T596" i="1"/>
  <c r="U596" i="1"/>
  <c r="Q598" i="1" l="1"/>
  <c r="R597" i="1"/>
  <c r="S597" i="1"/>
  <c r="T597" i="1"/>
  <c r="U597" i="1"/>
  <c r="Q599" i="1" l="1"/>
  <c r="R598" i="1"/>
  <c r="T598" i="1"/>
  <c r="S598" i="1"/>
  <c r="U598" i="1"/>
  <c r="Q600" i="1" l="1"/>
  <c r="R599" i="1"/>
  <c r="S599" i="1"/>
  <c r="T599" i="1"/>
  <c r="U599" i="1"/>
  <c r="Q601" i="1" l="1"/>
  <c r="S600" i="1"/>
  <c r="R600" i="1"/>
  <c r="T600" i="1"/>
  <c r="U600" i="1"/>
  <c r="Q602" i="1" l="1"/>
  <c r="R601" i="1"/>
  <c r="S601" i="1"/>
  <c r="T601" i="1"/>
  <c r="U601" i="1"/>
  <c r="T602" i="1" l="1"/>
  <c r="Q603" i="1"/>
  <c r="R602" i="1"/>
  <c r="S602" i="1"/>
  <c r="U602" i="1"/>
  <c r="Q604" i="1" l="1"/>
  <c r="R603" i="1"/>
  <c r="T603" i="1"/>
  <c r="S603" i="1"/>
  <c r="U603" i="1"/>
  <c r="Q605" i="1" l="1"/>
  <c r="R604" i="1"/>
  <c r="S604" i="1"/>
  <c r="T604" i="1"/>
  <c r="U604" i="1"/>
  <c r="Q606" i="1" l="1"/>
  <c r="R605" i="1"/>
  <c r="S605" i="1"/>
  <c r="T605" i="1"/>
  <c r="U605" i="1"/>
  <c r="Q607" i="1" l="1"/>
  <c r="R606" i="1"/>
  <c r="S606" i="1"/>
  <c r="T606" i="1"/>
  <c r="U606" i="1"/>
  <c r="Q608" i="1" l="1"/>
  <c r="R607" i="1"/>
  <c r="S607" i="1"/>
  <c r="T607" i="1"/>
  <c r="U607" i="1"/>
  <c r="Q609" i="1" l="1"/>
  <c r="R608" i="1"/>
  <c r="S608" i="1"/>
  <c r="T608" i="1"/>
  <c r="U608" i="1"/>
  <c r="Q610" i="1" l="1"/>
  <c r="R609" i="1"/>
  <c r="S609" i="1"/>
  <c r="T609" i="1"/>
  <c r="U609" i="1"/>
  <c r="T610" i="1" l="1"/>
  <c r="Q611" i="1"/>
  <c r="R610" i="1"/>
  <c r="S610" i="1"/>
  <c r="U610" i="1"/>
  <c r="Q612" i="1" l="1"/>
  <c r="R611" i="1"/>
  <c r="S611" i="1"/>
  <c r="T611" i="1"/>
  <c r="U611" i="1"/>
  <c r="Q613" i="1" l="1"/>
  <c r="R612" i="1"/>
  <c r="S612" i="1"/>
  <c r="T612" i="1"/>
  <c r="U612" i="1"/>
  <c r="Q614" i="1" l="1"/>
  <c r="R613" i="1"/>
  <c r="S613" i="1"/>
  <c r="T613" i="1"/>
  <c r="U613" i="1"/>
  <c r="Q615" i="1" l="1"/>
  <c r="T614" i="1"/>
  <c r="R614" i="1"/>
  <c r="S614" i="1"/>
  <c r="U614" i="1"/>
  <c r="Q616" i="1" l="1"/>
  <c r="R615" i="1"/>
  <c r="S615" i="1"/>
  <c r="T615" i="1"/>
  <c r="U615" i="1"/>
  <c r="Q617" i="1" l="1"/>
  <c r="R616" i="1"/>
  <c r="S616" i="1"/>
  <c r="T616" i="1"/>
  <c r="U616" i="1"/>
  <c r="Q618" i="1" l="1"/>
  <c r="R617" i="1"/>
  <c r="T617" i="1"/>
  <c r="S617" i="1"/>
  <c r="U617" i="1"/>
  <c r="T618" i="1" l="1"/>
  <c r="Q619" i="1"/>
  <c r="R618" i="1"/>
  <c r="S618" i="1"/>
  <c r="U618" i="1"/>
  <c r="Q620" i="1" l="1"/>
  <c r="R619" i="1"/>
  <c r="T619" i="1"/>
  <c r="S619" i="1"/>
  <c r="U619" i="1"/>
  <c r="Q621" i="1" l="1"/>
  <c r="R620" i="1"/>
  <c r="S620" i="1"/>
  <c r="T620" i="1"/>
  <c r="U620" i="1"/>
  <c r="Q622" i="1" l="1"/>
  <c r="R621" i="1"/>
  <c r="S621" i="1"/>
  <c r="T621" i="1"/>
  <c r="U621" i="1"/>
  <c r="Q623" i="1" l="1"/>
  <c r="T622" i="1"/>
  <c r="R622" i="1"/>
  <c r="S622" i="1"/>
  <c r="U622" i="1"/>
  <c r="Q624" i="1" l="1"/>
  <c r="R623" i="1"/>
  <c r="S623" i="1"/>
  <c r="T623" i="1"/>
  <c r="U623" i="1"/>
  <c r="Q625" i="1" l="1"/>
  <c r="R624" i="1"/>
  <c r="S624" i="1"/>
  <c r="T624" i="1"/>
  <c r="U624" i="1"/>
  <c r="Q626" i="1" l="1"/>
  <c r="R625" i="1"/>
  <c r="S625" i="1"/>
  <c r="T625" i="1"/>
  <c r="U625" i="1"/>
  <c r="T626" i="1" l="1"/>
  <c r="Q627" i="1"/>
  <c r="R626" i="1"/>
  <c r="S626" i="1"/>
  <c r="U626" i="1"/>
  <c r="T627" i="1" l="1"/>
  <c r="Q628" i="1"/>
  <c r="R627" i="1"/>
  <c r="S627" i="1"/>
  <c r="U627" i="1"/>
  <c r="Q629" i="1" l="1"/>
  <c r="R628" i="1"/>
  <c r="S628" i="1"/>
  <c r="T628" i="1"/>
  <c r="U628" i="1"/>
  <c r="Q630" i="1" l="1"/>
  <c r="R629" i="1"/>
  <c r="S629" i="1"/>
  <c r="T629" i="1"/>
  <c r="U629" i="1"/>
  <c r="Q631" i="1" l="1"/>
  <c r="T630" i="1"/>
  <c r="R630" i="1"/>
  <c r="S630" i="1"/>
  <c r="U630" i="1"/>
  <c r="Q632" i="1" l="1"/>
  <c r="R631" i="1"/>
  <c r="S631" i="1"/>
  <c r="T631" i="1"/>
  <c r="U631" i="1"/>
  <c r="Q633" i="1" l="1"/>
  <c r="R632" i="1"/>
  <c r="S632" i="1"/>
  <c r="T632" i="1"/>
  <c r="U632" i="1"/>
  <c r="Q634" i="1" l="1"/>
  <c r="R633" i="1"/>
  <c r="S633" i="1"/>
  <c r="T633" i="1"/>
  <c r="U633" i="1"/>
  <c r="T634" i="1" l="1"/>
  <c r="Q635" i="1"/>
  <c r="R634" i="1"/>
  <c r="S634" i="1"/>
  <c r="U634" i="1"/>
  <c r="T635" i="1" l="1"/>
  <c r="Q636" i="1"/>
  <c r="R635" i="1"/>
  <c r="S635" i="1"/>
  <c r="U635" i="1"/>
  <c r="Q637" i="1" l="1"/>
  <c r="S636" i="1"/>
  <c r="R636" i="1"/>
  <c r="T636" i="1"/>
  <c r="U636" i="1"/>
  <c r="Q638" i="1" l="1"/>
  <c r="R637" i="1"/>
  <c r="S637" i="1"/>
  <c r="T637" i="1"/>
  <c r="U637" i="1"/>
  <c r="Q639" i="1" l="1"/>
  <c r="T638" i="1"/>
  <c r="R638" i="1"/>
  <c r="S638" i="1"/>
  <c r="U638" i="1"/>
  <c r="Q640" i="1" l="1"/>
  <c r="R639" i="1"/>
  <c r="S639" i="1"/>
  <c r="T639" i="1"/>
  <c r="U639" i="1"/>
  <c r="Q641" i="1" l="1"/>
  <c r="R640" i="1"/>
  <c r="S640" i="1"/>
  <c r="T640" i="1"/>
  <c r="U640" i="1"/>
  <c r="Q642" i="1" l="1"/>
  <c r="R641" i="1"/>
  <c r="S641" i="1"/>
  <c r="T641" i="1"/>
  <c r="U641" i="1"/>
  <c r="T642" i="1" l="1"/>
  <c r="Q643" i="1"/>
  <c r="R642" i="1"/>
  <c r="S642" i="1"/>
  <c r="U642" i="1"/>
  <c r="Q644" i="1" l="1"/>
  <c r="T643" i="1"/>
  <c r="R643" i="1"/>
  <c r="S643" i="1"/>
  <c r="U643" i="1"/>
  <c r="Q645" i="1" l="1"/>
  <c r="R644" i="1"/>
  <c r="S644" i="1"/>
  <c r="T644" i="1"/>
  <c r="U644" i="1"/>
  <c r="Q646" i="1" l="1"/>
  <c r="R645" i="1"/>
  <c r="T645" i="1"/>
  <c r="S645" i="1"/>
  <c r="U645" i="1"/>
  <c r="Q647" i="1" l="1"/>
  <c r="T646" i="1"/>
  <c r="R646" i="1"/>
  <c r="S646" i="1"/>
  <c r="U646" i="1"/>
  <c r="Q648" i="1" l="1"/>
  <c r="R647" i="1"/>
  <c r="S647" i="1"/>
  <c r="T647" i="1"/>
  <c r="U647" i="1"/>
  <c r="Q649" i="1" l="1"/>
  <c r="S648" i="1"/>
  <c r="R648" i="1"/>
  <c r="T648" i="1"/>
  <c r="U648" i="1"/>
  <c r="Q650" i="1" l="1"/>
  <c r="R649" i="1"/>
  <c r="S649" i="1"/>
  <c r="T649" i="1"/>
  <c r="U649" i="1"/>
  <c r="T650" i="1" l="1"/>
  <c r="Q651" i="1"/>
  <c r="R650" i="1"/>
  <c r="S650" i="1"/>
  <c r="U650" i="1"/>
  <c r="T651" i="1" l="1"/>
  <c r="Q652" i="1"/>
  <c r="R651" i="1"/>
  <c r="S651" i="1"/>
  <c r="U651" i="1"/>
  <c r="Q653" i="1" l="1"/>
  <c r="R652" i="1"/>
  <c r="S652" i="1"/>
  <c r="T652" i="1"/>
  <c r="U652" i="1"/>
  <c r="Q654" i="1" l="1"/>
  <c r="R653" i="1"/>
  <c r="T653" i="1"/>
  <c r="S653" i="1"/>
  <c r="U653" i="1"/>
  <c r="Q655" i="1" l="1"/>
  <c r="T654" i="1"/>
  <c r="S654" i="1"/>
  <c r="R654" i="1"/>
  <c r="U654" i="1"/>
  <c r="Q656" i="1" l="1"/>
  <c r="R655" i="1"/>
  <c r="T655" i="1"/>
  <c r="S655" i="1"/>
  <c r="U655" i="1"/>
  <c r="Q657" i="1" l="1"/>
  <c r="R656" i="1"/>
  <c r="S656" i="1"/>
  <c r="T656" i="1"/>
  <c r="U656" i="1"/>
  <c r="Q658" i="1" l="1"/>
  <c r="R657" i="1"/>
  <c r="S657" i="1"/>
  <c r="T657" i="1"/>
  <c r="U657" i="1"/>
  <c r="Q659" i="1" l="1"/>
  <c r="T658" i="1"/>
  <c r="R658" i="1"/>
  <c r="S658" i="1"/>
  <c r="U658" i="1"/>
  <c r="T659" i="1" l="1"/>
  <c r="Q660" i="1"/>
  <c r="R659" i="1"/>
  <c r="S659" i="1"/>
  <c r="U659" i="1"/>
  <c r="Q661" i="1" l="1"/>
  <c r="R660" i="1"/>
  <c r="S660" i="1"/>
  <c r="T660" i="1"/>
  <c r="U660" i="1"/>
  <c r="Q662" i="1" l="1"/>
  <c r="R661" i="1"/>
  <c r="S661" i="1"/>
  <c r="T661" i="1"/>
  <c r="U661" i="1"/>
  <c r="Q663" i="1" l="1"/>
  <c r="T662" i="1"/>
  <c r="R662" i="1"/>
  <c r="S662" i="1"/>
  <c r="U662" i="1"/>
  <c r="Q664" i="1" l="1"/>
  <c r="R663" i="1"/>
  <c r="S663" i="1"/>
  <c r="T663" i="1"/>
  <c r="U663" i="1"/>
  <c r="Q665" i="1" l="1"/>
  <c r="R664" i="1"/>
  <c r="S664" i="1"/>
  <c r="T664" i="1"/>
  <c r="U664" i="1"/>
  <c r="Q666" i="1" l="1"/>
  <c r="R665" i="1"/>
  <c r="S665" i="1"/>
  <c r="T665" i="1"/>
  <c r="U665" i="1"/>
  <c r="T666" i="1" l="1"/>
  <c r="Q667" i="1"/>
  <c r="R666" i="1"/>
  <c r="S666" i="1"/>
  <c r="U666" i="1"/>
  <c r="T667" i="1" l="1"/>
  <c r="Q668" i="1"/>
  <c r="R667" i="1"/>
  <c r="S667" i="1"/>
  <c r="U667" i="1"/>
  <c r="Q669" i="1" l="1"/>
  <c r="R668" i="1"/>
  <c r="T668" i="1"/>
  <c r="S668" i="1"/>
  <c r="U668" i="1"/>
  <c r="Q670" i="1" l="1"/>
  <c r="R669" i="1"/>
  <c r="S669" i="1"/>
  <c r="T669" i="1"/>
  <c r="U669" i="1"/>
  <c r="Q671" i="1" l="1"/>
  <c r="T670" i="1"/>
  <c r="R670" i="1"/>
  <c r="S670" i="1"/>
  <c r="U670" i="1"/>
  <c r="S671" i="1" l="1"/>
  <c r="Q672" i="1"/>
  <c r="R671" i="1"/>
  <c r="T671" i="1"/>
  <c r="U671" i="1"/>
  <c r="Q673" i="1" l="1"/>
  <c r="R672" i="1"/>
  <c r="S672" i="1"/>
  <c r="T672" i="1"/>
  <c r="U672" i="1"/>
  <c r="Q674" i="1" l="1"/>
  <c r="R673" i="1"/>
  <c r="S673" i="1"/>
  <c r="T673" i="1"/>
  <c r="U673" i="1"/>
  <c r="T674" i="1" l="1"/>
  <c r="Q675" i="1"/>
  <c r="R674" i="1"/>
  <c r="S674" i="1"/>
  <c r="U674" i="1"/>
  <c r="T675" i="1" l="1"/>
  <c r="Q676" i="1"/>
  <c r="R675" i="1"/>
  <c r="S675" i="1"/>
  <c r="U675" i="1"/>
  <c r="Q677" i="1" l="1"/>
  <c r="S676" i="1"/>
  <c r="R676" i="1"/>
  <c r="T676" i="1"/>
  <c r="U676" i="1"/>
  <c r="Q678" i="1" l="1"/>
  <c r="R677" i="1"/>
  <c r="S677" i="1"/>
  <c r="T677" i="1"/>
  <c r="U677" i="1"/>
  <c r="Q679" i="1" l="1"/>
  <c r="T678" i="1"/>
  <c r="R678" i="1"/>
  <c r="S678" i="1"/>
  <c r="U678" i="1"/>
  <c r="Q680" i="1" l="1"/>
  <c r="R679" i="1"/>
  <c r="S679" i="1"/>
  <c r="T679" i="1"/>
  <c r="U679" i="1"/>
  <c r="Q681" i="1" l="1"/>
  <c r="R680" i="1"/>
  <c r="T680" i="1"/>
  <c r="S680" i="1"/>
  <c r="U680" i="1"/>
  <c r="Q682" i="1" l="1"/>
  <c r="S681" i="1"/>
  <c r="R681" i="1"/>
  <c r="T681" i="1"/>
  <c r="U681" i="1"/>
  <c r="T682" i="1" l="1"/>
  <c r="Q683" i="1"/>
  <c r="R682" i="1"/>
  <c r="S682" i="1"/>
  <c r="U682" i="1"/>
  <c r="T683" i="1" l="1"/>
  <c r="R683" i="1"/>
  <c r="Q684" i="1"/>
  <c r="S683" i="1"/>
  <c r="U683" i="1"/>
  <c r="Q685" i="1" l="1"/>
  <c r="R684" i="1"/>
  <c r="T684" i="1"/>
  <c r="S684" i="1"/>
  <c r="U684" i="1"/>
  <c r="Q686" i="1" l="1"/>
  <c r="R685" i="1"/>
  <c r="S685" i="1"/>
  <c r="T685" i="1"/>
  <c r="U685" i="1"/>
  <c r="Q687" i="1" l="1"/>
  <c r="T686" i="1"/>
  <c r="R686" i="1"/>
  <c r="S686" i="1"/>
  <c r="U686" i="1"/>
  <c r="Q688" i="1" l="1"/>
  <c r="R687" i="1"/>
  <c r="S687" i="1"/>
  <c r="T687" i="1"/>
  <c r="U687" i="1"/>
  <c r="Q689" i="1" l="1"/>
  <c r="R688" i="1"/>
  <c r="S688" i="1"/>
  <c r="T688" i="1"/>
  <c r="U688" i="1"/>
  <c r="Q690" i="1" l="1"/>
  <c r="R689" i="1"/>
  <c r="S689" i="1"/>
  <c r="T689" i="1"/>
  <c r="U689" i="1"/>
  <c r="T690" i="1" l="1"/>
  <c r="Q691" i="1"/>
  <c r="R690" i="1"/>
  <c r="S690" i="1"/>
  <c r="U690" i="1"/>
  <c r="T691" i="1" l="1"/>
  <c r="Q692" i="1"/>
  <c r="R691" i="1"/>
  <c r="S691" i="1"/>
  <c r="U691" i="1"/>
  <c r="Q693" i="1" l="1"/>
  <c r="S692" i="1"/>
  <c r="R692" i="1"/>
  <c r="T692" i="1"/>
  <c r="U692" i="1"/>
  <c r="Q694" i="1" l="1"/>
  <c r="R693" i="1"/>
  <c r="S693" i="1"/>
  <c r="T693" i="1"/>
  <c r="U693" i="1"/>
  <c r="Q695" i="1" l="1"/>
  <c r="T694" i="1"/>
  <c r="R694" i="1"/>
  <c r="S694" i="1"/>
  <c r="U694" i="1"/>
  <c r="Q696" i="1" l="1"/>
  <c r="R695" i="1"/>
  <c r="S695" i="1"/>
  <c r="T695" i="1"/>
  <c r="U695" i="1"/>
  <c r="Q697" i="1" l="1"/>
  <c r="R696" i="1"/>
  <c r="T696" i="1"/>
  <c r="S696" i="1"/>
  <c r="U696" i="1"/>
  <c r="Q698" i="1" l="1"/>
  <c r="R697" i="1"/>
  <c r="S697" i="1"/>
  <c r="T697" i="1"/>
  <c r="U697" i="1"/>
  <c r="T698" i="1" l="1"/>
  <c r="Q699" i="1"/>
  <c r="R698" i="1"/>
  <c r="S698" i="1"/>
  <c r="U698" i="1"/>
  <c r="T699" i="1" l="1"/>
  <c r="Q700" i="1"/>
  <c r="R699" i="1"/>
  <c r="S699" i="1"/>
  <c r="U699" i="1"/>
  <c r="Q701" i="1" l="1"/>
  <c r="R700" i="1"/>
  <c r="T700" i="1"/>
  <c r="S700" i="1"/>
  <c r="U700" i="1"/>
  <c r="Q702" i="1" l="1"/>
  <c r="R701" i="1"/>
  <c r="S701" i="1"/>
  <c r="T701" i="1"/>
  <c r="U701" i="1"/>
  <c r="Q703" i="1" l="1"/>
  <c r="T702" i="1"/>
  <c r="R702" i="1"/>
  <c r="S702" i="1"/>
  <c r="U702" i="1"/>
  <c r="Q704" i="1" l="1"/>
  <c r="S703" i="1"/>
  <c r="R703" i="1"/>
  <c r="T703" i="1"/>
  <c r="U703" i="1"/>
  <c r="Q705" i="1" l="1"/>
  <c r="R704" i="1"/>
  <c r="S704" i="1"/>
  <c r="T704" i="1"/>
  <c r="U704" i="1"/>
  <c r="Q706" i="1" l="1"/>
  <c r="R705" i="1"/>
  <c r="S705" i="1"/>
  <c r="T705" i="1"/>
  <c r="U705" i="1"/>
  <c r="T706" i="1" l="1"/>
  <c r="Q707" i="1"/>
  <c r="R706" i="1"/>
  <c r="S706" i="1"/>
  <c r="U706" i="1"/>
  <c r="T707" i="1" l="1"/>
  <c r="Q708" i="1"/>
  <c r="R707" i="1"/>
  <c r="S707" i="1"/>
  <c r="U707" i="1"/>
  <c r="Q709" i="1" l="1"/>
  <c r="S708" i="1"/>
  <c r="R708" i="1"/>
  <c r="T708" i="1"/>
  <c r="U708" i="1"/>
  <c r="Q710" i="1" l="1"/>
  <c r="R709" i="1"/>
  <c r="S709" i="1"/>
  <c r="T709" i="1"/>
  <c r="U709" i="1"/>
  <c r="Q711" i="1" l="1"/>
  <c r="T710" i="1"/>
  <c r="R710" i="1"/>
  <c r="S710" i="1"/>
  <c r="U710" i="1"/>
  <c r="Q712" i="1" l="1"/>
  <c r="R711" i="1"/>
  <c r="S711" i="1"/>
  <c r="T711" i="1"/>
  <c r="U711" i="1"/>
  <c r="Q713" i="1" l="1"/>
  <c r="R712" i="1"/>
  <c r="S712" i="1"/>
  <c r="T712" i="1"/>
  <c r="U712" i="1"/>
  <c r="Q714" i="1" l="1"/>
  <c r="R713" i="1"/>
  <c r="S713" i="1"/>
  <c r="T713" i="1"/>
  <c r="U713" i="1"/>
  <c r="T714" i="1" l="1"/>
  <c r="Q715" i="1"/>
  <c r="R714" i="1"/>
  <c r="S714" i="1"/>
  <c r="U714" i="1"/>
  <c r="T715" i="1" l="1"/>
  <c r="Q716" i="1"/>
  <c r="R715" i="1"/>
  <c r="S715" i="1"/>
  <c r="U715" i="1"/>
  <c r="Q717" i="1" l="1"/>
  <c r="R716" i="1"/>
  <c r="S716" i="1"/>
  <c r="T716" i="1"/>
  <c r="U716" i="1"/>
  <c r="Q718" i="1" l="1"/>
  <c r="R717" i="1"/>
  <c r="S717" i="1"/>
  <c r="T717" i="1"/>
  <c r="U717" i="1"/>
  <c r="Q719" i="1" l="1"/>
  <c r="T718" i="1"/>
  <c r="R718" i="1"/>
  <c r="S718" i="1"/>
  <c r="U718" i="1"/>
  <c r="Q720" i="1" l="1"/>
  <c r="S719" i="1"/>
  <c r="R719" i="1"/>
  <c r="T719" i="1"/>
  <c r="U719" i="1"/>
  <c r="Q721" i="1" l="1"/>
  <c r="T720" i="1"/>
  <c r="R720" i="1"/>
  <c r="S720" i="1"/>
  <c r="U720" i="1"/>
  <c r="Q722" i="1" l="1"/>
  <c r="R721" i="1"/>
  <c r="S721" i="1"/>
  <c r="T721" i="1"/>
  <c r="U721" i="1"/>
  <c r="T722" i="1" l="1"/>
  <c r="Q723" i="1"/>
  <c r="R722" i="1"/>
  <c r="S722" i="1"/>
  <c r="U722" i="1"/>
  <c r="T723" i="1" l="1"/>
  <c r="Q724" i="1"/>
  <c r="R723" i="1"/>
  <c r="S723" i="1"/>
  <c r="U723" i="1"/>
  <c r="Q725" i="1" l="1"/>
  <c r="S724" i="1"/>
  <c r="R724" i="1"/>
  <c r="T724" i="1"/>
  <c r="U724" i="1"/>
  <c r="Q726" i="1" l="1"/>
  <c r="R725" i="1"/>
  <c r="T725" i="1"/>
  <c r="S725" i="1"/>
  <c r="U725" i="1"/>
  <c r="Q727" i="1" l="1"/>
  <c r="T726" i="1"/>
  <c r="R726" i="1"/>
  <c r="S726" i="1"/>
  <c r="U726" i="1"/>
  <c r="Q728" i="1" l="1"/>
  <c r="R727" i="1"/>
  <c r="S727" i="1"/>
  <c r="T727" i="1"/>
  <c r="U727" i="1"/>
  <c r="T728" i="1" l="1"/>
  <c r="Q729" i="1"/>
  <c r="R728" i="1"/>
  <c r="S728" i="1"/>
  <c r="U728" i="1"/>
  <c r="T729" i="1" l="1"/>
  <c r="Q730" i="1"/>
  <c r="R729" i="1"/>
  <c r="S729" i="1"/>
  <c r="U729" i="1"/>
  <c r="T730" i="1" l="1"/>
  <c r="Q731" i="1"/>
  <c r="R730" i="1"/>
  <c r="S730" i="1"/>
  <c r="U730" i="1"/>
  <c r="T731" i="1" l="1"/>
  <c r="Q732" i="1"/>
  <c r="R731" i="1"/>
  <c r="S731" i="1"/>
  <c r="U731" i="1"/>
  <c r="T732" i="1" l="1"/>
  <c r="Q733" i="1"/>
  <c r="R732" i="1"/>
  <c r="S732" i="1"/>
  <c r="U732" i="1"/>
  <c r="T733" i="1" l="1"/>
  <c r="Q734" i="1"/>
  <c r="R733" i="1"/>
  <c r="S733" i="1"/>
  <c r="U733" i="1"/>
  <c r="T734" i="1" l="1"/>
  <c r="Q735" i="1"/>
  <c r="R734" i="1"/>
  <c r="S734" i="1"/>
  <c r="U734" i="1"/>
  <c r="T735" i="1" l="1"/>
  <c r="Q736" i="1"/>
  <c r="R735" i="1"/>
  <c r="S735" i="1"/>
  <c r="U735" i="1"/>
  <c r="T736" i="1" l="1"/>
  <c r="Q737" i="1"/>
  <c r="R736" i="1"/>
  <c r="S736" i="1"/>
  <c r="U736" i="1"/>
  <c r="T737" i="1" l="1"/>
  <c r="Q738" i="1"/>
  <c r="R737" i="1"/>
  <c r="S737" i="1"/>
  <c r="U737" i="1"/>
  <c r="T738" i="1" l="1"/>
  <c r="Q739" i="1"/>
  <c r="R738" i="1"/>
  <c r="S738" i="1"/>
  <c r="U738" i="1"/>
  <c r="T739" i="1" l="1"/>
  <c r="Q740" i="1"/>
  <c r="R739" i="1"/>
  <c r="S739" i="1"/>
  <c r="U739" i="1"/>
  <c r="T740" i="1" l="1"/>
  <c r="Q741" i="1"/>
  <c r="R740" i="1"/>
  <c r="S740" i="1"/>
  <c r="U740" i="1"/>
  <c r="T741" i="1" l="1"/>
  <c r="Q742" i="1"/>
  <c r="R741" i="1"/>
  <c r="S741" i="1"/>
  <c r="U741" i="1"/>
  <c r="T742" i="1" l="1"/>
  <c r="Q743" i="1"/>
  <c r="R742" i="1"/>
  <c r="S742" i="1"/>
  <c r="U742" i="1"/>
  <c r="Q744" i="1" l="1"/>
  <c r="T743" i="1"/>
  <c r="R743" i="1"/>
  <c r="S743" i="1"/>
  <c r="U743" i="1"/>
  <c r="T744" i="1" l="1"/>
  <c r="Q745" i="1"/>
  <c r="R744" i="1"/>
  <c r="S744" i="1"/>
  <c r="U744" i="1"/>
  <c r="T745" i="1" l="1"/>
  <c r="Q746" i="1"/>
  <c r="R745" i="1"/>
  <c r="S745" i="1"/>
  <c r="U745" i="1"/>
  <c r="T746" i="1" l="1"/>
  <c r="Q747" i="1"/>
  <c r="R746" i="1"/>
  <c r="S746" i="1"/>
  <c r="U746" i="1"/>
  <c r="Q748" i="1" l="1"/>
  <c r="R747" i="1"/>
  <c r="S747" i="1"/>
  <c r="T747" i="1" s="1"/>
  <c r="U747" i="1"/>
  <c r="Q749" i="1" l="1"/>
  <c r="R748" i="1"/>
  <c r="S748" i="1"/>
  <c r="T748" i="1" s="1"/>
  <c r="U748" i="1"/>
  <c r="Q750" i="1" l="1"/>
  <c r="R749" i="1"/>
  <c r="S749" i="1"/>
  <c r="T749" i="1" s="1"/>
  <c r="U749" i="1"/>
  <c r="Q751" i="1" l="1"/>
  <c r="R750" i="1"/>
  <c r="S750" i="1"/>
  <c r="T750" i="1" s="1"/>
  <c r="U750" i="1"/>
  <c r="Q752" i="1" l="1"/>
  <c r="R751" i="1"/>
  <c r="S751" i="1"/>
  <c r="T751" i="1" s="1"/>
  <c r="U751" i="1"/>
  <c r="Q753" i="1" l="1"/>
  <c r="R752" i="1"/>
  <c r="S752" i="1"/>
  <c r="T752" i="1" s="1"/>
  <c r="U752" i="1"/>
  <c r="Q754" i="1" l="1"/>
  <c r="R753" i="1"/>
  <c r="S753" i="1"/>
  <c r="T753" i="1" s="1"/>
  <c r="U753" i="1"/>
  <c r="Q755" i="1" l="1"/>
  <c r="R754" i="1"/>
  <c r="S754" i="1"/>
  <c r="T754" i="1" s="1"/>
  <c r="U754" i="1"/>
  <c r="Q756" i="1" l="1"/>
  <c r="T755" i="1"/>
  <c r="R755" i="1"/>
  <c r="S755" i="1"/>
  <c r="U755" i="1"/>
  <c r="Q757" i="1" l="1"/>
  <c r="R756" i="1"/>
  <c r="S756" i="1"/>
  <c r="T756" i="1" s="1"/>
  <c r="U756" i="1"/>
  <c r="Q758" i="1" l="1"/>
  <c r="R757" i="1"/>
  <c r="S757" i="1"/>
  <c r="T757" i="1" s="1"/>
  <c r="U757" i="1"/>
  <c r="Q759" i="1" l="1"/>
  <c r="R758" i="1"/>
  <c r="S758" i="1"/>
  <c r="T758" i="1" s="1"/>
  <c r="U758" i="1"/>
  <c r="Q760" i="1" l="1"/>
  <c r="R759" i="1"/>
  <c r="S759" i="1"/>
  <c r="T759" i="1" s="1"/>
  <c r="U759" i="1"/>
  <c r="Q761" i="1" l="1"/>
  <c r="R760" i="1"/>
  <c r="S760" i="1"/>
  <c r="T760" i="1" s="1"/>
  <c r="U760" i="1"/>
  <c r="Q762" i="1" l="1"/>
  <c r="R761" i="1"/>
  <c r="S761" i="1"/>
  <c r="T761" i="1" s="1"/>
  <c r="U761" i="1"/>
  <c r="Q763" i="1" l="1"/>
  <c r="R762" i="1"/>
  <c r="S762" i="1"/>
  <c r="T762" i="1" s="1"/>
  <c r="U762" i="1"/>
  <c r="Q764" i="1" l="1"/>
  <c r="R763" i="1"/>
  <c r="S763" i="1"/>
  <c r="T763" i="1" s="1"/>
  <c r="U763" i="1"/>
  <c r="Q765" i="1" l="1"/>
  <c r="R764" i="1"/>
  <c r="S764" i="1"/>
  <c r="T764" i="1" s="1"/>
  <c r="U764" i="1"/>
  <c r="Q766" i="1" l="1"/>
  <c r="R765" i="1"/>
  <c r="S765" i="1"/>
  <c r="T765" i="1" s="1"/>
  <c r="U765" i="1"/>
  <c r="Q767" i="1" l="1"/>
  <c r="R766" i="1"/>
  <c r="S766" i="1"/>
  <c r="T766" i="1" s="1"/>
  <c r="U766" i="1"/>
  <c r="Q768" i="1" l="1"/>
  <c r="R767" i="1"/>
  <c r="S767" i="1"/>
  <c r="T767" i="1" s="1"/>
  <c r="U767" i="1"/>
  <c r="Q769" i="1" l="1"/>
  <c r="R768" i="1"/>
  <c r="S768" i="1"/>
  <c r="T768" i="1" s="1"/>
  <c r="U768" i="1"/>
  <c r="Q770" i="1" l="1"/>
  <c r="R769" i="1"/>
  <c r="S769" i="1"/>
  <c r="T769" i="1" s="1"/>
  <c r="U769" i="1"/>
  <c r="Q771" i="1" l="1"/>
  <c r="R770" i="1"/>
  <c r="S770" i="1"/>
  <c r="T770" i="1" s="1"/>
  <c r="U770" i="1"/>
  <c r="Q772" i="1" l="1"/>
  <c r="R771" i="1"/>
  <c r="S771" i="1"/>
  <c r="T771" i="1" s="1"/>
  <c r="U771" i="1"/>
  <c r="Q773" i="1" l="1"/>
  <c r="R772" i="1"/>
  <c r="S772" i="1"/>
  <c r="T772" i="1" s="1"/>
  <c r="U772" i="1"/>
  <c r="Q774" i="1" l="1"/>
  <c r="R773" i="1"/>
  <c r="S773" i="1"/>
  <c r="T773" i="1" s="1"/>
  <c r="U773" i="1"/>
  <c r="Q775" i="1" l="1"/>
  <c r="R774" i="1"/>
  <c r="S774" i="1"/>
  <c r="T774" i="1" s="1"/>
  <c r="U774" i="1"/>
  <c r="Q776" i="1" l="1"/>
  <c r="R775" i="1"/>
  <c r="S775" i="1"/>
  <c r="T775" i="1" s="1"/>
  <c r="U775" i="1"/>
  <c r="Q777" i="1" l="1"/>
  <c r="R776" i="1"/>
  <c r="S776" i="1"/>
  <c r="T776" i="1" s="1"/>
  <c r="U776" i="1"/>
  <c r="Q778" i="1" l="1"/>
  <c r="R777" i="1"/>
  <c r="S777" i="1"/>
  <c r="T777" i="1" s="1"/>
  <c r="U777" i="1"/>
  <c r="Q779" i="1" l="1"/>
  <c r="R778" i="1"/>
  <c r="S778" i="1"/>
  <c r="T778" i="1" s="1"/>
  <c r="U778" i="1"/>
  <c r="Q780" i="1" l="1"/>
  <c r="R779" i="1"/>
  <c r="S779" i="1"/>
  <c r="T779" i="1" s="1"/>
  <c r="U779" i="1"/>
  <c r="Q781" i="1" l="1"/>
  <c r="R780" i="1"/>
  <c r="S780" i="1"/>
  <c r="T780" i="1" s="1"/>
  <c r="U780" i="1"/>
  <c r="Q782" i="1" l="1"/>
  <c r="R781" i="1"/>
  <c r="S781" i="1"/>
  <c r="T781" i="1" s="1"/>
  <c r="U781" i="1"/>
  <c r="Q783" i="1" l="1"/>
  <c r="R782" i="1"/>
  <c r="S782" i="1"/>
  <c r="T782" i="1" s="1"/>
  <c r="U782" i="1"/>
  <c r="Q784" i="1" l="1"/>
  <c r="R783" i="1"/>
  <c r="S783" i="1"/>
  <c r="T783" i="1" s="1"/>
  <c r="U783" i="1"/>
  <c r="Q785" i="1" l="1"/>
  <c r="R784" i="1"/>
  <c r="S784" i="1"/>
  <c r="T784" i="1" s="1"/>
  <c r="U784" i="1"/>
  <c r="Q786" i="1" l="1"/>
  <c r="R785" i="1"/>
  <c r="S785" i="1"/>
  <c r="T785" i="1" s="1"/>
  <c r="U785" i="1"/>
  <c r="Q787" i="1" l="1"/>
  <c r="R786" i="1"/>
  <c r="S786" i="1"/>
  <c r="T786" i="1" s="1"/>
  <c r="U786" i="1"/>
  <c r="Q788" i="1" l="1"/>
  <c r="R787" i="1"/>
  <c r="S787" i="1"/>
  <c r="T787" i="1" s="1"/>
  <c r="U787" i="1"/>
  <c r="Q789" i="1" l="1"/>
  <c r="R788" i="1"/>
  <c r="S788" i="1"/>
  <c r="T788" i="1" s="1"/>
  <c r="U788" i="1"/>
  <c r="Q790" i="1" l="1"/>
  <c r="R789" i="1"/>
  <c r="S789" i="1"/>
  <c r="T789" i="1" s="1"/>
  <c r="U789" i="1"/>
  <c r="Q791" i="1" l="1"/>
  <c r="R790" i="1"/>
  <c r="S790" i="1"/>
  <c r="T790" i="1" s="1"/>
  <c r="U790" i="1"/>
  <c r="Q792" i="1" l="1"/>
  <c r="R791" i="1"/>
  <c r="S791" i="1"/>
  <c r="T791" i="1" s="1"/>
  <c r="U791" i="1"/>
  <c r="Q793" i="1" l="1"/>
  <c r="R792" i="1"/>
  <c r="S792" i="1"/>
  <c r="T792" i="1" s="1"/>
  <c r="U792" i="1"/>
  <c r="Q794" i="1" l="1"/>
  <c r="R793" i="1"/>
  <c r="S793" i="1"/>
  <c r="T793" i="1" s="1"/>
  <c r="U793" i="1"/>
  <c r="Q795" i="1" l="1"/>
  <c r="R794" i="1"/>
  <c r="S794" i="1"/>
  <c r="T794" i="1" s="1"/>
  <c r="U794" i="1"/>
  <c r="Q796" i="1" l="1"/>
  <c r="R795" i="1"/>
  <c r="S795" i="1"/>
  <c r="T795" i="1" s="1"/>
  <c r="U795" i="1"/>
  <c r="Q797" i="1" l="1"/>
  <c r="R796" i="1"/>
  <c r="S796" i="1"/>
  <c r="T796" i="1" s="1"/>
  <c r="U796" i="1"/>
  <c r="Q798" i="1" l="1"/>
  <c r="R797" i="1"/>
  <c r="S797" i="1"/>
  <c r="T797" i="1" s="1"/>
  <c r="U797" i="1"/>
  <c r="Q799" i="1" l="1"/>
  <c r="R798" i="1"/>
  <c r="S798" i="1"/>
  <c r="T798" i="1" s="1"/>
  <c r="U798" i="1"/>
  <c r="Q800" i="1" l="1"/>
  <c r="R799" i="1"/>
  <c r="S799" i="1"/>
  <c r="T799" i="1" s="1"/>
  <c r="U799" i="1"/>
  <c r="Q801" i="1" l="1"/>
  <c r="R800" i="1"/>
  <c r="S800" i="1"/>
  <c r="T800" i="1" s="1"/>
  <c r="U800" i="1"/>
  <c r="Q802" i="1" l="1"/>
  <c r="R801" i="1"/>
  <c r="S801" i="1"/>
  <c r="T801" i="1" s="1"/>
  <c r="U801" i="1"/>
  <c r="Q803" i="1" l="1"/>
  <c r="R802" i="1"/>
  <c r="S802" i="1"/>
  <c r="T802" i="1" s="1"/>
  <c r="U802" i="1"/>
  <c r="Q804" i="1" l="1"/>
  <c r="R803" i="1"/>
  <c r="S803" i="1"/>
  <c r="T803" i="1" s="1"/>
  <c r="U803" i="1"/>
  <c r="Q805" i="1" l="1"/>
  <c r="R804" i="1"/>
  <c r="S804" i="1"/>
  <c r="T804" i="1" s="1"/>
  <c r="U804" i="1"/>
  <c r="Q806" i="1" l="1"/>
  <c r="R805" i="1"/>
  <c r="S805" i="1"/>
  <c r="T805" i="1" s="1"/>
  <c r="U805" i="1"/>
  <c r="Q807" i="1" l="1"/>
  <c r="R806" i="1"/>
  <c r="S806" i="1"/>
  <c r="T806" i="1" s="1"/>
  <c r="U806" i="1"/>
  <c r="Q808" i="1" l="1"/>
  <c r="R807" i="1"/>
  <c r="S807" i="1"/>
  <c r="T807" i="1" s="1"/>
  <c r="U807" i="1"/>
  <c r="R808" i="1" l="1"/>
  <c r="Q809" i="1"/>
  <c r="S808" i="1"/>
  <c r="T808" i="1" s="1"/>
  <c r="U808" i="1"/>
  <c r="R809" i="1" l="1"/>
  <c r="Q810" i="1"/>
  <c r="S809" i="1"/>
  <c r="T809" i="1" s="1"/>
  <c r="U809" i="1"/>
  <c r="R810" i="1" l="1"/>
  <c r="Q811" i="1"/>
  <c r="S810" i="1"/>
  <c r="T810" i="1" s="1"/>
  <c r="U810" i="1"/>
  <c r="R811" i="1" l="1"/>
  <c r="Q812" i="1"/>
  <c r="S811" i="1"/>
  <c r="T811" i="1" s="1"/>
  <c r="U811" i="1"/>
  <c r="Q813" i="1" l="1"/>
  <c r="R812" i="1"/>
  <c r="S812" i="1"/>
  <c r="T812" i="1" s="1"/>
  <c r="U812" i="1"/>
  <c r="Q814" i="1" l="1"/>
  <c r="R813" i="1"/>
  <c r="S813" i="1"/>
  <c r="T813" i="1" s="1"/>
  <c r="U813" i="1"/>
  <c r="Q815" i="1" l="1"/>
  <c r="R814" i="1"/>
  <c r="S814" i="1"/>
  <c r="T814" i="1" s="1"/>
  <c r="U814" i="1"/>
  <c r="Q816" i="1" l="1"/>
  <c r="R815" i="1"/>
  <c r="S815" i="1"/>
  <c r="T815" i="1" s="1"/>
  <c r="U815" i="1"/>
  <c r="Q817" i="1" l="1"/>
  <c r="R816" i="1"/>
  <c r="S816" i="1"/>
  <c r="T816" i="1" s="1"/>
  <c r="U816" i="1"/>
  <c r="R817" i="1" l="1"/>
  <c r="Q818" i="1"/>
  <c r="S817" i="1"/>
  <c r="T817" i="1" s="1"/>
  <c r="U817" i="1"/>
  <c r="R818" i="1" l="1"/>
  <c r="Q819" i="1"/>
  <c r="S818" i="1"/>
  <c r="T818" i="1" s="1"/>
  <c r="U818" i="1"/>
  <c r="Q820" i="1" l="1"/>
  <c r="R819" i="1"/>
  <c r="S819" i="1"/>
  <c r="T819" i="1" s="1"/>
  <c r="U819" i="1"/>
  <c r="Q821" i="1" l="1"/>
  <c r="R820" i="1"/>
  <c r="S820" i="1"/>
  <c r="T820" i="1" s="1"/>
  <c r="U820" i="1"/>
  <c r="Q822" i="1" l="1"/>
  <c r="R821" i="1"/>
  <c r="S821" i="1"/>
  <c r="T821" i="1" s="1"/>
  <c r="U821" i="1"/>
  <c r="Q823" i="1" l="1"/>
  <c r="R822" i="1"/>
  <c r="S822" i="1"/>
  <c r="T822" i="1" s="1"/>
  <c r="U822" i="1"/>
  <c r="Q824" i="1" l="1"/>
  <c r="R823" i="1"/>
  <c r="S823" i="1"/>
  <c r="T823" i="1" s="1"/>
  <c r="U823" i="1"/>
  <c r="R824" i="1" l="1"/>
  <c r="Q825" i="1"/>
  <c r="S824" i="1"/>
  <c r="T824" i="1" s="1"/>
  <c r="U824" i="1"/>
  <c r="R825" i="1" l="1"/>
  <c r="Q826" i="1"/>
  <c r="S825" i="1"/>
  <c r="T825" i="1" s="1"/>
  <c r="U825" i="1"/>
  <c r="R826" i="1" l="1"/>
  <c r="Q827" i="1"/>
  <c r="S826" i="1"/>
  <c r="T826" i="1" s="1"/>
  <c r="U826" i="1"/>
  <c r="R827" i="1" l="1"/>
  <c r="Q828" i="1"/>
  <c r="S827" i="1"/>
  <c r="T827" i="1" s="1"/>
  <c r="U827" i="1"/>
  <c r="Q829" i="1" l="1"/>
  <c r="R828" i="1"/>
  <c r="S828" i="1"/>
  <c r="T828" i="1" s="1"/>
  <c r="U828" i="1"/>
  <c r="R829" i="1" l="1"/>
  <c r="Q830" i="1"/>
  <c r="S829" i="1"/>
  <c r="T829" i="1" s="1"/>
  <c r="U829" i="1"/>
  <c r="Q831" i="1" l="1"/>
  <c r="R830" i="1"/>
  <c r="S830" i="1"/>
  <c r="T830" i="1" s="1"/>
  <c r="U830" i="1"/>
  <c r="Q832" i="1" l="1"/>
  <c r="R831" i="1"/>
  <c r="S831" i="1"/>
  <c r="T831" i="1" s="1"/>
  <c r="U831" i="1"/>
  <c r="Q833" i="1" l="1"/>
  <c r="R832" i="1"/>
  <c r="S832" i="1"/>
  <c r="T832" i="1" s="1"/>
  <c r="U832" i="1"/>
  <c r="R833" i="1" l="1"/>
  <c r="Q834" i="1"/>
  <c r="S833" i="1"/>
  <c r="T833" i="1" s="1"/>
  <c r="U833" i="1"/>
  <c r="Q835" i="1" l="1"/>
  <c r="R834" i="1"/>
  <c r="S834" i="1"/>
  <c r="T834" i="1" s="1"/>
  <c r="Q836" i="1" l="1"/>
  <c r="R835" i="1"/>
  <c r="S835" i="1"/>
  <c r="T835" i="1" s="1"/>
  <c r="U835" i="1"/>
  <c r="U834" i="1"/>
  <c r="Q837" i="1" l="1"/>
  <c r="R836" i="1"/>
  <c r="S836" i="1"/>
  <c r="T836" i="1" s="1"/>
  <c r="U836" i="1"/>
  <c r="Q838" i="1" l="1"/>
  <c r="R837" i="1"/>
  <c r="S837" i="1"/>
  <c r="T837" i="1" s="1"/>
  <c r="U837" i="1"/>
  <c r="Q839" i="1" l="1"/>
  <c r="R838" i="1"/>
  <c r="S838" i="1"/>
  <c r="T838" i="1" s="1"/>
  <c r="U838" i="1"/>
  <c r="Q840" i="1" l="1"/>
  <c r="R839" i="1"/>
  <c r="S839" i="1"/>
  <c r="T839" i="1" s="1"/>
  <c r="U839" i="1"/>
  <c r="Q841" i="1" l="1"/>
  <c r="R840" i="1"/>
  <c r="S840" i="1"/>
  <c r="T840" i="1" s="1"/>
  <c r="U840" i="1"/>
  <c r="Q842" i="1" l="1"/>
  <c r="R841" i="1"/>
  <c r="S841" i="1"/>
  <c r="T841" i="1" s="1"/>
  <c r="U841" i="1"/>
  <c r="Q843" i="1" l="1"/>
  <c r="R842" i="1"/>
  <c r="S842" i="1"/>
  <c r="T842" i="1" s="1"/>
  <c r="U842" i="1"/>
  <c r="Q844" i="1" l="1"/>
  <c r="R843" i="1"/>
  <c r="S843" i="1"/>
  <c r="T843" i="1" s="1"/>
  <c r="U843" i="1"/>
  <c r="Q845" i="1" l="1"/>
  <c r="R844" i="1"/>
  <c r="S844" i="1"/>
  <c r="T844" i="1" s="1"/>
  <c r="U844" i="1"/>
  <c r="R845" i="1" l="1"/>
  <c r="Q846" i="1"/>
  <c r="S845" i="1"/>
  <c r="T845" i="1" s="1"/>
  <c r="U845" i="1"/>
  <c r="Q847" i="1" l="1"/>
  <c r="R846" i="1"/>
  <c r="S846" i="1"/>
  <c r="T846" i="1" s="1"/>
  <c r="U846" i="1"/>
  <c r="T847" i="1" l="1"/>
  <c r="Q848" i="1"/>
  <c r="R847" i="1"/>
  <c r="S847" i="1"/>
  <c r="U847" i="1"/>
  <c r="Q849" i="1" l="1"/>
  <c r="R848" i="1"/>
  <c r="S848" i="1"/>
  <c r="T848" i="1" s="1"/>
  <c r="U848" i="1"/>
  <c r="Q850" i="1" l="1"/>
  <c r="R849" i="1"/>
  <c r="S849" i="1"/>
  <c r="T849" i="1" s="1"/>
  <c r="U849" i="1"/>
  <c r="Q851" i="1" l="1"/>
  <c r="R850" i="1"/>
  <c r="S850" i="1"/>
  <c r="T850" i="1" s="1"/>
  <c r="U850" i="1"/>
  <c r="Q852" i="1" l="1"/>
  <c r="R851" i="1"/>
  <c r="S851" i="1"/>
  <c r="T851" i="1" s="1"/>
  <c r="U851" i="1"/>
  <c r="Q853" i="1" l="1"/>
  <c r="R852" i="1"/>
  <c r="S852" i="1"/>
  <c r="T852" i="1" s="1"/>
  <c r="U852" i="1"/>
  <c r="Q854" i="1" l="1"/>
  <c r="R853" i="1"/>
  <c r="S853" i="1"/>
  <c r="T853" i="1" s="1"/>
  <c r="U853" i="1"/>
  <c r="Q855" i="1" l="1"/>
  <c r="R854" i="1"/>
  <c r="S854" i="1"/>
  <c r="T854" i="1" s="1"/>
  <c r="U854" i="1"/>
  <c r="Q856" i="1" l="1"/>
  <c r="R855" i="1"/>
  <c r="S855" i="1"/>
  <c r="T855" i="1" s="1"/>
  <c r="U855" i="1"/>
  <c r="R856" i="1" l="1"/>
  <c r="Q857" i="1"/>
  <c r="S856" i="1"/>
  <c r="T856" i="1" s="1"/>
  <c r="U856" i="1"/>
  <c r="Q858" i="1" l="1"/>
  <c r="R857" i="1"/>
  <c r="S857" i="1"/>
  <c r="T857" i="1" s="1"/>
  <c r="U857" i="1"/>
  <c r="Q859" i="1" l="1"/>
  <c r="R858" i="1"/>
  <c r="S858" i="1"/>
  <c r="T858" i="1" s="1"/>
  <c r="U858" i="1"/>
  <c r="Q860" i="1" l="1"/>
  <c r="R859" i="1"/>
  <c r="S859" i="1"/>
  <c r="T859" i="1" s="1"/>
  <c r="U859" i="1"/>
  <c r="Q861" i="1" l="1"/>
  <c r="R860" i="1"/>
  <c r="S860" i="1"/>
  <c r="T860" i="1" s="1"/>
  <c r="U860" i="1"/>
  <c r="Q862" i="1" l="1"/>
  <c r="R861" i="1"/>
  <c r="S861" i="1"/>
  <c r="T861" i="1" s="1"/>
  <c r="U861" i="1"/>
  <c r="Q863" i="1" l="1"/>
  <c r="R862" i="1"/>
  <c r="S862" i="1"/>
  <c r="T862" i="1" s="1"/>
  <c r="U862" i="1"/>
  <c r="Q864" i="1" l="1"/>
  <c r="R863" i="1"/>
  <c r="S863" i="1"/>
  <c r="T863" i="1" s="1"/>
  <c r="U863" i="1"/>
  <c r="Q865" i="1" l="1"/>
  <c r="R864" i="1"/>
  <c r="S864" i="1"/>
  <c r="T864" i="1" s="1"/>
  <c r="U864" i="1"/>
  <c r="Q866" i="1" l="1"/>
  <c r="R865" i="1"/>
  <c r="S865" i="1"/>
  <c r="T865" i="1" s="1"/>
  <c r="U865" i="1"/>
  <c r="Q867" i="1" l="1"/>
  <c r="R866" i="1"/>
  <c r="S866" i="1"/>
  <c r="T866" i="1" s="1"/>
  <c r="U866" i="1"/>
  <c r="Q868" i="1" l="1"/>
  <c r="R867" i="1"/>
  <c r="S867" i="1"/>
  <c r="T867" i="1" s="1"/>
  <c r="U867" i="1"/>
  <c r="Q869" i="1" l="1"/>
  <c r="R868" i="1"/>
  <c r="S868" i="1"/>
  <c r="T868" i="1" s="1"/>
  <c r="U868" i="1"/>
  <c r="Q870" i="1" l="1"/>
  <c r="R869" i="1"/>
  <c r="S869" i="1"/>
  <c r="T869" i="1" s="1"/>
  <c r="U869" i="1"/>
  <c r="Q871" i="1" l="1"/>
  <c r="R870" i="1"/>
  <c r="S870" i="1"/>
  <c r="T870" i="1" s="1"/>
  <c r="U870" i="1"/>
  <c r="Q872" i="1" l="1"/>
  <c r="R871" i="1"/>
  <c r="S871" i="1"/>
  <c r="T871" i="1" s="1"/>
  <c r="U871" i="1"/>
  <c r="Q873" i="1" l="1"/>
  <c r="R872" i="1"/>
  <c r="S872" i="1"/>
  <c r="T872" i="1" s="1"/>
  <c r="U872" i="1"/>
  <c r="Q874" i="1" l="1"/>
  <c r="R873" i="1"/>
  <c r="S873" i="1"/>
  <c r="T873" i="1" s="1"/>
  <c r="U873" i="1"/>
  <c r="Q875" i="1" l="1"/>
  <c r="R874" i="1"/>
  <c r="S874" i="1"/>
  <c r="T874" i="1" s="1"/>
  <c r="U874" i="1"/>
  <c r="Q876" i="1" l="1"/>
  <c r="R875" i="1"/>
  <c r="S875" i="1"/>
  <c r="T875" i="1" s="1"/>
  <c r="U875" i="1"/>
  <c r="Q877" i="1" l="1"/>
  <c r="R876" i="1"/>
  <c r="S876" i="1"/>
  <c r="T876" i="1" s="1"/>
  <c r="U876" i="1"/>
  <c r="R877" i="1" l="1"/>
  <c r="Q878" i="1"/>
  <c r="S877" i="1"/>
  <c r="T877" i="1" s="1"/>
  <c r="U877" i="1"/>
  <c r="Q879" i="1" l="1"/>
  <c r="R878" i="1"/>
  <c r="S878" i="1"/>
  <c r="T878" i="1" s="1"/>
  <c r="U878" i="1"/>
  <c r="Q880" i="1" l="1"/>
  <c r="R879" i="1"/>
  <c r="S879" i="1"/>
  <c r="T879" i="1" s="1"/>
  <c r="U879" i="1"/>
  <c r="Q881" i="1" l="1"/>
  <c r="R880" i="1"/>
  <c r="S880" i="1"/>
  <c r="T880" i="1" s="1"/>
  <c r="U880" i="1"/>
  <c r="Q882" i="1" l="1"/>
  <c r="R881" i="1"/>
  <c r="S881" i="1"/>
  <c r="T881" i="1" s="1"/>
  <c r="U881" i="1"/>
  <c r="Q883" i="1" l="1"/>
  <c r="R882" i="1"/>
  <c r="S882" i="1"/>
  <c r="T882" i="1" s="1"/>
  <c r="U882" i="1"/>
  <c r="Q884" i="1" l="1"/>
  <c r="R883" i="1"/>
  <c r="S883" i="1"/>
  <c r="T883" i="1" s="1"/>
  <c r="U883" i="1"/>
  <c r="Q885" i="1" l="1"/>
  <c r="R884" i="1"/>
  <c r="S884" i="1"/>
  <c r="T884" i="1" s="1"/>
  <c r="U884" i="1"/>
  <c r="Q886" i="1" l="1"/>
  <c r="R885" i="1"/>
  <c r="S885" i="1"/>
  <c r="T885" i="1" s="1"/>
  <c r="U885" i="1"/>
  <c r="Q887" i="1" l="1"/>
  <c r="R886" i="1"/>
  <c r="S886" i="1"/>
  <c r="T886" i="1" s="1"/>
  <c r="U886" i="1"/>
  <c r="Q888" i="1" l="1"/>
  <c r="R887" i="1"/>
  <c r="S887" i="1"/>
  <c r="T887" i="1" s="1"/>
  <c r="U887" i="1"/>
  <c r="Q889" i="1" l="1"/>
  <c r="R888" i="1"/>
  <c r="S888" i="1"/>
  <c r="T888" i="1" s="1"/>
  <c r="U888" i="1"/>
  <c r="Q890" i="1" l="1"/>
  <c r="R889" i="1"/>
  <c r="S889" i="1"/>
  <c r="T889" i="1" s="1"/>
  <c r="U889" i="1"/>
  <c r="Q891" i="1" l="1"/>
  <c r="R890" i="1"/>
  <c r="S890" i="1"/>
  <c r="T890" i="1" s="1"/>
  <c r="U890" i="1"/>
  <c r="Q892" i="1" l="1"/>
  <c r="R891" i="1"/>
  <c r="S891" i="1"/>
  <c r="T891" i="1" s="1"/>
  <c r="U891" i="1"/>
  <c r="Q893" i="1" l="1"/>
  <c r="R892" i="1"/>
  <c r="S892" i="1"/>
  <c r="T892" i="1" s="1"/>
  <c r="U892" i="1"/>
  <c r="R893" i="1" l="1"/>
  <c r="Q894" i="1"/>
  <c r="S893" i="1"/>
  <c r="T893" i="1" s="1"/>
  <c r="U893" i="1"/>
  <c r="Q895" i="1" l="1"/>
  <c r="R894" i="1"/>
  <c r="S894" i="1"/>
  <c r="T894" i="1" s="1"/>
  <c r="U894" i="1"/>
  <c r="Q896" i="1" l="1"/>
  <c r="R895" i="1"/>
  <c r="S895" i="1"/>
  <c r="T895" i="1" s="1"/>
  <c r="U895" i="1"/>
  <c r="Q897" i="1" l="1"/>
  <c r="R896" i="1"/>
  <c r="S896" i="1"/>
  <c r="T896" i="1" s="1"/>
  <c r="U896" i="1"/>
  <c r="Q898" i="1" l="1"/>
  <c r="R897" i="1"/>
  <c r="S897" i="1"/>
  <c r="T897" i="1" s="1"/>
  <c r="U897" i="1"/>
  <c r="Q899" i="1" l="1"/>
  <c r="R898" i="1"/>
  <c r="S898" i="1"/>
  <c r="T898" i="1" s="1"/>
  <c r="U898" i="1"/>
  <c r="Q900" i="1" l="1"/>
  <c r="T899" i="1"/>
  <c r="R899" i="1"/>
  <c r="S899" i="1"/>
  <c r="U899" i="1"/>
  <c r="Q901" i="1" l="1"/>
  <c r="R900" i="1"/>
  <c r="S900" i="1"/>
  <c r="T900" i="1" s="1"/>
  <c r="U900" i="1"/>
  <c r="Q902" i="1" l="1"/>
  <c r="R901" i="1"/>
  <c r="S901" i="1"/>
  <c r="T901" i="1" s="1"/>
  <c r="U901" i="1"/>
  <c r="Q903" i="1" l="1"/>
  <c r="R902" i="1"/>
  <c r="S902" i="1"/>
  <c r="T902" i="1" s="1"/>
  <c r="U902" i="1"/>
  <c r="Q904" i="1" l="1"/>
  <c r="R903" i="1"/>
  <c r="S903" i="1"/>
  <c r="T903" i="1" s="1"/>
  <c r="U903" i="1"/>
  <c r="R904" i="1" l="1"/>
  <c r="Q905" i="1"/>
  <c r="S904" i="1"/>
  <c r="T904" i="1" s="1"/>
  <c r="U904" i="1"/>
  <c r="Q906" i="1" l="1"/>
  <c r="R905" i="1"/>
  <c r="S905" i="1"/>
  <c r="T905" i="1" s="1"/>
  <c r="U905" i="1"/>
  <c r="Q907" i="1" l="1"/>
  <c r="R906" i="1"/>
  <c r="S906" i="1"/>
  <c r="T906" i="1" s="1"/>
  <c r="U906" i="1"/>
  <c r="Q908" i="1" l="1"/>
  <c r="R907" i="1"/>
  <c r="S907" i="1"/>
  <c r="T907" i="1" s="1"/>
  <c r="U907" i="1"/>
  <c r="Q909" i="1" l="1"/>
  <c r="R908" i="1"/>
  <c r="S908" i="1"/>
  <c r="T908" i="1" s="1"/>
  <c r="U908" i="1"/>
  <c r="R909" i="1" l="1"/>
  <c r="Q910" i="1"/>
  <c r="S909" i="1"/>
  <c r="T909" i="1" s="1"/>
  <c r="U909" i="1"/>
  <c r="Q911" i="1" l="1"/>
  <c r="R910" i="1"/>
  <c r="S910" i="1"/>
  <c r="T910" i="1" s="1"/>
  <c r="U910" i="1"/>
  <c r="Q912" i="1" l="1"/>
  <c r="R911" i="1"/>
  <c r="S911" i="1"/>
  <c r="T911" i="1" s="1"/>
  <c r="U911" i="1"/>
  <c r="Q913" i="1" l="1"/>
  <c r="R912" i="1"/>
  <c r="S912" i="1"/>
  <c r="T912" i="1" s="1"/>
  <c r="U912" i="1"/>
  <c r="Q914" i="1" l="1"/>
  <c r="R913" i="1"/>
  <c r="S913" i="1"/>
  <c r="T913" i="1" s="1"/>
  <c r="U913" i="1"/>
  <c r="Q915" i="1" l="1"/>
  <c r="R914" i="1"/>
  <c r="S914" i="1"/>
  <c r="T914" i="1" s="1"/>
  <c r="U914" i="1"/>
  <c r="Q916" i="1" l="1"/>
  <c r="R915" i="1"/>
  <c r="S915" i="1"/>
  <c r="T915" i="1" s="1"/>
  <c r="U915" i="1"/>
  <c r="Q917" i="1" l="1"/>
  <c r="R916" i="1"/>
  <c r="S916" i="1"/>
  <c r="T916" i="1" s="1"/>
  <c r="U916" i="1"/>
  <c r="Q918" i="1" l="1"/>
  <c r="R917" i="1"/>
  <c r="S917" i="1"/>
  <c r="T917" i="1" s="1"/>
  <c r="U917" i="1"/>
  <c r="Q919" i="1" l="1"/>
  <c r="R918" i="1"/>
  <c r="S918" i="1"/>
  <c r="T918" i="1" s="1"/>
  <c r="U918" i="1"/>
  <c r="Q920" i="1" l="1"/>
  <c r="R919" i="1"/>
  <c r="S919" i="1"/>
  <c r="T919" i="1" s="1"/>
  <c r="U919" i="1"/>
  <c r="Q921" i="1" l="1"/>
  <c r="R920" i="1"/>
  <c r="S920" i="1"/>
  <c r="T920" i="1" s="1"/>
  <c r="U920" i="1"/>
  <c r="Q922" i="1" l="1"/>
  <c r="R921" i="1"/>
  <c r="S921" i="1"/>
  <c r="T921" i="1" s="1"/>
  <c r="U921" i="1"/>
  <c r="Q923" i="1" l="1"/>
  <c r="R922" i="1"/>
  <c r="S922" i="1"/>
  <c r="T922" i="1" s="1"/>
  <c r="U922" i="1"/>
  <c r="Q924" i="1" l="1"/>
  <c r="R923" i="1"/>
  <c r="S923" i="1"/>
  <c r="T923" i="1" s="1"/>
  <c r="U923" i="1"/>
  <c r="Q925" i="1" l="1"/>
  <c r="R924" i="1"/>
  <c r="S924" i="1"/>
  <c r="T924" i="1" s="1"/>
  <c r="U924" i="1"/>
  <c r="R925" i="1" l="1"/>
  <c r="Q926" i="1"/>
  <c r="S925" i="1"/>
  <c r="T925" i="1" s="1"/>
  <c r="U925" i="1"/>
  <c r="Q927" i="1" l="1"/>
  <c r="R926" i="1"/>
  <c r="S926" i="1"/>
  <c r="T926" i="1" s="1"/>
  <c r="U926" i="1"/>
  <c r="Q928" i="1" l="1"/>
  <c r="R927" i="1"/>
  <c r="S927" i="1"/>
  <c r="T927" i="1" s="1"/>
  <c r="U927" i="1"/>
  <c r="Q929" i="1" l="1"/>
  <c r="R928" i="1"/>
  <c r="S928" i="1"/>
  <c r="T928" i="1" s="1"/>
  <c r="U928" i="1"/>
  <c r="Q930" i="1" l="1"/>
  <c r="R929" i="1"/>
  <c r="S929" i="1"/>
  <c r="T929" i="1" s="1"/>
  <c r="U929" i="1"/>
  <c r="Q931" i="1" l="1"/>
  <c r="R930" i="1"/>
  <c r="S930" i="1"/>
  <c r="T930" i="1" s="1"/>
  <c r="U930" i="1"/>
  <c r="Q932" i="1" l="1"/>
  <c r="T931" i="1"/>
  <c r="R931" i="1"/>
  <c r="S931" i="1"/>
  <c r="U931" i="1"/>
  <c r="Q933" i="1" l="1"/>
  <c r="R932" i="1"/>
  <c r="S932" i="1"/>
  <c r="T932" i="1" s="1"/>
  <c r="U932" i="1"/>
  <c r="Q934" i="1" l="1"/>
  <c r="R933" i="1"/>
  <c r="S933" i="1"/>
  <c r="T933" i="1" s="1"/>
  <c r="U933" i="1"/>
  <c r="Q935" i="1" l="1"/>
  <c r="R934" i="1"/>
  <c r="S934" i="1"/>
  <c r="T934" i="1" s="1"/>
  <c r="U934" i="1"/>
  <c r="Q936" i="1" l="1"/>
  <c r="R935" i="1"/>
  <c r="S935" i="1"/>
  <c r="T935" i="1" s="1"/>
  <c r="U935" i="1"/>
  <c r="Q937" i="1" l="1"/>
  <c r="R936" i="1"/>
  <c r="S936" i="1"/>
  <c r="T936" i="1" s="1"/>
  <c r="U936" i="1"/>
  <c r="Q938" i="1" l="1"/>
  <c r="R937" i="1"/>
  <c r="S937" i="1"/>
  <c r="T937" i="1" s="1"/>
  <c r="U937" i="1"/>
  <c r="Q939" i="1" l="1"/>
  <c r="R938" i="1"/>
  <c r="S938" i="1"/>
  <c r="T938" i="1" s="1"/>
  <c r="U938" i="1"/>
  <c r="Q940" i="1" l="1"/>
  <c r="R939" i="1"/>
  <c r="S939" i="1"/>
  <c r="T939" i="1" s="1"/>
  <c r="U939" i="1"/>
  <c r="Q941" i="1" l="1"/>
  <c r="R940" i="1"/>
  <c r="S940" i="1"/>
  <c r="T940" i="1" s="1"/>
  <c r="U940" i="1"/>
  <c r="R941" i="1" l="1"/>
  <c r="Q942" i="1"/>
  <c r="S941" i="1"/>
  <c r="T941" i="1" s="1"/>
  <c r="U941" i="1"/>
  <c r="Q943" i="1" l="1"/>
  <c r="R942" i="1"/>
  <c r="S942" i="1"/>
  <c r="T942" i="1" s="1"/>
  <c r="U942" i="1"/>
  <c r="Q944" i="1" l="1"/>
  <c r="R943" i="1"/>
  <c r="S943" i="1"/>
  <c r="T943" i="1" s="1"/>
  <c r="U943" i="1"/>
  <c r="Q945" i="1" l="1"/>
  <c r="R944" i="1"/>
  <c r="S944" i="1"/>
  <c r="T944" i="1" s="1"/>
  <c r="U944" i="1"/>
  <c r="Q946" i="1" l="1"/>
  <c r="R945" i="1"/>
  <c r="S945" i="1"/>
  <c r="T945" i="1" s="1"/>
  <c r="U945" i="1"/>
  <c r="Q947" i="1" l="1"/>
  <c r="R946" i="1"/>
  <c r="S946" i="1"/>
  <c r="T946" i="1" s="1"/>
  <c r="U946" i="1"/>
  <c r="Q948" i="1" l="1"/>
  <c r="T947" i="1"/>
  <c r="R947" i="1"/>
  <c r="S947" i="1"/>
  <c r="U947" i="1"/>
  <c r="Q949" i="1" l="1"/>
  <c r="R948" i="1"/>
  <c r="S948" i="1"/>
  <c r="T948" i="1" s="1"/>
  <c r="U948" i="1"/>
  <c r="T949" i="1" l="1"/>
  <c r="Q950" i="1"/>
  <c r="R949" i="1"/>
  <c r="S949" i="1"/>
  <c r="U949" i="1"/>
  <c r="Q951" i="1" l="1"/>
  <c r="R950" i="1"/>
  <c r="S950" i="1"/>
  <c r="T950" i="1" s="1"/>
  <c r="U950" i="1"/>
  <c r="Q952" i="1" l="1"/>
  <c r="R951" i="1"/>
  <c r="S951" i="1"/>
  <c r="T951" i="1" s="1"/>
  <c r="U951" i="1"/>
  <c r="R952" i="1" l="1"/>
  <c r="Q953" i="1"/>
  <c r="S952" i="1"/>
  <c r="T952" i="1" s="1"/>
  <c r="U952" i="1"/>
  <c r="Q954" i="1" l="1"/>
  <c r="R953" i="1"/>
  <c r="S953" i="1"/>
  <c r="T953" i="1" s="1"/>
  <c r="U953" i="1"/>
  <c r="Q955" i="1" l="1"/>
  <c r="R954" i="1"/>
  <c r="S954" i="1"/>
  <c r="T954" i="1" s="1"/>
  <c r="U954" i="1"/>
  <c r="R955" i="1" l="1"/>
  <c r="Q956" i="1"/>
  <c r="S955" i="1"/>
  <c r="T955" i="1" s="1"/>
  <c r="U955" i="1"/>
  <c r="Q957" i="1" l="1"/>
  <c r="R956" i="1"/>
  <c r="S956" i="1"/>
  <c r="T956" i="1" s="1"/>
  <c r="U956" i="1"/>
  <c r="Q958" i="1" l="1"/>
  <c r="R957" i="1"/>
  <c r="S957" i="1"/>
  <c r="T957" i="1" s="1"/>
  <c r="U957" i="1"/>
  <c r="Q959" i="1" l="1"/>
  <c r="R958" i="1"/>
  <c r="S958" i="1"/>
  <c r="T958" i="1" s="1"/>
  <c r="U958" i="1"/>
  <c r="Q960" i="1" l="1"/>
  <c r="R959" i="1"/>
  <c r="S959" i="1"/>
  <c r="T959" i="1" s="1"/>
  <c r="U959" i="1"/>
  <c r="Q961" i="1" l="1"/>
  <c r="R960" i="1"/>
  <c r="S960" i="1"/>
  <c r="T960" i="1" s="1"/>
  <c r="U960" i="1"/>
  <c r="Q962" i="1" l="1"/>
  <c r="R961" i="1"/>
  <c r="S961" i="1"/>
  <c r="T961" i="1" s="1"/>
  <c r="U961" i="1"/>
  <c r="Q963" i="1" l="1"/>
  <c r="R962" i="1"/>
  <c r="S962" i="1"/>
  <c r="T962" i="1" s="1"/>
  <c r="U962" i="1"/>
  <c r="Q964" i="1" l="1"/>
  <c r="R963" i="1"/>
  <c r="S963" i="1"/>
  <c r="T963" i="1" s="1"/>
  <c r="U963" i="1"/>
  <c r="Q965" i="1" l="1"/>
  <c r="R964" i="1"/>
  <c r="S964" i="1"/>
  <c r="T964" i="1" s="1"/>
  <c r="U964" i="1"/>
  <c r="Q966" i="1" l="1"/>
  <c r="R965" i="1"/>
  <c r="S965" i="1"/>
  <c r="T965" i="1" s="1"/>
  <c r="U965" i="1"/>
  <c r="Q967" i="1" l="1"/>
  <c r="R966" i="1"/>
  <c r="S966" i="1"/>
  <c r="T966" i="1" s="1"/>
  <c r="U966" i="1"/>
  <c r="Q968" i="1" l="1"/>
  <c r="R967" i="1"/>
  <c r="S967" i="1"/>
  <c r="T967" i="1" s="1"/>
  <c r="U967" i="1"/>
  <c r="R968" i="1" l="1"/>
  <c r="Q969" i="1"/>
  <c r="S968" i="1"/>
  <c r="T968" i="1" s="1"/>
  <c r="U968" i="1"/>
  <c r="Q970" i="1" l="1"/>
  <c r="R969" i="1"/>
  <c r="S969" i="1"/>
  <c r="T969" i="1" s="1"/>
  <c r="U969" i="1"/>
  <c r="Q971" i="1" l="1"/>
  <c r="R970" i="1"/>
  <c r="S970" i="1"/>
  <c r="T970" i="1" s="1"/>
  <c r="U970" i="1"/>
  <c r="Q972" i="1" l="1"/>
  <c r="R971" i="1"/>
  <c r="S971" i="1"/>
  <c r="T971" i="1" s="1"/>
  <c r="U971" i="1"/>
  <c r="Q973" i="1" l="1"/>
  <c r="R972" i="1"/>
  <c r="S972" i="1"/>
  <c r="T972" i="1" s="1"/>
  <c r="U972" i="1"/>
  <c r="R973" i="1" l="1"/>
  <c r="Q974" i="1"/>
  <c r="S973" i="1"/>
  <c r="T973" i="1" s="1"/>
  <c r="U973" i="1"/>
  <c r="Q975" i="1" l="1"/>
  <c r="R974" i="1"/>
  <c r="S974" i="1"/>
  <c r="T974" i="1" s="1"/>
  <c r="U974" i="1"/>
  <c r="Q976" i="1" l="1"/>
  <c r="R975" i="1"/>
  <c r="S975" i="1"/>
  <c r="T975" i="1" s="1"/>
  <c r="U975" i="1"/>
  <c r="Q977" i="1" l="1"/>
  <c r="R976" i="1"/>
  <c r="S976" i="1"/>
  <c r="T976" i="1" s="1"/>
  <c r="U976" i="1"/>
  <c r="Q978" i="1" l="1"/>
  <c r="R977" i="1"/>
  <c r="S977" i="1"/>
  <c r="T977" i="1" s="1"/>
  <c r="U977" i="1"/>
  <c r="Q979" i="1" l="1"/>
  <c r="R978" i="1"/>
  <c r="S978" i="1"/>
  <c r="T978" i="1" s="1"/>
  <c r="U978" i="1"/>
  <c r="Q980" i="1" l="1"/>
  <c r="T979" i="1"/>
  <c r="R979" i="1"/>
  <c r="S979" i="1"/>
  <c r="U979" i="1"/>
  <c r="Q981" i="1" l="1"/>
  <c r="R980" i="1"/>
  <c r="S980" i="1"/>
  <c r="T980" i="1" s="1"/>
  <c r="U980" i="1"/>
  <c r="Q982" i="1" l="1"/>
  <c r="R981" i="1"/>
  <c r="S981" i="1"/>
  <c r="T981" i="1" s="1"/>
  <c r="U981" i="1"/>
  <c r="Q983" i="1" l="1"/>
  <c r="T982" i="1"/>
  <c r="R982" i="1"/>
  <c r="S982" i="1"/>
  <c r="U982" i="1"/>
  <c r="Q984" i="1" l="1"/>
  <c r="R983" i="1"/>
  <c r="S983" i="1"/>
  <c r="T983" i="1" s="1"/>
  <c r="U983" i="1"/>
  <c r="Q985" i="1" l="1"/>
  <c r="R984" i="1"/>
  <c r="S984" i="1"/>
  <c r="T984" i="1" s="1"/>
  <c r="U984" i="1"/>
  <c r="Q986" i="1" l="1"/>
  <c r="R985" i="1"/>
  <c r="S985" i="1"/>
  <c r="T985" i="1" s="1"/>
  <c r="U985" i="1"/>
  <c r="Q987" i="1" l="1"/>
  <c r="R986" i="1"/>
  <c r="S986" i="1"/>
  <c r="T986" i="1" s="1"/>
  <c r="U986" i="1"/>
  <c r="Q988" i="1" l="1"/>
  <c r="R987" i="1"/>
  <c r="S987" i="1"/>
  <c r="T987" i="1" s="1"/>
  <c r="U987" i="1"/>
  <c r="Q989" i="1" l="1"/>
  <c r="R988" i="1"/>
  <c r="S988" i="1"/>
  <c r="T988" i="1" s="1"/>
  <c r="U988" i="1"/>
  <c r="R989" i="1" l="1"/>
  <c r="Q990" i="1"/>
  <c r="S989" i="1"/>
  <c r="T989" i="1" s="1"/>
  <c r="U989" i="1"/>
  <c r="Q991" i="1" l="1"/>
  <c r="R990" i="1"/>
  <c r="S990" i="1"/>
  <c r="T990" i="1" s="1"/>
  <c r="U990" i="1"/>
  <c r="Q992" i="1" l="1"/>
  <c r="R991" i="1"/>
  <c r="S991" i="1"/>
  <c r="T991" i="1" s="1"/>
  <c r="U991" i="1"/>
  <c r="R992" i="1" l="1"/>
  <c r="Q993" i="1"/>
  <c r="S992" i="1"/>
  <c r="T992" i="1" s="1"/>
  <c r="U992" i="1"/>
  <c r="Q994" i="1" l="1"/>
  <c r="R993" i="1"/>
  <c r="S993" i="1"/>
  <c r="T993" i="1" s="1"/>
  <c r="U993" i="1"/>
  <c r="R994" i="1" l="1"/>
  <c r="Q995" i="1"/>
  <c r="S994" i="1"/>
  <c r="T994" i="1" s="1"/>
  <c r="U994" i="1"/>
  <c r="Q996" i="1" l="1"/>
  <c r="T995" i="1"/>
  <c r="R995" i="1"/>
  <c r="S995" i="1"/>
  <c r="U995" i="1"/>
  <c r="Q997" i="1" l="1"/>
  <c r="R996" i="1"/>
  <c r="S996" i="1"/>
  <c r="T996" i="1" s="1"/>
  <c r="U996" i="1"/>
  <c r="Q998" i="1" l="1"/>
  <c r="R997" i="1"/>
  <c r="S997" i="1"/>
  <c r="T997" i="1" s="1"/>
  <c r="U997" i="1"/>
  <c r="Q999" i="1" l="1"/>
  <c r="R998" i="1"/>
  <c r="S998" i="1"/>
  <c r="T998" i="1" s="1"/>
  <c r="U998" i="1"/>
  <c r="Q1000" i="1" l="1"/>
  <c r="R999" i="1"/>
  <c r="S999" i="1"/>
  <c r="T999" i="1" s="1"/>
  <c r="U999" i="1"/>
  <c r="P1000" i="1" l="1"/>
  <c r="Q1001" i="1"/>
  <c r="S1000" i="1"/>
  <c r="T1000" i="1" s="1"/>
  <c r="U1000" i="1"/>
  <c r="P1001" i="1" l="1"/>
  <c r="Q1002" i="1"/>
  <c r="S1001" i="1"/>
  <c r="T1001" i="1" s="1"/>
  <c r="U1001" i="1"/>
  <c r="P1002" i="1" l="1"/>
  <c r="S1002" i="1"/>
  <c r="T1002" i="1" s="1"/>
  <c r="V1002" i="1" l="1"/>
  <c r="U1002" i="1"/>
  <c r="R1002" i="1" l="1"/>
  <c r="R1000" i="1"/>
  <c r="R1001" i="1"/>
</calcChain>
</file>

<file path=xl/sharedStrings.xml><?xml version="1.0" encoding="utf-8"?>
<sst xmlns="http://schemas.openxmlformats.org/spreadsheetml/2006/main" count="34" uniqueCount="32">
  <si>
    <t>Population Mean (μ)</t>
  </si>
  <si>
    <t>Significance Level (α)</t>
  </si>
  <si>
    <t>Probability (p-value)</t>
  </si>
  <si>
    <t>Decision:</t>
  </si>
  <si>
    <t>Sample Size (n)</t>
  </si>
  <si>
    <t>=</t>
  </si>
  <si>
    <t>Sample Mean</t>
  </si>
  <si>
    <t>z</t>
  </si>
  <si>
    <t>X</t>
  </si>
  <si>
    <t>prop</t>
  </si>
  <si>
    <t>1-tailed (Sample&lt;Population)</t>
  </si>
  <si>
    <t>1-tailed (Sample&gt;Population)</t>
  </si>
  <si>
    <t>2-tailed</t>
  </si>
  <si>
    <t>Out of Range</t>
  </si>
  <si>
    <t>t-Test</t>
  </si>
  <si>
    <t>Sample Standard Deviation (s)</t>
  </si>
  <si>
    <t>Observed t</t>
  </si>
  <si>
    <r>
      <t>Standard Error s</t>
    </r>
    <r>
      <rPr>
        <vertAlign val="subscript"/>
        <sz val="10"/>
        <rFont val="Arial"/>
        <family val="2"/>
      </rPr>
      <t>x</t>
    </r>
  </si>
  <si>
    <t>Degress of Freedom (df)</t>
  </si>
  <si>
    <t>n</t>
  </si>
  <si>
    <t>df</t>
  </si>
  <si>
    <t>n/2</t>
  </si>
  <si>
    <t>df/2</t>
  </si>
  <si>
    <t>ncoef</t>
  </si>
  <si>
    <t>dcoef</t>
  </si>
  <si>
    <t>coef</t>
  </si>
  <si>
    <t>alpha</t>
  </si>
  <si>
    <t>tcrit</t>
  </si>
  <si>
    <t>zcrit</t>
  </si>
  <si>
    <t>tobs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</si>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</sst>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22"/>
      <name val="Arial"/>
    </font>
    <font>
      <sz val="8"/>
      <name val="Arial"/>
    </font>
    <font>
      <sz val="10"/>
      <color indexed="10"/>
      <name val="Arial"/>
    </font>
    <font>
      <vertAlign val="subscript"/>
      <sz val="10"/>
      <name val="Arial"/>
      <family val="2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3" borderId="6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0" xfId="0" applyFill="1"/>
    <xf numFmtId="0" fontId="3" fillId="2" borderId="0" xfId="0" applyFont="1" applyFill="1"/>
    <xf numFmtId="0" fontId="3" fillId="2" borderId="0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2" fontId="3" fillId="2" borderId="0" xfId="0" applyNumberFormat="1" applyFont="1" applyFill="1"/>
    <xf numFmtId="0" fontId="3" fillId="2" borderId="0" xfId="0" applyFont="1" applyFill="1" applyProtection="1">
      <protection locked="0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0" xfId="0" applyFont="1" applyFill="1" applyBorder="1" applyAlignment="1">
      <alignment horizontal="center" vertical="center"/>
    </xf>
    <xf numFmtId="168" fontId="1" fillId="2" borderId="6" xfId="0" applyNumberFormat="1" applyFont="1" applyFill="1" applyBorder="1" applyAlignment="1">
      <alignment horizontal="center"/>
    </xf>
    <xf numFmtId="0" fontId="7" fillId="2" borderId="4" xfId="0" applyFont="1" applyFill="1" applyBorder="1"/>
    <xf numFmtId="168" fontId="7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Distribution of Sample Means</a:t>
            </a:r>
          </a:p>
        </c:rich>
      </c:tx>
      <c:layout>
        <c:manualLayout>
          <c:xMode val="edge"/>
          <c:yMode val="edge"/>
          <c:x val="0.37015945330296129"/>
          <c:y val="3.0588235294117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751708428246014E-2"/>
          <c:y val="0.17176470588235293"/>
          <c:w val="0.93963553530751709"/>
          <c:h val="0.71294117647058819"/>
        </c:manualLayout>
      </c:layout>
      <c:scatterChart>
        <c:scatterStyle val="smoothMarker"/>
        <c:varyColors val="0"/>
        <c:ser>
          <c:idx val="0"/>
          <c:order val="0"/>
          <c:tx>
            <c:v>as1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Sheet1!$T$2:$T$1003</c:f>
                <c:numCache>
                  <c:formatCode>General</c:formatCode>
                  <c:ptCount val="1002"/>
                  <c:pt idx="0">
                    <c:v>1.4243142847785474E-3</c:v>
                  </c:pt>
                  <c:pt idx="1">
                    <c:v>1.4404963467394762E-3</c:v>
                  </c:pt>
                  <c:pt idx="2">
                    <c:v>1.4568824445807427E-3</c:v>
                  </c:pt>
                  <c:pt idx="3">
                    <c:v>1.4734753799479357E-3</c:v>
                  </c:pt>
                  <c:pt idx="4">
                    <c:v>1.4902779956748981E-3</c:v>
                  </c:pt>
                  <c:pt idx="5">
                    <c:v>1.5072931764212136E-3</c:v>
                  </c:pt>
                  <c:pt idx="6">
                    <c:v>1.5245238493198394E-3</c:v>
                  </c:pt>
                  <c:pt idx="7">
                    <c:v>1.5419729846351353E-3</c:v>
                  </c:pt>
                  <c:pt idx="8">
                    <c:v>1.5596435964313681E-3</c:v>
                  </c:pt>
                  <c:pt idx="9">
                    <c:v>1.5775387432519503E-3</c:v>
                  </c:pt>
                  <c:pt idx="10">
                    <c:v>1.5956615288095111E-3</c:v>
                  </c:pt>
                  <c:pt idx="11">
                    <c:v>1.6140151026870072E-3</c:v>
                  </c:pt>
                  <c:pt idx="12">
                    <c:v>1.6326026610500521E-3</c:v>
                  </c:pt>
                  <c:pt idx="13">
                    <c:v>1.6514274473706397E-3</c:v>
                  </c:pt>
                  <c:pt idx="14">
                    <c:v>1.6704927531624393E-3</c:v>
                  </c:pt>
                  <c:pt idx="15">
                    <c:v>1.6898019187278502E-3</c:v>
                  </c:pt>
                  <c:pt idx="16">
                    <c:v>1.7093583339169971E-3</c:v>
                  </c:pt>
                  <c:pt idx="17">
                    <c:v>1.7291654388988905E-3</c:v>
                  </c:pt>
                  <c:pt idx="18">
                    <c:v>1.7492267249448845E-3</c:v>
                  </c:pt>
                  <c:pt idx="19">
                    <c:v>1.7695457352247109E-3</c:v>
                  </c:pt>
                  <c:pt idx="20">
                    <c:v>1.7901260656151812E-3</c:v>
                  </c:pt>
                  <c:pt idx="21">
                    <c:v>1.810971365521894E-3</c:v>
                  </c:pt>
                  <c:pt idx="22">
                    <c:v>1.8320853387140219E-3</c:v>
                  </c:pt>
                  <c:pt idx="23">
                    <c:v>1.8534717441724816E-3</c:v>
                  </c:pt>
                  <c:pt idx="24">
                    <c:v>1.8751343969516418E-3</c:v>
                  </c:pt>
                  <c:pt idx="25">
                    <c:v>1.8970771690548299E-3</c:v>
                  </c:pt>
                  <c:pt idx="26">
                    <c:v>1.9193039903238097E-3</c:v>
                  </c:pt>
                  <c:pt idx="27">
                    <c:v>1.9418188493424973E-3</c:v>
                  </c:pt>
                  <c:pt idx="28">
                    <c:v>1.9646257943550919E-3</c:v>
                  </c:pt>
                  <c:pt idx="29">
                    <c:v>1.9877289341988999E-3</c:v>
                  </c:pt>
                  <c:pt idx="30">
                    <c:v>2.0111324392520441E-3</c:v>
                  </c:pt>
                  <c:pt idx="31">
                    <c:v>2.0348405423963236E-3</c:v>
                  </c:pt>
                  <c:pt idx="32">
                    <c:v>2.0588575399954302E-3</c:v>
                  </c:pt>
                  <c:pt idx="33">
                    <c:v>2.0831877928887848E-3</c:v>
                  </c:pt>
                  <c:pt idx="34">
                    <c:v>2.1078357274012553E-3</c:v>
                  </c:pt>
                  <c:pt idx="35">
                    <c:v>2.1328058363689621E-3</c:v>
                  </c:pt>
                  <c:pt idx="36">
                    <c:v>2.1581026801814648E-3</c:v>
                  </c:pt>
                  <c:pt idx="37">
                    <c:v>2.1837308878405403E-3</c:v>
                  </c:pt>
                  <c:pt idx="38">
                    <c:v>2.2096951580358815E-3</c:v>
                  </c:pt>
                  <c:pt idx="39">
                    <c:v>2.2360002602379034E-3</c:v>
                  </c:pt>
                  <c:pt idx="40">
                    <c:v>2.2626510358079882E-3</c:v>
                  </c:pt>
                  <c:pt idx="41">
                    <c:v>2.2896523991263683E-3</c:v>
                  </c:pt>
                  <c:pt idx="42">
                    <c:v>2.3170093387380347E-3</c:v>
                  </c:pt>
                  <c:pt idx="43">
                    <c:v>2.3447269185168122E-3</c:v>
                  </c:pt>
                  <c:pt idx="44">
                    <c:v>2.3728102788479885E-3</c:v>
                  </c:pt>
                  <c:pt idx="45">
                    <c:v>2.4012646378297363E-3</c:v>
                  </c:pt>
                  <c:pt idx="46">
                    <c:v>2.4300952924936302E-3</c:v>
                  </c:pt>
                  <c:pt idx="47">
                    <c:v>2.4593076200445834E-3</c:v>
                  </c:pt>
                  <c:pt idx="48">
                    <c:v>2.4889070791203893E-3</c:v>
                  </c:pt>
                  <c:pt idx="49">
                    <c:v>2.5188992110713572E-3</c:v>
                  </c:pt>
                  <c:pt idx="50">
                    <c:v>2.5492896412601645E-3</c:v>
                  </c:pt>
                  <c:pt idx="51">
                    <c:v>2.5800840803823625E-3</c:v>
                  </c:pt>
                  <c:pt idx="52">
                    <c:v>2.6112883258077647E-3</c:v>
                  </c:pt>
                  <c:pt idx="53">
                    <c:v>2.6429082629431241E-3</c:v>
                  </c:pt>
                  <c:pt idx="54">
                    <c:v>2.6749498666163141E-3</c:v>
                  </c:pt>
                  <c:pt idx="55">
                    <c:v>2.7074192024824553E-3</c:v>
                  </c:pt>
                  <c:pt idx="56">
                    <c:v>2.7403224284522397E-3</c:v>
                  </c:pt>
                  <c:pt idx="57">
                    <c:v>2.7736657961428112E-3</c:v>
                  </c:pt>
                  <c:pt idx="58">
                    <c:v>2.8074556523515399E-3</c:v>
                  </c:pt>
                  <c:pt idx="59">
                    <c:v>2.8416984405530686E-3</c:v>
                  </c:pt>
                  <c:pt idx="60">
                    <c:v>2.8764007024198999E-3</c:v>
                  </c:pt>
                  <c:pt idx="61">
                    <c:v>2.9115690793669849E-3</c:v>
                  </c:pt>
                  <c:pt idx="62">
                    <c:v>2.9472103141205803E-3</c:v>
                  </c:pt>
                  <c:pt idx="63">
                    <c:v>2.9833312523117584E-3</c:v>
                  </c:pt>
                  <c:pt idx="64">
                    <c:v>3.0199388440949894E-3</c:v>
                  </c:pt>
                  <c:pt idx="65">
                    <c:v>3.0570401457920941E-3</c:v>
                  </c:pt>
                  <c:pt idx="66">
                    <c:v>3.0946423215619558E-3</c:v>
                  </c:pt>
                  <c:pt idx="67">
                    <c:v>3.1327526450964571E-3</c:v>
                  </c:pt>
                  <c:pt idx="68">
                    <c:v>3.1713785013428703E-3</c:v>
                  </c:pt>
                  <c:pt idx="69">
                    <c:v>3.210527388253255E-3</c:v>
                  </c:pt>
                  <c:pt idx="70">
                    <c:v>3.250206918561102E-3</c:v>
                  </c:pt>
                  <c:pt idx="71">
                    <c:v>3.2904248215857752E-3</c:v>
                  </c:pt>
                  <c:pt idx="72">
                    <c:v>3.3311889450650099E-3</c:v>
                  </c:pt>
                  <c:pt idx="73">
                    <c:v>3.37250725701597E-3</c:v>
                  </c:pt>
                  <c:pt idx="74">
                    <c:v>3.4143878476252556E-3</c:v>
                  </c:pt>
                  <c:pt idx="75">
                    <c:v>3.4568389311682309E-3</c:v>
                  </c:pt>
                  <c:pt idx="76">
                    <c:v>3.4998688479581557E-3</c:v>
                  </c:pt>
                  <c:pt idx="77">
                    <c:v>3.5434860663255061E-3</c:v>
                  </c:pt>
                  <c:pt idx="78">
                    <c:v>3.5876991846279182E-3</c:v>
                  </c:pt>
                  <c:pt idx="79">
                    <c:v>3.6325169332911958E-3</c:v>
                  </c:pt>
                  <c:pt idx="80">
                    <c:v>3.6779481768818164E-3</c:v>
                  </c:pt>
                  <c:pt idx="81">
                    <c:v>3.72400191621139E-3</c:v>
                  </c:pt>
                  <c:pt idx="82">
                    <c:v>3.7706872904734964E-3</c:v>
                  </c:pt>
                  <c:pt idx="83">
                    <c:v>3.8180135794133158E-3</c:v>
                  </c:pt>
                  <c:pt idx="84">
                    <c:v>3.8659902055306534E-3</c:v>
                  </c:pt>
                  <c:pt idx="85">
                    <c:v>3.9146267363166024E-3</c:v>
                  </c:pt>
                  <c:pt idx="86">
                    <c:v>3.9639328865245056E-3</c:v>
                  </c:pt>
                  <c:pt idx="87">
                    <c:v>4.0139185204755455E-3</c:v>
                  </c:pt>
                  <c:pt idx="88">
                    <c:v>4.0645936543995042E-3</c:v>
                  </c:pt>
                  <c:pt idx="89">
                    <c:v>4.115968458811175E-3</c:v>
                  </c:pt>
                  <c:pt idx="90">
                    <c:v>4.168053260922842E-3</c:v>
                  </c:pt>
                  <c:pt idx="91">
                    <c:v>4.2208585470933516E-3</c:v>
                  </c:pt>
                  <c:pt idx="92">
                    <c:v>4.2743949653143085E-3</c:v>
                  </c:pt>
                  <c:pt idx="93">
                    <c:v>4.3286733277337905E-3</c:v>
                  </c:pt>
                  <c:pt idx="94">
                    <c:v>4.3837046132181347E-3</c:v>
                  </c:pt>
                  <c:pt idx="95">
                    <c:v>4.4394999699522864E-3</c:v>
                  </c:pt>
                  <c:pt idx="96">
                    <c:v>4.4960707180792302E-3</c:v>
                  </c:pt>
                  <c:pt idx="97">
                    <c:v>4.5534283523789324E-3</c:v>
                  </c:pt>
                  <c:pt idx="98">
                    <c:v>4.6115845449874278E-3</c:v>
                  </c:pt>
                  <c:pt idx="99">
                    <c:v>4.6705511481563997E-3</c:v>
                  </c:pt>
                  <c:pt idx="100">
                    <c:v>4.7303401970539387E-3</c:v>
                  </c:pt>
                  <c:pt idx="101">
                    <c:v>4.790963912606863E-3</c:v>
                  </c:pt>
                  <c:pt idx="102">
                    <c:v>4.8524347043851978E-3</c:v>
                  </c:pt>
                  <c:pt idx="103">
                    <c:v>4.9147651735292567E-3</c:v>
                  </c:pt>
                  <c:pt idx="104">
                    <c:v>4.9779681157199876E-3</c:v>
                  </c:pt>
                  <c:pt idx="105">
                    <c:v>5.0420565241929014E-3</c:v>
                  </c:pt>
                  <c:pt idx="106">
                    <c:v>5.1070435927963453E-3</c:v>
                  </c:pt>
                  <c:pt idx="107">
                    <c:v>5.1729427190944669E-3</c:v>
                  </c:pt>
                  <c:pt idx="108">
                    <c:v>5.2397675075154517E-3</c:v>
                  </c:pt>
                  <c:pt idx="109">
                    <c:v>5.3075317725456636E-3</c:v>
                  </c:pt>
                  <c:pt idx="110">
                    <c:v>5.3762495419700431E-3</c:v>
                  </c:pt>
                  <c:pt idx="111">
                    <c:v>5.4459350601594389E-3</c:v>
                  </c:pt>
                  <c:pt idx="112">
                    <c:v>5.5166027914054123E-3</c:v>
                  </c:pt>
                  <c:pt idx="113">
                    <c:v>5.5882674233028859E-3</c:v>
                  </c:pt>
                  <c:pt idx="114">
                    <c:v>5.6609438701813964E-3</c:v>
                  </c:pt>
                  <c:pt idx="115">
                    <c:v>5.7346472765853057E-3</c:v>
                  </c:pt>
                  <c:pt idx="116">
                    <c:v>5.8093930208036049E-3</c:v>
                  </c:pt>
                  <c:pt idx="117">
                    <c:v>5.8851967184498219E-3</c:v>
                  </c:pt>
                  <c:pt idx="118">
                    <c:v>5.9620742260925409E-3</c:v>
                  </c:pt>
                  <c:pt idx="119">
                    <c:v>6.0400416449370884E-3</c:v>
                  </c:pt>
                  <c:pt idx="120">
                    <c:v>6.1191153245589228E-3</c:v>
                  </c:pt>
                  <c:pt idx="121">
                    <c:v>6.1993118666892229E-3</c:v>
                  </c:pt>
                  <c:pt idx="122">
                    <c:v>6.2806481290532531E-3</c:v>
                  </c:pt>
                  <c:pt idx="123">
                    <c:v>6.3631412292619021E-3</c:v>
                  </c:pt>
                  <c:pt idx="124">
                    <c:v>6.446808548757176E-3</c:v>
                  </c:pt>
                  <c:pt idx="125">
                    <c:v>6.5316677368117797E-3</c:v>
                  </c:pt>
                  <c:pt idx="126">
                    <c:v>6.6177367145836864E-3</c:v>
                  </c:pt>
                  <c:pt idx="127">
                    <c:v>6.7050336792258891E-3</c:v>
                  </c:pt>
                  <c:pt idx="128">
                    <c:v>6.7935771080520468E-3</c:v>
                  </c:pt>
                  <c:pt idx="129">
                    <c:v>6.8833857627584073E-3</c:v>
                  </c:pt>
                  <c:pt idx="130">
                    <c:v>6.9744786937025001E-3</c:v>
                  </c:pt>
                  <c:pt idx="131">
                    <c:v>7.0668752442391647E-3</c:v>
                  </c:pt>
                  <c:pt idx="132">
                    <c:v>7.1605950551142531E-3</c:v>
                  </c:pt>
                  <c:pt idx="133">
                    <c:v>7.2556580689166284E-3</c:v>
                  </c:pt>
                  <c:pt idx="134">
                    <c:v>7.3520845345887448E-3</c:v>
                  </c:pt>
                  <c:pt idx="135">
                    <c:v>7.4498950119964409E-3</c:v>
                  </c:pt>
                  <c:pt idx="136">
                    <c:v>7.5491103765581826E-3</c:v>
                  </c:pt>
                  <c:pt idx="137">
                    <c:v>7.6497518239344222E-3</c:v>
                  </c:pt>
                  <c:pt idx="138">
                    <c:v>7.7518408747771607E-3</c:v>
                  </c:pt>
                  <c:pt idx="139">
                    <c:v>7.8553993795405699E-3</c:v>
                  </c:pt>
                  <c:pt idx="140">
                    <c:v>7.9604495233525328E-3</c:v>
                  </c:pt>
                  <c:pt idx="141">
                    <c:v>8.067013830947949E-3</c:v>
                  </c:pt>
                  <c:pt idx="142">
                    <c:v>8.1751151716638708E-3</c:v>
                  </c:pt>
                  <c:pt idx="143">
                    <c:v>8.2847767644969369E-3</c:v>
                  </c:pt>
                  <c:pt idx="144">
                    <c:v>8.3960221832234099E-3</c:v>
                  </c:pt>
                  <c:pt idx="145">
                    <c:v>8.5088753615821435E-3</c:v>
                  </c:pt>
                  <c:pt idx="146">
                    <c:v>8.6233605985206793E-3</c:v>
                  </c:pt>
                  <c:pt idx="147">
                    <c:v>8.739502563504975E-3</c:v>
                  </c:pt>
                  <c:pt idx="148">
                    <c:v>8.8573263018926901E-3</c:v>
                  </c:pt>
                  <c:pt idx="149">
                    <c:v>8.9768572403706205E-3</c:v>
                  </c:pt>
                  <c:pt idx="150">
                    <c:v>9.0981211924561437E-3</c:v>
                  </c:pt>
                  <c:pt idx="151">
                    <c:v>9.2211443640631396E-3</c:v>
                  </c:pt>
                  <c:pt idx="152">
                    <c:v>9.345953359132457E-3</c:v>
                  </c:pt>
                  <c:pt idx="153">
                    <c:v>9.4725751853268862E-3</c:v>
                  </c:pt>
                  <c:pt idx="154">
                    <c:v>9.6010372597911311E-3</c:v>
                  </c:pt>
                  <c:pt idx="155">
                    <c:v>9.7313674149763999E-3</c:v>
                  </c:pt>
                  <c:pt idx="156">
                    <c:v>9.8635939045301334E-3</c:v>
                  </c:pt>
                  <c:pt idx="157">
                    <c:v>9.9977454092503495E-3</c:v>
                  </c:pt>
                  <c:pt idx="158">
                    <c:v>1.0133851043105298E-2</c:v>
                  </c:pt>
                  <c:pt idx="159">
                    <c:v>1.0271940359317515E-2</c:v>
                  </c:pt>
                  <c:pt idx="160">
                    <c:v>1.0412043356513041E-2</c:v>
                  </c:pt>
                  <c:pt idx="161">
                    <c:v>1.055419048493501E-2</c:v>
                  </c:pt>
                  <c:pt idx="162">
                    <c:v>1.0698412652721921E-2</c:v>
                  </c:pt>
                  <c:pt idx="163">
                    <c:v>1.0844741232250026E-2</c:v>
                  </c:pt>
                  <c:pt idx="164">
                    <c:v>1.0993208066539945E-2</c:v>
                  </c:pt>
                  <c:pt idx="165">
                    <c:v>1.114384547572685E-2</c:v>
                  </c:pt>
                  <c:pt idx="166">
                    <c:v>1.129668626359418E-2</c:v>
                  </c:pt>
                  <c:pt idx="167">
                    <c:v>1.1451763724170396E-2</c:v>
                  </c:pt>
                  <c:pt idx="168">
                    <c:v>1.160911164838827E-2</c:v>
                  </c:pt>
                  <c:pt idx="169">
                    <c:v>1.1768764330806371E-2</c:v>
                  </c:pt>
                  <c:pt idx="170">
                    <c:v>1.1930756576392117E-2</c:v>
                  </c:pt>
                  <c:pt idx="171">
                    <c:v>1.2095123707365749E-2</c:v>
                  </c:pt>
                  <c:pt idx="172">
                    <c:v>1.2261901570104788E-2</c:v>
                  </c:pt>
                  <c:pt idx="173">
                    <c:v>1.2431126542107977E-2</c:v>
                  </c:pt>
                  <c:pt idx="174">
                    <c:v>1.2602835539018175E-2</c:v>
                  </c:pt>
                  <c:pt idx="175">
                    <c:v>1.2777066021703207E-2</c:v>
                  </c:pt>
                  <c:pt idx="176">
                    <c:v>1.2953856003393917E-2</c:v>
                  </c:pt>
                  <c:pt idx="177">
                    <c:v>1.3133244056878175E-2</c:v>
                  </c:pt>
                  <c:pt idx="178">
                    <c:v>1.3315269321750176E-2</c:v>
                  </c:pt>
                  <c:pt idx="179">
                    <c:v>1.3499971511713607E-2</c:v>
                  </c:pt>
                  <c:pt idx="180">
                    <c:v>1.368739092193748E-2</c:v>
                  </c:pt>
                  <c:pt idx="181">
                    <c:v>1.3877568436463674E-2</c:v>
                  </c:pt>
                  <c:pt idx="182">
                    <c:v>1.407054553566432E-2</c:v>
                  </c:pt>
                  <c:pt idx="183">
                    <c:v>1.4266364303748096E-2</c:v>
                  </c:pt>
                  <c:pt idx="184">
                    <c:v>1.4465067436313402E-2</c:v>
                  </c:pt>
                  <c:pt idx="185">
                    <c:v>1.4666698247947302E-2</c:v>
                  </c:pt>
                  <c:pt idx="186">
                    <c:v>1.4871300679867909E-2</c:v>
                  </c:pt>
                  <c:pt idx="187">
                    <c:v>1.5078919307608983E-2</c:v>
                  </c:pt>
                  <c:pt idx="188">
                    <c:v>1.5289599348744401E-2</c:v>
                  </c:pt>
                  <c:pt idx="189">
                    <c:v>1.5503386670650578E-2</c:v>
                  </c:pt>
                  <c:pt idx="190">
                    <c:v>1.5720327798304776E-2</c:v>
                  </c:pt>
                  <c:pt idx="191">
                    <c:v>1.5940469922116965E-2</c:v>
                  </c:pt>
                  <c:pt idx="192">
                    <c:v>1.6163860905792943E-2</c:v>
                  </c:pt>
                  <c:pt idx="193">
                    <c:v>1.639054929422604E-2</c:v>
                  </c:pt>
                  <c:pt idx="194">
                    <c:v>1.6620584321415069E-2</c:v>
                  </c:pt>
                  <c:pt idx="195">
                    <c:v>1.6854015918405612E-2</c:v>
                  </c:pt>
                  <c:pt idx="196">
                    <c:v>1.7090894721251637E-2</c:v>
                  </c:pt>
                  <c:pt idx="197">
                    <c:v>1.7331272078994982E-2</c:v>
                  </c:pt>
                  <c:pt idx="198">
                    <c:v>1.7575200061658705E-2</c:v>
                  </c:pt>
                  <c:pt idx="199">
                    <c:v>1.7822731468251907E-2</c:v>
                  </c:pt>
                  <c:pt idx="200">
                    <c:v>1.8073919834781873E-2</c:v>
                  </c:pt>
                  <c:pt idx="201">
                    <c:v>1.8328819442270577E-2</c:v>
                  </c:pt>
                  <c:pt idx="202">
                    <c:v>1.858748532477111E-2</c:v>
                  </c:pt>
                  <c:pt idx="203">
                    <c:v>1.8849973277380805E-2</c:v>
                  </c:pt>
                  <c:pt idx="204">
                    <c:v>1.911633986424657E-2</c:v>
                  </c:pt>
                  <c:pt idx="205">
                    <c:v>1.9386642426558263E-2</c:v>
                  </c:pt>
                  <c:pt idx="206">
                    <c:v>1.966093909052587E-2</c:v>
                  </c:pt>
                  <c:pt idx="207">
                    <c:v>1.9939288775335705E-2</c:v>
                  </c:pt>
                  <c:pt idx="208">
                    <c:v>2.0221751201080898E-2</c:v>
                  </c:pt>
                  <c:pt idx="209">
                    <c:v>2.0508386896661176E-2</c:v>
                  </c:pt>
                  <c:pt idx="210">
                    <c:v>2.0799257207647144E-2</c:v>
                  </c:pt>
                  <c:pt idx="211">
                    <c:v>2.1094424304102844E-2</c:v>
                  </c:pt>
                  <c:pt idx="212">
                    <c:v>2.1393951188362181E-2</c:v>
                  </c:pt>
                  <c:pt idx="213">
                    <c:v>2.1697901702752306E-2</c:v>
                  </c:pt>
                  <c:pt idx="214">
                    <c:v>2.2006340537259049E-2</c:v>
                  </c:pt>
                  <c:pt idx="215">
                    <c:v>2.2319333237126975E-2</c:v>
                  </c:pt>
                  <c:pt idx="216">
                    <c:v>2.2636946210388989E-2</c:v>
                  </c:pt>
                  <c:pt idx="217">
                    <c:v>2.2959246735317695E-2</c:v>
                  </c:pt>
                  <c:pt idx="218">
                    <c:v>2.3286302967792064E-2</c:v>
                  </c:pt>
                  <c:pt idx="219">
                    <c:v>2.3618183948572423E-2</c:v>
                  </c:pt>
                  <c:pt idx="220">
                    <c:v>2.395495961047615E-2</c:v>
                  </c:pt>
                  <c:pt idx="221">
                    <c:v>2.4296700785446212E-2</c:v>
                  </c:pt>
                  <c:pt idx="222">
                    <c:v>2.464347921150517E-2</c:v>
                  </c:pt>
                  <c:pt idx="223">
                    <c:v>2.4995367539586078E-2</c:v>
                  </c:pt>
                  <c:pt idx="224">
                    <c:v>2.5352439340231875E-2</c:v>
                  </c:pt>
                  <c:pt idx="225">
                    <c:v>2.5714769110154554E-2</c:v>
                  </c:pt>
                  <c:pt idx="226">
                    <c:v>2.6082432278645401E-2</c:v>
                  </c:pt>
                  <c:pt idx="227">
                    <c:v>2.6455505213826339E-2</c:v>
                  </c:pt>
                  <c:pt idx="228">
                    <c:v>2.6834065228733345E-2</c:v>
                  </c:pt>
                  <c:pt idx="229">
                    <c:v>2.7218190587222128E-2</c:v>
                  </c:pt>
                  <c:pt idx="230">
                    <c:v>2.7607960509684989E-2</c:v>
                  </c:pt>
                  <c:pt idx="231">
                    <c:v>2.8003455178569534E-2</c:v>
                  </c:pt>
                  <c:pt idx="232">
                    <c:v>2.8404755743687393E-2</c:v>
                  </c:pt>
                  <c:pt idx="233">
                    <c:v>2.8811944327302434E-2</c:v>
                  </c:pt>
                  <c:pt idx="234">
                    <c:v>2.9225104028986461E-2</c:v>
                  </c:pt>
                  <c:pt idx="235">
                    <c:v>2.9644318930231027E-2</c:v>
                  </c:pt>
                  <c:pt idx="236">
                    <c:v>3.0069674098802738E-2</c:v>
                  </c:pt>
                  <c:pt idx="237">
                    <c:v>3.0501255592829995E-2</c:v>
                  </c:pt>
                  <c:pt idx="238">
                    <c:v>3.0939150464607587E-2</c:v>
                  </c:pt>
                  <c:pt idx="239">
                    <c:v>3.1383446764106773E-2</c:v>
                  </c:pt>
                  <c:pt idx="240">
                    <c:v>3.1834233542176252E-2</c:v>
                  </c:pt>
                  <c:pt idx="241">
                    <c:v>3.2291600853421018E-2</c:v>
                  </c:pt>
                  <c:pt idx="242">
                    <c:v>3.2755639758743696E-2</c:v>
                  </c:pt>
                  <c:pt idx="243">
                    <c:v>3.3226442327534626E-2</c:v>
                  </c:pt>
                  <c:pt idx="244">
                    <c:v>3.3704101639494714E-2</c:v>
                  </c:pt>
                  <c:pt idx="245">
                    <c:v>3.418871178607593E-2</c:v>
                  </c:pt>
                  <c:pt idx="246">
                    <c:v>3.468036787152351E-2</c:v>
                  </c:pt>
                  <c:pt idx="247">
                    <c:v>3.5179166013503335E-2</c:v>
                  </c:pt>
                  <c:pt idx="248">
                    <c:v>3.5685203343297792E-2</c:v>
                  </c:pt>
                  <c:pt idx="249">
                    <c:v>3.6198578005553123E-2</c:v>
                  </c:pt>
                  <c:pt idx="250">
                    <c:v>3.6719389157560414E-2</c:v>
                  </c:pt>
                  <c:pt idx="251">
                    <c:v>3.7247736968052537E-2</c:v>
                  </c:pt>
                  <c:pt idx="252">
                    <c:v>3.7783722615498269E-2</c:v>
                  </c:pt>
                  <c:pt idx="253">
                    <c:v>3.832744828587465E-2</c:v>
                  </c:pt>
                  <c:pt idx="254">
                    <c:v>3.8879017169899492E-2</c:v>
                  </c:pt>
                  <c:pt idx="255">
                    <c:v>3.9438533459702017E-2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3.9438533459702017E-2</c:v>
                  </c:pt>
                  <c:pt idx="746">
                    <c:v>3.8879017169899492E-2</c:v>
                  </c:pt>
                  <c:pt idx="747">
                    <c:v>3.832744828587465E-2</c:v>
                  </c:pt>
                  <c:pt idx="748">
                    <c:v>3.7783722615498269E-2</c:v>
                  </c:pt>
                  <c:pt idx="749">
                    <c:v>3.7247736968052537E-2</c:v>
                  </c:pt>
                  <c:pt idx="750">
                    <c:v>3.6719389157560414E-2</c:v>
                  </c:pt>
                  <c:pt idx="751">
                    <c:v>3.6198578005553123E-2</c:v>
                  </c:pt>
                  <c:pt idx="752">
                    <c:v>3.5685203343297792E-2</c:v>
                  </c:pt>
                  <c:pt idx="753">
                    <c:v>3.5179166013503335E-2</c:v>
                  </c:pt>
                  <c:pt idx="754">
                    <c:v>3.468036787152351E-2</c:v>
                  </c:pt>
                  <c:pt idx="755">
                    <c:v>3.418871178607593E-2</c:v>
                  </c:pt>
                  <c:pt idx="756">
                    <c:v>3.3704101639494714E-2</c:v>
                  </c:pt>
                  <c:pt idx="757">
                    <c:v>3.3226442327534626E-2</c:v>
                  </c:pt>
                  <c:pt idx="758">
                    <c:v>3.2755639758743696E-2</c:v>
                  </c:pt>
                  <c:pt idx="759">
                    <c:v>3.2291600853421018E-2</c:v>
                  </c:pt>
                  <c:pt idx="760">
                    <c:v>3.1834233542176252E-2</c:v>
                  </c:pt>
                  <c:pt idx="761">
                    <c:v>3.1383446764106773E-2</c:v>
                  </c:pt>
                  <c:pt idx="762">
                    <c:v>3.0939150464607587E-2</c:v>
                  </c:pt>
                  <c:pt idx="763">
                    <c:v>3.0501255592829995E-2</c:v>
                  </c:pt>
                  <c:pt idx="764">
                    <c:v>3.0069674098802738E-2</c:v>
                  </c:pt>
                  <c:pt idx="765">
                    <c:v>2.9644318930231027E-2</c:v>
                  </c:pt>
                  <c:pt idx="766">
                    <c:v>2.9225104028986461E-2</c:v>
                  </c:pt>
                  <c:pt idx="767">
                    <c:v>2.8811944327302434E-2</c:v>
                  </c:pt>
                  <c:pt idx="768">
                    <c:v>2.8404755743687393E-2</c:v>
                  </c:pt>
                  <c:pt idx="769">
                    <c:v>2.8003455178569534E-2</c:v>
                  </c:pt>
                  <c:pt idx="770">
                    <c:v>2.7607960509684989E-2</c:v>
                  </c:pt>
                  <c:pt idx="771">
                    <c:v>2.7218190587222128E-2</c:v>
                  </c:pt>
                  <c:pt idx="772">
                    <c:v>2.6834065228733345E-2</c:v>
                  </c:pt>
                  <c:pt idx="773">
                    <c:v>2.6455505213826339E-2</c:v>
                  </c:pt>
                  <c:pt idx="774">
                    <c:v>2.6082432278645401E-2</c:v>
                  </c:pt>
                  <c:pt idx="775">
                    <c:v>2.5714769110154554E-2</c:v>
                  </c:pt>
                  <c:pt idx="776">
                    <c:v>2.5352439340231875E-2</c:v>
                  </c:pt>
                  <c:pt idx="777">
                    <c:v>2.4995367539586078E-2</c:v>
                  </c:pt>
                  <c:pt idx="778">
                    <c:v>2.464347921150517E-2</c:v>
                  </c:pt>
                  <c:pt idx="779">
                    <c:v>2.4296700785446212E-2</c:v>
                  </c:pt>
                  <c:pt idx="780">
                    <c:v>2.395495961047615E-2</c:v>
                  </c:pt>
                  <c:pt idx="781">
                    <c:v>2.3618183948572423E-2</c:v>
                  </c:pt>
                  <c:pt idx="782">
                    <c:v>2.3286302967792064E-2</c:v>
                  </c:pt>
                  <c:pt idx="783">
                    <c:v>2.2959246735317695E-2</c:v>
                  </c:pt>
                  <c:pt idx="784">
                    <c:v>2.2636946210388989E-2</c:v>
                  </c:pt>
                  <c:pt idx="785">
                    <c:v>2.2319333237126975E-2</c:v>
                  </c:pt>
                  <c:pt idx="786">
                    <c:v>2.2006340537259049E-2</c:v>
                  </c:pt>
                  <c:pt idx="787">
                    <c:v>2.1697901702752306E-2</c:v>
                  </c:pt>
                  <c:pt idx="788">
                    <c:v>2.1393951188362181E-2</c:v>
                  </c:pt>
                  <c:pt idx="789">
                    <c:v>2.1094424304102844E-2</c:v>
                  </c:pt>
                  <c:pt idx="790">
                    <c:v>2.0799257207647144E-2</c:v>
                  </c:pt>
                  <c:pt idx="791">
                    <c:v>2.0508386896661176E-2</c:v>
                  </c:pt>
                  <c:pt idx="792">
                    <c:v>2.0221751201080898E-2</c:v>
                  </c:pt>
                  <c:pt idx="793">
                    <c:v>1.9939288775335705E-2</c:v>
                  </c:pt>
                  <c:pt idx="794">
                    <c:v>1.966093909052587E-2</c:v>
                  </c:pt>
                  <c:pt idx="795">
                    <c:v>1.9386642426558263E-2</c:v>
                  </c:pt>
                  <c:pt idx="796">
                    <c:v>1.911633986424657E-2</c:v>
                  </c:pt>
                  <c:pt idx="797">
                    <c:v>1.8849973277380805E-2</c:v>
                  </c:pt>
                  <c:pt idx="798">
                    <c:v>1.858748532477111E-2</c:v>
                  </c:pt>
                  <c:pt idx="799">
                    <c:v>1.8328819442270577E-2</c:v>
                  </c:pt>
                  <c:pt idx="800">
                    <c:v>1.8073919834781873E-2</c:v>
                  </c:pt>
                  <c:pt idx="801">
                    <c:v>1.7822731468251907E-2</c:v>
                  </c:pt>
                  <c:pt idx="802">
                    <c:v>1.7575200061658705E-2</c:v>
                  </c:pt>
                  <c:pt idx="803">
                    <c:v>1.7331272078994982E-2</c:v>
                  </c:pt>
                  <c:pt idx="804">
                    <c:v>1.7090894721251637E-2</c:v>
                  </c:pt>
                  <c:pt idx="805">
                    <c:v>1.6854015918405612E-2</c:v>
                  </c:pt>
                  <c:pt idx="806">
                    <c:v>1.6620584321415069E-2</c:v>
                  </c:pt>
                  <c:pt idx="807">
                    <c:v>1.639054929422604E-2</c:v>
                  </c:pt>
                  <c:pt idx="808">
                    <c:v>1.6163860905792943E-2</c:v>
                  </c:pt>
                  <c:pt idx="809">
                    <c:v>1.5940469922116965E-2</c:v>
                  </c:pt>
                  <c:pt idx="810">
                    <c:v>1.5720327798304776E-2</c:v>
                  </c:pt>
                  <c:pt idx="811">
                    <c:v>1.5503386670650578E-2</c:v>
                  </c:pt>
                  <c:pt idx="812">
                    <c:v>1.5289599348744401E-2</c:v>
                  </c:pt>
                  <c:pt idx="813">
                    <c:v>1.5078919307608983E-2</c:v>
                  </c:pt>
                  <c:pt idx="814">
                    <c:v>1.4871300679867909E-2</c:v>
                  </c:pt>
                  <c:pt idx="815">
                    <c:v>1.4666698247947302E-2</c:v>
                  </c:pt>
                  <c:pt idx="816">
                    <c:v>1.4465067436313402E-2</c:v>
                  </c:pt>
                  <c:pt idx="817">
                    <c:v>1.4266364303748096E-2</c:v>
                  </c:pt>
                  <c:pt idx="818">
                    <c:v>1.407054553566432E-2</c:v>
                  </c:pt>
                  <c:pt idx="819">
                    <c:v>1.3877568436463674E-2</c:v>
                  </c:pt>
                  <c:pt idx="820">
                    <c:v>1.368739092193748E-2</c:v>
                  </c:pt>
                  <c:pt idx="821">
                    <c:v>1.3499971511713607E-2</c:v>
                  </c:pt>
                  <c:pt idx="822">
                    <c:v>1.3315269321750176E-2</c:v>
                  </c:pt>
                  <c:pt idx="823">
                    <c:v>1.3133244056878175E-2</c:v>
                  </c:pt>
                  <c:pt idx="824">
                    <c:v>1.2953856003393917E-2</c:v>
                  </c:pt>
                  <c:pt idx="825">
                    <c:v>1.2777066021703207E-2</c:v>
                  </c:pt>
                  <c:pt idx="826">
                    <c:v>1.2602835539018175E-2</c:v>
                  </c:pt>
                  <c:pt idx="827">
                    <c:v>1.2431126542107977E-2</c:v>
                  </c:pt>
                  <c:pt idx="828">
                    <c:v>1.2261901570104788E-2</c:v>
                  </c:pt>
                  <c:pt idx="829">
                    <c:v>1.2095123707365749E-2</c:v>
                  </c:pt>
                  <c:pt idx="830">
                    <c:v>1.1930756576392117E-2</c:v>
                  </c:pt>
                  <c:pt idx="831">
                    <c:v>1.1768764330806371E-2</c:v>
                  </c:pt>
                  <c:pt idx="832">
                    <c:v>1.160911164838827E-2</c:v>
                  </c:pt>
                  <c:pt idx="833">
                    <c:v>1.1451763724170396E-2</c:v>
                  </c:pt>
                  <c:pt idx="834">
                    <c:v>1.129668626359418E-2</c:v>
                  </c:pt>
                  <c:pt idx="835">
                    <c:v>1.114384547572685E-2</c:v>
                  </c:pt>
                  <c:pt idx="836">
                    <c:v>1.0993208066539945E-2</c:v>
                  </c:pt>
                  <c:pt idx="837">
                    <c:v>1.0844741232250026E-2</c:v>
                  </c:pt>
                  <c:pt idx="838">
                    <c:v>1.0698412652721921E-2</c:v>
                  </c:pt>
                  <c:pt idx="839">
                    <c:v>1.055419048493501E-2</c:v>
                  </c:pt>
                  <c:pt idx="840">
                    <c:v>1.0412043356513041E-2</c:v>
                  </c:pt>
                  <c:pt idx="841">
                    <c:v>1.0271940359317515E-2</c:v>
                  </c:pt>
                  <c:pt idx="842">
                    <c:v>1.0133851043105298E-2</c:v>
                  </c:pt>
                  <c:pt idx="843">
                    <c:v>9.9977454092503495E-3</c:v>
                  </c:pt>
                  <c:pt idx="844">
                    <c:v>9.8635939045301334E-3</c:v>
                  </c:pt>
                  <c:pt idx="845">
                    <c:v>9.7313674149763999E-3</c:v>
                  </c:pt>
                  <c:pt idx="846">
                    <c:v>9.6010372597911311E-3</c:v>
                  </c:pt>
                  <c:pt idx="847">
                    <c:v>9.4725751853268862E-3</c:v>
                  </c:pt>
                  <c:pt idx="848">
                    <c:v>9.345953359132457E-3</c:v>
                  </c:pt>
                  <c:pt idx="849">
                    <c:v>9.2211443640631396E-3</c:v>
                  </c:pt>
                  <c:pt idx="850">
                    <c:v>9.0981211924561437E-3</c:v>
                  </c:pt>
                  <c:pt idx="851">
                    <c:v>8.9768572403706205E-3</c:v>
                  </c:pt>
                  <c:pt idx="852">
                    <c:v>8.8573263018926901E-3</c:v>
                  </c:pt>
                  <c:pt idx="853">
                    <c:v>8.739502563504975E-3</c:v>
                  </c:pt>
                  <c:pt idx="854">
                    <c:v>8.6233605985206793E-3</c:v>
                  </c:pt>
                  <c:pt idx="855">
                    <c:v>8.5088753615821435E-3</c:v>
                  </c:pt>
                  <c:pt idx="856">
                    <c:v>8.3960221832234099E-3</c:v>
                  </c:pt>
                  <c:pt idx="857">
                    <c:v>8.2847767644969369E-3</c:v>
                  </c:pt>
                  <c:pt idx="858">
                    <c:v>8.1751151716638708E-3</c:v>
                  </c:pt>
                  <c:pt idx="859">
                    <c:v>8.067013830947949E-3</c:v>
                  </c:pt>
                  <c:pt idx="860">
                    <c:v>7.9604495233525328E-3</c:v>
                  </c:pt>
                  <c:pt idx="861">
                    <c:v>7.8553993795405699E-3</c:v>
                  </c:pt>
                  <c:pt idx="862">
                    <c:v>7.7518408747771607E-3</c:v>
                  </c:pt>
                  <c:pt idx="863">
                    <c:v>7.6497518239344222E-3</c:v>
                  </c:pt>
                  <c:pt idx="864">
                    <c:v>7.5491103765581826E-3</c:v>
                  </c:pt>
                  <c:pt idx="865">
                    <c:v>7.4498950119964409E-3</c:v>
                  </c:pt>
                  <c:pt idx="866">
                    <c:v>7.3520845345887448E-3</c:v>
                  </c:pt>
                  <c:pt idx="867">
                    <c:v>7.2556580689166284E-3</c:v>
                  </c:pt>
                  <c:pt idx="868">
                    <c:v>7.1605950551142531E-3</c:v>
                  </c:pt>
                  <c:pt idx="869">
                    <c:v>7.0668752442391647E-3</c:v>
                  </c:pt>
                  <c:pt idx="870">
                    <c:v>6.9744786937025001E-3</c:v>
                  </c:pt>
                  <c:pt idx="871">
                    <c:v>6.8833857627584073E-3</c:v>
                  </c:pt>
                  <c:pt idx="872">
                    <c:v>6.7935771080520468E-3</c:v>
                  </c:pt>
                  <c:pt idx="873">
                    <c:v>6.7050336792258891E-3</c:v>
                  </c:pt>
                  <c:pt idx="874">
                    <c:v>6.6177367145836864E-3</c:v>
                  </c:pt>
                  <c:pt idx="875">
                    <c:v>6.5316677368117797E-3</c:v>
                  </c:pt>
                  <c:pt idx="876">
                    <c:v>6.446808548757176E-3</c:v>
                  </c:pt>
                  <c:pt idx="877">
                    <c:v>6.3631412292619021E-3</c:v>
                  </c:pt>
                  <c:pt idx="878">
                    <c:v>6.2806481290532531E-3</c:v>
                  </c:pt>
                  <c:pt idx="879">
                    <c:v>6.1993118666892229E-3</c:v>
                  </c:pt>
                  <c:pt idx="880">
                    <c:v>6.1191153245589228E-3</c:v>
                  </c:pt>
                  <c:pt idx="881">
                    <c:v>6.0400416449370884E-3</c:v>
                  </c:pt>
                  <c:pt idx="882">
                    <c:v>5.9620742260925409E-3</c:v>
                  </c:pt>
                  <c:pt idx="883">
                    <c:v>5.8851967184498219E-3</c:v>
                  </c:pt>
                  <c:pt idx="884">
                    <c:v>5.8093930208036049E-3</c:v>
                  </c:pt>
                  <c:pt idx="885">
                    <c:v>5.7346472765853057E-3</c:v>
                  </c:pt>
                  <c:pt idx="886">
                    <c:v>5.6609438701813964E-3</c:v>
                  </c:pt>
                  <c:pt idx="887">
                    <c:v>5.5882674233028859E-3</c:v>
                  </c:pt>
                  <c:pt idx="888">
                    <c:v>5.5166027914054123E-3</c:v>
                  </c:pt>
                  <c:pt idx="889">
                    <c:v>5.4459350601594389E-3</c:v>
                  </c:pt>
                  <c:pt idx="890">
                    <c:v>5.3762495419700431E-3</c:v>
                  </c:pt>
                  <c:pt idx="891">
                    <c:v>5.3075317725456636E-3</c:v>
                  </c:pt>
                  <c:pt idx="892">
                    <c:v>5.2397675075154517E-3</c:v>
                  </c:pt>
                  <c:pt idx="893">
                    <c:v>5.1729427190944669E-3</c:v>
                  </c:pt>
                  <c:pt idx="894">
                    <c:v>5.1070435927963453E-3</c:v>
                  </c:pt>
                  <c:pt idx="895">
                    <c:v>5.0420565241929014E-3</c:v>
                  </c:pt>
                  <c:pt idx="896">
                    <c:v>4.9779681157199876E-3</c:v>
                  </c:pt>
                  <c:pt idx="897">
                    <c:v>4.9147651735292567E-3</c:v>
                  </c:pt>
                  <c:pt idx="898">
                    <c:v>4.8524347043851978E-3</c:v>
                  </c:pt>
                  <c:pt idx="899">
                    <c:v>4.790963912606863E-3</c:v>
                  </c:pt>
                  <c:pt idx="900">
                    <c:v>4.7303401970539387E-3</c:v>
                  </c:pt>
                  <c:pt idx="901">
                    <c:v>4.6705511481563997E-3</c:v>
                  </c:pt>
                  <c:pt idx="902">
                    <c:v>4.6115845449874278E-3</c:v>
                  </c:pt>
                  <c:pt idx="903">
                    <c:v>4.5534283523789324E-3</c:v>
                  </c:pt>
                  <c:pt idx="904">
                    <c:v>4.4960707180792302E-3</c:v>
                  </c:pt>
                  <c:pt idx="905">
                    <c:v>4.4394999699522864E-3</c:v>
                  </c:pt>
                  <c:pt idx="906">
                    <c:v>4.3837046132181347E-3</c:v>
                  </c:pt>
                  <c:pt idx="907">
                    <c:v>4.3286733277337905E-3</c:v>
                  </c:pt>
                  <c:pt idx="908">
                    <c:v>4.2743949653143085E-3</c:v>
                  </c:pt>
                  <c:pt idx="909">
                    <c:v>4.2208585470933516E-3</c:v>
                  </c:pt>
                  <c:pt idx="910">
                    <c:v>4.168053260922842E-3</c:v>
                  </c:pt>
                  <c:pt idx="911">
                    <c:v>4.115968458811175E-3</c:v>
                  </c:pt>
                  <c:pt idx="912">
                    <c:v>4.0645936543995042E-3</c:v>
                  </c:pt>
                  <c:pt idx="913">
                    <c:v>4.0139185204755455E-3</c:v>
                  </c:pt>
                  <c:pt idx="914">
                    <c:v>3.9639328865245056E-3</c:v>
                  </c:pt>
                  <c:pt idx="915">
                    <c:v>3.9146267363166024E-3</c:v>
                  </c:pt>
                  <c:pt idx="916">
                    <c:v>3.8659902055306534E-3</c:v>
                  </c:pt>
                  <c:pt idx="917">
                    <c:v>3.8180135794133158E-3</c:v>
                  </c:pt>
                  <c:pt idx="918">
                    <c:v>3.7706872904734964E-3</c:v>
                  </c:pt>
                  <c:pt idx="919">
                    <c:v>3.72400191621139E-3</c:v>
                  </c:pt>
                  <c:pt idx="920">
                    <c:v>3.6779481768818164E-3</c:v>
                  </c:pt>
                  <c:pt idx="921">
                    <c:v>3.6325169332911958E-3</c:v>
                  </c:pt>
                  <c:pt idx="922">
                    <c:v>3.5876991846279182E-3</c:v>
                  </c:pt>
                  <c:pt idx="923">
                    <c:v>3.5434860663255061E-3</c:v>
                  </c:pt>
                  <c:pt idx="924">
                    <c:v>3.4998688479581557E-3</c:v>
                  </c:pt>
                  <c:pt idx="925">
                    <c:v>3.4568389311682309E-3</c:v>
                  </c:pt>
                  <c:pt idx="926">
                    <c:v>3.4143878476252556E-3</c:v>
                  </c:pt>
                  <c:pt idx="927">
                    <c:v>3.37250725701597E-3</c:v>
                  </c:pt>
                  <c:pt idx="928">
                    <c:v>3.3311889450650099E-3</c:v>
                  </c:pt>
                  <c:pt idx="929">
                    <c:v>3.2904248215857752E-3</c:v>
                  </c:pt>
                  <c:pt idx="930">
                    <c:v>3.250206918561102E-3</c:v>
                  </c:pt>
                  <c:pt idx="931">
                    <c:v>3.210527388253255E-3</c:v>
                  </c:pt>
                  <c:pt idx="932">
                    <c:v>3.1713785013428703E-3</c:v>
                  </c:pt>
                  <c:pt idx="933">
                    <c:v>3.1327526450964571E-3</c:v>
                  </c:pt>
                  <c:pt idx="934">
                    <c:v>3.0946423215619558E-3</c:v>
                  </c:pt>
                  <c:pt idx="935">
                    <c:v>3.0570401457920941E-3</c:v>
                  </c:pt>
                  <c:pt idx="936">
                    <c:v>3.0199388440949894E-3</c:v>
                  </c:pt>
                  <c:pt idx="937">
                    <c:v>2.9833312523117584E-3</c:v>
                  </c:pt>
                  <c:pt idx="938">
                    <c:v>2.9472103141205803E-3</c:v>
                  </c:pt>
                  <c:pt idx="939">
                    <c:v>2.9115690793669849E-3</c:v>
                  </c:pt>
                  <c:pt idx="940">
                    <c:v>2.8764007024198999E-3</c:v>
                  </c:pt>
                  <c:pt idx="941">
                    <c:v>2.8416984405530686E-3</c:v>
                  </c:pt>
                  <c:pt idx="942">
                    <c:v>2.8074556523515399E-3</c:v>
                  </c:pt>
                  <c:pt idx="943">
                    <c:v>2.7736657961428112E-3</c:v>
                  </c:pt>
                  <c:pt idx="944">
                    <c:v>2.7403224284522397E-3</c:v>
                  </c:pt>
                  <c:pt idx="945">
                    <c:v>2.7074192024824553E-3</c:v>
                  </c:pt>
                  <c:pt idx="946">
                    <c:v>2.6749498666163141E-3</c:v>
                  </c:pt>
                  <c:pt idx="947">
                    <c:v>2.6429082629431241E-3</c:v>
                  </c:pt>
                  <c:pt idx="948">
                    <c:v>2.6112883258077647E-3</c:v>
                  </c:pt>
                  <c:pt idx="949">
                    <c:v>2.5800840803823625E-3</c:v>
                  </c:pt>
                  <c:pt idx="950">
                    <c:v>2.5492896412601645E-3</c:v>
                  </c:pt>
                  <c:pt idx="951">
                    <c:v>2.5188992110713572E-3</c:v>
                  </c:pt>
                  <c:pt idx="952">
                    <c:v>2.4889070791203893E-3</c:v>
                  </c:pt>
                  <c:pt idx="953">
                    <c:v>2.4593076200445834E-3</c:v>
                  </c:pt>
                  <c:pt idx="954">
                    <c:v>2.4300952924936302E-3</c:v>
                  </c:pt>
                  <c:pt idx="955">
                    <c:v>2.4012646378297363E-3</c:v>
                  </c:pt>
                  <c:pt idx="956">
                    <c:v>2.3728102788479885E-3</c:v>
                  </c:pt>
                  <c:pt idx="957">
                    <c:v>2.3447269185168122E-3</c:v>
                  </c:pt>
                  <c:pt idx="958">
                    <c:v>2.3170093387380347E-3</c:v>
                  </c:pt>
                  <c:pt idx="959">
                    <c:v>2.2896523991263683E-3</c:v>
                  </c:pt>
                  <c:pt idx="960">
                    <c:v>2.2626510358079882E-3</c:v>
                  </c:pt>
                  <c:pt idx="961">
                    <c:v>2.2360002602379034E-3</c:v>
                  </c:pt>
                  <c:pt idx="962">
                    <c:v>2.2096951580358815E-3</c:v>
                  </c:pt>
                  <c:pt idx="963">
                    <c:v>2.1837308878405403E-3</c:v>
                  </c:pt>
                  <c:pt idx="964">
                    <c:v>2.1581026801814648E-3</c:v>
                  </c:pt>
                  <c:pt idx="965">
                    <c:v>2.1328058363689621E-3</c:v>
                  </c:pt>
                  <c:pt idx="966">
                    <c:v>2.1078357274012553E-3</c:v>
                  </c:pt>
                  <c:pt idx="967">
                    <c:v>2.0831877928887848E-3</c:v>
                  </c:pt>
                  <c:pt idx="968">
                    <c:v>2.0588575399954302E-3</c:v>
                  </c:pt>
                  <c:pt idx="969">
                    <c:v>2.0348405423963236E-3</c:v>
                  </c:pt>
                  <c:pt idx="970">
                    <c:v>2.0111324392520441E-3</c:v>
                  </c:pt>
                  <c:pt idx="971">
                    <c:v>1.9877289341988999E-3</c:v>
                  </c:pt>
                  <c:pt idx="972">
                    <c:v>1.9646257943550919E-3</c:v>
                  </c:pt>
                  <c:pt idx="973">
                    <c:v>1.9418188493424973E-3</c:v>
                  </c:pt>
                  <c:pt idx="974">
                    <c:v>1.9193039903238097E-3</c:v>
                  </c:pt>
                  <c:pt idx="975">
                    <c:v>1.8970771690548299E-3</c:v>
                  </c:pt>
                  <c:pt idx="976">
                    <c:v>1.8751343969516418E-3</c:v>
                  </c:pt>
                  <c:pt idx="977">
                    <c:v>1.8534717441724816E-3</c:v>
                  </c:pt>
                  <c:pt idx="978">
                    <c:v>1.8320853387140219E-3</c:v>
                  </c:pt>
                  <c:pt idx="979">
                    <c:v>1.810971365521894E-3</c:v>
                  </c:pt>
                  <c:pt idx="980">
                    <c:v>1.7901260656151812E-3</c:v>
                  </c:pt>
                  <c:pt idx="981">
                    <c:v>1.7695457352247109E-3</c:v>
                  </c:pt>
                  <c:pt idx="982">
                    <c:v>1.7492267249448845E-3</c:v>
                  </c:pt>
                  <c:pt idx="983">
                    <c:v>1.7291654388988905E-3</c:v>
                  </c:pt>
                  <c:pt idx="984">
                    <c:v>1.7093583339169971E-3</c:v>
                  </c:pt>
                  <c:pt idx="985">
                    <c:v>1.6898019187278502E-3</c:v>
                  </c:pt>
                  <c:pt idx="986">
                    <c:v>1.6704927531624393E-3</c:v>
                  </c:pt>
                  <c:pt idx="987">
                    <c:v>1.6514274473706397E-3</c:v>
                  </c:pt>
                  <c:pt idx="988">
                    <c:v>1.6326026610500521E-3</c:v>
                  </c:pt>
                  <c:pt idx="989">
                    <c:v>1.6140151026870072E-3</c:v>
                  </c:pt>
                  <c:pt idx="990">
                    <c:v>1.5956615288095111E-3</c:v>
                  </c:pt>
                  <c:pt idx="991">
                    <c:v>1.5775387432519503E-3</c:v>
                  </c:pt>
                  <c:pt idx="992">
                    <c:v>1.5596435964313681E-3</c:v>
                  </c:pt>
                  <c:pt idx="993">
                    <c:v>1.5419729846351353E-3</c:v>
                  </c:pt>
                  <c:pt idx="994">
                    <c:v>1.5245238493198394E-3</c:v>
                  </c:pt>
                  <c:pt idx="995">
                    <c:v>1.5072931764212136E-3</c:v>
                  </c:pt>
                  <c:pt idx="996">
                    <c:v>1.4902779956748981E-3</c:v>
                  </c:pt>
                  <c:pt idx="997">
                    <c:v>1.4734753799479357E-3</c:v>
                  </c:pt>
                  <c:pt idx="998">
                    <c:v>1.4568824445807427E-3</c:v>
                  </c:pt>
                  <c:pt idx="999">
                    <c:v>1.4404963467394762E-3</c:v>
                  </c:pt>
                  <c:pt idx="1000">
                    <c:v>1.4243142847785474E-3</c:v>
                  </c:pt>
                </c:numCache>
              </c:numRef>
            </c:minus>
            <c:spPr>
              <a:ln w="12700">
                <a:solidFill>
                  <a:srgbClr val="00FF00"/>
                </a:solidFill>
                <a:prstDash val="solid"/>
              </a:ln>
            </c:spPr>
          </c:errBars>
          <c:xVal>
            <c:numRef>
              <c:f>Sheet1!$R$2:$R$1002</c:f>
              <c:numCache>
                <c:formatCode>General</c:formatCode>
                <c:ptCount val="1001"/>
                <c:pt idx="0">
                  <c:v>-7.5592894601845444</c:v>
                </c:pt>
                <c:pt idx="1">
                  <c:v>-7.5441708812641748</c:v>
                </c:pt>
                <c:pt idx="2">
                  <c:v>-7.5290523023438061</c:v>
                </c:pt>
                <c:pt idx="3">
                  <c:v>-7.5139337234234365</c:v>
                </c:pt>
                <c:pt idx="4">
                  <c:v>-7.4988151445030677</c:v>
                </c:pt>
                <c:pt idx="5">
                  <c:v>-7.483696565582699</c:v>
                </c:pt>
                <c:pt idx="6">
                  <c:v>-7.4685779866623303</c:v>
                </c:pt>
                <c:pt idx="7">
                  <c:v>-7.4534594077419598</c:v>
                </c:pt>
                <c:pt idx="8">
                  <c:v>-7.4383408288215911</c:v>
                </c:pt>
                <c:pt idx="9">
                  <c:v>-7.4232222499012224</c:v>
                </c:pt>
                <c:pt idx="10">
                  <c:v>-7.4081036709808537</c:v>
                </c:pt>
                <c:pt idx="11">
                  <c:v>-7.3929850920604832</c:v>
                </c:pt>
                <c:pt idx="12">
                  <c:v>-7.3778665131401144</c:v>
                </c:pt>
                <c:pt idx="13">
                  <c:v>-7.3627479342197457</c:v>
                </c:pt>
                <c:pt idx="14">
                  <c:v>-7.347629355299377</c:v>
                </c:pt>
                <c:pt idx="15">
                  <c:v>-7.3325107763790074</c:v>
                </c:pt>
                <c:pt idx="16">
                  <c:v>-7.3173921974586387</c:v>
                </c:pt>
                <c:pt idx="17">
                  <c:v>-7.30227361853827</c:v>
                </c:pt>
                <c:pt idx="18">
                  <c:v>-7.2871550396179012</c:v>
                </c:pt>
                <c:pt idx="19">
                  <c:v>-7.2720364606975307</c:v>
                </c:pt>
                <c:pt idx="20">
                  <c:v>-7.256917881777162</c:v>
                </c:pt>
                <c:pt idx="21">
                  <c:v>-7.2417993028567933</c:v>
                </c:pt>
                <c:pt idx="22">
                  <c:v>-7.2266807239364246</c:v>
                </c:pt>
                <c:pt idx="23">
                  <c:v>-7.2115621450160541</c:v>
                </c:pt>
                <c:pt idx="24">
                  <c:v>-7.1964435660956854</c:v>
                </c:pt>
                <c:pt idx="25">
                  <c:v>-7.1813249871753166</c:v>
                </c:pt>
                <c:pt idx="26">
                  <c:v>-7.1662064082549479</c:v>
                </c:pt>
                <c:pt idx="27">
                  <c:v>-7.1510878293345792</c:v>
                </c:pt>
                <c:pt idx="28">
                  <c:v>-7.1359692504142087</c:v>
                </c:pt>
                <c:pt idx="29">
                  <c:v>-7.12085067149384</c:v>
                </c:pt>
                <c:pt idx="30">
                  <c:v>-7.1057320925734713</c:v>
                </c:pt>
                <c:pt idx="31">
                  <c:v>-7.0906135136531026</c:v>
                </c:pt>
                <c:pt idx="32">
                  <c:v>-7.0754949347327329</c:v>
                </c:pt>
                <c:pt idx="33">
                  <c:v>-7.0603763558123642</c:v>
                </c:pt>
                <c:pt idx="34">
                  <c:v>-7.0452577768919955</c:v>
                </c:pt>
                <c:pt idx="35">
                  <c:v>-7.0301391979716268</c:v>
                </c:pt>
                <c:pt idx="36">
                  <c:v>-7.0150206190512563</c:v>
                </c:pt>
                <c:pt idx="37">
                  <c:v>-6.9999020401308876</c:v>
                </c:pt>
                <c:pt idx="38">
                  <c:v>-6.9847834612105189</c:v>
                </c:pt>
                <c:pt idx="39">
                  <c:v>-6.9696648822901501</c:v>
                </c:pt>
                <c:pt idx="40">
                  <c:v>-6.9545463033697796</c:v>
                </c:pt>
                <c:pt idx="41">
                  <c:v>-6.9394277244494109</c:v>
                </c:pt>
                <c:pt idx="42">
                  <c:v>-6.9243091455290422</c:v>
                </c:pt>
                <c:pt idx="43">
                  <c:v>-6.9091905666086735</c:v>
                </c:pt>
                <c:pt idx="44">
                  <c:v>-6.8940719876883039</c:v>
                </c:pt>
                <c:pt idx="45">
                  <c:v>-6.8789534087679352</c:v>
                </c:pt>
                <c:pt idx="46">
                  <c:v>-6.8638348298475655</c:v>
                </c:pt>
                <c:pt idx="47">
                  <c:v>-6.8487162509271968</c:v>
                </c:pt>
                <c:pt idx="48">
                  <c:v>-6.8335976720068272</c:v>
                </c:pt>
                <c:pt idx="49">
                  <c:v>-6.8184790930864585</c:v>
                </c:pt>
                <c:pt idx="50">
                  <c:v>-6.8033605141660898</c:v>
                </c:pt>
                <c:pt idx="51">
                  <c:v>-6.7882419352457211</c:v>
                </c:pt>
                <c:pt idx="52">
                  <c:v>-6.7731233563253523</c:v>
                </c:pt>
                <c:pt idx="53">
                  <c:v>-6.7580047774049818</c:v>
                </c:pt>
                <c:pt idx="54">
                  <c:v>-6.7428861984846131</c:v>
                </c:pt>
                <c:pt idx="55">
                  <c:v>-6.7277676195642444</c:v>
                </c:pt>
                <c:pt idx="56">
                  <c:v>-6.7126490406438757</c:v>
                </c:pt>
                <c:pt idx="57">
                  <c:v>-6.6975304617235052</c:v>
                </c:pt>
                <c:pt idx="58">
                  <c:v>-6.6824118828031365</c:v>
                </c:pt>
                <c:pt idx="59">
                  <c:v>-6.6672933038827678</c:v>
                </c:pt>
                <c:pt idx="60">
                  <c:v>-6.652174724962399</c:v>
                </c:pt>
                <c:pt idx="61">
                  <c:v>-6.6370561460420294</c:v>
                </c:pt>
                <c:pt idx="62">
                  <c:v>-6.6219375671216607</c:v>
                </c:pt>
                <c:pt idx="63">
                  <c:v>-6.606818988201292</c:v>
                </c:pt>
                <c:pt idx="64">
                  <c:v>-6.5917004092809224</c:v>
                </c:pt>
                <c:pt idx="65">
                  <c:v>-6.5765818303605528</c:v>
                </c:pt>
                <c:pt idx="66">
                  <c:v>-6.5614632514401841</c:v>
                </c:pt>
                <c:pt idx="67">
                  <c:v>-6.5463446725198153</c:v>
                </c:pt>
                <c:pt idx="68">
                  <c:v>-6.5312260935994466</c:v>
                </c:pt>
                <c:pt idx="69">
                  <c:v>-6.5161075146790761</c:v>
                </c:pt>
                <c:pt idx="70">
                  <c:v>-6.5009889357587074</c:v>
                </c:pt>
                <c:pt idx="71">
                  <c:v>-6.4858703568383387</c:v>
                </c:pt>
                <c:pt idx="72">
                  <c:v>-6.47075177791797</c:v>
                </c:pt>
                <c:pt idx="73">
                  <c:v>-6.4556331989975995</c:v>
                </c:pt>
                <c:pt idx="74">
                  <c:v>-6.4405146200772307</c:v>
                </c:pt>
                <c:pt idx="75">
                  <c:v>-6.425396041156862</c:v>
                </c:pt>
                <c:pt idx="76">
                  <c:v>-6.4102774622364933</c:v>
                </c:pt>
                <c:pt idx="77">
                  <c:v>-6.3951588833161246</c:v>
                </c:pt>
                <c:pt idx="78">
                  <c:v>-6.380040304395755</c:v>
                </c:pt>
                <c:pt idx="79">
                  <c:v>-6.3649217254753863</c:v>
                </c:pt>
                <c:pt idx="80">
                  <c:v>-6.3498031465550175</c:v>
                </c:pt>
                <c:pt idx="81">
                  <c:v>-6.3346845676346488</c:v>
                </c:pt>
                <c:pt idx="82">
                  <c:v>-6.3195659887142783</c:v>
                </c:pt>
                <c:pt idx="83">
                  <c:v>-6.3044474097939096</c:v>
                </c:pt>
                <c:pt idx="84">
                  <c:v>-6.2893288308735409</c:v>
                </c:pt>
                <c:pt idx="85">
                  <c:v>-6.2742102519531722</c:v>
                </c:pt>
                <c:pt idx="86">
                  <c:v>-6.2590916730328017</c:v>
                </c:pt>
                <c:pt idx="87">
                  <c:v>-6.243973094112433</c:v>
                </c:pt>
                <c:pt idx="88">
                  <c:v>-6.2288545151920642</c:v>
                </c:pt>
                <c:pt idx="89">
                  <c:v>-6.2137359362716955</c:v>
                </c:pt>
                <c:pt idx="90">
                  <c:v>-6.1986173573513259</c:v>
                </c:pt>
                <c:pt idx="91">
                  <c:v>-6.1834987784309563</c:v>
                </c:pt>
                <c:pt idx="92">
                  <c:v>-6.1683801995105876</c:v>
                </c:pt>
                <c:pt idx="93">
                  <c:v>-6.1532616205902189</c:v>
                </c:pt>
                <c:pt idx="94">
                  <c:v>-6.1381430416698493</c:v>
                </c:pt>
                <c:pt idx="95">
                  <c:v>-6.1230244627494805</c:v>
                </c:pt>
                <c:pt idx="96">
                  <c:v>-6.1079058838291118</c:v>
                </c:pt>
                <c:pt idx="97">
                  <c:v>-6.0927873049087431</c:v>
                </c:pt>
                <c:pt idx="98">
                  <c:v>-6.0776687259883726</c:v>
                </c:pt>
                <c:pt idx="99">
                  <c:v>-6.0625501470680039</c:v>
                </c:pt>
                <c:pt idx="100">
                  <c:v>-6.0474315681476352</c:v>
                </c:pt>
                <c:pt idx="101">
                  <c:v>-6.0323129892272664</c:v>
                </c:pt>
                <c:pt idx="102">
                  <c:v>-6.0171944103068968</c:v>
                </c:pt>
                <c:pt idx="103">
                  <c:v>-6.0020758313865281</c:v>
                </c:pt>
                <c:pt idx="104">
                  <c:v>-5.9869572524661585</c:v>
                </c:pt>
                <c:pt idx="105">
                  <c:v>-5.9718386735457898</c:v>
                </c:pt>
                <c:pt idx="106">
                  <c:v>-5.9567200946254202</c:v>
                </c:pt>
                <c:pt idx="107">
                  <c:v>-5.9416015157050515</c:v>
                </c:pt>
                <c:pt idx="108">
                  <c:v>-5.9264829367846827</c:v>
                </c:pt>
                <c:pt idx="109">
                  <c:v>-5.911364357864314</c:v>
                </c:pt>
                <c:pt idx="110">
                  <c:v>-5.8962457789439444</c:v>
                </c:pt>
                <c:pt idx="111">
                  <c:v>-5.8811272000235757</c:v>
                </c:pt>
                <c:pt idx="112">
                  <c:v>-5.8660086211032061</c:v>
                </c:pt>
                <c:pt idx="113">
                  <c:v>-5.8508900421828374</c:v>
                </c:pt>
                <c:pt idx="114">
                  <c:v>-5.8357714632624678</c:v>
                </c:pt>
                <c:pt idx="115">
                  <c:v>-5.820652884342099</c:v>
                </c:pt>
                <c:pt idx="116">
                  <c:v>-5.8055343054217294</c:v>
                </c:pt>
                <c:pt idx="117">
                  <c:v>-5.7904157265013607</c:v>
                </c:pt>
                <c:pt idx="118">
                  <c:v>-5.7752971475809911</c:v>
                </c:pt>
                <c:pt idx="119">
                  <c:v>-5.7601785686606224</c:v>
                </c:pt>
                <c:pt idx="120">
                  <c:v>-5.7450599897402528</c:v>
                </c:pt>
                <c:pt idx="121">
                  <c:v>-5.7299414108198841</c:v>
                </c:pt>
                <c:pt idx="122">
                  <c:v>-5.7148228318995153</c:v>
                </c:pt>
                <c:pt idx="123">
                  <c:v>-5.6997042529791457</c:v>
                </c:pt>
                <c:pt idx="124">
                  <c:v>-5.684585674058777</c:v>
                </c:pt>
                <c:pt idx="125">
                  <c:v>-5.6694670951384083</c:v>
                </c:pt>
                <c:pt idx="126">
                  <c:v>-5.6543485162180396</c:v>
                </c:pt>
                <c:pt idx="127">
                  <c:v>-5.63922993729767</c:v>
                </c:pt>
                <c:pt idx="128">
                  <c:v>-5.6241113583773013</c:v>
                </c:pt>
                <c:pt idx="129">
                  <c:v>-5.6089927794569316</c:v>
                </c:pt>
                <c:pt idx="130">
                  <c:v>-5.5938742005365629</c:v>
                </c:pt>
                <c:pt idx="131">
                  <c:v>-5.5787556216161933</c:v>
                </c:pt>
                <c:pt idx="132">
                  <c:v>-5.5636370426958246</c:v>
                </c:pt>
                <c:pt idx="133">
                  <c:v>-5.548518463775455</c:v>
                </c:pt>
                <c:pt idx="134">
                  <c:v>-5.5333998848550863</c:v>
                </c:pt>
                <c:pt idx="135">
                  <c:v>-5.5182813059347167</c:v>
                </c:pt>
                <c:pt idx="136">
                  <c:v>-5.5031627270143479</c:v>
                </c:pt>
                <c:pt idx="137">
                  <c:v>-5.4880441480939783</c:v>
                </c:pt>
                <c:pt idx="138">
                  <c:v>-5.4729255691736096</c:v>
                </c:pt>
                <c:pt idx="139">
                  <c:v>-5.4578069902532409</c:v>
                </c:pt>
                <c:pt idx="140">
                  <c:v>-5.4426884113328722</c:v>
                </c:pt>
                <c:pt idx="141">
                  <c:v>-5.4275698324125026</c:v>
                </c:pt>
                <c:pt idx="142">
                  <c:v>-5.4124512534921339</c:v>
                </c:pt>
                <c:pt idx="143">
                  <c:v>-5.3973326745717642</c:v>
                </c:pt>
                <c:pt idx="144">
                  <c:v>-5.3822140956513955</c:v>
                </c:pt>
                <c:pt idx="145">
                  <c:v>-5.3670955167310259</c:v>
                </c:pt>
                <c:pt idx="146">
                  <c:v>-5.3519769378106572</c:v>
                </c:pt>
                <c:pt idx="147">
                  <c:v>-5.3368583588902876</c:v>
                </c:pt>
                <c:pt idx="148">
                  <c:v>-5.3217397799699189</c:v>
                </c:pt>
                <c:pt idx="149">
                  <c:v>-5.3066212010495493</c:v>
                </c:pt>
                <c:pt idx="150">
                  <c:v>-5.2915026221291805</c:v>
                </c:pt>
                <c:pt idx="151">
                  <c:v>-5.2763840432088118</c:v>
                </c:pt>
                <c:pt idx="152">
                  <c:v>-5.2612654642884422</c:v>
                </c:pt>
                <c:pt idx="153">
                  <c:v>-5.2461468853680735</c:v>
                </c:pt>
                <c:pt idx="154">
                  <c:v>-5.2310283064477048</c:v>
                </c:pt>
                <c:pt idx="155">
                  <c:v>-5.2159097275273352</c:v>
                </c:pt>
                <c:pt idx="156">
                  <c:v>-5.2007911486069665</c:v>
                </c:pt>
                <c:pt idx="157">
                  <c:v>-5.1856725696865977</c:v>
                </c:pt>
                <c:pt idx="158">
                  <c:v>-5.1705539907662281</c:v>
                </c:pt>
                <c:pt idx="159">
                  <c:v>-5.1554354118458594</c:v>
                </c:pt>
                <c:pt idx="160">
                  <c:v>-5.1403168329254898</c:v>
                </c:pt>
                <c:pt idx="161">
                  <c:v>-5.1251982540051211</c:v>
                </c:pt>
                <c:pt idx="162">
                  <c:v>-5.1100796750847515</c:v>
                </c:pt>
                <c:pt idx="163">
                  <c:v>-5.0949610961643828</c:v>
                </c:pt>
                <c:pt idx="164">
                  <c:v>-5.0798425172440131</c:v>
                </c:pt>
                <c:pt idx="165">
                  <c:v>-5.0647239383236444</c:v>
                </c:pt>
                <c:pt idx="166">
                  <c:v>-5.0496053594032748</c:v>
                </c:pt>
                <c:pt idx="167">
                  <c:v>-5.0344867804829061</c:v>
                </c:pt>
                <c:pt idx="168">
                  <c:v>-5.0193682015625374</c:v>
                </c:pt>
                <c:pt idx="169">
                  <c:v>-5.0042496226421678</c:v>
                </c:pt>
                <c:pt idx="170">
                  <c:v>-4.9891310437217991</c:v>
                </c:pt>
                <c:pt idx="171">
                  <c:v>-4.9740124648014303</c:v>
                </c:pt>
                <c:pt idx="172">
                  <c:v>-4.9588938858810607</c:v>
                </c:pt>
                <c:pt idx="173">
                  <c:v>-4.943775306960692</c:v>
                </c:pt>
                <c:pt idx="174">
                  <c:v>-4.9286567280403224</c:v>
                </c:pt>
                <c:pt idx="175">
                  <c:v>-4.9135381491199537</c:v>
                </c:pt>
                <c:pt idx="176">
                  <c:v>-4.898419570199585</c:v>
                </c:pt>
                <c:pt idx="177">
                  <c:v>-4.8833009912792154</c:v>
                </c:pt>
                <c:pt idx="178">
                  <c:v>-4.8681824123588466</c:v>
                </c:pt>
                <c:pt idx="179">
                  <c:v>-4.853063833438477</c:v>
                </c:pt>
                <c:pt idx="180">
                  <c:v>-4.8379452545181083</c:v>
                </c:pt>
                <c:pt idx="181">
                  <c:v>-4.8228266755977387</c:v>
                </c:pt>
                <c:pt idx="182">
                  <c:v>-4.80770809667737</c:v>
                </c:pt>
                <c:pt idx="183">
                  <c:v>-4.7925895177570004</c:v>
                </c:pt>
                <c:pt idx="184">
                  <c:v>-4.7774709388366317</c:v>
                </c:pt>
                <c:pt idx="185">
                  <c:v>-4.7623523599162629</c:v>
                </c:pt>
                <c:pt idx="186">
                  <c:v>-4.7472337809958942</c:v>
                </c:pt>
                <c:pt idx="187">
                  <c:v>-4.7321152020755246</c:v>
                </c:pt>
                <c:pt idx="188">
                  <c:v>-4.7169966231551559</c:v>
                </c:pt>
                <c:pt idx="189">
                  <c:v>-4.7018780442347863</c:v>
                </c:pt>
                <c:pt idx="190">
                  <c:v>-4.6867594653144176</c:v>
                </c:pt>
                <c:pt idx="191">
                  <c:v>-4.671640886394048</c:v>
                </c:pt>
                <c:pt idx="192">
                  <c:v>-4.6565223074736792</c:v>
                </c:pt>
                <c:pt idx="193">
                  <c:v>-4.6414037285533096</c:v>
                </c:pt>
                <c:pt idx="194">
                  <c:v>-4.6262851496329409</c:v>
                </c:pt>
                <c:pt idx="195">
                  <c:v>-4.6111665707125713</c:v>
                </c:pt>
                <c:pt idx="196">
                  <c:v>-4.5960479917922026</c:v>
                </c:pt>
                <c:pt idx="197">
                  <c:v>-4.580929412871833</c:v>
                </c:pt>
                <c:pt idx="198">
                  <c:v>-4.5658108339514643</c:v>
                </c:pt>
                <c:pt idx="199">
                  <c:v>-4.5506922550310955</c:v>
                </c:pt>
                <c:pt idx="200">
                  <c:v>-4.5355736761107259</c:v>
                </c:pt>
                <c:pt idx="201">
                  <c:v>-4.5204550971903572</c:v>
                </c:pt>
                <c:pt idx="202">
                  <c:v>-4.5053365182699885</c:v>
                </c:pt>
                <c:pt idx="203">
                  <c:v>-4.4902179393496198</c:v>
                </c:pt>
                <c:pt idx="204">
                  <c:v>-4.4750993604292502</c:v>
                </c:pt>
                <c:pt idx="205">
                  <c:v>-4.4599807815088814</c:v>
                </c:pt>
                <c:pt idx="206">
                  <c:v>-4.4448622025885118</c:v>
                </c:pt>
                <c:pt idx="207">
                  <c:v>-4.4297436236681431</c:v>
                </c:pt>
                <c:pt idx="208">
                  <c:v>-4.4146250447477735</c:v>
                </c:pt>
                <c:pt idx="209">
                  <c:v>-4.3995064658274048</c:v>
                </c:pt>
                <c:pt idx="210">
                  <c:v>-4.3843878869070352</c:v>
                </c:pt>
                <c:pt idx="211">
                  <c:v>-4.3692693079866665</c:v>
                </c:pt>
                <c:pt idx="212">
                  <c:v>-4.3541507290662969</c:v>
                </c:pt>
                <c:pt idx="213">
                  <c:v>-4.3390321501459281</c:v>
                </c:pt>
                <c:pt idx="214">
                  <c:v>-4.3239135712255585</c:v>
                </c:pt>
                <c:pt idx="215">
                  <c:v>-4.3087949923051898</c:v>
                </c:pt>
                <c:pt idx="216">
                  <c:v>-4.2936764133848211</c:v>
                </c:pt>
                <c:pt idx="217">
                  <c:v>-4.2785578344644524</c:v>
                </c:pt>
                <c:pt idx="218">
                  <c:v>-4.2634392555440828</c:v>
                </c:pt>
                <c:pt idx="219">
                  <c:v>-4.248320676623714</c:v>
                </c:pt>
                <c:pt idx="220">
                  <c:v>-4.2332020977033444</c:v>
                </c:pt>
                <c:pt idx="221">
                  <c:v>-4.2180835187829757</c:v>
                </c:pt>
                <c:pt idx="222">
                  <c:v>-4.2029649398626061</c:v>
                </c:pt>
                <c:pt idx="223">
                  <c:v>-4.1878463609422374</c:v>
                </c:pt>
                <c:pt idx="224">
                  <c:v>-4.1727277820218678</c:v>
                </c:pt>
                <c:pt idx="225">
                  <c:v>-4.1576092031014991</c:v>
                </c:pt>
                <c:pt idx="226">
                  <c:v>-4.1424906241811303</c:v>
                </c:pt>
                <c:pt idx="227">
                  <c:v>-4.1273720452607607</c:v>
                </c:pt>
                <c:pt idx="228">
                  <c:v>-4.112253466340392</c:v>
                </c:pt>
                <c:pt idx="229">
                  <c:v>-4.0971348874200224</c:v>
                </c:pt>
                <c:pt idx="230">
                  <c:v>-4.0820163084996537</c:v>
                </c:pt>
                <c:pt idx="231">
                  <c:v>-4.066897729579285</c:v>
                </c:pt>
                <c:pt idx="232">
                  <c:v>-4.0517791506589154</c:v>
                </c:pt>
                <c:pt idx="233">
                  <c:v>-4.0366605717385466</c:v>
                </c:pt>
                <c:pt idx="234">
                  <c:v>-4.0215419928181779</c:v>
                </c:pt>
                <c:pt idx="235">
                  <c:v>-4.0064234138978083</c:v>
                </c:pt>
                <c:pt idx="236">
                  <c:v>-3.9913048349774396</c:v>
                </c:pt>
                <c:pt idx="237">
                  <c:v>-3.97618625605707</c:v>
                </c:pt>
                <c:pt idx="238">
                  <c:v>-3.9610676771367013</c:v>
                </c:pt>
                <c:pt idx="239">
                  <c:v>-3.9459490982163317</c:v>
                </c:pt>
                <c:pt idx="240">
                  <c:v>-3.9308305192959629</c:v>
                </c:pt>
                <c:pt idx="241">
                  <c:v>-3.9157119403755933</c:v>
                </c:pt>
                <c:pt idx="242">
                  <c:v>-3.9005933614552246</c:v>
                </c:pt>
                <c:pt idx="243">
                  <c:v>-3.8854747825348555</c:v>
                </c:pt>
                <c:pt idx="244">
                  <c:v>-3.8703562036144867</c:v>
                </c:pt>
                <c:pt idx="245">
                  <c:v>-3.8552376246941171</c:v>
                </c:pt>
                <c:pt idx="246">
                  <c:v>-3.8401190457737484</c:v>
                </c:pt>
                <c:pt idx="247">
                  <c:v>-3.8250004668533788</c:v>
                </c:pt>
                <c:pt idx="248">
                  <c:v>-3.8098818879330101</c:v>
                </c:pt>
                <c:pt idx="249">
                  <c:v>-3.7947633090126409</c:v>
                </c:pt>
                <c:pt idx="250">
                  <c:v>-3.7796447300922722</c:v>
                </c:pt>
                <c:pt idx="251">
                  <c:v>-3.764526151171903</c:v>
                </c:pt>
                <c:pt idx="252">
                  <c:v>-3.7494075722515339</c:v>
                </c:pt>
                <c:pt idx="253">
                  <c:v>-3.7342889933311652</c:v>
                </c:pt>
                <c:pt idx="254">
                  <c:v>-3.7191704144107955</c:v>
                </c:pt>
                <c:pt idx="255">
                  <c:v>-3.7040518354904268</c:v>
                </c:pt>
                <c:pt idx="256">
                  <c:v>-3.6889332565700572</c:v>
                </c:pt>
                <c:pt idx="257">
                  <c:v>-3.6738146776496885</c:v>
                </c:pt>
                <c:pt idx="258">
                  <c:v>-3.6586960987293193</c:v>
                </c:pt>
                <c:pt idx="259">
                  <c:v>-3.6435775198089506</c:v>
                </c:pt>
                <c:pt idx="260">
                  <c:v>-3.628458940888581</c:v>
                </c:pt>
                <c:pt idx="261">
                  <c:v>-3.6133403619682123</c:v>
                </c:pt>
                <c:pt idx="262">
                  <c:v>-3.5982217830478427</c:v>
                </c:pt>
                <c:pt idx="263">
                  <c:v>-3.583103204127474</c:v>
                </c:pt>
                <c:pt idx="264">
                  <c:v>-3.5679846252071044</c:v>
                </c:pt>
                <c:pt idx="265">
                  <c:v>-3.5528660462867356</c:v>
                </c:pt>
                <c:pt idx="266">
                  <c:v>-3.5377474673663665</c:v>
                </c:pt>
                <c:pt idx="267">
                  <c:v>-3.5226288884459978</c:v>
                </c:pt>
                <c:pt idx="268">
                  <c:v>-3.5075103095256281</c:v>
                </c:pt>
                <c:pt idx="269">
                  <c:v>-3.4923917306052594</c:v>
                </c:pt>
                <c:pt idx="270">
                  <c:v>-3.4772731516848898</c:v>
                </c:pt>
                <c:pt idx="271">
                  <c:v>-3.4621545727645211</c:v>
                </c:pt>
                <c:pt idx="272">
                  <c:v>-3.4470359938441519</c:v>
                </c:pt>
                <c:pt idx="273">
                  <c:v>-3.4319174149237828</c:v>
                </c:pt>
                <c:pt idx="274">
                  <c:v>-3.4167988360034136</c:v>
                </c:pt>
                <c:pt idx="275">
                  <c:v>-3.4016802570830449</c:v>
                </c:pt>
                <c:pt idx="276">
                  <c:v>-3.3865616781626762</c:v>
                </c:pt>
                <c:pt idx="277">
                  <c:v>-3.3714430992423066</c:v>
                </c:pt>
                <c:pt idx="278">
                  <c:v>-3.3563245203219378</c:v>
                </c:pt>
                <c:pt idx="279">
                  <c:v>-3.3412059414015682</c:v>
                </c:pt>
                <c:pt idx="280">
                  <c:v>-3.3260873624811995</c:v>
                </c:pt>
                <c:pt idx="281">
                  <c:v>-3.3109687835608304</c:v>
                </c:pt>
                <c:pt idx="282">
                  <c:v>-3.2958502046404612</c:v>
                </c:pt>
                <c:pt idx="283">
                  <c:v>-3.280731625720092</c:v>
                </c:pt>
                <c:pt idx="284">
                  <c:v>-3.2656130467997233</c:v>
                </c:pt>
                <c:pt idx="285">
                  <c:v>-3.2504944678793537</c:v>
                </c:pt>
                <c:pt idx="286">
                  <c:v>-3.235375888958985</c:v>
                </c:pt>
                <c:pt idx="287">
                  <c:v>-3.2202573100386154</c:v>
                </c:pt>
                <c:pt idx="288">
                  <c:v>-3.2051387311182467</c:v>
                </c:pt>
                <c:pt idx="289">
                  <c:v>-3.1900201521978775</c:v>
                </c:pt>
                <c:pt idx="290">
                  <c:v>-3.1749015732775088</c:v>
                </c:pt>
                <c:pt idx="291">
                  <c:v>-3.1597829943571392</c:v>
                </c:pt>
                <c:pt idx="292">
                  <c:v>-3.1446644154367704</c:v>
                </c:pt>
                <c:pt idx="293">
                  <c:v>-3.1295458365164008</c:v>
                </c:pt>
                <c:pt idx="294">
                  <c:v>-3.1144272575960321</c:v>
                </c:pt>
                <c:pt idx="295">
                  <c:v>-3.099308678675663</c:v>
                </c:pt>
                <c:pt idx="296">
                  <c:v>-3.0841900997552938</c:v>
                </c:pt>
                <c:pt idx="297">
                  <c:v>-3.0690715208349246</c:v>
                </c:pt>
                <c:pt idx="298">
                  <c:v>-3.0539529419145559</c:v>
                </c:pt>
                <c:pt idx="299">
                  <c:v>-3.0388343629941863</c:v>
                </c:pt>
                <c:pt idx="300">
                  <c:v>-3.0237157840738176</c:v>
                </c:pt>
                <c:pt idx="301">
                  <c:v>-3.0085972051534484</c:v>
                </c:pt>
                <c:pt idx="302">
                  <c:v>-2.9934786262330793</c:v>
                </c:pt>
                <c:pt idx="303">
                  <c:v>-2.9783600473127101</c:v>
                </c:pt>
                <c:pt idx="304">
                  <c:v>-2.9632414683923414</c:v>
                </c:pt>
                <c:pt idx="305">
                  <c:v>-2.9481228894719722</c:v>
                </c:pt>
                <c:pt idx="306">
                  <c:v>-2.933004310551603</c:v>
                </c:pt>
                <c:pt idx="307">
                  <c:v>-2.9178857316312339</c:v>
                </c:pt>
                <c:pt idx="308">
                  <c:v>-2.9027671527108647</c:v>
                </c:pt>
                <c:pt idx="309">
                  <c:v>-2.8876485737904956</c:v>
                </c:pt>
                <c:pt idx="310">
                  <c:v>-2.8725299948701264</c:v>
                </c:pt>
                <c:pt idx="311">
                  <c:v>-2.8574114159497577</c:v>
                </c:pt>
                <c:pt idx="312">
                  <c:v>-2.8422928370293885</c:v>
                </c:pt>
                <c:pt idx="313">
                  <c:v>-2.8271742581090198</c:v>
                </c:pt>
                <c:pt idx="314">
                  <c:v>-2.8120556791886506</c:v>
                </c:pt>
                <c:pt idx="315">
                  <c:v>-2.7969371002682815</c:v>
                </c:pt>
                <c:pt idx="316">
                  <c:v>-2.7818185213479123</c:v>
                </c:pt>
                <c:pt idx="317">
                  <c:v>-2.7666999424275431</c:v>
                </c:pt>
                <c:pt idx="318">
                  <c:v>-2.751581363507174</c:v>
                </c:pt>
                <c:pt idx="319">
                  <c:v>-2.7364627845868048</c:v>
                </c:pt>
                <c:pt idx="320">
                  <c:v>-2.7213442056664361</c:v>
                </c:pt>
                <c:pt idx="321">
                  <c:v>-2.7062256267460669</c:v>
                </c:pt>
                <c:pt idx="322">
                  <c:v>-2.6911070478256978</c:v>
                </c:pt>
                <c:pt idx="323">
                  <c:v>-2.6759884689053286</c:v>
                </c:pt>
                <c:pt idx="324">
                  <c:v>-2.6608698899849594</c:v>
                </c:pt>
                <c:pt idx="325">
                  <c:v>-2.6457513110645903</c:v>
                </c:pt>
                <c:pt idx="326">
                  <c:v>-2.6306327321442211</c:v>
                </c:pt>
                <c:pt idx="327">
                  <c:v>-2.6155141532238524</c:v>
                </c:pt>
                <c:pt idx="328">
                  <c:v>-2.6003955743034832</c:v>
                </c:pt>
                <c:pt idx="329">
                  <c:v>-2.5852769953831141</c:v>
                </c:pt>
                <c:pt idx="330">
                  <c:v>-2.5701584164627449</c:v>
                </c:pt>
                <c:pt idx="331">
                  <c:v>-2.5550398375423757</c:v>
                </c:pt>
                <c:pt idx="332">
                  <c:v>-2.5399212586220066</c:v>
                </c:pt>
                <c:pt idx="333">
                  <c:v>-2.5248026797016374</c:v>
                </c:pt>
                <c:pt idx="334">
                  <c:v>-2.5096841007812687</c:v>
                </c:pt>
                <c:pt idx="335">
                  <c:v>-2.4945655218608995</c:v>
                </c:pt>
                <c:pt idx="336">
                  <c:v>-2.4794469429405304</c:v>
                </c:pt>
                <c:pt idx="337">
                  <c:v>-2.4643283640201612</c:v>
                </c:pt>
                <c:pt idx="338">
                  <c:v>-2.4492097850997925</c:v>
                </c:pt>
                <c:pt idx="339">
                  <c:v>-2.4340912061794233</c:v>
                </c:pt>
                <c:pt idx="340">
                  <c:v>-2.4189726272590542</c:v>
                </c:pt>
                <c:pt idx="341">
                  <c:v>-2.403854048338685</c:v>
                </c:pt>
                <c:pt idx="342">
                  <c:v>-2.3887354694183158</c:v>
                </c:pt>
                <c:pt idx="343">
                  <c:v>-2.3736168904979471</c:v>
                </c:pt>
                <c:pt idx="344">
                  <c:v>-2.3584983115775779</c:v>
                </c:pt>
                <c:pt idx="345">
                  <c:v>-2.3433797326572088</c:v>
                </c:pt>
                <c:pt idx="346">
                  <c:v>-2.3282611537368396</c:v>
                </c:pt>
                <c:pt idx="347">
                  <c:v>-2.3131425748164705</c:v>
                </c:pt>
                <c:pt idx="348">
                  <c:v>-2.2980239958961013</c:v>
                </c:pt>
                <c:pt idx="349">
                  <c:v>-2.2829054169757321</c:v>
                </c:pt>
                <c:pt idx="350">
                  <c:v>-2.267786838055363</c:v>
                </c:pt>
                <c:pt idx="351">
                  <c:v>-2.2526682591349942</c:v>
                </c:pt>
                <c:pt idx="352">
                  <c:v>-2.2375496802146251</c:v>
                </c:pt>
                <c:pt idx="353">
                  <c:v>-2.2224311012942559</c:v>
                </c:pt>
                <c:pt idx="354">
                  <c:v>-2.2073125223738868</c:v>
                </c:pt>
                <c:pt idx="355">
                  <c:v>-2.1921939434535176</c:v>
                </c:pt>
                <c:pt idx="356">
                  <c:v>-2.1770753645331484</c:v>
                </c:pt>
                <c:pt idx="357">
                  <c:v>-2.1619567856127793</c:v>
                </c:pt>
                <c:pt idx="358">
                  <c:v>-2.1468382066924105</c:v>
                </c:pt>
                <c:pt idx="359">
                  <c:v>-2.1317196277720414</c:v>
                </c:pt>
                <c:pt idx="360">
                  <c:v>-2.1166010488516722</c:v>
                </c:pt>
                <c:pt idx="361">
                  <c:v>-2.1014824699313031</c:v>
                </c:pt>
                <c:pt idx="362">
                  <c:v>-2.0863638910109339</c:v>
                </c:pt>
                <c:pt idx="363">
                  <c:v>-2.0712453120905652</c:v>
                </c:pt>
                <c:pt idx="364">
                  <c:v>-2.056126733170196</c:v>
                </c:pt>
                <c:pt idx="365">
                  <c:v>-2.0410081542498268</c:v>
                </c:pt>
                <c:pt idx="366">
                  <c:v>-2.0258895753294577</c:v>
                </c:pt>
                <c:pt idx="367">
                  <c:v>-2.010770996409089</c:v>
                </c:pt>
                <c:pt idx="368">
                  <c:v>-1.9956524174887198</c:v>
                </c:pt>
                <c:pt idx="369">
                  <c:v>-1.9805338385683506</c:v>
                </c:pt>
                <c:pt idx="370">
                  <c:v>-1.9654152596479815</c:v>
                </c:pt>
                <c:pt idx="371">
                  <c:v>-1.9502966807276123</c:v>
                </c:pt>
                <c:pt idx="372">
                  <c:v>-1.9351781018072434</c:v>
                </c:pt>
                <c:pt idx="373">
                  <c:v>-1.9200595228868742</c:v>
                </c:pt>
                <c:pt idx="374">
                  <c:v>-1.904940943966505</c:v>
                </c:pt>
                <c:pt idx="375">
                  <c:v>-1.8898223650461361</c:v>
                </c:pt>
                <c:pt idx="376">
                  <c:v>-1.8747037861257669</c:v>
                </c:pt>
                <c:pt idx="377">
                  <c:v>-1.8595852072053978</c:v>
                </c:pt>
                <c:pt idx="378">
                  <c:v>-1.8444666282850286</c:v>
                </c:pt>
                <c:pt idx="379">
                  <c:v>-1.8293480493646597</c:v>
                </c:pt>
                <c:pt idx="380">
                  <c:v>-1.8142294704442905</c:v>
                </c:pt>
                <c:pt idx="381">
                  <c:v>-1.7991108915239213</c:v>
                </c:pt>
                <c:pt idx="382">
                  <c:v>-1.7839923126035522</c:v>
                </c:pt>
                <c:pt idx="383">
                  <c:v>-1.7688737336831832</c:v>
                </c:pt>
                <c:pt idx="384">
                  <c:v>-1.7537551547628141</c:v>
                </c:pt>
                <c:pt idx="385">
                  <c:v>-1.7386365758424449</c:v>
                </c:pt>
                <c:pt idx="386">
                  <c:v>-1.723517996922076</c:v>
                </c:pt>
                <c:pt idx="387">
                  <c:v>-1.7083994180017068</c:v>
                </c:pt>
                <c:pt idx="388">
                  <c:v>-1.6932808390813381</c:v>
                </c:pt>
                <c:pt idx="389">
                  <c:v>-1.6781622601609689</c:v>
                </c:pt>
                <c:pt idx="390">
                  <c:v>-1.6630436812405998</c:v>
                </c:pt>
                <c:pt idx="391">
                  <c:v>-1.6479251023202306</c:v>
                </c:pt>
                <c:pt idx="392">
                  <c:v>-1.6328065233998617</c:v>
                </c:pt>
                <c:pt idx="393">
                  <c:v>-1.6176879444794925</c:v>
                </c:pt>
                <c:pt idx="394">
                  <c:v>-1.6025693655591233</c:v>
                </c:pt>
                <c:pt idx="395">
                  <c:v>-1.5874507866387544</c:v>
                </c:pt>
                <c:pt idx="396">
                  <c:v>-1.5723322077183852</c:v>
                </c:pt>
                <c:pt idx="397">
                  <c:v>-1.5572136287980161</c:v>
                </c:pt>
                <c:pt idx="398">
                  <c:v>-1.5420950498776469</c:v>
                </c:pt>
                <c:pt idx="399">
                  <c:v>-1.526976470957278</c:v>
                </c:pt>
                <c:pt idx="400">
                  <c:v>-1.5118578920369088</c:v>
                </c:pt>
                <c:pt idx="401">
                  <c:v>-1.4967393131165396</c:v>
                </c:pt>
                <c:pt idx="402">
                  <c:v>-1.4816207341961707</c:v>
                </c:pt>
                <c:pt idx="403">
                  <c:v>-1.4665021552758015</c:v>
                </c:pt>
                <c:pt idx="404">
                  <c:v>-1.4513835763554324</c:v>
                </c:pt>
                <c:pt idx="405">
                  <c:v>-1.4362649974350632</c:v>
                </c:pt>
                <c:pt idx="406">
                  <c:v>-1.4211464185146943</c:v>
                </c:pt>
                <c:pt idx="407">
                  <c:v>-1.4060278395943253</c:v>
                </c:pt>
                <c:pt idx="408">
                  <c:v>-1.3909092606739561</c:v>
                </c:pt>
                <c:pt idx="409">
                  <c:v>-1.375790681753587</c:v>
                </c:pt>
                <c:pt idx="410">
                  <c:v>-1.360672102833218</c:v>
                </c:pt>
                <c:pt idx="411">
                  <c:v>-1.3455535239128489</c:v>
                </c:pt>
                <c:pt idx="412">
                  <c:v>-1.3304349449924797</c:v>
                </c:pt>
                <c:pt idx="413">
                  <c:v>-1.3153163660721106</c:v>
                </c:pt>
                <c:pt idx="414">
                  <c:v>-1.3001977871517416</c:v>
                </c:pt>
                <c:pt idx="415">
                  <c:v>-1.2850792082313724</c:v>
                </c:pt>
                <c:pt idx="416">
                  <c:v>-1.2699606293110033</c:v>
                </c:pt>
                <c:pt idx="417">
                  <c:v>-1.2548420503906343</c:v>
                </c:pt>
                <c:pt idx="418">
                  <c:v>-1.2397234714702652</c:v>
                </c:pt>
                <c:pt idx="419">
                  <c:v>-1.2246048925498962</c:v>
                </c:pt>
                <c:pt idx="420">
                  <c:v>-1.2094863136295271</c:v>
                </c:pt>
                <c:pt idx="421">
                  <c:v>-1.1943677347091579</c:v>
                </c:pt>
                <c:pt idx="422">
                  <c:v>-1.179249155788789</c:v>
                </c:pt>
                <c:pt idx="423">
                  <c:v>-1.1641305768684198</c:v>
                </c:pt>
                <c:pt idx="424">
                  <c:v>-1.1490119979480506</c:v>
                </c:pt>
                <c:pt idx="425">
                  <c:v>-1.1338934190276815</c:v>
                </c:pt>
                <c:pt idx="426">
                  <c:v>-1.1187748401073125</c:v>
                </c:pt>
                <c:pt idx="427">
                  <c:v>-1.1036562611869434</c:v>
                </c:pt>
                <c:pt idx="428">
                  <c:v>-1.0885376822665742</c:v>
                </c:pt>
                <c:pt idx="429">
                  <c:v>-1.0734191033462053</c:v>
                </c:pt>
                <c:pt idx="430">
                  <c:v>-1.0583005244258361</c:v>
                </c:pt>
                <c:pt idx="431">
                  <c:v>-1.0431819455054669</c:v>
                </c:pt>
                <c:pt idx="432">
                  <c:v>-1.028063366585098</c:v>
                </c:pt>
                <c:pt idx="433">
                  <c:v>-1.0129447876647288</c:v>
                </c:pt>
                <c:pt idx="434">
                  <c:v>-0.9978262087443599</c:v>
                </c:pt>
                <c:pt idx="435">
                  <c:v>-0.98270762982399074</c:v>
                </c:pt>
                <c:pt idx="436">
                  <c:v>-0.96758905090362168</c:v>
                </c:pt>
                <c:pt idx="437">
                  <c:v>-0.95247047198325252</c:v>
                </c:pt>
                <c:pt idx="438">
                  <c:v>-0.93735189306288347</c:v>
                </c:pt>
                <c:pt idx="439">
                  <c:v>-0.9222333141425143</c:v>
                </c:pt>
                <c:pt idx="440">
                  <c:v>-0.90711473522214525</c:v>
                </c:pt>
                <c:pt idx="441">
                  <c:v>-0.89199615630177609</c:v>
                </c:pt>
                <c:pt idx="442">
                  <c:v>-0.87687757738140704</c:v>
                </c:pt>
                <c:pt idx="443">
                  <c:v>-0.86175899846103798</c:v>
                </c:pt>
                <c:pt idx="444">
                  <c:v>-0.84664041954066904</c:v>
                </c:pt>
                <c:pt idx="445">
                  <c:v>-0.83152184062029988</c:v>
                </c:pt>
                <c:pt idx="446">
                  <c:v>-0.81640326169993083</c:v>
                </c:pt>
                <c:pt idx="447">
                  <c:v>-0.80128468277956166</c:v>
                </c:pt>
                <c:pt idx="448">
                  <c:v>-0.78616610385919261</c:v>
                </c:pt>
                <c:pt idx="449">
                  <c:v>-0.77104752493882345</c:v>
                </c:pt>
                <c:pt idx="450">
                  <c:v>-0.7559289460184544</c:v>
                </c:pt>
                <c:pt idx="451">
                  <c:v>-0.74081036709808534</c:v>
                </c:pt>
                <c:pt idx="452">
                  <c:v>-0.72569178817771618</c:v>
                </c:pt>
                <c:pt idx="453">
                  <c:v>-0.71057320925734713</c:v>
                </c:pt>
                <c:pt idx="454">
                  <c:v>-0.69545463033697807</c:v>
                </c:pt>
                <c:pt idx="455">
                  <c:v>-0.68033605141660902</c:v>
                </c:pt>
                <c:pt idx="456">
                  <c:v>-0.66521747249623986</c:v>
                </c:pt>
                <c:pt idx="457">
                  <c:v>-0.65009889357587081</c:v>
                </c:pt>
                <c:pt idx="458">
                  <c:v>-0.63498031465550164</c:v>
                </c:pt>
                <c:pt idx="459">
                  <c:v>-0.61986173573513259</c:v>
                </c:pt>
                <c:pt idx="460">
                  <c:v>-0.60474315681476354</c:v>
                </c:pt>
                <c:pt idx="461">
                  <c:v>-0.58962457789439449</c:v>
                </c:pt>
                <c:pt idx="462">
                  <c:v>-0.57450599897402532</c:v>
                </c:pt>
                <c:pt idx="463">
                  <c:v>-0.55938742005365627</c:v>
                </c:pt>
                <c:pt idx="464">
                  <c:v>-0.54426884113328711</c:v>
                </c:pt>
                <c:pt idx="465">
                  <c:v>-0.52915026221291805</c:v>
                </c:pt>
                <c:pt idx="466">
                  <c:v>-0.514031683292549</c:v>
                </c:pt>
                <c:pt idx="467">
                  <c:v>-0.49891310437217995</c:v>
                </c:pt>
                <c:pt idx="468">
                  <c:v>-0.48379452545181084</c:v>
                </c:pt>
                <c:pt idx="469">
                  <c:v>-0.46867594653144173</c:v>
                </c:pt>
                <c:pt idx="470">
                  <c:v>-0.45355736761107263</c:v>
                </c:pt>
                <c:pt idx="471">
                  <c:v>-0.43843878869070352</c:v>
                </c:pt>
                <c:pt idx="472">
                  <c:v>-0.42332020977033452</c:v>
                </c:pt>
                <c:pt idx="473">
                  <c:v>-0.40820163084996541</c:v>
                </c:pt>
                <c:pt idx="474">
                  <c:v>-0.39308305192959631</c:v>
                </c:pt>
                <c:pt idx="475">
                  <c:v>-0.3779644730092272</c:v>
                </c:pt>
                <c:pt idx="476">
                  <c:v>-0.36284589408885809</c:v>
                </c:pt>
                <c:pt idx="477">
                  <c:v>-0.34772731516848904</c:v>
                </c:pt>
                <c:pt idx="478">
                  <c:v>-0.33260873624811993</c:v>
                </c:pt>
                <c:pt idx="479">
                  <c:v>-0.31749015732775082</c:v>
                </c:pt>
                <c:pt idx="480">
                  <c:v>-0.30237157840738177</c:v>
                </c:pt>
                <c:pt idx="481">
                  <c:v>-0.28725299948701266</c:v>
                </c:pt>
                <c:pt idx="482">
                  <c:v>-0.27213442056664355</c:v>
                </c:pt>
                <c:pt idx="483">
                  <c:v>-0.2570158416462745</c:v>
                </c:pt>
                <c:pt idx="484">
                  <c:v>-0.24189726272590542</c:v>
                </c:pt>
                <c:pt idx="485">
                  <c:v>-0.22677868380553631</c:v>
                </c:pt>
                <c:pt idx="486">
                  <c:v>-0.21166010488516726</c:v>
                </c:pt>
                <c:pt idx="487">
                  <c:v>-0.19654152596479815</c:v>
                </c:pt>
                <c:pt idx="488">
                  <c:v>-0.18142294704442904</c:v>
                </c:pt>
                <c:pt idx="489">
                  <c:v>-0.16630436812405996</c:v>
                </c:pt>
                <c:pt idx="490">
                  <c:v>-0.15118578920369088</c:v>
                </c:pt>
                <c:pt idx="491">
                  <c:v>-0.13606721028332178</c:v>
                </c:pt>
                <c:pt idx="492">
                  <c:v>-0.12094863136295271</c:v>
                </c:pt>
                <c:pt idx="493">
                  <c:v>-0.10583005244258363</c:v>
                </c:pt>
                <c:pt idx="494">
                  <c:v>-9.0711473522214522E-2</c:v>
                </c:pt>
                <c:pt idx="495">
                  <c:v>-7.5592894601845442E-2</c:v>
                </c:pt>
                <c:pt idx="496">
                  <c:v>-6.0474315681476355E-2</c:v>
                </c:pt>
                <c:pt idx="497">
                  <c:v>-4.5355736761107261E-2</c:v>
                </c:pt>
                <c:pt idx="498">
                  <c:v>-3.0237157840738178E-2</c:v>
                </c:pt>
                <c:pt idx="499">
                  <c:v>-1.5118578920369089E-2</c:v>
                </c:pt>
                <c:pt idx="500">
                  <c:v>0</c:v>
                </c:pt>
                <c:pt idx="501">
                  <c:v>1.5118578920369089E-2</c:v>
                </c:pt>
                <c:pt idx="502">
                  <c:v>3.0237157840738178E-2</c:v>
                </c:pt>
                <c:pt idx="503">
                  <c:v>4.5355736761107261E-2</c:v>
                </c:pt>
                <c:pt idx="504">
                  <c:v>6.0474315681476355E-2</c:v>
                </c:pt>
                <c:pt idx="505">
                  <c:v>7.5592894601845442E-2</c:v>
                </c:pt>
                <c:pt idx="506">
                  <c:v>9.0711473522214522E-2</c:v>
                </c:pt>
                <c:pt idx="507">
                  <c:v>0.10583005244258363</c:v>
                </c:pt>
                <c:pt idx="508">
                  <c:v>0.12094863136295271</c:v>
                </c:pt>
                <c:pt idx="509">
                  <c:v>0.13606721028332178</c:v>
                </c:pt>
                <c:pt idx="510">
                  <c:v>0.15118578920369088</c:v>
                </c:pt>
                <c:pt idx="511">
                  <c:v>0.16630436812405996</c:v>
                </c:pt>
                <c:pt idx="512">
                  <c:v>0.18142294704442904</c:v>
                </c:pt>
                <c:pt idx="513">
                  <c:v>0.19654152596479815</c:v>
                </c:pt>
                <c:pt idx="514">
                  <c:v>0.21166010488516726</c:v>
                </c:pt>
                <c:pt idx="515">
                  <c:v>0.22677868380553631</c:v>
                </c:pt>
                <c:pt idx="516">
                  <c:v>0.24189726272590542</c:v>
                </c:pt>
                <c:pt idx="517">
                  <c:v>0.2570158416462745</c:v>
                </c:pt>
                <c:pt idx="518">
                  <c:v>0.27213442056664355</c:v>
                </c:pt>
                <c:pt idx="519">
                  <c:v>0.28725299948701266</c:v>
                </c:pt>
                <c:pt idx="520">
                  <c:v>0.30237157840738177</c:v>
                </c:pt>
                <c:pt idx="521">
                  <c:v>0.31749015732775082</c:v>
                </c:pt>
                <c:pt idx="522">
                  <c:v>0.33260873624811993</c:v>
                </c:pt>
                <c:pt idx="523">
                  <c:v>0.34772731516848904</c:v>
                </c:pt>
                <c:pt idx="524">
                  <c:v>0.36284589408885809</c:v>
                </c:pt>
                <c:pt idx="525">
                  <c:v>0.3779644730092272</c:v>
                </c:pt>
                <c:pt idx="526">
                  <c:v>0.39308305192959631</c:v>
                </c:pt>
                <c:pt idx="527">
                  <c:v>0.40820163084996541</c:v>
                </c:pt>
                <c:pt idx="528">
                  <c:v>0.42332020977033452</c:v>
                </c:pt>
                <c:pt idx="529">
                  <c:v>0.43843878869070352</c:v>
                </c:pt>
                <c:pt idx="530">
                  <c:v>0.45355736761107263</c:v>
                </c:pt>
                <c:pt idx="531">
                  <c:v>0.46867594653144173</c:v>
                </c:pt>
                <c:pt idx="532">
                  <c:v>0.48379452545181084</c:v>
                </c:pt>
                <c:pt idx="533">
                  <c:v>0.49891310437217995</c:v>
                </c:pt>
                <c:pt idx="534">
                  <c:v>0.514031683292549</c:v>
                </c:pt>
                <c:pt idx="535">
                  <c:v>0.52915026221291805</c:v>
                </c:pt>
                <c:pt idx="536">
                  <c:v>0.54426884113328711</c:v>
                </c:pt>
                <c:pt idx="537">
                  <c:v>0.55938742005365627</c:v>
                </c:pt>
                <c:pt idx="538">
                  <c:v>0.57450599897402532</c:v>
                </c:pt>
                <c:pt idx="539">
                  <c:v>0.58962457789439449</c:v>
                </c:pt>
                <c:pt idx="540">
                  <c:v>0.60474315681476354</c:v>
                </c:pt>
                <c:pt idx="541">
                  <c:v>0.61986173573513259</c:v>
                </c:pt>
                <c:pt idx="542">
                  <c:v>0.63498031465550164</c:v>
                </c:pt>
                <c:pt idx="543">
                  <c:v>0.65009889357587081</c:v>
                </c:pt>
                <c:pt idx="544">
                  <c:v>0.66521747249623986</c:v>
                </c:pt>
                <c:pt idx="545">
                  <c:v>0.68033605141660902</c:v>
                </c:pt>
                <c:pt idx="546">
                  <c:v>0.69545463033697807</c:v>
                </c:pt>
                <c:pt idx="547">
                  <c:v>0.71057320925734713</c:v>
                </c:pt>
                <c:pt idx="548">
                  <c:v>0.72569178817771618</c:v>
                </c:pt>
                <c:pt idx="549">
                  <c:v>0.74081036709808534</c:v>
                </c:pt>
                <c:pt idx="550">
                  <c:v>0.7559289460184544</c:v>
                </c:pt>
                <c:pt idx="551">
                  <c:v>0.77104752493882345</c:v>
                </c:pt>
                <c:pt idx="552">
                  <c:v>0.78616610385919261</c:v>
                </c:pt>
                <c:pt idx="553">
                  <c:v>0.80128468277956166</c:v>
                </c:pt>
                <c:pt idx="554">
                  <c:v>0.81640326169993083</c:v>
                </c:pt>
                <c:pt idx="555">
                  <c:v>0.83152184062029988</c:v>
                </c:pt>
                <c:pt idx="556">
                  <c:v>0.84664041954066904</c:v>
                </c:pt>
                <c:pt idx="557">
                  <c:v>0.86175899846103798</c:v>
                </c:pt>
                <c:pt idx="558">
                  <c:v>0.87687757738140704</c:v>
                </c:pt>
                <c:pt idx="559">
                  <c:v>0.89199615630177609</c:v>
                </c:pt>
                <c:pt idx="560">
                  <c:v>0.90711473522214525</c:v>
                </c:pt>
                <c:pt idx="561">
                  <c:v>0.9222333141425143</c:v>
                </c:pt>
                <c:pt idx="562">
                  <c:v>0.93735189306288347</c:v>
                </c:pt>
                <c:pt idx="563">
                  <c:v>0.95247047198325252</c:v>
                </c:pt>
                <c:pt idx="564">
                  <c:v>0.96758905090362168</c:v>
                </c:pt>
                <c:pt idx="565">
                  <c:v>0.98270762982399074</c:v>
                </c:pt>
                <c:pt idx="566">
                  <c:v>0.9978262087443599</c:v>
                </c:pt>
                <c:pt idx="567">
                  <c:v>1.0129447876647288</c:v>
                </c:pt>
                <c:pt idx="568">
                  <c:v>1.028063366585098</c:v>
                </c:pt>
                <c:pt idx="569">
                  <c:v>1.0431819455054669</c:v>
                </c:pt>
                <c:pt idx="570">
                  <c:v>1.0583005244258361</c:v>
                </c:pt>
                <c:pt idx="571">
                  <c:v>1.0734191033462053</c:v>
                </c:pt>
                <c:pt idx="572">
                  <c:v>1.0885376822665742</c:v>
                </c:pt>
                <c:pt idx="573">
                  <c:v>1.1036562611869434</c:v>
                </c:pt>
                <c:pt idx="574">
                  <c:v>1.1187748401073125</c:v>
                </c:pt>
                <c:pt idx="575">
                  <c:v>1.1338934190276815</c:v>
                </c:pt>
                <c:pt idx="576">
                  <c:v>1.1490119979480506</c:v>
                </c:pt>
                <c:pt idx="577">
                  <c:v>1.1641305768684198</c:v>
                </c:pt>
                <c:pt idx="578">
                  <c:v>1.179249155788789</c:v>
                </c:pt>
                <c:pt idx="579">
                  <c:v>1.1943677347091579</c:v>
                </c:pt>
                <c:pt idx="580">
                  <c:v>1.2094863136295271</c:v>
                </c:pt>
                <c:pt idx="581">
                  <c:v>1.2246048925498962</c:v>
                </c:pt>
                <c:pt idx="582">
                  <c:v>1.2397234714702652</c:v>
                </c:pt>
                <c:pt idx="583">
                  <c:v>1.2548420503906343</c:v>
                </c:pt>
                <c:pt idx="584">
                  <c:v>1.2699606293110033</c:v>
                </c:pt>
                <c:pt idx="585">
                  <c:v>1.2850792082313724</c:v>
                </c:pt>
                <c:pt idx="586">
                  <c:v>1.3001977871517416</c:v>
                </c:pt>
                <c:pt idx="587">
                  <c:v>1.3153163660721106</c:v>
                </c:pt>
                <c:pt idx="588">
                  <c:v>1.3304349449924797</c:v>
                </c:pt>
                <c:pt idx="589">
                  <c:v>1.3455535239128489</c:v>
                </c:pt>
                <c:pt idx="590">
                  <c:v>1.360672102833218</c:v>
                </c:pt>
                <c:pt idx="591">
                  <c:v>1.375790681753587</c:v>
                </c:pt>
                <c:pt idx="592">
                  <c:v>1.3909092606739561</c:v>
                </c:pt>
                <c:pt idx="593">
                  <c:v>1.4060278395943253</c:v>
                </c:pt>
                <c:pt idx="594">
                  <c:v>1.4211464185146943</c:v>
                </c:pt>
                <c:pt idx="595">
                  <c:v>1.4362649974350632</c:v>
                </c:pt>
                <c:pt idx="596">
                  <c:v>1.4513835763554324</c:v>
                </c:pt>
                <c:pt idx="597">
                  <c:v>1.4665021552758015</c:v>
                </c:pt>
                <c:pt idx="598">
                  <c:v>1.4816207341961707</c:v>
                </c:pt>
                <c:pt idx="599">
                  <c:v>1.4967393131165396</c:v>
                </c:pt>
                <c:pt idx="600">
                  <c:v>1.5118578920369088</c:v>
                </c:pt>
                <c:pt idx="601">
                  <c:v>1.526976470957278</c:v>
                </c:pt>
                <c:pt idx="602">
                  <c:v>1.5420950498776469</c:v>
                </c:pt>
                <c:pt idx="603">
                  <c:v>1.5572136287980161</c:v>
                </c:pt>
                <c:pt idx="604">
                  <c:v>1.5723322077183852</c:v>
                </c:pt>
                <c:pt idx="605">
                  <c:v>1.5874507866387544</c:v>
                </c:pt>
                <c:pt idx="606">
                  <c:v>1.6025693655591233</c:v>
                </c:pt>
                <c:pt idx="607">
                  <c:v>1.6176879444794925</c:v>
                </c:pt>
                <c:pt idx="608">
                  <c:v>1.6328065233998617</c:v>
                </c:pt>
                <c:pt idx="609">
                  <c:v>1.6479251023202306</c:v>
                </c:pt>
                <c:pt idx="610">
                  <c:v>1.6630436812405998</c:v>
                </c:pt>
                <c:pt idx="611">
                  <c:v>1.6781622601609689</c:v>
                </c:pt>
                <c:pt idx="612">
                  <c:v>1.6932808390813381</c:v>
                </c:pt>
                <c:pt idx="613">
                  <c:v>1.7083994180017068</c:v>
                </c:pt>
                <c:pt idx="614">
                  <c:v>1.723517996922076</c:v>
                </c:pt>
                <c:pt idx="615">
                  <c:v>1.7386365758424449</c:v>
                </c:pt>
                <c:pt idx="616">
                  <c:v>1.7537551547628141</c:v>
                </c:pt>
                <c:pt idx="617">
                  <c:v>1.7688737336831832</c:v>
                </c:pt>
                <c:pt idx="618">
                  <c:v>1.7839923126035522</c:v>
                </c:pt>
                <c:pt idx="619">
                  <c:v>1.7991108915239213</c:v>
                </c:pt>
                <c:pt idx="620">
                  <c:v>1.8142294704442905</c:v>
                </c:pt>
                <c:pt idx="621">
                  <c:v>1.8293480493646597</c:v>
                </c:pt>
                <c:pt idx="622">
                  <c:v>1.8444666282850286</c:v>
                </c:pt>
                <c:pt idx="623">
                  <c:v>1.8595852072053978</c:v>
                </c:pt>
                <c:pt idx="624">
                  <c:v>1.8747037861257669</c:v>
                </c:pt>
                <c:pt idx="625">
                  <c:v>1.8898223650461361</c:v>
                </c:pt>
                <c:pt idx="626">
                  <c:v>1.904940943966505</c:v>
                </c:pt>
                <c:pt idx="627">
                  <c:v>1.9200595228868742</c:v>
                </c:pt>
                <c:pt idx="628">
                  <c:v>1.9351781018072434</c:v>
                </c:pt>
                <c:pt idx="629">
                  <c:v>1.9502966807276123</c:v>
                </c:pt>
                <c:pt idx="630">
                  <c:v>1.9654152596479815</c:v>
                </c:pt>
                <c:pt idx="631">
                  <c:v>1.9805338385683506</c:v>
                </c:pt>
                <c:pt idx="632">
                  <c:v>1.9956524174887198</c:v>
                </c:pt>
                <c:pt idx="633">
                  <c:v>2.010770996409089</c:v>
                </c:pt>
                <c:pt idx="634">
                  <c:v>2.0258895753294577</c:v>
                </c:pt>
                <c:pt idx="635">
                  <c:v>2.0410081542498268</c:v>
                </c:pt>
                <c:pt idx="636">
                  <c:v>2.056126733170196</c:v>
                </c:pt>
                <c:pt idx="637">
                  <c:v>2.0712453120905652</c:v>
                </c:pt>
                <c:pt idx="638">
                  <c:v>2.0863638910109339</c:v>
                </c:pt>
                <c:pt idx="639">
                  <c:v>2.1014824699313031</c:v>
                </c:pt>
                <c:pt idx="640">
                  <c:v>2.1166010488516722</c:v>
                </c:pt>
                <c:pt idx="641">
                  <c:v>2.1317196277720414</c:v>
                </c:pt>
                <c:pt idx="642">
                  <c:v>2.1468382066924105</c:v>
                </c:pt>
                <c:pt idx="643">
                  <c:v>2.1619567856127793</c:v>
                </c:pt>
                <c:pt idx="644">
                  <c:v>2.1770753645331484</c:v>
                </c:pt>
                <c:pt idx="645">
                  <c:v>2.1921939434535176</c:v>
                </c:pt>
                <c:pt idx="646">
                  <c:v>2.2073125223738868</c:v>
                </c:pt>
                <c:pt idx="647">
                  <c:v>2.2224311012942559</c:v>
                </c:pt>
                <c:pt idx="648">
                  <c:v>2.2375496802146251</c:v>
                </c:pt>
                <c:pt idx="649">
                  <c:v>2.2526682591349942</c:v>
                </c:pt>
                <c:pt idx="650">
                  <c:v>2.267786838055363</c:v>
                </c:pt>
                <c:pt idx="651">
                  <c:v>2.2829054169757321</c:v>
                </c:pt>
                <c:pt idx="652">
                  <c:v>2.2980239958961013</c:v>
                </c:pt>
                <c:pt idx="653">
                  <c:v>2.3131425748164705</c:v>
                </c:pt>
                <c:pt idx="654">
                  <c:v>2.3282611537368396</c:v>
                </c:pt>
                <c:pt idx="655">
                  <c:v>2.3433797326572088</c:v>
                </c:pt>
                <c:pt idx="656">
                  <c:v>2.3584983115775779</c:v>
                </c:pt>
                <c:pt idx="657">
                  <c:v>2.3736168904979471</c:v>
                </c:pt>
                <c:pt idx="658">
                  <c:v>2.3887354694183158</c:v>
                </c:pt>
                <c:pt idx="659">
                  <c:v>2.403854048338685</c:v>
                </c:pt>
                <c:pt idx="660">
                  <c:v>2.4189726272590542</c:v>
                </c:pt>
                <c:pt idx="661">
                  <c:v>2.4340912061794233</c:v>
                </c:pt>
                <c:pt idx="662">
                  <c:v>2.4492097850997925</c:v>
                </c:pt>
                <c:pt idx="663">
                  <c:v>2.4643283640201612</c:v>
                </c:pt>
                <c:pt idx="664">
                  <c:v>2.4794469429405304</c:v>
                </c:pt>
                <c:pt idx="665">
                  <c:v>2.4945655218608995</c:v>
                </c:pt>
                <c:pt idx="666">
                  <c:v>2.5096841007812687</c:v>
                </c:pt>
                <c:pt idx="667">
                  <c:v>2.5248026797016374</c:v>
                </c:pt>
                <c:pt idx="668">
                  <c:v>2.5399212586220066</c:v>
                </c:pt>
                <c:pt idx="669">
                  <c:v>2.5550398375423757</c:v>
                </c:pt>
                <c:pt idx="670">
                  <c:v>2.5701584164627449</c:v>
                </c:pt>
                <c:pt idx="671">
                  <c:v>2.5852769953831141</c:v>
                </c:pt>
                <c:pt idx="672">
                  <c:v>2.6003955743034832</c:v>
                </c:pt>
                <c:pt idx="673">
                  <c:v>2.6155141532238524</c:v>
                </c:pt>
                <c:pt idx="674">
                  <c:v>2.6306327321442211</c:v>
                </c:pt>
                <c:pt idx="675">
                  <c:v>2.6457513110645903</c:v>
                </c:pt>
                <c:pt idx="676">
                  <c:v>2.6608698899849594</c:v>
                </c:pt>
                <c:pt idx="677">
                  <c:v>2.6759884689053286</c:v>
                </c:pt>
                <c:pt idx="678">
                  <c:v>2.6911070478256978</c:v>
                </c:pt>
                <c:pt idx="679">
                  <c:v>2.7062256267460669</c:v>
                </c:pt>
                <c:pt idx="680">
                  <c:v>2.7213442056664361</c:v>
                </c:pt>
                <c:pt idx="681">
                  <c:v>2.7364627845868048</c:v>
                </c:pt>
                <c:pt idx="682">
                  <c:v>2.751581363507174</c:v>
                </c:pt>
                <c:pt idx="683">
                  <c:v>2.7666999424275431</c:v>
                </c:pt>
                <c:pt idx="684">
                  <c:v>2.7818185213479123</c:v>
                </c:pt>
                <c:pt idx="685">
                  <c:v>2.7969371002682815</c:v>
                </c:pt>
                <c:pt idx="686">
                  <c:v>2.8120556791886506</c:v>
                </c:pt>
                <c:pt idx="687">
                  <c:v>2.8271742581090198</c:v>
                </c:pt>
                <c:pt idx="688">
                  <c:v>2.8422928370293885</c:v>
                </c:pt>
                <c:pt idx="689">
                  <c:v>2.8574114159497577</c:v>
                </c:pt>
                <c:pt idx="690">
                  <c:v>2.8725299948701264</c:v>
                </c:pt>
                <c:pt idx="691">
                  <c:v>2.8876485737904956</c:v>
                </c:pt>
                <c:pt idx="692">
                  <c:v>2.9027671527108647</c:v>
                </c:pt>
                <c:pt idx="693">
                  <c:v>2.9178857316312339</c:v>
                </c:pt>
                <c:pt idx="694">
                  <c:v>2.933004310551603</c:v>
                </c:pt>
                <c:pt idx="695">
                  <c:v>2.9481228894719722</c:v>
                </c:pt>
                <c:pt idx="696">
                  <c:v>2.9632414683923414</c:v>
                </c:pt>
                <c:pt idx="697">
                  <c:v>2.9783600473127101</c:v>
                </c:pt>
                <c:pt idx="698">
                  <c:v>2.9934786262330793</c:v>
                </c:pt>
                <c:pt idx="699">
                  <c:v>3.0085972051534484</c:v>
                </c:pt>
                <c:pt idx="700">
                  <c:v>3.0237157840738176</c:v>
                </c:pt>
                <c:pt idx="701">
                  <c:v>3.0388343629941863</c:v>
                </c:pt>
                <c:pt idx="702">
                  <c:v>3.0539529419145559</c:v>
                </c:pt>
                <c:pt idx="703">
                  <c:v>3.0690715208349246</c:v>
                </c:pt>
                <c:pt idx="704">
                  <c:v>3.0841900997552938</c:v>
                </c:pt>
                <c:pt idx="705">
                  <c:v>3.099308678675663</c:v>
                </c:pt>
                <c:pt idx="706">
                  <c:v>3.1144272575960321</c:v>
                </c:pt>
                <c:pt idx="707">
                  <c:v>3.1295458365164008</c:v>
                </c:pt>
                <c:pt idx="708">
                  <c:v>3.1446644154367704</c:v>
                </c:pt>
                <c:pt idx="709">
                  <c:v>3.1597829943571392</c:v>
                </c:pt>
                <c:pt idx="710">
                  <c:v>3.1749015732775088</c:v>
                </c:pt>
                <c:pt idx="711">
                  <c:v>3.1900201521978775</c:v>
                </c:pt>
                <c:pt idx="712">
                  <c:v>3.2051387311182467</c:v>
                </c:pt>
                <c:pt idx="713">
                  <c:v>3.2202573100386154</c:v>
                </c:pt>
                <c:pt idx="714">
                  <c:v>3.235375888958985</c:v>
                </c:pt>
                <c:pt idx="715">
                  <c:v>3.2504944678793537</c:v>
                </c:pt>
                <c:pt idx="716">
                  <c:v>3.2656130467997233</c:v>
                </c:pt>
                <c:pt idx="717">
                  <c:v>3.280731625720092</c:v>
                </c:pt>
                <c:pt idx="718">
                  <c:v>3.2958502046404612</c:v>
                </c:pt>
                <c:pt idx="719">
                  <c:v>3.3109687835608304</c:v>
                </c:pt>
                <c:pt idx="720">
                  <c:v>3.3260873624811995</c:v>
                </c:pt>
                <c:pt idx="721">
                  <c:v>3.3412059414015682</c:v>
                </c:pt>
                <c:pt idx="722">
                  <c:v>3.3563245203219378</c:v>
                </c:pt>
                <c:pt idx="723">
                  <c:v>3.3714430992423066</c:v>
                </c:pt>
                <c:pt idx="724">
                  <c:v>3.3865616781626762</c:v>
                </c:pt>
                <c:pt idx="725">
                  <c:v>3.4016802570830449</c:v>
                </c:pt>
                <c:pt idx="726">
                  <c:v>3.4167988360034136</c:v>
                </c:pt>
                <c:pt idx="727">
                  <c:v>3.4319174149237828</c:v>
                </c:pt>
                <c:pt idx="728">
                  <c:v>3.4470359938441519</c:v>
                </c:pt>
                <c:pt idx="729">
                  <c:v>3.4621545727645211</c:v>
                </c:pt>
                <c:pt idx="730">
                  <c:v>3.4772731516848898</c:v>
                </c:pt>
                <c:pt idx="731">
                  <c:v>3.4923917306052594</c:v>
                </c:pt>
                <c:pt idx="732">
                  <c:v>3.5075103095256281</c:v>
                </c:pt>
                <c:pt idx="733">
                  <c:v>3.5226288884459978</c:v>
                </c:pt>
                <c:pt idx="734">
                  <c:v>3.5377474673663665</c:v>
                </c:pt>
                <c:pt idx="735">
                  <c:v>3.5528660462867356</c:v>
                </c:pt>
                <c:pt idx="736">
                  <c:v>3.5679846252071044</c:v>
                </c:pt>
                <c:pt idx="737">
                  <c:v>3.583103204127474</c:v>
                </c:pt>
                <c:pt idx="738">
                  <c:v>3.5982217830478427</c:v>
                </c:pt>
                <c:pt idx="739">
                  <c:v>3.6133403619682123</c:v>
                </c:pt>
                <c:pt idx="740">
                  <c:v>3.628458940888581</c:v>
                </c:pt>
                <c:pt idx="741">
                  <c:v>3.6435775198089506</c:v>
                </c:pt>
                <c:pt idx="742">
                  <c:v>3.6586960987293193</c:v>
                </c:pt>
                <c:pt idx="743">
                  <c:v>3.6738146776496885</c:v>
                </c:pt>
                <c:pt idx="744">
                  <c:v>3.6889332565700572</c:v>
                </c:pt>
                <c:pt idx="745">
                  <c:v>3.7040518354904268</c:v>
                </c:pt>
                <c:pt idx="746">
                  <c:v>3.7191704144107955</c:v>
                </c:pt>
                <c:pt idx="747">
                  <c:v>3.7342889933311652</c:v>
                </c:pt>
                <c:pt idx="748">
                  <c:v>3.7494075722515339</c:v>
                </c:pt>
                <c:pt idx="749">
                  <c:v>3.764526151171903</c:v>
                </c:pt>
                <c:pt idx="750">
                  <c:v>3.7796447300922722</c:v>
                </c:pt>
                <c:pt idx="751">
                  <c:v>3.7947633090126409</c:v>
                </c:pt>
                <c:pt idx="752">
                  <c:v>3.8098818879330101</c:v>
                </c:pt>
                <c:pt idx="753">
                  <c:v>3.8250004668533788</c:v>
                </c:pt>
                <c:pt idx="754">
                  <c:v>3.8401190457737484</c:v>
                </c:pt>
                <c:pt idx="755">
                  <c:v>3.8552376246941171</c:v>
                </c:pt>
                <c:pt idx="756">
                  <c:v>3.8703562036144867</c:v>
                </c:pt>
                <c:pt idx="757">
                  <c:v>3.8854747825348555</c:v>
                </c:pt>
                <c:pt idx="758">
                  <c:v>3.9005933614552246</c:v>
                </c:pt>
                <c:pt idx="759">
                  <c:v>3.9157119403755933</c:v>
                </c:pt>
                <c:pt idx="760">
                  <c:v>3.9308305192959629</c:v>
                </c:pt>
                <c:pt idx="761">
                  <c:v>3.9459490982163317</c:v>
                </c:pt>
                <c:pt idx="762">
                  <c:v>3.9610676771367013</c:v>
                </c:pt>
                <c:pt idx="763">
                  <c:v>3.97618625605707</c:v>
                </c:pt>
                <c:pt idx="764">
                  <c:v>3.9913048349774396</c:v>
                </c:pt>
                <c:pt idx="765">
                  <c:v>4.0064234138978083</c:v>
                </c:pt>
                <c:pt idx="766">
                  <c:v>4.0215419928181779</c:v>
                </c:pt>
                <c:pt idx="767">
                  <c:v>4.0366605717385466</c:v>
                </c:pt>
                <c:pt idx="768">
                  <c:v>4.0517791506589154</c:v>
                </c:pt>
                <c:pt idx="769">
                  <c:v>4.066897729579285</c:v>
                </c:pt>
                <c:pt idx="770">
                  <c:v>4.0820163084996537</c:v>
                </c:pt>
                <c:pt idx="771">
                  <c:v>4.0971348874200224</c:v>
                </c:pt>
                <c:pt idx="772">
                  <c:v>4.112253466340392</c:v>
                </c:pt>
                <c:pt idx="773">
                  <c:v>4.1273720452607607</c:v>
                </c:pt>
                <c:pt idx="774">
                  <c:v>4.1424906241811303</c:v>
                </c:pt>
                <c:pt idx="775">
                  <c:v>4.1576092031014991</c:v>
                </c:pt>
                <c:pt idx="776">
                  <c:v>4.1727277820218678</c:v>
                </c:pt>
                <c:pt idx="777">
                  <c:v>4.1878463609422374</c:v>
                </c:pt>
                <c:pt idx="778">
                  <c:v>4.2029649398626061</c:v>
                </c:pt>
                <c:pt idx="779">
                  <c:v>4.2180835187829757</c:v>
                </c:pt>
                <c:pt idx="780">
                  <c:v>4.2332020977033444</c:v>
                </c:pt>
                <c:pt idx="781">
                  <c:v>4.248320676623714</c:v>
                </c:pt>
                <c:pt idx="782">
                  <c:v>4.2634392555440828</c:v>
                </c:pt>
                <c:pt idx="783">
                  <c:v>4.2785578344644524</c:v>
                </c:pt>
                <c:pt idx="784">
                  <c:v>4.2936764133848211</c:v>
                </c:pt>
                <c:pt idx="785">
                  <c:v>4.3087949923051898</c:v>
                </c:pt>
                <c:pt idx="786">
                  <c:v>4.3239135712255585</c:v>
                </c:pt>
                <c:pt idx="787">
                  <c:v>4.3390321501459281</c:v>
                </c:pt>
                <c:pt idx="788">
                  <c:v>4.3541507290662969</c:v>
                </c:pt>
                <c:pt idx="789">
                  <c:v>4.3692693079866665</c:v>
                </c:pt>
                <c:pt idx="790">
                  <c:v>4.3843878869070352</c:v>
                </c:pt>
                <c:pt idx="791">
                  <c:v>4.3995064658274048</c:v>
                </c:pt>
                <c:pt idx="792">
                  <c:v>4.4146250447477735</c:v>
                </c:pt>
                <c:pt idx="793">
                  <c:v>4.4297436236681431</c:v>
                </c:pt>
                <c:pt idx="794">
                  <c:v>4.4448622025885118</c:v>
                </c:pt>
                <c:pt idx="795">
                  <c:v>4.4599807815088814</c:v>
                </c:pt>
                <c:pt idx="796">
                  <c:v>4.4750993604292502</c:v>
                </c:pt>
                <c:pt idx="797">
                  <c:v>4.4902179393496198</c:v>
                </c:pt>
                <c:pt idx="798">
                  <c:v>4.5053365182699885</c:v>
                </c:pt>
                <c:pt idx="799">
                  <c:v>4.5204550971903572</c:v>
                </c:pt>
                <c:pt idx="800">
                  <c:v>4.5355736761107259</c:v>
                </c:pt>
                <c:pt idx="801">
                  <c:v>4.5506922550310955</c:v>
                </c:pt>
                <c:pt idx="802">
                  <c:v>4.5658108339514643</c:v>
                </c:pt>
                <c:pt idx="803">
                  <c:v>4.580929412871833</c:v>
                </c:pt>
                <c:pt idx="804">
                  <c:v>4.5960479917922026</c:v>
                </c:pt>
                <c:pt idx="805">
                  <c:v>4.6111665707125713</c:v>
                </c:pt>
                <c:pt idx="806">
                  <c:v>4.6262851496329409</c:v>
                </c:pt>
                <c:pt idx="807">
                  <c:v>4.6414037285533096</c:v>
                </c:pt>
                <c:pt idx="808">
                  <c:v>4.6565223074736792</c:v>
                </c:pt>
                <c:pt idx="809">
                  <c:v>4.671640886394048</c:v>
                </c:pt>
                <c:pt idx="810">
                  <c:v>4.6867594653144176</c:v>
                </c:pt>
                <c:pt idx="811">
                  <c:v>4.7018780442347863</c:v>
                </c:pt>
                <c:pt idx="812">
                  <c:v>4.7169966231551559</c:v>
                </c:pt>
                <c:pt idx="813">
                  <c:v>4.7321152020755246</c:v>
                </c:pt>
                <c:pt idx="814">
                  <c:v>4.7472337809958942</c:v>
                </c:pt>
                <c:pt idx="815">
                  <c:v>4.7623523599162629</c:v>
                </c:pt>
                <c:pt idx="816">
                  <c:v>4.7774709388366317</c:v>
                </c:pt>
                <c:pt idx="817">
                  <c:v>4.7925895177570004</c:v>
                </c:pt>
                <c:pt idx="818">
                  <c:v>4.80770809667737</c:v>
                </c:pt>
                <c:pt idx="819">
                  <c:v>4.8228266755977387</c:v>
                </c:pt>
                <c:pt idx="820">
                  <c:v>4.8379452545181083</c:v>
                </c:pt>
                <c:pt idx="821">
                  <c:v>4.853063833438477</c:v>
                </c:pt>
                <c:pt idx="822">
                  <c:v>4.8681824123588466</c:v>
                </c:pt>
                <c:pt idx="823">
                  <c:v>4.8833009912792154</c:v>
                </c:pt>
                <c:pt idx="824">
                  <c:v>4.898419570199585</c:v>
                </c:pt>
                <c:pt idx="825">
                  <c:v>4.9135381491199537</c:v>
                </c:pt>
                <c:pt idx="826">
                  <c:v>4.9286567280403224</c:v>
                </c:pt>
                <c:pt idx="827">
                  <c:v>4.943775306960692</c:v>
                </c:pt>
                <c:pt idx="828">
                  <c:v>4.9588938858810607</c:v>
                </c:pt>
                <c:pt idx="829">
                  <c:v>4.9740124648014303</c:v>
                </c:pt>
                <c:pt idx="830">
                  <c:v>4.9891310437217991</c:v>
                </c:pt>
                <c:pt idx="831">
                  <c:v>5.0042496226421678</c:v>
                </c:pt>
                <c:pt idx="832">
                  <c:v>5.0193682015625374</c:v>
                </c:pt>
                <c:pt idx="833">
                  <c:v>5.0344867804829061</c:v>
                </c:pt>
                <c:pt idx="834">
                  <c:v>5.0496053594032748</c:v>
                </c:pt>
                <c:pt idx="835">
                  <c:v>5.0647239383236444</c:v>
                </c:pt>
                <c:pt idx="836">
                  <c:v>5.0798425172440131</c:v>
                </c:pt>
                <c:pt idx="837">
                  <c:v>5.0949610961643828</c:v>
                </c:pt>
                <c:pt idx="838">
                  <c:v>5.1100796750847515</c:v>
                </c:pt>
                <c:pt idx="839">
                  <c:v>5.1251982540051211</c:v>
                </c:pt>
                <c:pt idx="840">
                  <c:v>5.1403168329254898</c:v>
                </c:pt>
                <c:pt idx="841">
                  <c:v>5.1554354118458594</c:v>
                </c:pt>
                <c:pt idx="842">
                  <c:v>5.1705539907662281</c:v>
                </c:pt>
                <c:pt idx="843">
                  <c:v>5.1856725696865977</c:v>
                </c:pt>
                <c:pt idx="844">
                  <c:v>5.2007911486069665</c:v>
                </c:pt>
                <c:pt idx="845">
                  <c:v>5.2159097275273352</c:v>
                </c:pt>
                <c:pt idx="846">
                  <c:v>5.2310283064477048</c:v>
                </c:pt>
                <c:pt idx="847">
                  <c:v>5.2461468853680735</c:v>
                </c:pt>
                <c:pt idx="848">
                  <c:v>5.2612654642884422</c:v>
                </c:pt>
                <c:pt idx="849">
                  <c:v>5.2763840432088118</c:v>
                </c:pt>
                <c:pt idx="850">
                  <c:v>5.2915026221291805</c:v>
                </c:pt>
                <c:pt idx="851">
                  <c:v>5.3066212010495493</c:v>
                </c:pt>
                <c:pt idx="852">
                  <c:v>5.3217397799699189</c:v>
                </c:pt>
                <c:pt idx="853">
                  <c:v>5.3368583588902876</c:v>
                </c:pt>
                <c:pt idx="854">
                  <c:v>5.3519769378106572</c:v>
                </c:pt>
                <c:pt idx="855">
                  <c:v>5.3670955167310259</c:v>
                </c:pt>
                <c:pt idx="856">
                  <c:v>5.3822140956513955</c:v>
                </c:pt>
                <c:pt idx="857">
                  <c:v>5.3973326745717642</c:v>
                </c:pt>
                <c:pt idx="858">
                  <c:v>5.4124512534921339</c:v>
                </c:pt>
                <c:pt idx="859">
                  <c:v>5.4275698324125026</c:v>
                </c:pt>
                <c:pt idx="860">
                  <c:v>5.4426884113328722</c:v>
                </c:pt>
                <c:pt idx="861">
                  <c:v>5.4578069902532409</c:v>
                </c:pt>
                <c:pt idx="862">
                  <c:v>5.4729255691736096</c:v>
                </c:pt>
                <c:pt idx="863">
                  <c:v>5.4880441480939783</c:v>
                </c:pt>
                <c:pt idx="864">
                  <c:v>5.5031627270143479</c:v>
                </c:pt>
                <c:pt idx="865">
                  <c:v>5.5182813059347167</c:v>
                </c:pt>
                <c:pt idx="866">
                  <c:v>5.5333998848550863</c:v>
                </c:pt>
                <c:pt idx="867">
                  <c:v>5.548518463775455</c:v>
                </c:pt>
                <c:pt idx="868">
                  <c:v>5.5636370426958246</c:v>
                </c:pt>
                <c:pt idx="869">
                  <c:v>5.5787556216161933</c:v>
                </c:pt>
                <c:pt idx="870">
                  <c:v>5.5938742005365629</c:v>
                </c:pt>
                <c:pt idx="871">
                  <c:v>5.6089927794569316</c:v>
                </c:pt>
                <c:pt idx="872">
                  <c:v>5.6241113583773013</c:v>
                </c:pt>
                <c:pt idx="873">
                  <c:v>5.63922993729767</c:v>
                </c:pt>
                <c:pt idx="874">
                  <c:v>5.6543485162180396</c:v>
                </c:pt>
                <c:pt idx="875">
                  <c:v>5.6694670951384083</c:v>
                </c:pt>
                <c:pt idx="876">
                  <c:v>5.684585674058777</c:v>
                </c:pt>
                <c:pt idx="877">
                  <c:v>5.6997042529791457</c:v>
                </c:pt>
                <c:pt idx="878">
                  <c:v>5.7148228318995153</c:v>
                </c:pt>
                <c:pt idx="879">
                  <c:v>5.7299414108198841</c:v>
                </c:pt>
                <c:pt idx="880">
                  <c:v>5.7450599897402528</c:v>
                </c:pt>
                <c:pt idx="881">
                  <c:v>5.7601785686606224</c:v>
                </c:pt>
                <c:pt idx="882">
                  <c:v>5.7752971475809911</c:v>
                </c:pt>
                <c:pt idx="883">
                  <c:v>5.7904157265013607</c:v>
                </c:pt>
                <c:pt idx="884">
                  <c:v>5.8055343054217294</c:v>
                </c:pt>
                <c:pt idx="885">
                  <c:v>5.820652884342099</c:v>
                </c:pt>
                <c:pt idx="886">
                  <c:v>5.8357714632624678</c:v>
                </c:pt>
                <c:pt idx="887">
                  <c:v>5.8508900421828374</c:v>
                </c:pt>
                <c:pt idx="888">
                  <c:v>5.8660086211032061</c:v>
                </c:pt>
                <c:pt idx="889">
                  <c:v>5.8811272000235757</c:v>
                </c:pt>
                <c:pt idx="890">
                  <c:v>5.8962457789439444</c:v>
                </c:pt>
                <c:pt idx="891">
                  <c:v>5.911364357864314</c:v>
                </c:pt>
                <c:pt idx="892">
                  <c:v>5.9264829367846827</c:v>
                </c:pt>
                <c:pt idx="893">
                  <c:v>5.9416015157050515</c:v>
                </c:pt>
                <c:pt idx="894">
                  <c:v>5.9567200946254202</c:v>
                </c:pt>
                <c:pt idx="895">
                  <c:v>5.9718386735457898</c:v>
                </c:pt>
                <c:pt idx="896">
                  <c:v>5.9869572524661585</c:v>
                </c:pt>
                <c:pt idx="897">
                  <c:v>6.0020758313865281</c:v>
                </c:pt>
                <c:pt idx="898">
                  <c:v>6.0171944103068968</c:v>
                </c:pt>
                <c:pt idx="899">
                  <c:v>6.0323129892272664</c:v>
                </c:pt>
                <c:pt idx="900">
                  <c:v>6.0474315681476352</c:v>
                </c:pt>
                <c:pt idx="901">
                  <c:v>6.0625501470680039</c:v>
                </c:pt>
                <c:pt idx="902">
                  <c:v>6.0776687259883726</c:v>
                </c:pt>
                <c:pt idx="903">
                  <c:v>6.0927873049087431</c:v>
                </c:pt>
                <c:pt idx="904">
                  <c:v>6.1079058838291118</c:v>
                </c:pt>
                <c:pt idx="905">
                  <c:v>6.1230244627494805</c:v>
                </c:pt>
                <c:pt idx="906">
                  <c:v>6.1381430416698493</c:v>
                </c:pt>
                <c:pt idx="907">
                  <c:v>6.1532616205902189</c:v>
                </c:pt>
                <c:pt idx="908">
                  <c:v>6.1683801995105876</c:v>
                </c:pt>
                <c:pt idx="909">
                  <c:v>6.1834987784309563</c:v>
                </c:pt>
                <c:pt idx="910">
                  <c:v>6.1986173573513259</c:v>
                </c:pt>
                <c:pt idx="911">
                  <c:v>6.2137359362716955</c:v>
                </c:pt>
                <c:pt idx="912">
                  <c:v>6.2288545151920642</c:v>
                </c:pt>
                <c:pt idx="913">
                  <c:v>6.243973094112433</c:v>
                </c:pt>
                <c:pt idx="914">
                  <c:v>6.2590916730328017</c:v>
                </c:pt>
                <c:pt idx="915">
                  <c:v>6.2742102519531722</c:v>
                </c:pt>
                <c:pt idx="916">
                  <c:v>6.2893288308735409</c:v>
                </c:pt>
                <c:pt idx="917">
                  <c:v>6.3044474097939096</c:v>
                </c:pt>
                <c:pt idx="918">
                  <c:v>6.3195659887142783</c:v>
                </c:pt>
                <c:pt idx="919">
                  <c:v>6.3346845676346488</c:v>
                </c:pt>
                <c:pt idx="920">
                  <c:v>6.3498031465550175</c:v>
                </c:pt>
                <c:pt idx="921">
                  <c:v>6.3649217254753863</c:v>
                </c:pt>
                <c:pt idx="922">
                  <c:v>6.380040304395755</c:v>
                </c:pt>
                <c:pt idx="923">
                  <c:v>6.3951588833161246</c:v>
                </c:pt>
                <c:pt idx="924">
                  <c:v>6.4102774622364933</c:v>
                </c:pt>
                <c:pt idx="925">
                  <c:v>6.425396041156862</c:v>
                </c:pt>
                <c:pt idx="926">
                  <c:v>6.4405146200772307</c:v>
                </c:pt>
                <c:pt idx="927">
                  <c:v>6.4556331989975995</c:v>
                </c:pt>
                <c:pt idx="928">
                  <c:v>6.47075177791797</c:v>
                </c:pt>
                <c:pt idx="929">
                  <c:v>6.4858703568383387</c:v>
                </c:pt>
                <c:pt idx="930">
                  <c:v>6.5009889357587074</c:v>
                </c:pt>
                <c:pt idx="931">
                  <c:v>6.5161075146790761</c:v>
                </c:pt>
                <c:pt idx="932">
                  <c:v>6.5312260935994466</c:v>
                </c:pt>
                <c:pt idx="933">
                  <c:v>6.5463446725198153</c:v>
                </c:pt>
                <c:pt idx="934">
                  <c:v>6.5614632514401841</c:v>
                </c:pt>
                <c:pt idx="935">
                  <c:v>6.5765818303605528</c:v>
                </c:pt>
                <c:pt idx="936">
                  <c:v>6.5917004092809224</c:v>
                </c:pt>
                <c:pt idx="937">
                  <c:v>6.606818988201292</c:v>
                </c:pt>
                <c:pt idx="938">
                  <c:v>6.6219375671216607</c:v>
                </c:pt>
                <c:pt idx="939">
                  <c:v>6.6370561460420294</c:v>
                </c:pt>
                <c:pt idx="940">
                  <c:v>6.652174724962399</c:v>
                </c:pt>
                <c:pt idx="941">
                  <c:v>6.6672933038827678</c:v>
                </c:pt>
                <c:pt idx="942">
                  <c:v>6.6824118828031365</c:v>
                </c:pt>
                <c:pt idx="943">
                  <c:v>6.6975304617235052</c:v>
                </c:pt>
                <c:pt idx="944">
                  <c:v>6.7126490406438757</c:v>
                </c:pt>
                <c:pt idx="945">
                  <c:v>6.7277676195642444</c:v>
                </c:pt>
                <c:pt idx="946">
                  <c:v>6.7428861984846131</c:v>
                </c:pt>
                <c:pt idx="947">
                  <c:v>6.7580047774049818</c:v>
                </c:pt>
                <c:pt idx="948">
                  <c:v>6.7731233563253523</c:v>
                </c:pt>
                <c:pt idx="949">
                  <c:v>6.7882419352457211</c:v>
                </c:pt>
                <c:pt idx="950">
                  <c:v>6.8033605141660898</c:v>
                </c:pt>
                <c:pt idx="951">
                  <c:v>6.8184790930864585</c:v>
                </c:pt>
                <c:pt idx="952">
                  <c:v>6.8335976720068272</c:v>
                </c:pt>
                <c:pt idx="953">
                  <c:v>6.8487162509271968</c:v>
                </c:pt>
                <c:pt idx="954">
                  <c:v>6.8638348298475655</c:v>
                </c:pt>
                <c:pt idx="955">
                  <c:v>6.8789534087679352</c:v>
                </c:pt>
                <c:pt idx="956">
                  <c:v>6.8940719876883039</c:v>
                </c:pt>
                <c:pt idx="957">
                  <c:v>6.9091905666086735</c:v>
                </c:pt>
                <c:pt idx="958">
                  <c:v>6.9243091455290422</c:v>
                </c:pt>
                <c:pt idx="959">
                  <c:v>6.9394277244494109</c:v>
                </c:pt>
                <c:pt idx="960">
                  <c:v>6.9545463033697796</c:v>
                </c:pt>
                <c:pt idx="961">
                  <c:v>6.9696648822901501</c:v>
                </c:pt>
                <c:pt idx="962">
                  <c:v>6.9847834612105189</c:v>
                </c:pt>
                <c:pt idx="963">
                  <c:v>6.9999020401308876</c:v>
                </c:pt>
                <c:pt idx="964">
                  <c:v>7.0150206190512563</c:v>
                </c:pt>
                <c:pt idx="965">
                  <c:v>7.0301391979716268</c:v>
                </c:pt>
                <c:pt idx="966">
                  <c:v>7.0452577768919955</c:v>
                </c:pt>
                <c:pt idx="967">
                  <c:v>7.0603763558123642</c:v>
                </c:pt>
                <c:pt idx="968">
                  <c:v>7.0754949347327329</c:v>
                </c:pt>
                <c:pt idx="969">
                  <c:v>7.0906135136531026</c:v>
                </c:pt>
                <c:pt idx="970">
                  <c:v>7.1057320925734713</c:v>
                </c:pt>
                <c:pt idx="971">
                  <c:v>7.12085067149384</c:v>
                </c:pt>
                <c:pt idx="972">
                  <c:v>7.1359692504142087</c:v>
                </c:pt>
                <c:pt idx="973">
                  <c:v>7.1510878293345792</c:v>
                </c:pt>
                <c:pt idx="974">
                  <c:v>7.1662064082549479</c:v>
                </c:pt>
                <c:pt idx="975">
                  <c:v>7.1813249871753166</c:v>
                </c:pt>
                <c:pt idx="976">
                  <c:v>7.1964435660956854</c:v>
                </c:pt>
                <c:pt idx="977">
                  <c:v>7.2115621450160541</c:v>
                </c:pt>
                <c:pt idx="978">
                  <c:v>7.2266807239364246</c:v>
                </c:pt>
                <c:pt idx="979">
                  <c:v>7.2417993028567933</c:v>
                </c:pt>
                <c:pt idx="980">
                  <c:v>7.256917881777162</c:v>
                </c:pt>
                <c:pt idx="981">
                  <c:v>7.2720364606975307</c:v>
                </c:pt>
                <c:pt idx="982">
                  <c:v>7.2871550396179012</c:v>
                </c:pt>
                <c:pt idx="983">
                  <c:v>7.30227361853827</c:v>
                </c:pt>
                <c:pt idx="984">
                  <c:v>7.3173921974586387</c:v>
                </c:pt>
                <c:pt idx="985">
                  <c:v>7.3325107763790074</c:v>
                </c:pt>
                <c:pt idx="986">
                  <c:v>7.347629355299377</c:v>
                </c:pt>
                <c:pt idx="987">
                  <c:v>7.3627479342197457</c:v>
                </c:pt>
                <c:pt idx="988">
                  <c:v>7.3778665131401144</c:v>
                </c:pt>
                <c:pt idx="989">
                  <c:v>7.3929850920604832</c:v>
                </c:pt>
                <c:pt idx="990">
                  <c:v>7.4081036709808537</c:v>
                </c:pt>
                <c:pt idx="991">
                  <c:v>7.4232222499012224</c:v>
                </c:pt>
                <c:pt idx="992">
                  <c:v>7.4383408288215911</c:v>
                </c:pt>
                <c:pt idx="993">
                  <c:v>7.4534594077419598</c:v>
                </c:pt>
                <c:pt idx="994">
                  <c:v>7.4685779866623303</c:v>
                </c:pt>
                <c:pt idx="995">
                  <c:v>7.483696565582699</c:v>
                </c:pt>
                <c:pt idx="996">
                  <c:v>7.4988151445030677</c:v>
                </c:pt>
                <c:pt idx="997">
                  <c:v>7.5139337234234365</c:v>
                </c:pt>
                <c:pt idx="998">
                  <c:v>7.5290523023438061</c:v>
                </c:pt>
                <c:pt idx="999">
                  <c:v>7.5441708812641748</c:v>
                </c:pt>
                <c:pt idx="1000">
                  <c:v>7.5592894601845444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1.4243142847785474E-3</c:v>
                </c:pt>
                <c:pt idx="1">
                  <c:v>1.4404963467394762E-3</c:v>
                </c:pt>
                <c:pt idx="2">
                  <c:v>1.4568824445807427E-3</c:v>
                </c:pt>
                <c:pt idx="3">
                  <c:v>1.4734753799479357E-3</c:v>
                </c:pt>
                <c:pt idx="4">
                  <c:v>1.4902779956748981E-3</c:v>
                </c:pt>
                <c:pt idx="5">
                  <c:v>1.5072931764212136E-3</c:v>
                </c:pt>
                <c:pt idx="6">
                  <c:v>1.5245238493198394E-3</c:v>
                </c:pt>
                <c:pt idx="7">
                  <c:v>1.5419729846351353E-3</c:v>
                </c:pt>
                <c:pt idx="8">
                  <c:v>1.5596435964313681E-3</c:v>
                </c:pt>
                <c:pt idx="9">
                  <c:v>1.5775387432519503E-3</c:v>
                </c:pt>
                <c:pt idx="10">
                  <c:v>1.5956615288095111E-3</c:v>
                </c:pt>
                <c:pt idx="11">
                  <c:v>1.6140151026870072E-3</c:v>
                </c:pt>
                <c:pt idx="12">
                  <c:v>1.6326026610500521E-3</c:v>
                </c:pt>
                <c:pt idx="13">
                  <c:v>1.6514274473706397E-3</c:v>
                </c:pt>
                <c:pt idx="14">
                  <c:v>1.6704927531624393E-3</c:v>
                </c:pt>
                <c:pt idx="15">
                  <c:v>1.6898019187278502E-3</c:v>
                </c:pt>
                <c:pt idx="16">
                  <c:v>1.7093583339169971E-3</c:v>
                </c:pt>
                <c:pt idx="17">
                  <c:v>1.7291654388988905E-3</c:v>
                </c:pt>
                <c:pt idx="18">
                  <c:v>1.7492267249448845E-3</c:v>
                </c:pt>
                <c:pt idx="19">
                  <c:v>1.7695457352247109E-3</c:v>
                </c:pt>
                <c:pt idx="20">
                  <c:v>1.7901260656151812E-3</c:v>
                </c:pt>
                <c:pt idx="21">
                  <c:v>1.810971365521894E-3</c:v>
                </c:pt>
                <c:pt idx="22">
                  <c:v>1.8320853387140219E-3</c:v>
                </c:pt>
                <c:pt idx="23">
                  <c:v>1.8534717441724816E-3</c:v>
                </c:pt>
                <c:pt idx="24">
                  <c:v>1.8751343969516418E-3</c:v>
                </c:pt>
                <c:pt idx="25">
                  <c:v>1.8970771690548299E-3</c:v>
                </c:pt>
                <c:pt idx="26">
                  <c:v>1.9193039903238097E-3</c:v>
                </c:pt>
                <c:pt idx="27">
                  <c:v>1.9418188493424973E-3</c:v>
                </c:pt>
                <c:pt idx="28">
                  <c:v>1.9646257943550919E-3</c:v>
                </c:pt>
                <c:pt idx="29">
                  <c:v>1.9877289341988999E-3</c:v>
                </c:pt>
                <c:pt idx="30">
                  <c:v>2.0111324392520441E-3</c:v>
                </c:pt>
                <c:pt idx="31">
                  <c:v>2.0348405423963236E-3</c:v>
                </c:pt>
                <c:pt idx="32">
                  <c:v>2.0588575399954302E-3</c:v>
                </c:pt>
                <c:pt idx="33">
                  <c:v>2.0831877928887848E-3</c:v>
                </c:pt>
                <c:pt idx="34">
                  <c:v>2.1078357274012553E-3</c:v>
                </c:pt>
                <c:pt idx="35">
                  <c:v>2.1328058363689621E-3</c:v>
                </c:pt>
                <c:pt idx="36">
                  <c:v>2.1581026801814648E-3</c:v>
                </c:pt>
                <c:pt idx="37">
                  <c:v>2.1837308878405403E-3</c:v>
                </c:pt>
                <c:pt idx="38">
                  <c:v>2.2096951580358815E-3</c:v>
                </c:pt>
                <c:pt idx="39">
                  <c:v>2.2360002602379034E-3</c:v>
                </c:pt>
                <c:pt idx="40">
                  <c:v>2.2626510358079882E-3</c:v>
                </c:pt>
                <c:pt idx="41">
                  <c:v>2.2896523991263683E-3</c:v>
                </c:pt>
                <c:pt idx="42">
                  <c:v>2.3170093387380347E-3</c:v>
                </c:pt>
                <c:pt idx="43">
                  <c:v>2.3447269185168122E-3</c:v>
                </c:pt>
                <c:pt idx="44">
                  <c:v>2.3728102788479885E-3</c:v>
                </c:pt>
                <c:pt idx="45">
                  <c:v>2.4012646378297363E-3</c:v>
                </c:pt>
                <c:pt idx="46">
                  <c:v>2.4300952924936302E-3</c:v>
                </c:pt>
                <c:pt idx="47">
                  <c:v>2.4593076200445834E-3</c:v>
                </c:pt>
                <c:pt idx="48">
                  <c:v>2.4889070791203893E-3</c:v>
                </c:pt>
                <c:pt idx="49">
                  <c:v>2.5188992110713572E-3</c:v>
                </c:pt>
                <c:pt idx="50">
                  <c:v>2.5492896412601645E-3</c:v>
                </c:pt>
                <c:pt idx="51">
                  <c:v>2.5800840803823625E-3</c:v>
                </c:pt>
                <c:pt idx="52">
                  <c:v>2.6112883258077647E-3</c:v>
                </c:pt>
                <c:pt idx="53">
                  <c:v>2.6429082629431241E-3</c:v>
                </c:pt>
                <c:pt idx="54">
                  <c:v>2.6749498666163141E-3</c:v>
                </c:pt>
                <c:pt idx="55">
                  <c:v>2.7074192024824553E-3</c:v>
                </c:pt>
                <c:pt idx="56">
                  <c:v>2.7403224284522397E-3</c:v>
                </c:pt>
                <c:pt idx="57">
                  <c:v>2.7736657961428112E-3</c:v>
                </c:pt>
                <c:pt idx="58">
                  <c:v>2.8074556523515399E-3</c:v>
                </c:pt>
                <c:pt idx="59">
                  <c:v>2.8416984405530686E-3</c:v>
                </c:pt>
                <c:pt idx="60">
                  <c:v>2.8764007024198999E-3</c:v>
                </c:pt>
                <c:pt idx="61">
                  <c:v>2.9115690793669849E-3</c:v>
                </c:pt>
                <c:pt idx="62">
                  <c:v>2.9472103141205803E-3</c:v>
                </c:pt>
                <c:pt idx="63">
                  <c:v>2.9833312523117584E-3</c:v>
                </c:pt>
                <c:pt idx="64">
                  <c:v>3.0199388440949894E-3</c:v>
                </c:pt>
                <c:pt idx="65">
                  <c:v>3.0570401457920941E-3</c:v>
                </c:pt>
                <c:pt idx="66">
                  <c:v>3.0946423215619558E-3</c:v>
                </c:pt>
                <c:pt idx="67">
                  <c:v>3.1327526450964571E-3</c:v>
                </c:pt>
                <c:pt idx="68">
                  <c:v>3.1713785013428703E-3</c:v>
                </c:pt>
                <c:pt idx="69">
                  <c:v>3.210527388253255E-3</c:v>
                </c:pt>
                <c:pt idx="70">
                  <c:v>3.250206918561102E-3</c:v>
                </c:pt>
                <c:pt idx="71">
                  <c:v>3.2904248215857752E-3</c:v>
                </c:pt>
                <c:pt idx="72">
                  <c:v>3.3311889450650099E-3</c:v>
                </c:pt>
                <c:pt idx="73">
                  <c:v>3.37250725701597E-3</c:v>
                </c:pt>
                <c:pt idx="74">
                  <c:v>3.4143878476252556E-3</c:v>
                </c:pt>
                <c:pt idx="75">
                  <c:v>3.4568389311682309E-3</c:v>
                </c:pt>
                <c:pt idx="76">
                  <c:v>3.4998688479581557E-3</c:v>
                </c:pt>
                <c:pt idx="77">
                  <c:v>3.5434860663255061E-3</c:v>
                </c:pt>
                <c:pt idx="78">
                  <c:v>3.5876991846279182E-3</c:v>
                </c:pt>
                <c:pt idx="79">
                  <c:v>3.6325169332911958E-3</c:v>
                </c:pt>
                <c:pt idx="80">
                  <c:v>3.6779481768818164E-3</c:v>
                </c:pt>
                <c:pt idx="81">
                  <c:v>3.72400191621139E-3</c:v>
                </c:pt>
                <c:pt idx="82">
                  <c:v>3.7706872904734964E-3</c:v>
                </c:pt>
                <c:pt idx="83">
                  <c:v>3.8180135794133158E-3</c:v>
                </c:pt>
                <c:pt idx="84">
                  <c:v>3.8659902055306534E-3</c:v>
                </c:pt>
                <c:pt idx="85">
                  <c:v>3.9146267363166024E-3</c:v>
                </c:pt>
                <c:pt idx="86">
                  <c:v>3.9639328865245056E-3</c:v>
                </c:pt>
                <c:pt idx="87">
                  <c:v>4.0139185204755455E-3</c:v>
                </c:pt>
                <c:pt idx="88">
                  <c:v>4.0645936543995042E-3</c:v>
                </c:pt>
                <c:pt idx="89">
                  <c:v>4.115968458811175E-3</c:v>
                </c:pt>
                <c:pt idx="90">
                  <c:v>4.168053260922842E-3</c:v>
                </c:pt>
                <c:pt idx="91">
                  <c:v>4.2208585470933516E-3</c:v>
                </c:pt>
                <c:pt idx="92">
                  <c:v>4.2743949653143085E-3</c:v>
                </c:pt>
                <c:pt idx="93">
                  <c:v>4.3286733277337905E-3</c:v>
                </c:pt>
                <c:pt idx="94">
                  <c:v>4.3837046132181347E-3</c:v>
                </c:pt>
                <c:pt idx="95">
                  <c:v>4.4394999699522864E-3</c:v>
                </c:pt>
                <c:pt idx="96">
                  <c:v>4.4960707180792302E-3</c:v>
                </c:pt>
                <c:pt idx="97">
                  <c:v>4.5534283523789324E-3</c:v>
                </c:pt>
                <c:pt idx="98">
                  <c:v>4.6115845449874278E-3</c:v>
                </c:pt>
                <c:pt idx="99">
                  <c:v>4.6705511481563997E-3</c:v>
                </c:pt>
                <c:pt idx="100">
                  <c:v>4.7303401970539387E-3</c:v>
                </c:pt>
                <c:pt idx="101">
                  <c:v>4.790963912606863E-3</c:v>
                </c:pt>
                <c:pt idx="102">
                  <c:v>4.8524347043851978E-3</c:v>
                </c:pt>
                <c:pt idx="103">
                  <c:v>4.9147651735292567E-3</c:v>
                </c:pt>
                <c:pt idx="104">
                  <c:v>4.9779681157199876E-3</c:v>
                </c:pt>
                <c:pt idx="105">
                  <c:v>5.0420565241929014E-3</c:v>
                </c:pt>
                <c:pt idx="106">
                  <c:v>5.1070435927963453E-3</c:v>
                </c:pt>
                <c:pt idx="107">
                  <c:v>5.1729427190944669E-3</c:v>
                </c:pt>
                <c:pt idx="108">
                  <c:v>5.2397675075154517E-3</c:v>
                </c:pt>
                <c:pt idx="109">
                  <c:v>5.3075317725456636E-3</c:v>
                </c:pt>
                <c:pt idx="110">
                  <c:v>5.3762495419700431E-3</c:v>
                </c:pt>
                <c:pt idx="111">
                  <c:v>5.4459350601594389E-3</c:v>
                </c:pt>
                <c:pt idx="112">
                  <c:v>5.5166027914054123E-3</c:v>
                </c:pt>
                <c:pt idx="113">
                  <c:v>5.5882674233028859E-3</c:v>
                </c:pt>
                <c:pt idx="114">
                  <c:v>5.6609438701813964E-3</c:v>
                </c:pt>
                <c:pt idx="115">
                  <c:v>5.7346472765853057E-3</c:v>
                </c:pt>
                <c:pt idx="116">
                  <c:v>5.8093930208036049E-3</c:v>
                </c:pt>
                <c:pt idx="117">
                  <c:v>5.8851967184498219E-3</c:v>
                </c:pt>
                <c:pt idx="118">
                  <c:v>5.9620742260925409E-3</c:v>
                </c:pt>
                <c:pt idx="119">
                  <c:v>6.0400416449370884E-3</c:v>
                </c:pt>
                <c:pt idx="120">
                  <c:v>6.1191153245589228E-3</c:v>
                </c:pt>
                <c:pt idx="121">
                  <c:v>6.1993118666892229E-3</c:v>
                </c:pt>
                <c:pt idx="122">
                  <c:v>6.2806481290532531E-3</c:v>
                </c:pt>
                <c:pt idx="123">
                  <c:v>6.3631412292619021E-3</c:v>
                </c:pt>
                <c:pt idx="124">
                  <c:v>6.446808548757176E-3</c:v>
                </c:pt>
                <c:pt idx="125">
                  <c:v>6.5316677368117797E-3</c:v>
                </c:pt>
                <c:pt idx="126">
                  <c:v>6.6177367145836864E-3</c:v>
                </c:pt>
                <c:pt idx="127">
                  <c:v>6.7050336792258891E-3</c:v>
                </c:pt>
                <c:pt idx="128">
                  <c:v>6.7935771080520468E-3</c:v>
                </c:pt>
                <c:pt idx="129">
                  <c:v>6.8833857627584073E-3</c:v>
                </c:pt>
                <c:pt idx="130">
                  <c:v>6.9744786937025001E-3</c:v>
                </c:pt>
                <c:pt idx="131">
                  <c:v>7.0668752442391647E-3</c:v>
                </c:pt>
                <c:pt idx="132">
                  <c:v>7.1605950551142531E-3</c:v>
                </c:pt>
                <c:pt idx="133">
                  <c:v>7.2556580689166284E-3</c:v>
                </c:pt>
                <c:pt idx="134">
                  <c:v>7.3520845345887448E-3</c:v>
                </c:pt>
                <c:pt idx="135">
                  <c:v>7.4498950119964409E-3</c:v>
                </c:pt>
                <c:pt idx="136">
                  <c:v>7.5491103765581826E-3</c:v>
                </c:pt>
                <c:pt idx="137">
                  <c:v>7.6497518239344222E-3</c:v>
                </c:pt>
                <c:pt idx="138">
                  <c:v>7.7518408747771607E-3</c:v>
                </c:pt>
                <c:pt idx="139">
                  <c:v>7.8553993795405699E-3</c:v>
                </c:pt>
                <c:pt idx="140">
                  <c:v>7.9604495233525328E-3</c:v>
                </c:pt>
                <c:pt idx="141">
                  <c:v>8.067013830947949E-3</c:v>
                </c:pt>
                <c:pt idx="142">
                  <c:v>8.1751151716638708E-3</c:v>
                </c:pt>
                <c:pt idx="143">
                  <c:v>8.2847767644969369E-3</c:v>
                </c:pt>
                <c:pt idx="144">
                  <c:v>8.3960221832234099E-3</c:v>
                </c:pt>
                <c:pt idx="145">
                  <c:v>8.5088753615821435E-3</c:v>
                </c:pt>
                <c:pt idx="146">
                  <c:v>8.6233605985206793E-3</c:v>
                </c:pt>
                <c:pt idx="147">
                  <c:v>8.739502563504975E-3</c:v>
                </c:pt>
                <c:pt idx="148">
                  <c:v>8.8573263018926901E-3</c:v>
                </c:pt>
                <c:pt idx="149">
                  <c:v>8.9768572403706205E-3</c:v>
                </c:pt>
                <c:pt idx="150">
                  <c:v>9.0981211924561437E-3</c:v>
                </c:pt>
                <c:pt idx="151">
                  <c:v>9.2211443640631396E-3</c:v>
                </c:pt>
                <c:pt idx="152">
                  <c:v>9.345953359132457E-3</c:v>
                </c:pt>
                <c:pt idx="153">
                  <c:v>9.4725751853268862E-3</c:v>
                </c:pt>
                <c:pt idx="154">
                  <c:v>9.6010372597911311E-3</c:v>
                </c:pt>
                <c:pt idx="155">
                  <c:v>9.7313674149763999E-3</c:v>
                </c:pt>
                <c:pt idx="156">
                  <c:v>9.8635939045301334E-3</c:v>
                </c:pt>
                <c:pt idx="157">
                  <c:v>9.9977454092503495E-3</c:v>
                </c:pt>
                <c:pt idx="158">
                  <c:v>1.0133851043105298E-2</c:v>
                </c:pt>
                <c:pt idx="159">
                  <c:v>1.0271940359317515E-2</c:v>
                </c:pt>
                <c:pt idx="160">
                  <c:v>1.0412043356513041E-2</c:v>
                </c:pt>
                <c:pt idx="161">
                  <c:v>1.055419048493501E-2</c:v>
                </c:pt>
                <c:pt idx="162">
                  <c:v>1.0698412652721921E-2</c:v>
                </c:pt>
                <c:pt idx="163">
                  <c:v>1.0844741232250026E-2</c:v>
                </c:pt>
                <c:pt idx="164">
                  <c:v>1.0993208066539945E-2</c:v>
                </c:pt>
                <c:pt idx="165">
                  <c:v>1.114384547572685E-2</c:v>
                </c:pt>
                <c:pt idx="166">
                  <c:v>1.129668626359418E-2</c:v>
                </c:pt>
                <c:pt idx="167">
                  <c:v>1.1451763724170396E-2</c:v>
                </c:pt>
                <c:pt idx="168">
                  <c:v>1.160911164838827E-2</c:v>
                </c:pt>
                <c:pt idx="169">
                  <c:v>1.1768764330806371E-2</c:v>
                </c:pt>
                <c:pt idx="170">
                  <c:v>1.1930756576392117E-2</c:v>
                </c:pt>
                <c:pt idx="171">
                  <c:v>1.2095123707365749E-2</c:v>
                </c:pt>
                <c:pt idx="172">
                  <c:v>1.2261901570104788E-2</c:v>
                </c:pt>
                <c:pt idx="173">
                  <c:v>1.2431126542107977E-2</c:v>
                </c:pt>
                <c:pt idx="174">
                  <c:v>1.2602835539018175E-2</c:v>
                </c:pt>
                <c:pt idx="175">
                  <c:v>1.2777066021703207E-2</c:v>
                </c:pt>
                <c:pt idx="176">
                  <c:v>1.2953856003393917E-2</c:v>
                </c:pt>
                <c:pt idx="177">
                  <c:v>1.3133244056878175E-2</c:v>
                </c:pt>
                <c:pt idx="178">
                  <c:v>1.3315269321750176E-2</c:v>
                </c:pt>
                <c:pt idx="179">
                  <c:v>1.3499971511713607E-2</c:v>
                </c:pt>
                <c:pt idx="180">
                  <c:v>1.368739092193748E-2</c:v>
                </c:pt>
                <c:pt idx="181">
                  <c:v>1.3877568436463674E-2</c:v>
                </c:pt>
                <c:pt idx="182">
                  <c:v>1.407054553566432E-2</c:v>
                </c:pt>
                <c:pt idx="183">
                  <c:v>1.4266364303748096E-2</c:v>
                </c:pt>
                <c:pt idx="184">
                  <c:v>1.4465067436313402E-2</c:v>
                </c:pt>
                <c:pt idx="185">
                  <c:v>1.4666698247947302E-2</c:v>
                </c:pt>
                <c:pt idx="186">
                  <c:v>1.4871300679867909E-2</c:v>
                </c:pt>
                <c:pt idx="187">
                  <c:v>1.5078919307608983E-2</c:v>
                </c:pt>
                <c:pt idx="188">
                  <c:v>1.5289599348744401E-2</c:v>
                </c:pt>
                <c:pt idx="189">
                  <c:v>1.5503386670650578E-2</c:v>
                </c:pt>
                <c:pt idx="190">
                  <c:v>1.5720327798304776E-2</c:v>
                </c:pt>
                <c:pt idx="191">
                  <c:v>1.5940469922116965E-2</c:v>
                </c:pt>
                <c:pt idx="192">
                  <c:v>1.6163860905792943E-2</c:v>
                </c:pt>
                <c:pt idx="193">
                  <c:v>1.639054929422604E-2</c:v>
                </c:pt>
                <c:pt idx="194">
                  <c:v>1.6620584321415069E-2</c:v>
                </c:pt>
                <c:pt idx="195">
                  <c:v>1.6854015918405612E-2</c:v>
                </c:pt>
                <c:pt idx="196">
                  <c:v>1.7090894721251637E-2</c:v>
                </c:pt>
                <c:pt idx="197">
                  <c:v>1.7331272078994982E-2</c:v>
                </c:pt>
                <c:pt idx="198">
                  <c:v>1.7575200061658705E-2</c:v>
                </c:pt>
                <c:pt idx="199">
                  <c:v>1.7822731468251907E-2</c:v>
                </c:pt>
                <c:pt idx="200">
                  <c:v>1.8073919834781873E-2</c:v>
                </c:pt>
                <c:pt idx="201">
                  <c:v>1.8328819442270577E-2</c:v>
                </c:pt>
                <c:pt idx="202">
                  <c:v>1.858748532477111E-2</c:v>
                </c:pt>
                <c:pt idx="203">
                  <c:v>1.8849973277380805E-2</c:v>
                </c:pt>
                <c:pt idx="204">
                  <c:v>1.911633986424657E-2</c:v>
                </c:pt>
                <c:pt idx="205">
                  <c:v>1.9386642426558263E-2</c:v>
                </c:pt>
                <c:pt idx="206">
                  <c:v>1.966093909052587E-2</c:v>
                </c:pt>
                <c:pt idx="207">
                  <c:v>1.9939288775335705E-2</c:v>
                </c:pt>
                <c:pt idx="208">
                  <c:v>2.0221751201080898E-2</c:v>
                </c:pt>
                <c:pt idx="209">
                  <c:v>2.0508386896661176E-2</c:v>
                </c:pt>
                <c:pt idx="210">
                  <c:v>2.0799257207647144E-2</c:v>
                </c:pt>
                <c:pt idx="211">
                  <c:v>2.1094424304102844E-2</c:v>
                </c:pt>
                <c:pt idx="212">
                  <c:v>2.1393951188362181E-2</c:v>
                </c:pt>
                <c:pt idx="213">
                  <c:v>2.1697901702752306E-2</c:v>
                </c:pt>
                <c:pt idx="214">
                  <c:v>2.2006340537259049E-2</c:v>
                </c:pt>
                <c:pt idx="215">
                  <c:v>2.2319333237126975E-2</c:v>
                </c:pt>
                <c:pt idx="216">
                  <c:v>2.2636946210388989E-2</c:v>
                </c:pt>
                <c:pt idx="217">
                  <c:v>2.2959246735317695E-2</c:v>
                </c:pt>
                <c:pt idx="218">
                  <c:v>2.3286302967792064E-2</c:v>
                </c:pt>
                <c:pt idx="219">
                  <c:v>2.3618183948572423E-2</c:v>
                </c:pt>
                <c:pt idx="220">
                  <c:v>2.395495961047615E-2</c:v>
                </c:pt>
                <c:pt idx="221">
                  <c:v>2.4296700785446212E-2</c:v>
                </c:pt>
                <c:pt idx="222">
                  <c:v>2.464347921150517E-2</c:v>
                </c:pt>
                <c:pt idx="223">
                  <c:v>2.4995367539586078E-2</c:v>
                </c:pt>
                <c:pt idx="224">
                  <c:v>2.5352439340231875E-2</c:v>
                </c:pt>
                <c:pt idx="225">
                  <c:v>2.5714769110154554E-2</c:v>
                </c:pt>
                <c:pt idx="226">
                  <c:v>2.6082432278645401E-2</c:v>
                </c:pt>
                <c:pt idx="227">
                  <c:v>2.6455505213826339E-2</c:v>
                </c:pt>
                <c:pt idx="228">
                  <c:v>2.6834065228733345E-2</c:v>
                </c:pt>
                <c:pt idx="229">
                  <c:v>2.7218190587222128E-2</c:v>
                </c:pt>
                <c:pt idx="230">
                  <c:v>2.7607960509684989E-2</c:v>
                </c:pt>
                <c:pt idx="231">
                  <c:v>2.8003455178569534E-2</c:v>
                </c:pt>
                <c:pt idx="232">
                  <c:v>2.8404755743687393E-2</c:v>
                </c:pt>
                <c:pt idx="233">
                  <c:v>2.8811944327302434E-2</c:v>
                </c:pt>
                <c:pt idx="234">
                  <c:v>2.9225104028986461E-2</c:v>
                </c:pt>
                <c:pt idx="235">
                  <c:v>2.9644318930231027E-2</c:v>
                </c:pt>
                <c:pt idx="236">
                  <c:v>3.0069674098802738E-2</c:v>
                </c:pt>
                <c:pt idx="237">
                  <c:v>3.0501255592829995E-2</c:v>
                </c:pt>
                <c:pt idx="238">
                  <c:v>3.0939150464607587E-2</c:v>
                </c:pt>
                <c:pt idx="239">
                  <c:v>3.1383446764106773E-2</c:v>
                </c:pt>
                <c:pt idx="240">
                  <c:v>3.1834233542176252E-2</c:v>
                </c:pt>
                <c:pt idx="241">
                  <c:v>3.2291600853421018E-2</c:v>
                </c:pt>
                <c:pt idx="242">
                  <c:v>3.2755639758743696E-2</c:v>
                </c:pt>
                <c:pt idx="243">
                  <c:v>3.3226442327534626E-2</c:v>
                </c:pt>
                <c:pt idx="244">
                  <c:v>3.3704101639494714E-2</c:v>
                </c:pt>
                <c:pt idx="245">
                  <c:v>3.418871178607593E-2</c:v>
                </c:pt>
                <c:pt idx="246">
                  <c:v>3.468036787152351E-2</c:v>
                </c:pt>
                <c:pt idx="247">
                  <c:v>3.5179166013503335E-2</c:v>
                </c:pt>
                <c:pt idx="248">
                  <c:v>3.5685203343297792E-2</c:v>
                </c:pt>
                <c:pt idx="249">
                  <c:v>3.6198578005553123E-2</c:v>
                </c:pt>
                <c:pt idx="250">
                  <c:v>3.6719389157560414E-2</c:v>
                </c:pt>
                <c:pt idx="251">
                  <c:v>3.7247736968052537E-2</c:v>
                </c:pt>
                <c:pt idx="252">
                  <c:v>3.7783722615498269E-2</c:v>
                </c:pt>
                <c:pt idx="253">
                  <c:v>3.832744828587465E-2</c:v>
                </c:pt>
                <c:pt idx="254">
                  <c:v>3.8879017169899492E-2</c:v>
                </c:pt>
                <c:pt idx="255">
                  <c:v>3.9438533459702017E-2</c:v>
                </c:pt>
                <c:pt idx="256">
                  <c:v>4.0006102344914321E-2</c:v>
                </c:pt>
                <c:pt idx="257">
                  <c:v>4.0581830008160201E-2</c:v>
                </c:pt>
                <c:pt idx="258">
                  <c:v>4.1165823619922839E-2</c:v>
                </c:pt>
                <c:pt idx="259">
                  <c:v>4.1758191332768146E-2</c:v>
                </c:pt>
                <c:pt idx="260">
                  <c:v>4.2359042274902788E-2</c:v>
                </c:pt>
                <c:pt idx="261">
                  <c:v>4.2968486543043895E-2</c:v>
                </c:pt>
                <c:pt idx="262">
                  <c:v>4.3586635194578692E-2</c:v>
                </c:pt>
                <c:pt idx="263">
                  <c:v>4.4213600238989355E-2</c:v>
                </c:pt>
                <c:pt idx="264">
                  <c:v>4.4849494628520996E-2</c:v>
                </c:pt>
                <c:pt idx="265">
                  <c:v>4.5494432248067498E-2</c:v>
                </c:pt>
                <c:pt idx="266">
                  <c:v>4.6148527904251453E-2</c:v>
                </c:pt>
                <c:pt idx="267">
                  <c:v>4.68118973136726E-2</c:v>
                </c:pt>
                <c:pt idx="268">
                  <c:v>4.7484657090300218E-2</c:v>
                </c:pt>
                <c:pt idx="269">
                  <c:v>4.8166924731982606E-2</c:v>
                </c:pt>
                <c:pt idx="270">
                  <c:v>4.885881860604889E-2</c:v>
                </c:pt>
                <c:pt idx="271">
                  <c:v>4.9560457933974664E-2</c:v>
                </c:pt>
                <c:pt idx="272">
                  <c:v>5.0271962775086651E-2</c:v>
                </c:pt>
                <c:pt idx="273">
                  <c:v>5.0993454009276615E-2</c:v>
                </c:pt>
                <c:pt idx="274">
                  <c:v>5.1725053318699261E-2</c:v>
                </c:pt>
                <c:pt idx="275">
                  <c:v>5.2466883168423462E-2</c:v>
                </c:pt>
                <c:pt idx="276">
                  <c:v>5.3219066786010502E-2</c:v>
                </c:pt>
                <c:pt idx="277">
                  <c:v>5.3981728139988819E-2</c:v>
                </c:pt>
                <c:pt idx="278">
                  <c:v>5.4754991917196759E-2</c:v>
                </c:pt>
                <c:pt idx="279">
                  <c:v>5.5538983498964321E-2</c:v>
                </c:pt>
                <c:pt idx="280">
                  <c:v>5.6333828936102642E-2</c:v>
                </c:pt>
                <c:pt idx="281">
                  <c:v>5.7139654922672548E-2</c:v>
                </c:pt>
                <c:pt idx="282">
                  <c:v>5.7956588768500954E-2</c:v>
                </c:pt>
                <c:pt idx="283">
                  <c:v>5.8784758370414823E-2</c:v>
                </c:pt>
                <c:pt idx="284">
                  <c:v>5.9624292182161039E-2</c:v>
                </c:pt>
                <c:pt idx="285">
                  <c:v>6.0475319182982705E-2</c:v>
                </c:pt>
                <c:pt idx="286">
                  <c:v>6.1337968844818541E-2</c:v>
                </c:pt>
                <c:pt idx="287">
                  <c:v>6.2212371098095569E-2</c:v>
                </c:pt>
                <c:pt idx="288">
                  <c:v>6.3098656296082606E-2</c:v>
                </c:pt>
                <c:pt idx="289">
                  <c:v>6.3996955177773235E-2</c:v>
                </c:pt>
                <c:pt idx="290">
                  <c:v>6.4907398829265994E-2</c:v>
                </c:pt>
                <c:pt idx="291">
                  <c:v>6.5830118643610547E-2</c:v>
                </c:pt>
                <c:pt idx="292">
                  <c:v>6.6765246279087739E-2</c:v>
                </c:pt>
                <c:pt idx="293">
                  <c:v>6.7712913615891324E-2</c:v>
                </c:pt>
                <c:pt idx="294">
                  <c:v>6.867325271117998E-2</c:v>
                </c:pt>
                <c:pt idx="295">
                  <c:v>6.9646395752467713E-2</c:v>
                </c:pt>
                <c:pt idx="296">
                  <c:v>7.0632475009321113E-2</c:v>
                </c:pt>
                <c:pt idx="297">
                  <c:v>7.1631622783332197E-2</c:v>
                </c:pt>
                <c:pt idx="298">
                  <c:v>7.2643971356334727E-2</c:v>
                </c:pt>
                <c:pt idx="299">
                  <c:v>7.3669652936834751E-2</c:v>
                </c:pt>
                <c:pt idx="300">
                  <c:v>7.4708799604622414E-2</c:v>
                </c:pt>
                <c:pt idx="301">
                  <c:v>7.5761543253537331E-2</c:v>
                </c:pt>
                <c:pt idx="302">
                  <c:v>7.6828015532355118E-2</c:v>
                </c:pt>
                <c:pt idx="303">
                  <c:v>7.7908347783767137E-2</c:v>
                </c:pt>
                <c:pt idx="304">
                  <c:v>7.9002670981424272E-2</c:v>
                </c:pt>
                <c:pt idx="305">
                  <c:v>8.0111115665015872E-2</c:v>
                </c:pt>
                <c:pt idx="306">
                  <c:v>8.1233811873356446E-2</c:v>
                </c:pt>
                <c:pt idx="307">
                  <c:v>8.2370889075452994E-2</c:v>
                </c:pt>
                <c:pt idx="308">
                  <c:v>8.3522476099526691E-2</c:v>
                </c:pt>
                <c:pt idx="309">
                  <c:v>8.4688701059962901E-2</c:v>
                </c:pt>
                <c:pt idx="310">
                  <c:v>8.5869691282166122E-2</c:v>
                </c:pt>
                <c:pt idx="311">
                  <c:v>8.7065573225294304E-2</c:v>
                </c:pt>
                <c:pt idx="312">
                  <c:v>8.8276472402851899E-2</c:v>
                </c:pt>
                <c:pt idx="313">
                  <c:v>8.9502513301118539E-2</c:v>
                </c:pt>
                <c:pt idx="314">
                  <c:v>9.074381929539399E-2</c:v>
                </c:pt>
                <c:pt idx="315">
                  <c:v>9.200051256403928E-2</c:v>
                </c:pt>
                <c:pt idx="316">
                  <c:v>9.3272714000297449E-2</c:v>
                </c:pt>
                <c:pt idx="317">
                  <c:v>9.4560543121876617E-2</c:v>
                </c:pt>
                <c:pt idx="318">
                  <c:v>9.5864117978280525E-2</c:v>
                </c:pt>
                <c:pt idx="319">
                  <c:v>9.7183555055874282E-2</c:v>
                </c:pt>
                <c:pt idx="320">
                  <c:v>9.8518969180672239E-2</c:v>
                </c:pt>
                <c:pt idx="321">
                  <c:v>9.9870473418839867E-2</c:v>
                </c:pt>
                <c:pt idx="322">
                  <c:v>0.10123817897489998</c:v>
                </c:pt>
                <c:pt idx="323">
                  <c:v>0.10262219508763923</c:v>
                </c:pt>
                <c:pt idx="324">
                  <c:v>0.10402262892370888</c:v>
                </c:pt>
                <c:pt idx="325">
                  <c:v>0.10543958546892061</c:v>
                </c:pt>
                <c:pt idx="326">
                  <c:v>0.10687316741723497</c:v>
                </c:pt>
                <c:pt idx="327">
                  <c:v>0.10832347505744856</c:v>
                </c:pt>
                <c:pt idx="328">
                  <c:v>0.10979060615758245</c:v>
                </c:pt>
                <c:pt idx="329">
                  <c:v>0.11127465584698146</c:v>
                </c:pt>
                <c:pt idx="330">
                  <c:v>0.11277571649613516</c:v>
                </c:pt>
                <c:pt idx="331">
                  <c:v>0.11429387759423232</c:v>
                </c:pt>
                <c:pt idx="332">
                  <c:v>0.11582922562446682</c:v>
                </c:pt>
                <c:pt idx="333">
                  <c:v>0.11738184393711409</c:v>
                </c:pt>
                <c:pt idx="334">
                  <c:v>0.11895181262039926</c:v>
                </c:pt>
                <c:pt idx="335">
                  <c:v>0.12053920836918466</c:v>
                </c:pt>
                <c:pt idx="336">
                  <c:v>0.12214410435150376</c:v>
                </c:pt>
                <c:pt idx="337">
                  <c:v>0.12376657007297581</c:v>
                </c:pt>
                <c:pt idx="338">
                  <c:v>0.1254066712391361</c:v>
                </c:pt>
                <c:pt idx="339">
                  <c:v>0.12706446961572174</c:v>
                </c:pt>
                <c:pt idx="340">
                  <c:v>0.12874002288695671</c:v>
                </c:pt>
                <c:pt idx="341">
                  <c:v>0.13043338451188383</c:v>
                </c:pt>
                <c:pt idx="342">
                  <c:v>0.13214460357879435</c:v>
                </c:pt>
                <c:pt idx="343">
                  <c:v>0.13387372465781169</c:v>
                </c:pt>
                <c:pt idx="344">
                  <c:v>0.13562078765168784</c:v>
                </c:pt>
                <c:pt idx="345">
                  <c:v>0.13738582764487839</c:v>
                </c:pt>
                <c:pt idx="346">
                  <c:v>0.13916887475096235</c:v>
                </c:pt>
                <c:pt idx="347">
                  <c:v>0.1409699539584823</c:v>
                </c:pt>
                <c:pt idx="348">
                  <c:v>0.14278908497528042</c:v>
                </c:pt>
                <c:pt idx="349">
                  <c:v>0.14462628207141454</c:v>
                </c:pt>
                <c:pt idx="350">
                  <c:v>0.14648155392074058</c:v>
                </c:pt>
                <c:pt idx="351">
                  <c:v>0.14835490344125324</c:v>
                </c:pt>
                <c:pt idx="352">
                  <c:v>0.15024632763428358</c:v>
                </c:pt>
                <c:pt idx="353">
                  <c:v>0.15215581742265386</c:v>
                </c:pt>
                <c:pt idx="354">
                  <c:v>0.15408335748789831</c:v>
                </c:pt>
                <c:pt idx="355">
                  <c:v>0.15602892610666225</c:v>
                </c:pt>
                <c:pt idx="356">
                  <c:v>0.15799249498639667</c:v>
                </c:pt>
                <c:pt idx="357">
                  <c:v>0.15997402910047304</c:v>
                </c:pt>
                <c:pt idx="358">
                  <c:v>0.16197348652284496</c:v>
                </c:pt>
                <c:pt idx="359">
                  <c:v>0.16399081826239292</c:v>
                </c:pt>
                <c:pt idx="360">
                  <c:v>0.16602596809708992</c:v>
                </c:pt>
                <c:pt idx="361">
                  <c:v>0.16807887240813357</c:v>
                </c:pt>
                <c:pt idx="362">
                  <c:v>0.17014946001419659</c:v>
                </c:pt>
                <c:pt idx="363">
                  <c:v>0.17223765200594948</c:v>
                </c:pt>
                <c:pt idx="364">
                  <c:v>0.1743433615810194</c:v>
                </c:pt>
                <c:pt idx="365">
                  <c:v>0.17646649387955024</c:v>
                </c:pt>
                <c:pt idx="366">
                  <c:v>0.17860694582053921</c:v>
                </c:pt>
                <c:pt idx="367">
                  <c:v>0.18076460593912658</c:v>
                </c:pt>
                <c:pt idx="368">
                  <c:v>0.18293935422502206</c:v>
                </c:pt>
                <c:pt idx="369">
                  <c:v>0.1851310619622587</c:v>
                </c:pt>
                <c:pt idx="370">
                  <c:v>0.18733959157046817</c:v>
                </c:pt>
                <c:pt idx="371">
                  <c:v>0.18956479644787597</c:v>
                </c:pt>
                <c:pt idx="372">
                  <c:v>0.19180652081622396</c:v>
                </c:pt>
                <c:pt idx="373">
                  <c:v>0.19406459956783001</c:v>
                </c:pt>
                <c:pt idx="374">
                  <c:v>0.19633885811499777</c:v>
                </c:pt>
                <c:pt idx="375">
                  <c:v>0.19862911224200022</c:v>
                </c:pt>
                <c:pt idx="376">
                  <c:v>0.20093516795986008</c:v>
                </c:pt>
                <c:pt idx="377">
                  <c:v>0.20325682136415593</c:v>
                </c:pt>
                <c:pt idx="378">
                  <c:v>0.20559385849609027</c:v>
                </c:pt>
                <c:pt idx="379">
                  <c:v>0.20794605520705656</c:v>
                </c:pt>
                <c:pt idx="380">
                  <c:v>0.21031317702694666</c:v>
                </c:pt>
                <c:pt idx="381">
                  <c:v>0.21269497903644788</c:v>
                </c:pt>
                <c:pt idx="382">
                  <c:v>0.21509120574357582</c:v>
                </c:pt>
                <c:pt idx="383">
                  <c:v>0.21750159096470023</c:v>
                </c:pt>
                <c:pt idx="384">
                  <c:v>0.21992585771031617</c:v>
                </c:pt>
                <c:pt idx="385">
                  <c:v>0.22236371807582422</c:v>
                </c:pt>
                <c:pt idx="386">
                  <c:v>0.22481487313757781</c:v>
                </c:pt>
                <c:pt idx="387">
                  <c:v>0.22727901285446334</c:v>
                </c:pt>
                <c:pt idx="388">
                  <c:v>0.22975581597528108</c:v>
                </c:pt>
                <c:pt idx="389">
                  <c:v>0.23224494995219039</c:v>
                </c:pt>
                <c:pt idx="390">
                  <c:v>0.23474607086049207</c:v>
                </c:pt>
                <c:pt idx="391">
                  <c:v>0.23725882332501491</c:v>
                </c:pt>
                <c:pt idx="392">
                  <c:v>0.23978284045337947</c:v>
                </c:pt>
                <c:pt idx="393">
                  <c:v>0.24231774377640539</c:v>
                </c:pt>
                <c:pt idx="394">
                  <c:v>0.24486314319593724</c:v>
                </c:pt>
                <c:pt idx="395">
                  <c:v>0.24741863694035315</c:v>
                </c:pt>
                <c:pt idx="396">
                  <c:v>0.24998381152802746</c:v>
                </c:pt>
                <c:pt idx="397">
                  <c:v>0.25255824173901231</c:v>
                </c:pt>
                <c:pt idx="398">
                  <c:v>0.25514149059520158</c:v>
                </c:pt>
                <c:pt idx="399">
                  <c:v>0.25773310934923988</c:v>
                </c:pt>
                <c:pt idx="400">
                  <c:v>0.26033263748243352</c:v>
                </c:pt>
                <c:pt idx="401">
                  <c:v>0.26293960271191752</c:v>
                </c:pt>
                <c:pt idx="402">
                  <c:v>0.26555352100732854</c:v>
                </c:pt>
                <c:pt idx="403">
                  <c:v>0.2681738966172314</c:v>
                </c:pt>
                <c:pt idx="404">
                  <c:v>0.27080022210553412</c:v>
                </c:pt>
                <c:pt idx="405">
                  <c:v>0.27343197839812977</c:v>
                </c:pt>
                <c:pt idx="406">
                  <c:v>0.27606863483998945</c:v>
                </c:pt>
                <c:pt idx="407">
                  <c:v>0.27870964926292768</c:v>
                </c:pt>
                <c:pt idx="408">
                  <c:v>0.28135446806425246</c:v>
                </c:pt>
                <c:pt idx="409">
                  <c:v>0.28400252629650319</c:v>
                </c:pt>
                <c:pt idx="410">
                  <c:v>0.28665324776847256</c:v>
                </c:pt>
                <c:pt idx="411">
                  <c:v>0.28930604515769709</c:v>
                </c:pt>
                <c:pt idx="412">
                  <c:v>0.29196032013459211</c:v>
                </c:pt>
                <c:pt idx="413">
                  <c:v>0.29461546349839551</c:v>
                </c:pt>
                <c:pt idx="414">
                  <c:v>0.29727085532507369</c:v>
                </c:pt>
                <c:pt idx="415">
                  <c:v>0.29992586512733088</c:v>
                </c:pt>
                <c:pt idx="416">
                  <c:v>0.3025798520268505</c:v>
                </c:pt>
                <c:pt idx="417">
                  <c:v>0.30523216493888417</c:v>
                </c:pt>
                <c:pt idx="418">
                  <c:v>0.30788214276928955</c:v>
                </c:pt>
                <c:pt idx="419">
                  <c:v>0.31052911462410671</c:v>
                </c:pt>
                <c:pt idx="420">
                  <c:v>0.31317240003174074</c:v>
                </c:pt>
                <c:pt idx="421">
                  <c:v>0.31581130917781358</c:v>
                </c:pt>
                <c:pt idx="422">
                  <c:v>0.31844514315272188</c:v>
                </c:pt>
                <c:pt idx="423">
                  <c:v>0.32107319421192676</c:v>
                </c:pt>
                <c:pt idx="424">
                  <c:v>0.32369474604898357</c:v>
                </c:pt>
                <c:pt idx="425">
                  <c:v>0.32630907408130122</c:v>
                </c:pt>
                <c:pt idx="426">
                  <c:v>0.32891544574860143</c:v>
                </c:pt>
                <c:pt idx="427">
                  <c:v>0.33151312082403406</c:v>
                </c:pt>
                <c:pt idx="428">
                  <c:v>0.33410135173788297</c:v>
                </c:pt>
                <c:pt idx="429">
                  <c:v>0.33667938391377394</c:v>
                </c:pt>
                <c:pt idx="430">
                  <c:v>0.33924645611728638</c:v>
                </c:pt>
                <c:pt idx="431">
                  <c:v>0.34180180081683997</c:v>
                </c:pt>
                <c:pt idx="432">
                  <c:v>0.34434464455671482</c:v>
                </c:pt>
                <c:pt idx="433">
                  <c:v>0.3468742083420368</c:v>
                </c:pt>
                <c:pt idx="434">
                  <c:v>0.34938970803554825</c:v>
                </c:pt>
                <c:pt idx="435">
                  <c:v>0.35189035476594982</c:v>
                </c:pt>
                <c:pt idx="436">
                  <c:v>0.35437535534759251</c:v>
                </c:pt>
                <c:pt idx="437">
                  <c:v>0.35684391271126858</c:v>
                </c:pt>
                <c:pt idx="438">
                  <c:v>0.35929522634582828</c:v>
                </c:pt>
                <c:pt idx="439">
                  <c:v>0.36172849275033725</c:v>
                </c:pt>
                <c:pt idx="440">
                  <c:v>0.36414290589645465</c:v>
                </c:pt>
                <c:pt idx="441">
                  <c:v>0.36653765770070557</c:v>
                </c:pt>
                <c:pt idx="442">
                  <c:v>0.36891193850628434</c:v>
                </c:pt>
                <c:pt idx="443">
                  <c:v>0.37126493757402207</c:v>
                </c:pt>
                <c:pt idx="444">
                  <c:v>0.37359584358211145</c:v>
                </c:pt>
                <c:pt idx="445">
                  <c:v>0.37590384513418179</c:v>
                </c:pt>
                <c:pt idx="446">
                  <c:v>0.37818813127527856</c:v>
                </c:pt>
                <c:pt idx="447">
                  <c:v>0.38044789201529333</c:v>
                </c:pt>
                <c:pt idx="448">
                  <c:v>0.38268231885937065</c:v>
                </c:pt>
                <c:pt idx="449">
                  <c:v>0.38489060534478819</c:v>
                </c:pt>
                <c:pt idx="450">
                  <c:v>0.38707194758380514</c:v>
                </c:pt>
                <c:pt idx="451">
                  <c:v>0.38922554481193999</c:v>
                </c:pt>
                <c:pt idx="452">
                  <c:v>0.39135059994112947</c:v>
                </c:pt>
                <c:pt idx="453">
                  <c:v>0.3934463201172077</c:v>
                </c:pt>
                <c:pt idx="454">
                  <c:v>0.39551191728111623</c:v>
                </c:pt>
                <c:pt idx="455">
                  <c:v>0.39754660873325265</c:v>
                </c:pt>
                <c:pt idx="456">
                  <c:v>0.39954961770034481</c:v>
                </c:pt>
                <c:pt idx="457">
                  <c:v>0.40152017390422701</c:v>
                </c:pt>
                <c:pt idx="458">
                  <c:v>0.4034575141318783</c:v>
                </c:pt>
                <c:pt idx="459">
                  <c:v>0.4053608828060753</c:v>
                </c:pt>
                <c:pt idx="460">
                  <c:v>0.40722953255599853</c:v>
                </c:pt>
                <c:pt idx="461">
                  <c:v>0.40906272478712657</c:v>
                </c:pt>
                <c:pt idx="462">
                  <c:v>0.41085973024973288</c:v>
                </c:pt>
                <c:pt idx="463">
                  <c:v>0.4126198296053068</c:v>
                </c:pt>
                <c:pt idx="464">
                  <c:v>0.41434231399020255</c:v>
                </c:pt>
                <c:pt idx="465">
                  <c:v>0.41602648557582106</c:v>
                </c:pt>
                <c:pt idx="466">
                  <c:v>0.41767165812462387</c:v>
                </c:pt>
                <c:pt idx="467">
                  <c:v>0.41927715754127376</c:v>
                </c:pt>
                <c:pt idx="468">
                  <c:v>0.42084232241819908</c:v>
                </c:pt>
                <c:pt idx="469">
                  <c:v>0.42236650457487446</c:v>
                </c:pt>
                <c:pt idx="470">
                  <c:v>0.42384906959011681</c:v>
                </c:pt>
                <c:pt idx="471">
                  <c:v>0.42528939732669163</c:v>
                </c:pt>
                <c:pt idx="472">
                  <c:v>0.42668688244753278</c:v>
                </c:pt>
                <c:pt idx="473">
                  <c:v>0.42804093492288336</c:v>
                </c:pt>
                <c:pt idx="474">
                  <c:v>0.42935098052767318</c:v>
                </c:pt>
                <c:pt idx="475">
                  <c:v>0.430616461328447</c:v>
                </c:pt>
                <c:pt idx="476">
                  <c:v>0.43183683615918478</c:v>
                </c:pt>
                <c:pt idx="477">
                  <c:v>0.43301158108534432</c:v>
                </c:pt>
                <c:pt idx="478">
                  <c:v>0.43414018985548697</c:v>
                </c:pt>
                <c:pt idx="479">
                  <c:v>0.43522217433984683</c:v>
                </c:pt>
                <c:pt idx="480">
                  <c:v>0.43625706495522659</c:v>
                </c:pt>
                <c:pt idx="481">
                  <c:v>0.43724441107561451</c:v>
                </c:pt>
                <c:pt idx="482">
                  <c:v>0.43818378142793529</c:v>
                </c:pt>
                <c:pt idx="483">
                  <c:v>0.43907476447236837</c:v>
                </c:pt>
                <c:pt idx="484">
                  <c:v>0.43991696876667702</c:v>
                </c:pt>
                <c:pt idx="485">
                  <c:v>0.44071002331402831</c:v>
                </c:pt>
                <c:pt idx="486">
                  <c:v>0.44145357789378886</c:v>
                </c:pt>
                <c:pt idx="487">
                  <c:v>0.44214730337481639</c:v>
                </c:pt>
                <c:pt idx="488">
                  <c:v>0.44279089201078148</c:v>
                </c:pt>
                <c:pt idx="489">
                  <c:v>0.44338405771708794</c:v>
                </c:pt>
                <c:pt idx="490">
                  <c:v>0.44392653632897822</c:v>
                </c:pt>
                <c:pt idx="491">
                  <c:v>0.44441808584044296</c:v>
                </c:pt>
                <c:pt idx="492">
                  <c:v>0.44485848662357169</c:v>
                </c:pt>
                <c:pt idx="493">
                  <c:v>0.44524754162802804</c:v>
                </c:pt>
                <c:pt idx="494">
                  <c:v>0.44558507656033625</c:v>
                </c:pt>
                <c:pt idx="495">
                  <c:v>0.44587094004272293</c:v>
                </c:pt>
                <c:pt idx="496">
                  <c:v>0.44610500375126633</c:v>
                </c:pt>
                <c:pt idx="497">
                  <c:v>0.44628716253314571</c:v>
                </c:pt>
                <c:pt idx="498">
                  <c:v>0.44641733450281951</c:v>
                </c:pt>
                <c:pt idx="499">
                  <c:v>0.44649546111697741</c:v>
                </c:pt>
                <c:pt idx="500">
                  <c:v>0.44652150722816325</c:v>
                </c:pt>
                <c:pt idx="501">
                  <c:v>0.44649546111697741</c:v>
                </c:pt>
                <c:pt idx="502">
                  <c:v>0.44641733450281951</c:v>
                </c:pt>
                <c:pt idx="503">
                  <c:v>0.44628716253314571</c:v>
                </c:pt>
                <c:pt idx="504">
                  <c:v>0.44610500375126633</c:v>
                </c:pt>
                <c:pt idx="505">
                  <c:v>0.44587094004272293</c:v>
                </c:pt>
                <c:pt idx="506">
                  <c:v>0.44558507656033625</c:v>
                </c:pt>
                <c:pt idx="507">
                  <c:v>0.44524754162802804</c:v>
                </c:pt>
                <c:pt idx="508">
                  <c:v>0.44485848662357169</c:v>
                </c:pt>
                <c:pt idx="509">
                  <c:v>0.44441808584044296</c:v>
                </c:pt>
                <c:pt idx="510">
                  <c:v>0.44392653632897822</c:v>
                </c:pt>
                <c:pt idx="511">
                  <c:v>0.44338405771708794</c:v>
                </c:pt>
                <c:pt idx="512">
                  <c:v>0.44279089201078148</c:v>
                </c:pt>
                <c:pt idx="513">
                  <c:v>0.44214730337481639</c:v>
                </c:pt>
                <c:pt idx="514">
                  <c:v>0.44145357789378886</c:v>
                </c:pt>
                <c:pt idx="515">
                  <c:v>0.44071002331402831</c:v>
                </c:pt>
                <c:pt idx="516">
                  <c:v>0.43991696876667702</c:v>
                </c:pt>
                <c:pt idx="517">
                  <c:v>0.43907476447236837</c:v>
                </c:pt>
                <c:pt idx="518">
                  <c:v>0.43818378142793529</c:v>
                </c:pt>
                <c:pt idx="519">
                  <c:v>0.43724441107561451</c:v>
                </c:pt>
                <c:pt idx="520">
                  <c:v>0.43625706495522659</c:v>
                </c:pt>
                <c:pt idx="521">
                  <c:v>0.43522217433984683</c:v>
                </c:pt>
                <c:pt idx="522">
                  <c:v>0.43414018985548697</c:v>
                </c:pt>
                <c:pt idx="523">
                  <c:v>0.43301158108534432</c:v>
                </c:pt>
                <c:pt idx="524">
                  <c:v>0.43183683615918478</c:v>
                </c:pt>
                <c:pt idx="525">
                  <c:v>0.430616461328447</c:v>
                </c:pt>
                <c:pt idx="526">
                  <c:v>0.42935098052767318</c:v>
                </c:pt>
                <c:pt idx="527">
                  <c:v>0.42804093492288336</c:v>
                </c:pt>
                <c:pt idx="528">
                  <c:v>0.42668688244753278</c:v>
                </c:pt>
                <c:pt idx="529">
                  <c:v>0.42528939732669163</c:v>
                </c:pt>
                <c:pt idx="530">
                  <c:v>0.42384906959011681</c:v>
                </c:pt>
                <c:pt idx="531">
                  <c:v>0.42236650457487446</c:v>
                </c:pt>
                <c:pt idx="532">
                  <c:v>0.42084232241819908</c:v>
                </c:pt>
                <c:pt idx="533">
                  <c:v>0.41927715754127376</c:v>
                </c:pt>
                <c:pt idx="534">
                  <c:v>0.41767165812462387</c:v>
                </c:pt>
                <c:pt idx="535">
                  <c:v>0.41602648557582106</c:v>
                </c:pt>
                <c:pt idx="536">
                  <c:v>0.41434231399020255</c:v>
                </c:pt>
                <c:pt idx="537">
                  <c:v>0.4126198296053068</c:v>
                </c:pt>
                <c:pt idx="538">
                  <c:v>0.41085973024973288</c:v>
                </c:pt>
                <c:pt idx="539">
                  <c:v>0.40906272478712657</c:v>
                </c:pt>
                <c:pt idx="540">
                  <c:v>0.40722953255599853</c:v>
                </c:pt>
                <c:pt idx="541">
                  <c:v>0.4053608828060753</c:v>
                </c:pt>
                <c:pt idx="542">
                  <c:v>0.4034575141318783</c:v>
                </c:pt>
                <c:pt idx="543">
                  <c:v>0.40152017390422701</c:v>
                </c:pt>
                <c:pt idx="544">
                  <c:v>0.39954961770034481</c:v>
                </c:pt>
                <c:pt idx="545">
                  <c:v>0.39754660873325265</c:v>
                </c:pt>
                <c:pt idx="546">
                  <c:v>0.39551191728111623</c:v>
                </c:pt>
                <c:pt idx="547">
                  <c:v>0.3934463201172077</c:v>
                </c:pt>
                <c:pt idx="548">
                  <c:v>0.39135059994112947</c:v>
                </c:pt>
                <c:pt idx="549">
                  <c:v>0.38922554481193999</c:v>
                </c:pt>
                <c:pt idx="550">
                  <c:v>0.38707194758380514</c:v>
                </c:pt>
                <c:pt idx="551">
                  <c:v>0.38489060534478819</c:v>
                </c:pt>
                <c:pt idx="552">
                  <c:v>0.38268231885937065</c:v>
                </c:pt>
                <c:pt idx="553">
                  <c:v>0.38044789201529333</c:v>
                </c:pt>
                <c:pt idx="554">
                  <c:v>0.37818813127527856</c:v>
                </c:pt>
                <c:pt idx="555">
                  <c:v>0.37590384513418179</c:v>
                </c:pt>
                <c:pt idx="556">
                  <c:v>0.37359584358211145</c:v>
                </c:pt>
                <c:pt idx="557">
                  <c:v>0.37126493757402207</c:v>
                </c:pt>
                <c:pt idx="558">
                  <c:v>0.36891193850628434</c:v>
                </c:pt>
                <c:pt idx="559">
                  <c:v>0.36653765770070557</c:v>
                </c:pt>
                <c:pt idx="560">
                  <c:v>0.36414290589645465</c:v>
                </c:pt>
                <c:pt idx="561">
                  <c:v>0.36172849275033725</c:v>
                </c:pt>
                <c:pt idx="562">
                  <c:v>0.35929522634582828</c:v>
                </c:pt>
                <c:pt idx="563">
                  <c:v>0.35684391271126858</c:v>
                </c:pt>
                <c:pt idx="564">
                  <c:v>0.35437535534759251</c:v>
                </c:pt>
                <c:pt idx="565">
                  <c:v>0.35189035476594982</c:v>
                </c:pt>
                <c:pt idx="566">
                  <c:v>0.34938970803554825</c:v>
                </c:pt>
                <c:pt idx="567">
                  <c:v>0.3468742083420368</c:v>
                </c:pt>
                <c:pt idx="568">
                  <c:v>0.34434464455671482</c:v>
                </c:pt>
                <c:pt idx="569">
                  <c:v>0.34180180081683997</c:v>
                </c:pt>
                <c:pt idx="570">
                  <c:v>0.33924645611728638</c:v>
                </c:pt>
                <c:pt idx="571">
                  <c:v>0.33667938391377394</c:v>
                </c:pt>
                <c:pt idx="572">
                  <c:v>0.33410135173788297</c:v>
                </c:pt>
                <c:pt idx="573">
                  <c:v>0.33151312082403406</c:v>
                </c:pt>
                <c:pt idx="574">
                  <c:v>0.32891544574860143</c:v>
                </c:pt>
                <c:pt idx="575">
                  <c:v>0.32630907408130122</c:v>
                </c:pt>
                <c:pt idx="576">
                  <c:v>0.32369474604898357</c:v>
                </c:pt>
                <c:pt idx="577">
                  <c:v>0.32107319421192676</c:v>
                </c:pt>
                <c:pt idx="578">
                  <c:v>0.31844514315272188</c:v>
                </c:pt>
                <c:pt idx="579">
                  <c:v>0.31581130917781358</c:v>
                </c:pt>
                <c:pt idx="580">
                  <c:v>0.31317240003174074</c:v>
                </c:pt>
                <c:pt idx="581">
                  <c:v>0.31052911462410671</c:v>
                </c:pt>
                <c:pt idx="582">
                  <c:v>0.30788214276928955</c:v>
                </c:pt>
                <c:pt idx="583">
                  <c:v>0.30523216493888417</c:v>
                </c:pt>
                <c:pt idx="584">
                  <c:v>0.3025798520268505</c:v>
                </c:pt>
                <c:pt idx="585">
                  <c:v>0.29992586512733088</c:v>
                </c:pt>
                <c:pt idx="586">
                  <c:v>0.29727085532507369</c:v>
                </c:pt>
                <c:pt idx="587">
                  <c:v>0.29461546349839551</c:v>
                </c:pt>
                <c:pt idx="588">
                  <c:v>0.29196032013459211</c:v>
                </c:pt>
                <c:pt idx="589">
                  <c:v>0.28930604515769709</c:v>
                </c:pt>
                <c:pt idx="590">
                  <c:v>0.28665324776847256</c:v>
                </c:pt>
                <c:pt idx="591">
                  <c:v>0.28400252629650319</c:v>
                </c:pt>
                <c:pt idx="592">
                  <c:v>0.28135446806425246</c:v>
                </c:pt>
                <c:pt idx="593">
                  <c:v>0.27870964926292768</c:v>
                </c:pt>
                <c:pt idx="594">
                  <c:v>0.27606863483998945</c:v>
                </c:pt>
                <c:pt idx="595">
                  <c:v>0.27343197839812977</c:v>
                </c:pt>
                <c:pt idx="596">
                  <c:v>0.27080022210553412</c:v>
                </c:pt>
                <c:pt idx="597">
                  <c:v>0.2681738966172314</c:v>
                </c:pt>
                <c:pt idx="598">
                  <c:v>0.26555352100732854</c:v>
                </c:pt>
                <c:pt idx="599">
                  <c:v>0.26293960271191752</c:v>
                </c:pt>
                <c:pt idx="600">
                  <c:v>0.26033263748243352</c:v>
                </c:pt>
                <c:pt idx="601">
                  <c:v>0.25773310934923988</c:v>
                </c:pt>
                <c:pt idx="602">
                  <c:v>0.25514149059520158</c:v>
                </c:pt>
                <c:pt idx="603">
                  <c:v>0.25255824173901231</c:v>
                </c:pt>
                <c:pt idx="604">
                  <c:v>0.24998381152802746</c:v>
                </c:pt>
                <c:pt idx="605">
                  <c:v>0.24741863694035315</c:v>
                </c:pt>
                <c:pt idx="606">
                  <c:v>0.24486314319593724</c:v>
                </c:pt>
                <c:pt idx="607">
                  <c:v>0.24231774377640539</c:v>
                </c:pt>
                <c:pt idx="608">
                  <c:v>0.23978284045337947</c:v>
                </c:pt>
                <c:pt idx="609">
                  <c:v>0.23725882332501491</c:v>
                </c:pt>
                <c:pt idx="610">
                  <c:v>0.23474607086049207</c:v>
                </c:pt>
                <c:pt idx="611">
                  <c:v>0.23224494995219039</c:v>
                </c:pt>
                <c:pt idx="612">
                  <c:v>0.22975581597528108</c:v>
                </c:pt>
                <c:pt idx="613">
                  <c:v>0.22727901285446334</c:v>
                </c:pt>
                <c:pt idx="614">
                  <c:v>0.22481487313757781</c:v>
                </c:pt>
                <c:pt idx="615">
                  <c:v>0.22236371807582422</c:v>
                </c:pt>
                <c:pt idx="616">
                  <c:v>0.21992585771031617</c:v>
                </c:pt>
                <c:pt idx="617">
                  <c:v>0.21750159096470023</c:v>
                </c:pt>
                <c:pt idx="618">
                  <c:v>0.21509120574357582</c:v>
                </c:pt>
                <c:pt idx="619">
                  <c:v>0.21269497903644788</c:v>
                </c:pt>
                <c:pt idx="620">
                  <c:v>0.21031317702694666</c:v>
                </c:pt>
                <c:pt idx="621">
                  <c:v>0.20794605520705656</c:v>
                </c:pt>
                <c:pt idx="622">
                  <c:v>0.20559385849609027</c:v>
                </c:pt>
                <c:pt idx="623">
                  <c:v>0.20325682136415593</c:v>
                </c:pt>
                <c:pt idx="624">
                  <c:v>0.20093516795986008</c:v>
                </c:pt>
                <c:pt idx="625">
                  <c:v>0.19862911224200022</c:v>
                </c:pt>
                <c:pt idx="626">
                  <c:v>0.19633885811499777</c:v>
                </c:pt>
                <c:pt idx="627">
                  <c:v>0.19406459956783001</c:v>
                </c:pt>
                <c:pt idx="628">
                  <c:v>0.19180652081622396</c:v>
                </c:pt>
                <c:pt idx="629">
                  <c:v>0.18956479644787597</c:v>
                </c:pt>
                <c:pt idx="630">
                  <c:v>0.18733959157046817</c:v>
                </c:pt>
                <c:pt idx="631">
                  <c:v>0.1851310619622587</c:v>
                </c:pt>
                <c:pt idx="632">
                  <c:v>0.18293935422502206</c:v>
                </c:pt>
                <c:pt idx="633">
                  <c:v>0.18076460593912658</c:v>
                </c:pt>
                <c:pt idx="634">
                  <c:v>0.17860694582053921</c:v>
                </c:pt>
                <c:pt idx="635">
                  <c:v>0.17646649387955024</c:v>
                </c:pt>
                <c:pt idx="636">
                  <c:v>0.1743433615810194</c:v>
                </c:pt>
                <c:pt idx="637">
                  <c:v>0.17223765200594948</c:v>
                </c:pt>
                <c:pt idx="638">
                  <c:v>0.17014946001419659</c:v>
                </c:pt>
                <c:pt idx="639">
                  <c:v>0.16807887240813357</c:v>
                </c:pt>
                <c:pt idx="640">
                  <c:v>0.16602596809708992</c:v>
                </c:pt>
                <c:pt idx="641">
                  <c:v>0.16399081826239292</c:v>
                </c:pt>
                <c:pt idx="642">
                  <c:v>0.16197348652284496</c:v>
                </c:pt>
                <c:pt idx="643">
                  <c:v>0.15997402910047304</c:v>
                </c:pt>
                <c:pt idx="644">
                  <c:v>0.15799249498639667</c:v>
                </c:pt>
                <c:pt idx="645">
                  <c:v>0.15602892610666225</c:v>
                </c:pt>
                <c:pt idx="646">
                  <c:v>0.15408335748789831</c:v>
                </c:pt>
                <c:pt idx="647">
                  <c:v>0.15215581742265386</c:v>
                </c:pt>
                <c:pt idx="648">
                  <c:v>0.15024632763428358</c:v>
                </c:pt>
                <c:pt idx="649">
                  <c:v>0.14835490344125324</c:v>
                </c:pt>
                <c:pt idx="650">
                  <c:v>0.14648155392074058</c:v>
                </c:pt>
                <c:pt idx="651">
                  <c:v>0.14462628207141454</c:v>
                </c:pt>
                <c:pt idx="652">
                  <c:v>0.14278908497528042</c:v>
                </c:pt>
                <c:pt idx="653">
                  <c:v>0.1409699539584823</c:v>
                </c:pt>
                <c:pt idx="654">
                  <c:v>0.13916887475096235</c:v>
                </c:pt>
                <c:pt idx="655">
                  <c:v>0.13738582764487839</c:v>
                </c:pt>
                <c:pt idx="656">
                  <c:v>0.13562078765168784</c:v>
                </c:pt>
                <c:pt idx="657">
                  <c:v>0.13387372465781169</c:v>
                </c:pt>
                <c:pt idx="658">
                  <c:v>0.13214460357879435</c:v>
                </c:pt>
                <c:pt idx="659">
                  <c:v>0.13043338451188383</c:v>
                </c:pt>
                <c:pt idx="660">
                  <c:v>0.12874002288695671</c:v>
                </c:pt>
                <c:pt idx="661">
                  <c:v>0.12706446961572174</c:v>
                </c:pt>
                <c:pt idx="662">
                  <c:v>0.1254066712391361</c:v>
                </c:pt>
                <c:pt idx="663">
                  <c:v>0.12376657007297581</c:v>
                </c:pt>
                <c:pt idx="664">
                  <c:v>0.12214410435150376</c:v>
                </c:pt>
                <c:pt idx="665">
                  <c:v>0.12053920836918466</c:v>
                </c:pt>
                <c:pt idx="666">
                  <c:v>0.11895181262039926</c:v>
                </c:pt>
                <c:pt idx="667">
                  <c:v>0.11738184393711409</c:v>
                </c:pt>
                <c:pt idx="668">
                  <c:v>0.11582922562446682</c:v>
                </c:pt>
                <c:pt idx="669">
                  <c:v>0.11429387759423232</c:v>
                </c:pt>
                <c:pt idx="670">
                  <c:v>0.11277571649613516</c:v>
                </c:pt>
                <c:pt idx="671">
                  <c:v>0.11127465584698146</c:v>
                </c:pt>
                <c:pt idx="672">
                  <c:v>0.10979060615758245</c:v>
                </c:pt>
                <c:pt idx="673">
                  <c:v>0.10832347505744856</c:v>
                </c:pt>
                <c:pt idx="674">
                  <c:v>0.10687316741723497</c:v>
                </c:pt>
                <c:pt idx="675">
                  <c:v>0.10543958546892061</c:v>
                </c:pt>
                <c:pt idx="676">
                  <c:v>0.10402262892370888</c:v>
                </c:pt>
                <c:pt idx="677">
                  <c:v>0.10262219508763923</c:v>
                </c:pt>
                <c:pt idx="678">
                  <c:v>0.10123817897489998</c:v>
                </c:pt>
                <c:pt idx="679">
                  <c:v>9.9870473418839867E-2</c:v>
                </c:pt>
                <c:pt idx="680">
                  <c:v>9.8518969180672239E-2</c:v>
                </c:pt>
                <c:pt idx="681">
                  <c:v>9.7183555055874282E-2</c:v>
                </c:pt>
                <c:pt idx="682">
                  <c:v>9.5864117978280525E-2</c:v>
                </c:pt>
                <c:pt idx="683">
                  <c:v>9.4560543121876617E-2</c:v>
                </c:pt>
                <c:pt idx="684">
                  <c:v>9.3272714000297449E-2</c:v>
                </c:pt>
                <c:pt idx="685">
                  <c:v>9.200051256403928E-2</c:v>
                </c:pt>
                <c:pt idx="686">
                  <c:v>9.074381929539399E-2</c:v>
                </c:pt>
                <c:pt idx="687">
                  <c:v>8.9502513301118539E-2</c:v>
                </c:pt>
                <c:pt idx="688">
                  <c:v>8.8276472402851899E-2</c:v>
                </c:pt>
                <c:pt idx="689">
                  <c:v>8.7065573225294304E-2</c:v>
                </c:pt>
                <c:pt idx="690">
                  <c:v>8.5869691282166122E-2</c:v>
                </c:pt>
                <c:pt idx="691">
                  <c:v>8.4688701059962901E-2</c:v>
                </c:pt>
                <c:pt idx="692">
                  <c:v>8.3522476099526691E-2</c:v>
                </c:pt>
                <c:pt idx="693">
                  <c:v>8.2370889075452994E-2</c:v>
                </c:pt>
                <c:pt idx="694">
                  <c:v>8.1233811873356446E-2</c:v>
                </c:pt>
                <c:pt idx="695">
                  <c:v>8.0111115665015872E-2</c:v>
                </c:pt>
                <c:pt idx="696">
                  <c:v>7.9002670981424272E-2</c:v>
                </c:pt>
                <c:pt idx="697">
                  <c:v>7.7908347783767137E-2</c:v>
                </c:pt>
                <c:pt idx="698">
                  <c:v>7.6828015532355118E-2</c:v>
                </c:pt>
                <c:pt idx="699">
                  <c:v>7.5761543253537331E-2</c:v>
                </c:pt>
                <c:pt idx="700">
                  <c:v>7.4708799604622414E-2</c:v>
                </c:pt>
                <c:pt idx="701">
                  <c:v>7.3669652936834751E-2</c:v>
                </c:pt>
                <c:pt idx="702">
                  <c:v>7.2643971356334727E-2</c:v>
                </c:pt>
                <c:pt idx="703">
                  <c:v>7.1631622783332197E-2</c:v>
                </c:pt>
                <c:pt idx="704">
                  <c:v>7.0632475009321113E-2</c:v>
                </c:pt>
                <c:pt idx="705">
                  <c:v>6.9646395752467713E-2</c:v>
                </c:pt>
                <c:pt idx="706">
                  <c:v>6.867325271117998E-2</c:v>
                </c:pt>
                <c:pt idx="707">
                  <c:v>6.7712913615891324E-2</c:v>
                </c:pt>
                <c:pt idx="708">
                  <c:v>6.6765246279087739E-2</c:v>
                </c:pt>
                <c:pt idx="709">
                  <c:v>6.5830118643610547E-2</c:v>
                </c:pt>
                <c:pt idx="710">
                  <c:v>6.4907398829265994E-2</c:v>
                </c:pt>
                <c:pt idx="711">
                  <c:v>6.3996955177773235E-2</c:v>
                </c:pt>
                <c:pt idx="712">
                  <c:v>6.3098656296082606E-2</c:v>
                </c:pt>
                <c:pt idx="713">
                  <c:v>6.2212371098095569E-2</c:v>
                </c:pt>
                <c:pt idx="714">
                  <c:v>6.1337968844818541E-2</c:v>
                </c:pt>
                <c:pt idx="715">
                  <c:v>6.0475319182982705E-2</c:v>
                </c:pt>
                <c:pt idx="716">
                  <c:v>5.9624292182161039E-2</c:v>
                </c:pt>
                <c:pt idx="717">
                  <c:v>5.8784758370414823E-2</c:v>
                </c:pt>
                <c:pt idx="718">
                  <c:v>5.7956588768500954E-2</c:v>
                </c:pt>
                <c:pt idx="719">
                  <c:v>5.7139654922672548E-2</c:v>
                </c:pt>
                <c:pt idx="720">
                  <c:v>5.6333828936102642E-2</c:v>
                </c:pt>
                <c:pt idx="721">
                  <c:v>5.5538983498964321E-2</c:v>
                </c:pt>
                <c:pt idx="722">
                  <c:v>5.4754991917196759E-2</c:v>
                </c:pt>
                <c:pt idx="723">
                  <c:v>5.3981728139988819E-2</c:v>
                </c:pt>
                <c:pt idx="724">
                  <c:v>5.3219066786010502E-2</c:v>
                </c:pt>
                <c:pt idx="725">
                  <c:v>5.2466883168423462E-2</c:v>
                </c:pt>
                <c:pt idx="726">
                  <c:v>5.1725053318699261E-2</c:v>
                </c:pt>
                <c:pt idx="727">
                  <c:v>5.0993454009276615E-2</c:v>
                </c:pt>
                <c:pt idx="728">
                  <c:v>5.0271962775086651E-2</c:v>
                </c:pt>
                <c:pt idx="729">
                  <c:v>4.9560457933974664E-2</c:v>
                </c:pt>
                <c:pt idx="730">
                  <c:v>4.885881860604889E-2</c:v>
                </c:pt>
                <c:pt idx="731">
                  <c:v>4.8166924731982606E-2</c:v>
                </c:pt>
                <c:pt idx="732">
                  <c:v>4.7484657090300218E-2</c:v>
                </c:pt>
                <c:pt idx="733">
                  <c:v>4.68118973136726E-2</c:v>
                </c:pt>
                <c:pt idx="734">
                  <c:v>4.6148527904251453E-2</c:v>
                </c:pt>
                <c:pt idx="735">
                  <c:v>4.5494432248067498E-2</c:v>
                </c:pt>
                <c:pt idx="736">
                  <c:v>4.4849494628520996E-2</c:v>
                </c:pt>
                <c:pt idx="737">
                  <c:v>4.4213600238989355E-2</c:v>
                </c:pt>
                <c:pt idx="738">
                  <c:v>4.3586635194578692E-2</c:v>
                </c:pt>
                <c:pt idx="739">
                  <c:v>4.2968486543043895E-2</c:v>
                </c:pt>
                <c:pt idx="740">
                  <c:v>4.2359042274902788E-2</c:v>
                </c:pt>
                <c:pt idx="741">
                  <c:v>4.1758191332768146E-2</c:v>
                </c:pt>
                <c:pt idx="742">
                  <c:v>4.1165823619922839E-2</c:v>
                </c:pt>
                <c:pt idx="743">
                  <c:v>4.0581830008160201E-2</c:v>
                </c:pt>
                <c:pt idx="744">
                  <c:v>4.0006102344914321E-2</c:v>
                </c:pt>
                <c:pt idx="745">
                  <c:v>3.9438533459702017E-2</c:v>
                </c:pt>
                <c:pt idx="746">
                  <c:v>3.8879017169899492E-2</c:v>
                </c:pt>
                <c:pt idx="747">
                  <c:v>3.832744828587465E-2</c:v>
                </c:pt>
                <c:pt idx="748">
                  <c:v>3.7783722615498269E-2</c:v>
                </c:pt>
                <c:pt idx="749">
                  <c:v>3.7247736968052537E-2</c:v>
                </c:pt>
                <c:pt idx="750">
                  <c:v>3.6719389157560414E-2</c:v>
                </c:pt>
                <c:pt idx="751">
                  <c:v>3.6198578005553123E-2</c:v>
                </c:pt>
                <c:pt idx="752">
                  <c:v>3.5685203343297792E-2</c:v>
                </c:pt>
                <c:pt idx="753">
                  <c:v>3.5179166013503335E-2</c:v>
                </c:pt>
                <c:pt idx="754">
                  <c:v>3.468036787152351E-2</c:v>
                </c:pt>
                <c:pt idx="755">
                  <c:v>3.418871178607593E-2</c:v>
                </c:pt>
                <c:pt idx="756">
                  <c:v>3.3704101639494714E-2</c:v>
                </c:pt>
                <c:pt idx="757">
                  <c:v>3.3226442327534626E-2</c:v>
                </c:pt>
                <c:pt idx="758">
                  <c:v>3.2755639758743696E-2</c:v>
                </c:pt>
                <c:pt idx="759">
                  <c:v>3.2291600853421018E-2</c:v>
                </c:pt>
                <c:pt idx="760">
                  <c:v>3.1834233542176252E-2</c:v>
                </c:pt>
                <c:pt idx="761">
                  <c:v>3.1383446764106773E-2</c:v>
                </c:pt>
                <c:pt idx="762">
                  <c:v>3.0939150464607587E-2</c:v>
                </c:pt>
                <c:pt idx="763">
                  <c:v>3.0501255592829995E-2</c:v>
                </c:pt>
                <c:pt idx="764">
                  <c:v>3.0069674098802738E-2</c:v>
                </c:pt>
                <c:pt idx="765">
                  <c:v>2.9644318930231027E-2</c:v>
                </c:pt>
                <c:pt idx="766">
                  <c:v>2.9225104028986461E-2</c:v>
                </c:pt>
                <c:pt idx="767">
                  <c:v>2.8811944327302434E-2</c:v>
                </c:pt>
                <c:pt idx="768">
                  <c:v>2.8404755743687393E-2</c:v>
                </c:pt>
                <c:pt idx="769">
                  <c:v>2.8003455178569534E-2</c:v>
                </c:pt>
                <c:pt idx="770">
                  <c:v>2.7607960509684989E-2</c:v>
                </c:pt>
                <c:pt idx="771">
                  <c:v>2.7218190587222128E-2</c:v>
                </c:pt>
                <c:pt idx="772">
                  <c:v>2.6834065228733345E-2</c:v>
                </c:pt>
                <c:pt idx="773">
                  <c:v>2.6455505213826339E-2</c:v>
                </c:pt>
                <c:pt idx="774">
                  <c:v>2.6082432278645401E-2</c:v>
                </c:pt>
                <c:pt idx="775">
                  <c:v>2.5714769110154554E-2</c:v>
                </c:pt>
                <c:pt idx="776">
                  <c:v>2.5352439340231875E-2</c:v>
                </c:pt>
                <c:pt idx="777">
                  <c:v>2.4995367539586078E-2</c:v>
                </c:pt>
                <c:pt idx="778">
                  <c:v>2.464347921150517E-2</c:v>
                </c:pt>
                <c:pt idx="779">
                  <c:v>2.4296700785446212E-2</c:v>
                </c:pt>
                <c:pt idx="780">
                  <c:v>2.395495961047615E-2</c:v>
                </c:pt>
                <c:pt idx="781">
                  <c:v>2.3618183948572423E-2</c:v>
                </c:pt>
                <c:pt idx="782">
                  <c:v>2.3286302967792064E-2</c:v>
                </c:pt>
                <c:pt idx="783">
                  <c:v>2.2959246735317695E-2</c:v>
                </c:pt>
                <c:pt idx="784">
                  <c:v>2.2636946210388989E-2</c:v>
                </c:pt>
                <c:pt idx="785">
                  <c:v>2.2319333237126975E-2</c:v>
                </c:pt>
                <c:pt idx="786">
                  <c:v>2.2006340537259049E-2</c:v>
                </c:pt>
                <c:pt idx="787">
                  <c:v>2.1697901702752306E-2</c:v>
                </c:pt>
                <c:pt idx="788">
                  <c:v>2.1393951188362181E-2</c:v>
                </c:pt>
                <c:pt idx="789">
                  <c:v>2.1094424304102844E-2</c:v>
                </c:pt>
                <c:pt idx="790">
                  <c:v>2.0799257207647144E-2</c:v>
                </c:pt>
                <c:pt idx="791">
                  <c:v>2.0508386896661176E-2</c:v>
                </c:pt>
                <c:pt idx="792">
                  <c:v>2.0221751201080898E-2</c:v>
                </c:pt>
                <c:pt idx="793">
                  <c:v>1.9939288775335705E-2</c:v>
                </c:pt>
                <c:pt idx="794">
                  <c:v>1.966093909052587E-2</c:v>
                </c:pt>
                <c:pt idx="795">
                  <c:v>1.9386642426558263E-2</c:v>
                </c:pt>
                <c:pt idx="796">
                  <c:v>1.911633986424657E-2</c:v>
                </c:pt>
                <c:pt idx="797">
                  <c:v>1.8849973277380805E-2</c:v>
                </c:pt>
                <c:pt idx="798">
                  <c:v>1.858748532477111E-2</c:v>
                </c:pt>
                <c:pt idx="799">
                  <c:v>1.8328819442270577E-2</c:v>
                </c:pt>
                <c:pt idx="800">
                  <c:v>1.8073919834781873E-2</c:v>
                </c:pt>
                <c:pt idx="801">
                  <c:v>1.7822731468251907E-2</c:v>
                </c:pt>
                <c:pt idx="802">
                  <c:v>1.7575200061658705E-2</c:v>
                </c:pt>
                <c:pt idx="803">
                  <c:v>1.7331272078994982E-2</c:v>
                </c:pt>
                <c:pt idx="804">
                  <c:v>1.7090894721251637E-2</c:v>
                </c:pt>
                <c:pt idx="805">
                  <c:v>1.6854015918405612E-2</c:v>
                </c:pt>
                <c:pt idx="806">
                  <c:v>1.6620584321415069E-2</c:v>
                </c:pt>
                <c:pt idx="807">
                  <c:v>1.639054929422604E-2</c:v>
                </c:pt>
                <c:pt idx="808">
                  <c:v>1.6163860905792943E-2</c:v>
                </c:pt>
                <c:pt idx="809">
                  <c:v>1.5940469922116965E-2</c:v>
                </c:pt>
                <c:pt idx="810">
                  <c:v>1.5720327798304776E-2</c:v>
                </c:pt>
                <c:pt idx="811">
                  <c:v>1.5503386670650578E-2</c:v>
                </c:pt>
                <c:pt idx="812">
                  <c:v>1.5289599348744401E-2</c:v>
                </c:pt>
                <c:pt idx="813">
                  <c:v>1.5078919307608983E-2</c:v>
                </c:pt>
                <c:pt idx="814">
                  <c:v>1.4871300679867909E-2</c:v>
                </c:pt>
                <c:pt idx="815">
                  <c:v>1.4666698247947302E-2</c:v>
                </c:pt>
                <c:pt idx="816">
                  <c:v>1.4465067436313402E-2</c:v>
                </c:pt>
                <c:pt idx="817">
                  <c:v>1.4266364303748096E-2</c:v>
                </c:pt>
                <c:pt idx="818">
                  <c:v>1.407054553566432E-2</c:v>
                </c:pt>
                <c:pt idx="819">
                  <c:v>1.3877568436463674E-2</c:v>
                </c:pt>
                <c:pt idx="820">
                  <c:v>1.368739092193748E-2</c:v>
                </c:pt>
                <c:pt idx="821">
                  <c:v>1.3499971511713607E-2</c:v>
                </c:pt>
                <c:pt idx="822">
                  <c:v>1.3315269321750176E-2</c:v>
                </c:pt>
                <c:pt idx="823">
                  <c:v>1.3133244056878175E-2</c:v>
                </c:pt>
                <c:pt idx="824">
                  <c:v>1.2953856003393917E-2</c:v>
                </c:pt>
                <c:pt idx="825">
                  <c:v>1.2777066021703207E-2</c:v>
                </c:pt>
                <c:pt idx="826">
                  <c:v>1.2602835539018175E-2</c:v>
                </c:pt>
                <c:pt idx="827">
                  <c:v>1.2431126542107977E-2</c:v>
                </c:pt>
                <c:pt idx="828">
                  <c:v>1.2261901570104788E-2</c:v>
                </c:pt>
                <c:pt idx="829">
                  <c:v>1.2095123707365749E-2</c:v>
                </c:pt>
                <c:pt idx="830">
                  <c:v>1.1930756576392117E-2</c:v>
                </c:pt>
                <c:pt idx="831">
                  <c:v>1.1768764330806371E-2</c:v>
                </c:pt>
                <c:pt idx="832">
                  <c:v>1.160911164838827E-2</c:v>
                </c:pt>
                <c:pt idx="833">
                  <c:v>1.1451763724170396E-2</c:v>
                </c:pt>
                <c:pt idx="834">
                  <c:v>1.129668626359418E-2</c:v>
                </c:pt>
                <c:pt idx="835">
                  <c:v>1.114384547572685E-2</c:v>
                </c:pt>
                <c:pt idx="836">
                  <c:v>1.0993208066539945E-2</c:v>
                </c:pt>
                <c:pt idx="837">
                  <c:v>1.0844741232250026E-2</c:v>
                </c:pt>
                <c:pt idx="838">
                  <c:v>1.0698412652721921E-2</c:v>
                </c:pt>
                <c:pt idx="839">
                  <c:v>1.055419048493501E-2</c:v>
                </c:pt>
                <c:pt idx="840">
                  <c:v>1.0412043356513041E-2</c:v>
                </c:pt>
                <c:pt idx="841">
                  <c:v>1.0271940359317515E-2</c:v>
                </c:pt>
                <c:pt idx="842">
                  <c:v>1.0133851043105298E-2</c:v>
                </c:pt>
                <c:pt idx="843">
                  <c:v>9.9977454092503495E-3</c:v>
                </c:pt>
                <c:pt idx="844">
                  <c:v>9.8635939045301334E-3</c:v>
                </c:pt>
                <c:pt idx="845">
                  <c:v>9.7313674149763999E-3</c:v>
                </c:pt>
                <c:pt idx="846">
                  <c:v>9.6010372597911311E-3</c:v>
                </c:pt>
                <c:pt idx="847">
                  <c:v>9.4725751853268862E-3</c:v>
                </c:pt>
                <c:pt idx="848">
                  <c:v>9.345953359132457E-3</c:v>
                </c:pt>
                <c:pt idx="849">
                  <c:v>9.2211443640631396E-3</c:v>
                </c:pt>
                <c:pt idx="850">
                  <c:v>9.0981211924561437E-3</c:v>
                </c:pt>
                <c:pt idx="851">
                  <c:v>8.9768572403706205E-3</c:v>
                </c:pt>
                <c:pt idx="852">
                  <c:v>8.8573263018926901E-3</c:v>
                </c:pt>
                <c:pt idx="853">
                  <c:v>8.739502563504975E-3</c:v>
                </c:pt>
                <c:pt idx="854">
                  <c:v>8.6233605985206793E-3</c:v>
                </c:pt>
                <c:pt idx="855">
                  <c:v>8.5088753615821435E-3</c:v>
                </c:pt>
                <c:pt idx="856">
                  <c:v>8.3960221832234099E-3</c:v>
                </c:pt>
                <c:pt idx="857">
                  <c:v>8.2847767644969369E-3</c:v>
                </c:pt>
                <c:pt idx="858">
                  <c:v>8.1751151716638708E-3</c:v>
                </c:pt>
                <c:pt idx="859">
                  <c:v>8.067013830947949E-3</c:v>
                </c:pt>
                <c:pt idx="860">
                  <c:v>7.9604495233525328E-3</c:v>
                </c:pt>
                <c:pt idx="861">
                  <c:v>7.8553993795405699E-3</c:v>
                </c:pt>
                <c:pt idx="862">
                  <c:v>7.7518408747771607E-3</c:v>
                </c:pt>
                <c:pt idx="863">
                  <c:v>7.6497518239344222E-3</c:v>
                </c:pt>
                <c:pt idx="864">
                  <c:v>7.5491103765581826E-3</c:v>
                </c:pt>
                <c:pt idx="865">
                  <c:v>7.4498950119964409E-3</c:v>
                </c:pt>
                <c:pt idx="866">
                  <c:v>7.3520845345887448E-3</c:v>
                </c:pt>
                <c:pt idx="867">
                  <c:v>7.2556580689166284E-3</c:v>
                </c:pt>
                <c:pt idx="868">
                  <c:v>7.1605950551142531E-3</c:v>
                </c:pt>
                <c:pt idx="869">
                  <c:v>7.0668752442391647E-3</c:v>
                </c:pt>
                <c:pt idx="870">
                  <c:v>6.9744786937025001E-3</c:v>
                </c:pt>
                <c:pt idx="871">
                  <c:v>6.8833857627584073E-3</c:v>
                </c:pt>
                <c:pt idx="872">
                  <c:v>6.7935771080520468E-3</c:v>
                </c:pt>
                <c:pt idx="873">
                  <c:v>6.7050336792258891E-3</c:v>
                </c:pt>
                <c:pt idx="874">
                  <c:v>6.6177367145836864E-3</c:v>
                </c:pt>
                <c:pt idx="875">
                  <c:v>6.5316677368117797E-3</c:v>
                </c:pt>
                <c:pt idx="876">
                  <c:v>6.446808548757176E-3</c:v>
                </c:pt>
                <c:pt idx="877">
                  <c:v>6.3631412292619021E-3</c:v>
                </c:pt>
                <c:pt idx="878">
                  <c:v>6.2806481290532531E-3</c:v>
                </c:pt>
                <c:pt idx="879">
                  <c:v>6.1993118666892229E-3</c:v>
                </c:pt>
                <c:pt idx="880">
                  <c:v>6.1191153245589228E-3</c:v>
                </c:pt>
                <c:pt idx="881">
                  <c:v>6.0400416449370884E-3</c:v>
                </c:pt>
                <c:pt idx="882">
                  <c:v>5.9620742260925409E-3</c:v>
                </c:pt>
                <c:pt idx="883">
                  <c:v>5.8851967184498219E-3</c:v>
                </c:pt>
                <c:pt idx="884">
                  <c:v>5.8093930208036049E-3</c:v>
                </c:pt>
                <c:pt idx="885">
                  <c:v>5.7346472765853057E-3</c:v>
                </c:pt>
                <c:pt idx="886">
                  <c:v>5.6609438701813964E-3</c:v>
                </c:pt>
                <c:pt idx="887">
                  <c:v>5.5882674233028859E-3</c:v>
                </c:pt>
                <c:pt idx="888">
                  <c:v>5.5166027914054123E-3</c:v>
                </c:pt>
                <c:pt idx="889">
                  <c:v>5.4459350601594389E-3</c:v>
                </c:pt>
                <c:pt idx="890">
                  <c:v>5.3762495419700431E-3</c:v>
                </c:pt>
                <c:pt idx="891">
                  <c:v>5.3075317725456636E-3</c:v>
                </c:pt>
                <c:pt idx="892">
                  <c:v>5.2397675075154517E-3</c:v>
                </c:pt>
                <c:pt idx="893">
                  <c:v>5.1729427190944669E-3</c:v>
                </c:pt>
                <c:pt idx="894">
                  <c:v>5.1070435927963453E-3</c:v>
                </c:pt>
                <c:pt idx="895">
                  <c:v>5.0420565241929014E-3</c:v>
                </c:pt>
                <c:pt idx="896">
                  <c:v>4.9779681157199876E-3</c:v>
                </c:pt>
                <c:pt idx="897">
                  <c:v>4.9147651735292567E-3</c:v>
                </c:pt>
                <c:pt idx="898">
                  <c:v>4.8524347043851978E-3</c:v>
                </c:pt>
                <c:pt idx="899">
                  <c:v>4.790963912606863E-3</c:v>
                </c:pt>
                <c:pt idx="900">
                  <c:v>4.7303401970539387E-3</c:v>
                </c:pt>
                <c:pt idx="901">
                  <c:v>4.6705511481563997E-3</c:v>
                </c:pt>
                <c:pt idx="902">
                  <c:v>4.6115845449874278E-3</c:v>
                </c:pt>
                <c:pt idx="903">
                  <c:v>4.5534283523789324E-3</c:v>
                </c:pt>
                <c:pt idx="904">
                  <c:v>4.4960707180792302E-3</c:v>
                </c:pt>
                <c:pt idx="905">
                  <c:v>4.4394999699522864E-3</c:v>
                </c:pt>
                <c:pt idx="906">
                  <c:v>4.3837046132181347E-3</c:v>
                </c:pt>
                <c:pt idx="907">
                  <c:v>4.3286733277337905E-3</c:v>
                </c:pt>
                <c:pt idx="908">
                  <c:v>4.2743949653143085E-3</c:v>
                </c:pt>
                <c:pt idx="909">
                  <c:v>4.2208585470933516E-3</c:v>
                </c:pt>
                <c:pt idx="910">
                  <c:v>4.168053260922842E-3</c:v>
                </c:pt>
                <c:pt idx="911">
                  <c:v>4.115968458811175E-3</c:v>
                </c:pt>
                <c:pt idx="912">
                  <c:v>4.0645936543995042E-3</c:v>
                </c:pt>
                <c:pt idx="913">
                  <c:v>4.0139185204755455E-3</c:v>
                </c:pt>
                <c:pt idx="914">
                  <c:v>3.9639328865245056E-3</c:v>
                </c:pt>
                <c:pt idx="915">
                  <c:v>3.9146267363166024E-3</c:v>
                </c:pt>
                <c:pt idx="916">
                  <c:v>3.8659902055306534E-3</c:v>
                </c:pt>
                <c:pt idx="917">
                  <c:v>3.8180135794133158E-3</c:v>
                </c:pt>
                <c:pt idx="918">
                  <c:v>3.7706872904734964E-3</c:v>
                </c:pt>
                <c:pt idx="919">
                  <c:v>3.72400191621139E-3</c:v>
                </c:pt>
                <c:pt idx="920">
                  <c:v>3.6779481768818164E-3</c:v>
                </c:pt>
                <c:pt idx="921">
                  <c:v>3.6325169332911958E-3</c:v>
                </c:pt>
                <c:pt idx="922">
                  <c:v>3.5876991846279182E-3</c:v>
                </c:pt>
                <c:pt idx="923">
                  <c:v>3.5434860663255061E-3</c:v>
                </c:pt>
                <c:pt idx="924">
                  <c:v>3.4998688479581557E-3</c:v>
                </c:pt>
                <c:pt idx="925">
                  <c:v>3.4568389311682309E-3</c:v>
                </c:pt>
                <c:pt idx="926">
                  <c:v>3.4143878476252556E-3</c:v>
                </c:pt>
                <c:pt idx="927">
                  <c:v>3.37250725701597E-3</c:v>
                </c:pt>
                <c:pt idx="928">
                  <c:v>3.3311889450650099E-3</c:v>
                </c:pt>
                <c:pt idx="929">
                  <c:v>3.2904248215857752E-3</c:v>
                </c:pt>
                <c:pt idx="930">
                  <c:v>3.250206918561102E-3</c:v>
                </c:pt>
                <c:pt idx="931">
                  <c:v>3.210527388253255E-3</c:v>
                </c:pt>
                <c:pt idx="932">
                  <c:v>3.1713785013428703E-3</c:v>
                </c:pt>
                <c:pt idx="933">
                  <c:v>3.1327526450964571E-3</c:v>
                </c:pt>
                <c:pt idx="934">
                  <c:v>3.0946423215619558E-3</c:v>
                </c:pt>
                <c:pt idx="935">
                  <c:v>3.0570401457920941E-3</c:v>
                </c:pt>
                <c:pt idx="936">
                  <c:v>3.0199388440949894E-3</c:v>
                </c:pt>
                <c:pt idx="937">
                  <c:v>2.9833312523117584E-3</c:v>
                </c:pt>
                <c:pt idx="938">
                  <c:v>2.9472103141205803E-3</c:v>
                </c:pt>
                <c:pt idx="939">
                  <c:v>2.9115690793669849E-3</c:v>
                </c:pt>
                <c:pt idx="940">
                  <c:v>2.8764007024198999E-3</c:v>
                </c:pt>
                <c:pt idx="941">
                  <c:v>2.8416984405530686E-3</c:v>
                </c:pt>
                <c:pt idx="942">
                  <c:v>2.8074556523515399E-3</c:v>
                </c:pt>
                <c:pt idx="943">
                  <c:v>2.7736657961428112E-3</c:v>
                </c:pt>
                <c:pt idx="944">
                  <c:v>2.7403224284522397E-3</c:v>
                </c:pt>
                <c:pt idx="945">
                  <c:v>2.7074192024824553E-3</c:v>
                </c:pt>
                <c:pt idx="946">
                  <c:v>2.6749498666163141E-3</c:v>
                </c:pt>
                <c:pt idx="947">
                  <c:v>2.6429082629431241E-3</c:v>
                </c:pt>
                <c:pt idx="948">
                  <c:v>2.6112883258077647E-3</c:v>
                </c:pt>
                <c:pt idx="949">
                  <c:v>2.5800840803823625E-3</c:v>
                </c:pt>
                <c:pt idx="950">
                  <c:v>2.5492896412601645E-3</c:v>
                </c:pt>
                <c:pt idx="951">
                  <c:v>2.5188992110713572E-3</c:v>
                </c:pt>
                <c:pt idx="952">
                  <c:v>2.4889070791203893E-3</c:v>
                </c:pt>
                <c:pt idx="953">
                  <c:v>2.4593076200445834E-3</c:v>
                </c:pt>
                <c:pt idx="954">
                  <c:v>2.4300952924936302E-3</c:v>
                </c:pt>
                <c:pt idx="955">
                  <c:v>2.4012646378297363E-3</c:v>
                </c:pt>
                <c:pt idx="956">
                  <c:v>2.3728102788479885E-3</c:v>
                </c:pt>
                <c:pt idx="957">
                  <c:v>2.3447269185168122E-3</c:v>
                </c:pt>
                <c:pt idx="958">
                  <c:v>2.3170093387380347E-3</c:v>
                </c:pt>
                <c:pt idx="959">
                  <c:v>2.2896523991263683E-3</c:v>
                </c:pt>
                <c:pt idx="960">
                  <c:v>2.2626510358079882E-3</c:v>
                </c:pt>
                <c:pt idx="961">
                  <c:v>2.2360002602379034E-3</c:v>
                </c:pt>
                <c:pt idx="962">
                  <c:v>2.2096951580358815E-3</c:v>
                </c:pt>
                <c:pt idx="963">
                  <c:v>2.1837308878405403E-3</c:v>
                </c:pt>
                <c:pt idx="964">
                  <c:v>2.1581026801814648E-3</c:v>
                </c:pt>
                <c:pt idx="965">
                  <c:v>2.1328058363689621E-3</c:v>
                </c:pt>
                <c:pt idx="966">
                  <c:v>2.1078357274012553E-3</c:v>
                </c:pt>
                <c:pt idx="967">
                  <c:v>2.0831877928887848E-3</c:v>
                </c:pt>
                <c:pt idx="968">
                  <c:v>2.0588575399954302E-3</c:v>
                </c:pt>
                <c:pt idx="969">
                  <c:v>2.0348405423963236E-3</c:v>
                </c:pt>
                <c:pt idx="970">
                  <c:v>2.0111324392520441E-3</c:v>
                </c:pt>
                <c:pt idx="971">
                  <c:v>1.9877289341988999E-3</c:v>
                </c:pt>
                <c:pt idx="972">
                  <c:v>1.9646257943550919E-3</c:v>
                </c:pt>
                <c:pt idx="973">
                  <c:v>1.9418188493424973E-3</c:v>
                </c:pt>
                <c:pt idx="974">
                  <c:v>1.9193039903238097E-3</c:v>
                </c:pt>
                <c:pt idx="975">
                  <c:v>1.8970771690548299E-3</c:v>
                </c:pt>
                <c:pt idx="976">
                  <c:v>1.8751343969516418E-3</c:v>
                </c:pt>
                <c:pt idx="977">
                  <c:v>1.8534717441724816E-3</c:v>
                </c:pt>
                <c:pt idx="978">
                  <c:v>1.8320853387140219E-3</c:v>
                </c:pt>
                <c:pt idx="979">
                  <c:v>1.810971365521894E-3</c:v>
                </c:pt>
                <c:pt idx="980">
                  <c:v>1.7901260656151812E-3</c:v>
                </c:pt>
                <c:pt idx="981">
                  <c:v>1.7695457352247109E-3</c:v>
                </c:pt>
                <c:pt idx="982">
                  <c:v>1.7492267249448845E-3</c:v>
                </c:pt>
                <c:pt idx="983">
                  <c:v>1.7291654388988905E-3</c:v>
                </c:pt>
                <c:pt idx="984">
                  <c:v>1.7093583339169971E-3</c:v>
                </c:pt>
                <c:pt idx="985">
                  <c:v>1.6898019187278502E-3</c:v>
                </c:pt>
                <c:pt idx="986">
                  <c:v>1.6704927531624393E-3</c:v>
                </c:pt>
                <c:pt idx="987">
                  <c:v>1.6514274473706397E-3</c:v>
                </c:pt>
                <c:pt idx="988">
                  <c:v>1.6326026610500521E-3</c:v>
                </c:pt>
                <c:pt idx="989">
                  <c:v>1.6140151026870072E-3</c:v>
                </c:pt>
                <c:pt idx="990">
                  <c:v>1.5956615288095111E-3</c:v>
                </c:pt>
                <c:pt idx="991">
                  <c:v>1.5775387432519503E-3</c:v>
                </c:pt>
                <c:pt idx="992">
                  <c:v>1.5596435964313681E-3</c:v>
                </c:pt>
                <c:pt idx="993">
                  <c:v>1.5419729846351353E-3</c:v>
                </c:pt>
                <c:pt idx="994">
                  <c:v>1.5245238493198394E-3</c:v>
                </c:pt>
                <c:pt idx="995">
                  <c:v>1.5072931764212136E-3</c:v>
                </c:pt>
                <c:pt idx="996">
                  <c:v>1.4902779956748981E-3</c:v>
                </c:pt>
                <c:pt idx="997">
                  <c:v>1.4734753799479357E-3</c:v>
                </c:pt>
                <c:pt idx="998">
                  <c:v>1.4568824445807427E-3</c:v>
                </c:pt>
                <c:pt idx="999">
                  <c:v>1.4404963467394762E-3</c:v>
                </c:pt>
                <c:pt idx="1000">
                  <c:v>1.4243142847785474E-3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9-4041-961F-95579B106C0E}"/>
            </c:ext>
          </c:extLst>
        </c:ser>
        <c:ser>
          <c:idx val="1"/>
          <c:order val="1"/>
          <c:tx>
            <c:v>as2</c:v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minus>
              <c:numRef>
                <c:f>Sheet1!$U$2:$U$1003</c:f>
                <c:numCache>
                  <c:formatCode>General</c:formatCode>
                  <c:ptCount val="100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1.1768764330806371E-2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  <a:prstDash val="solid"/>
              </a:ln>
            </c:spPr>
          </c:errBars>
          <c:xVal>
            <c:numRef>
              <c:f>Sheet1!$R$2:$R$1002</c:f>
              <c:numCache>
                <c:formatCode>General</c:formatCode>
                <c:ptCount val="1001"/>
                <c:pt idx="0">
                  <c:v>-7.5592894601845444</c:v>
                </c:pt>
                <c:pt idx="1">
                  <c:v>-7.5441708812641748</c:v>
                </c:pt>
                <c:pt idx="2">
                  <c:v>-7.5290523023438061</c:v>
                </c:pt>
                <c:pt idx="3">
                  <c:v>-7.5139337234234365</c:v>
                </c:pt>
                <c:pt idx="4">
                  <c:v>-7.4988151445030677</c:v>
                </c:pt>
                <c:pt idx="5">
                  <c:v>-7.483696565582699</c:v>
                </c:pt>
                <c:pt idx="6">
                  <c:v>-7.4685779866623303</c:v>
                </c:pt>
                <c:pt idx="7">
                  <c:v>-7.4534594077419598</c:v>
                </c:pt>
                <c:pt idx="8">
                  <c:v>-7.4383408288215911</c:v>
                </c:pt>
                <c:pt idx="9">
                  <c:v>-7.4232222499012224</c:v>
                </c:pt>
                <c:pt idx="10">
                  <c:v>-7.4081036709808537</c:v>
                </c:pt>
                <c:pt idx="11">
                  <c:v>-7.3929850920604832</c:v>
                </c:pt>
                <c:pt idx="12">
                  <c:v>-7.3778665131401144</c:v>
                </c:pt>
                <c:pt idx="13">
                  <c:v>-7.3627479342197457</c:v>
                </c:pt>
                <c:pt idx="14">
                  <c:v>-7.347629355299377</c:v>
                </c:pt>
                <c:pt idx="15">
                  <c:v>-7.3325107763790074</c:v>
                </c:pt>
                <c:pt idx="16">
                  <c:v>-7.3173921974586387</c:v>
                </c:pt>
                <c:pt idx="17">
                  <c:v>-7.30227361853827</c:v>
                </c:pt>
                <c:pt idx="18">
                  <c:v>-7.2871550396179012</c:v>
                </c:pt>
                <c:pt idx="19">
                  <c:v>-7.2720364606975307</c:v>
                </c:pt>
                <c:pt idx="20">
                  <c:v>-7.256917881777162</c:v>
                </c:pt>
                <c:pt idx="21">
                  <c:v>-7.2417993028567933</c:v>
                </c:pt>
                <c:pt idx="22">
                  <c:v>-7.2266807239364246</c:v>
                </c:pt>
                <c:pt idx="23">
                  <c:v>-7.2115621450160541</c:v>
                </c:pt>
                <c:pt idx="24">
                  <c:v>-7.1964435660956854</c:v>
                </c:pt>
                <c:pt idx="25">
                  <c:v>-7.1813249871753166</c:v>
                </c:pt>
                <c:pt idx="26">
                  <c:v>-7.1662064082549479</c:v>
                </c:pt>
                <c:pt idx="27">
                  <c:v>-7.1510878293345792</c:v>
                </c:pt>
                <c:pt idx="28">
                  <c:v>-7.1359692504142087</c:v>
                </c:pt>
                <c:pt idx="29">
                  <c:v>-7.12085067149384</c:v>
                </c:pt>
                <c:pt idx="30">
                  <c:v>-7.1057320925734713</c:v>
                </c:pt>
                <c:pt idx="31">
                  <c:v>-7.0906135136531026</c:v>
                </c:pt>
                <c:pt idx="32">
                  <c:v>-7.0754949347327329</c:v>
                </c:pt>
                <c:pt idx="33">
                  <c:v>-7.0603763558123642</c:v>
                </c:pt>
                <c:pt idx="34">
                  <c:v>-7.0452577768919955</c:v>
                </c:pt>
                <c:pt idx="35">
                  <c:v>-7.0301391979716268</c:v>
                </c:pt>
                <c:pt idx="36">
                  <c:v>-7.0150206190512563</c:v>
                </c:pt>
                <c:pt idx="37">
                  <c:v>-6.9999020401308876</c:v>
                </c:pt>
                <c:pt idx="38">
                  <c:v>-6.9847834612105189</c:v>
                </c:pt>
                <c:pt idx="39">
                  <c:v>-6.9696648822901501</c:v>
                </c:pt>
                <c:pt idx="40">
                  <c:v>-6.9545463033697796</c:v>
                </c:pt>
                <c:pt idx="41">
                  <c:v>-6.9394277244494109</c:v>
                </c:pt>
                <c:pt idx="42">
                  <c:v>-6.9243091455290422</c:v>
                </c:pt>
                <c:pt idx="43">
                  <c:v>-6.9091905666086735</c:v>
                </c:pt>
                <c:pt idx="44">
                  <c:v>-6.8940719876883039</c:v>
                </c:pt>
                <c:pt idx="45">
                  <c:v>-6.8789534087679352</c:v>
                </c:pt>
                <c:pt idx="46">
                  <c:v>-6.8638348298475655</c:v>
                </c:pt>
                <c:pt idx="47">
                  <c:v>-6.8487162509271968</c:v>
                </c:pt>
                <c:pt idx="48">
                  <c:v>-6.8335976720068272</c:v>
                </c:pt>
                <c:pt idx="49">
                  <c:v>-6.8184790930864585</c:v>
                </c:pt>
                <c:pt idx="50">
                  <c:v>-6.8033605141660898</c:v>
                </c:pt>
                <c:pt idx="51">
                  <c:v>-6.7882419352457211</c:v>
                </c:pt>
                <c:pt idx="52">
                  <c:v>-6.7731233563253523</c:v>
                </c:pt>
                <c:pt idx="53">
                  <c:v>-6.7580047774049818</c:v>
                </c:pt>
                <c:pt idx="54">
                  <c:v>-6.7428861984846131</c:v>
                </c:pt>
                <c:pt idx="55">
                  <c:v>-6.7277676195642444</c:v>
                </c:pt>
                <c:pt idx="56">
                  <c:v>-6.7126490406438757</c:v>
                </c:pt>
                <c:pt idx="57">
                  <c:v>-6.6975304617235052</c:v>
                </c:pt>
                <c:pt idx="58">
                  <c:v>-6.6824118828031365</c:v>
                </c:pt>
                <c:pt idx="59">
                  <c:v>-6.6672933038827678</c:v>
                </c:pt>
                <c:pt idx="60">
                  <c:v>-6.652174724962399</c:v>
                </c:pt>
                <c:pt idx="61">
                  <c:v>-6.6370561460420294</c:v>
                </c:pt>
                <c:pt idx="62">
                  <c:v>-6.6219375671216607</c:v>
                </c:pt>
                <c:pt idx="63">
                  <c:v>-6.606818988201292</c:v>
                </c:pt>
                <c:pt idx="64">
                  <c:v>-6.5917004092809224</c:v>
                </c:pt>
                <c:pt idx="65">
                  <c:v>-6.5765818303605528</c:v>
                </c:pt>
                <c:pt idx="66">
                  <c:v>-6.5614632514401841</c:v>
                </c:pt>
                <c:pt idx="67">
                  <c:v>-6.5463446725198153</c:v>
                </c:pt>
                <c:pt idx="68">
                  <c:v>-6.5312260935994466</c:v>
                </c:pt>
                <c:pt idx="69">
                  <c:v>-6.5161075146790761</c:v>
                </c:pt>
                <c:pt idx="70">
                  <c:v>-6.5009889357587074</c:v>
                </c:pt>
                <c:pt idx="71">
                  <c:v>-6.4858703568383387</c:v>
                </c:pt>
                <c:pt idx="72">
                  <c:v>-6.47075177791797</c:v>
                </c:pt>
                <c:pt idx="73">
                  <c:v>-6.4556331989975995</c:v>
                </c:pt>
                <c:pt idx="74">
                  <c:v>-6.4405146200772307</c:v>
                </c:pt>
                <c:pt idx="75">
                  <c:v>-6.425396041156862</c:v>
                </c:pt>
                <c:pt idx="76">
                  <c:v>-6.4102774622364933</c:v>
                </c:pt>
                <c:pt idx="77">
                  <c:v>-6.3951588833161246</c:v>
                </c:pt>
                <c:pt idx="78">
                  <c:v>-6.380040304395755</c:v>
                </c:pt>
                <c:pt idx="79">
                  <c:v>-6.3649217254753863</c:v>
                </c:pt>
                <c:pt idx="80">
                  <c:v>-6.3498031465550175</c:v>
                </c:pt>
                <c:pt idx="81">
                  <c:v>-6.3346845676346488</c:v>
                </c:pt>
                <c:pt idx="82">
                  <c:v>-6.3195659887142783</c:v>
                </c:pt>
                <c:pt idx="83">
                  <c:v>-6.3044474097939096</c:v>
                </c:pt>
                <c:pt idx="84">
                  <c:v>-6.2893288308735409</c:v>
                </c:pt>
                <c:pt idx="85">
                  <c:v>-6.2742102519531722</c:v>
                </c:pt>
                <c:pt idx="86">
                  <c:v>-6.2590916730328017</c:v>
                </c:pt>
                <c:pt idx="87">
                  <c:v>-6.243973094112433</c:v>
                </c:pt>
                <c:pt idx="88">
                  <c:v>-6.2288545151920642</c:v>
                </c:pt>
                <c:pt idx="89">
                  <c:v>-6.2137359362716955</c:v>
                </c:pt>
                <c:pt idx="90">
                  <c:v>-6.1986173573513259</c:v>
                </c:pt>
                <c:pt idx="91">
                  <c:v>-6.1834987784309563</c:v>
                </c:pt>
                <c:pt idx="92">
                  <c:v>-6.1683801995105876</c:v>
                </c:pt>
                <c:pt idx="93">
                  <c:v>-6.1532616205902189</c:v>
                </c:pt>
                <c:pt idx="94">
                  <c:v>-6.1381430416698493</c:v>
                </c:pt>
                <c:pt idx="95">
                  <c:v>-6.1230244627494805</c:v>
                </c:pt>
                <c:pt idx="96">
                  <c:v>-6.1079058838291118</c:v>
                </c:pt>
                <c:pt idx="97">
                  <c:v>-6.0927873049087431</c:v>
                </c:pt>
                <c:pt idx="98">
                  <c:v>-6.0776687259883726</c:v>
                </c:pt>
                <c:pt idx="99">
                  <c:v>-6.0625501470680039</c:v>
                </c:pt>
                <c:pt idx="100">
                  <c:v>-6.0474315681476352</c:v>
                </c:pt>
                <c:pt idx="101">
                  <c:v>-6.0323129892272664</c:v>
                </c:pt>
                <c:pt idx="102">
                  <c:v>-6.0171944103068968</c:v>
                </c:pt>
                <c:pt idx="103">
                  <c:v>-6.0020758313865281</c:v>
                </c:pt>
                <c:pt idx="104">
                  <c:v>-5.9869572524661585</c:v>
                </c:pt>
                <c:pt idx="105">
                  <c:v>-5.9718386735457898</c:v>
                </c:pt>
                <c:pt idx="106">
                  <c:v>-5.9567200946254202</c:v>
                </c:pt>
                <c:pt idx="107">
                  <c:v>-5.9416015157050515</c:v>
                </c:pt>
                <c:pt idx="108">
                  <c:v>-5.9264829367846827</c:v>
                </c:pt>
                <c:pt idx="109">
                  <c:v>-5.911364357864314</c:v>
                </c:pt>
                <c:pt idx="110">
                  <c:v>-5.8962457789439444</c:v>
                </c:pt>
                <c:pt idx="111">
                  <c:v>-5.8811272000235757</c:v>
                </c:pt>
                <c:pt idx="112">
                  <c:v>-5.8660086211032061</c:v>
                </c:pt>
                <c:pt idx="113">
                  <c:v>-5.8508900421828374</c:v>
                </c:pt>
                <c:pt idx="114">
                  <c:v>-5.8357714632624678</c:v>
                </c:pt>
                <c:pt idx="115">
                  <c:v>-5.820652884342099</c:v>
                </c:pt>
                <c:pt idx="116">
                  <c:v>-5.8055343054217294</c:v>
                </c:pt>
                <c:pt idx="117">
                  <c:v>-5.7904157265013607</c:v>
                </c:pt>
                <c:pt idx="118">
                  <c:v>-5.7752971475809911</c:v>
                </c:pt>
                <c:pt idx="119">
                  <c:v>-5.7601785686606224</c:v>
                </c:pt>
                <c:pt idx="120">
                  <c:v>-5.7450599897402528</c:v>
                </c:pt>
                <c:pt idx="121">
                  <c:v>-5.7299414108198841</c:v>
                </c:pt>
                <c:pt idx="122">
                  <c:v>-5.7148228318995153</c:v>
                </c:pt>
                <c:pt idx="123">
                  <c:v>-5.6997042529791457</c:v>
                </c:pt>
                <c:pt idx="124">
                  <c:v>-5.684585674058777</c:v>
                </c:pt>
                <c:pt idx="125">
                  <c:v>-5.6694670951384083</c:v>
                </c:pt>
                <c:pt idx="126">
                  <c:v>-5.6543485162180396</c:v>
                </c:pt>
                <c:pt idx="127">
                  <c:v>-5.63922993729767</c:v>
                </c:pt>
                <c:pt idx="128">
                  <c:v>-5.6241113583773013</c:v>
                </c:pt>
                <c:pt idx="129">
                  <c:v>-5.6089927794569316</c:v>
                </c:pt>
                <c:pt idx="130">
                  <c:v>-5.5938742005365629</c:v>
                </c:pt>
                <c:pt idx="131">
                  <c:v>-5.5787556216161933</c:v>
                </c:pt>
                <c:pt idx="132">
                  <c:v>-5.5636370426958246</c:v>
                </c:pt>
                <c:pt idx="133">
                  <c:v>-5.548518463775455</c:v>
                </c:pt>
                <c:pt idx="134">
                  <c:v>-5.5333998848550863</c:v>
                </c:pt>
                <c:pt idx="135">
                  <c:v>-5.5182813059347167</c:v>
                </c:pt>
                <c:pt idx="136">
                  <c:v>-5.5031627270143479</c:v>
                </c:pt>
                <c:pt idx="137">
                  <c:v>-5.4880441480939783</c:v>
                </c:pt>
                <c:pt idx="138">
                  <c:v>-5.4729255691736096</c:v>
                </c:pt>
                <c:pt idx="139">
                  <c:v>-5.4578069902532409</c:v>
                </c:pt>
                <c:pt idx="140">
                  <c:v>-5.4426884113328722</c:v>
                </c:pt>
                <c:pt idx="141">
                  <c:v>-5.4275698324125026</c:v>
                </c:pt>
                <c:pt idx="142">
                  <c:v>-5.4124512534921339</c:v>
                </c:pt>
                <c:pt idx="143">
                  <c:v>-5.3973326745717642</c:v>
                </c:pt>
                <c:pt idx="144">
                  <c:v>-5.3822140956513955</c:v>
                </c:pt>
                <c:pt idx="145">
                  <c:v>-5.3670955167310259</c:v>
                </c:pt>
                <c:pt idx="146">
                  <c:v>-5.3519769378106572</c:v>
                </c:pt>
                <c:pt idx="147">
                  <c:v>-5.3368583588902876</c:v>
                </c:pt>
                <c:pt idx="148">
                  <c:v>-5.3217397799699189</c:v>
                </c:pt>
                <c:pt idx="149">
                  <c:v>-5.3066212010495493</c:v>
                </c:pt>
                <c:pt idx="150">
                  <c:v>-5.2915026221291805</c:v>
                </c:pt>
                <c:pt idx="151">
                  <c:v>-5.2763840432088118</c:v>
                </c:pt>
                <c:pt idx="152">
                  <c:v>-5.2612654642884422</c:v>
                </c:pt>
                <c:pt idx="153">
                  <c:v>-5.2461468853680735</c:v>
                </c:pt>
                <c:pt idx="154">
                  <c:v>-5.2310283064477048</c:v>
                </c:pt>
                <c:pt idx="155">
                  <c:v>-5.2159097275273352</c:v>
                </c:pt>
                <c:pt idx="156">
                  <c:v>-5.2007911486069665</c:v>
                </c:pt>
                <c:pt idx="157">
                  <c:v>-5.1856725696865977</c:v>
                </c:pt>
                <c:pt idx="158">
                  <c:v>-5.1705539907662281</c:v>
                </c:pt>
                <c:pt idx="159">
                  <c:v>-5.1554354118458594</c:v>
                </c:pt>
                <c:pt idx="160">
                  <c:v>-5.1403168329254898</c:v>
                </c:pt>
                <c:pt idx="161">
                  <c:v>-5.1251982540051211</c:v>
                </c:pt>
                <c:pt idx="162">
                  <c:v>-5.1100796750847515</c:v>
                </c:pt>
                <c:pt idx="163">
                  <c:v>-5.0949610961643828</c:v>
                </c:pt>
                <c:pt idx="164">
                  <c:v>-5.0798425172440131</c:v>
                </c:pt>
                <c:pt idx="165">
                  <c:v>-5.0647239383236444</c:v>
                </c:pt>
                <c:pt idx="166">
                  <c:v>-5.0496053594032748</c:v>
                </c:pt>
                <c:pt idx="167">
                  <c:v>-5.0344867804829061</c:v>
                </c:pt>
                <c:pt idx="168">
                  <c:v>-5.0193682015625374</c:v>
                </c:pt>
                <c:pt idx="169">
                  <c:v>-5.0042496226421678</c:v>
                </c:pt>
                <c:pt idx="170">
                  <c:v>-4.9891310437217991</c:v>
                </c:pt>
                <c:pt idx="171">
                  <c:v>-4.9740124648014303</c:v>
                </c:pt>
                <c:pt idx="172">
                  <c:v>-4.9588938858810607</c:v>
                </c:pt>
                <c:pt idx="173">
                  <c:v>-4.943775306960692</c:v>
                </c:pt>
                <c:pt idx="174">
                  <c:v>-4.9286567280403224</c:v>
                </c:pt>
                <c:pt idx="175">
                  <c:v>-4.9135381491199537</c:v>
                </c:pt>
                <c:pt idx="176">
                  <c:v>-4.898419570199585</c:v>
                </c:pt>
                <c:pt idx="177">
                  <c:v>-4.8833009912792154</c:v>
                </c:pt>
                <c:pt idx="178">
                  <c:v>-4.8681824123588466</c:v>
                </c:pt>
                <c:pt idx="179">
                  <c:v>-4.853063833438477</c:v>
                </c:pt>
                <c:pt idx="180">
                  <c:v>-4.8379452545181083</c:v>
                </c:pt>
                <c:pt idx="181">
                  <c:v>-4.8228266755977387</c:v>
                </c:pt>
                <c:pt idx="182">
                  <c:v>-4.80770809667737</c:v>
                </c:pt>
                <c:pt idx="183">
                  <c:v>-4.7925895177570004</c:v>
                </c:pt>
                <c:pt idx="184">
                  <c:v>-4.7774709388366317</c:v>
                </c:pt>
                <c:pt idx="185">
                  <c:v>-4.7623523599162629</c:v>
                </c:pt>
                <c:pt idx="186">
                  <c:v>-4.7472337809958942</c:v>
                </c:pt>
                <c:pt idx="187">
                  <c:v>-4.7321152020755246</c:v>
                </c:pt>
                <c:pt idx="188">
                  <c:v>-4.7169966231551559</c:v>
                </c:pt>
                <c:pt idx="189">
                  <c:v>-4.7018780442347863</c:v>
                </c:pt>
                <c:pt idx="190">
                  <c:v>-4.6867594653144176</c:v>
                </c:pt>
                <c:pt idx="191">
                  <c:v>-4.671640886394048</c:v>
                </c:pt>
                <c:pt idx="192">
                  <c:v>-4.6565223074736792</c:v>
                </c:pt>
                <c:pt idx="193">
                  <c:v>-4.6414037285533096</c:v>
                </c:pt>
                <c:pt idx="194">
                  <c:v>-4.6262851496329409</c:v>
                </c:pt>
                <c:pt idx="195">
                  <c:v>-4.6111665707125713</c:v>
                </c:pt>
                <c:pt idx="196">
                  <c:v>-4.5960479917922026</c:v>
                </c:pt>
                <c:pt idx="197">
                  <c:v>-4.580929412871833</c:v>
                </c:pt>
                <c:pt idx="198">
                  <c:v>-4.5658108339514643</c:v>
                </c:pt>
                <c:pt idx="199">
                  <c:v>-4.5506922550310955</c:v>
                </c:pt>
                <c:pt idx="200">
                  <c:v>-4.5355736761107259</c:v>
                </c:pt>
                <c:pt idx="201">
                  <c:v>-4.5204550971903572</c:v>
                </c:pt>
                <c:pt idx="202">
                  <c:v>-4.5053365182699885</c:v>
                </c:pt>
                <c:pt idx="203">
                  <c:v>-4.4902179393496198</c:v>
                </c:pt>
                <c:pt idx="204">
                  <c:v>-4.4750993604292502</c:v>
                </c:pt>
                <c:pt idx="205">
                  <c:v>-4.4599807815088814</c:v>
                </c:pt>
                <c:pt idx="206">
                  <c:v>-4.4448622025885118</c:v>
                </c:pt>
                <c:pt idx="207">
                  <c:v>-4.4297436236681431</c:v>
                </c:pt>
                <c:pt idx="208">
                  <c:v>-4.4146250447477735</c:v>
                </c:pt>
                <c:pt idx="209">
                  <c:v>-4.3995064658274048</c:v>
                </c:pt>
                <c:pt idx="210">
                  <c:v>-4.3843878869070352</c:v>
                </c:pt>
                <c:pt idx="211">
                  <c:v>-4.3692693079866665</c:v>
                </c:pt>
                <c:pt idx="212">
                  <c:v>-4.3541507290662969</c:v>
                </c:pt>
                <c:pt idx="213">
                  <c:v>-4.3390321501459281</c:v>
                </c:pt>
                <c:pt idx="214">
                  <c:v>-4.3239135712255585</c:v>
                </c:pt>
                <c:pt idx="215">
                  <c:v>-4.3087949923051898</c:v>
                </c:pt>
                <c:pt idx="216">
                  <c:v>-4.2936764133848211</c:v>
                </c:pt>
                <c:pt idx="217">
                  <c:v>-4.2785578344644524</c:v>
                </c:pt>
                <c:pt idx="218">
                  <c:v>-4.2634392555440828</c:v>
                </c:pt>
                <c:pt idx="219">
                  <c:v>-4.248320676623714</c:v>
                </c:pt>
                <c:pt idx="220">
                  <c:v>-4.2332020977033444</c:v>
                </c:pt>
                <c:pt idx="221">
                  <c:v>-4.2180835187829757</c:v>
                </c:pt>
                <c:pt idx="222">
                  <c:v>-4.2029649398626061</c:v>
                </c:pt>
                <c:pt idx="223">
                  <c:v>-4.1878463609422374</c:v>
                </c:pt>
                <c:pt idx="224">
                  <c:v>-4.1727277820218678</c:v>
                </c:pt>
                <c:pt idx="225">
                  <c:v>-4.1576092031014991</c:v>
                </c:pt>
                <c:pt idx="226">
                  <c:v>-4.1424906241811303</c:v>
                </c:pt>
                <c:pt idx="227">
                  <c:v>-4.1273720452607607</c:v>
                </c:pt>
                <c:pt idx="228">
                  <c:v>-4.112253466340392</c:v>
                </c:pt>
                <c:pt idx="229">
                  <c:v>-4.0971348874200224</c:v>
                </c:pt>
                <c:pt idx="230">
                  <c:v>-4.0820163084996537</c:v>
                </c:pt>
                <c:pt idx="231">
                  <c:v>-4.066897729579285</c:v>
                </c:pt>
                <c:pt idx="232">
                  <c:v>-4.0517791506589154</c:v>
                </c:pt>
                <c:pt idx="233">
                  <c:v>-4.0366605717385466</c:v>
                </c:pt>
                <c:pt idx="234">
                  <c:v>-4.0215419928181779</c:v>
                </c:pt>
                <c:pt idx="235">
                  <c:v>-4.0064234138978083</c:v>
                </c:pt>
                <c:pt idx="236">
                  <c:v>-3.9913048349774396</c:v>
                </c:pt>
                <c:pt idx="237">
                  <c:v>-3.97618625605707</c:v>
                </c:pt>
                <c:pt idx="238">
                  <c:v>-3.9610676771367013</c:v>
                </c:pt>
                <c:pt idx="239">
                  <c:v>-3.9459490982163317</c:v>
                </c:pt>
                <c:pt idx="240">
                  <c:v>-3.9308305192959629</c:v>
                </c:pt>
                <c:pt idx="241">
                  <c:v>-3.9157119403755933</c:v>
                </c:pt>
                <c:pt idx="242">
                  <c:v>-3.9005933614552246</c:v>
                </c:pt>
                <c:pt idx="243">
                  <c:v>-3.8854747825348555</c:v>
                </c:pt>
                <c:pt idx="244">
                  <c:v>-3.8703562036144867</c:v>
                </c:pt>
                <c:pt idx="245">
                  <c:v>-3.8552376246941171</c:v>
                </c:pt>
                <c:pt idx="246">
                  <c:v>-3.8401190457737484</c:v>
                </c:pt>
                <c:pt idx="247">
                  <c:v>-3.8250004668533788</c:v>
                </c:pt>
                <c:pt idx="248">
                  <c:v>-3.8098818879330101</c:v>
                </c:pt>
                <c:pt idx="249">
                  <c:v>-3.7947633090126409</c:v>
                </c:pt>
                <c:pt idx="250">
                  <c:v>-3.7796447300922722</c:v>
                </c:pt>
                <c:pt idx="251">
                  <c:v>-3.764526151171903</c:v>
                </c:pt>
                <c:pt idx="252">
                  <c:v>-3.7494075722515339</c:v>
                </c:pt>
                <c:pt idx="253">
                  <c:v>-3.7342889933311652</c:v>
                </c:pt>
                <c:pt idx="254">
                  <c:v>-3.7191704144107955</c:v>
                </c:pt>
                <c:pt idx="255">
                  <c:v>-3.7040518354904268</c:v>
                </c:pt>
                <c:pt idx="256">
                  <c:v>-3.6889332565700572</c:v>
                </c:pt>
                <c:pt idx="257">
                  <c:v>-3.6738146776496885</c:v>
                </c:pt>
                <c:pt idx="258">
                  <c:v>-3.6586960987293193</c:v>
                </c:pt>
                <c:pt idx="259">
                  <c:v>-3.6435775198089506</c:v>
                </c:pt>
                <c:pt idx="260">
                  <c:v>-3.628458940888581</c:v>
                </c:pt>
                <c:pt idx="261">
                  <c:v>-3.6133403619682123</c:v>
                </c:pt>
                <c:pt idx="262">
                  <c:v>-3.5982217830478427</c:v>
                </c:pt>
                <c:pt idx="263">
                  <c:v>-3.583103204127474</c:v>
                </c:pt>
                <c:pt idx="264">
                  <c:v>-3.5679846252071044</c:v>
                </c:pt>
                <c:pt idx="265">
                  <c:v>-3.5528660462867356</c:v>
                </c:pt>
                <c:pt idx="266">
                  <c:v>-3.5377474673663665</c:v>
                </c:pt>
                <c:pt idx="267">
                  <c:v>-3.5226288884459978</c:v>
                </c:pt>
                <c:pt idx="268">
                  <c:v>-3.5075103095256281</c:v>
                </c:pt>
                <c:pt idx="269">
                  <c:v>-3.4923917306052594</c:v>
                </c:pt>
                <c:pt idx="270">
                  <c:v>-3.4772731516848898</c:v>
                </c:pt>
                <c:pt idx="271">
                  <c:v>-3.4621545727645211</c:v>
                </c:pt>
                <c:pt idx="272">
                  <c:v>-3.4470359938441519</c:v>
                </c:pt>
                <c:pt idx="273">
                  <c:v>-3.4319174149237828</c:v>
                </c:pt>
                <c:pt idx="274">
                  <c:v>-3.4167988360034136</c:v>
                </c:pt>
                <c:pt idx="275">
                  <c:v>-3.4016802570830449</c:v>
                </c:pt>
                <c:pt idx="276">
                  <c:v>-3.3865616781626762</c:v>
                </c:pt>
                <c:pt idx="277">
                  <c:v>-3.3714430992423066</c:v>
                </c:pt>
                <c:pt idx="278">
                  <c:v>-3.3563245203219378</c:v>
                </c:pt>
                <c:pt idx="279">
                  <c:v>-3.3412059414015682</c:v>
                </c:pt>
                <c:pt idx="280">
                  <c:v>-3.3260873624811995</c:v>
                </c:pt>
                <c:pt idx="281">
                  <c:v>-3.3109687835608304</c:v>
                </c:pt>
                <c:pt idx="282">
                  <c:v>-3.2958502046404612</c:v>
                </c:pt>
                <c:pt idx="283">
                  <c:v>-3.280731625720092</c:v>
                </c:pt>
                <c:pt idx="284">
                  <c:v>-3.2656130467997233</c:v>
                </c:pt>
                <c:pt idx="285">
                  <c:v>-3.2504944678793537</c:v>
                </c:pt>
                <c:pt idx="286">
                  <c:v>-3.235375888958985</c:v>
                </c:pt>
                <c:pt idx="287">
                  <c:v>-3.2202573100386154</c:v>
                </c:pt>
                <c:pt idx="288">
                  <c:v>-3.2051387311182467</c:v>
                </c:pt>
                <c:pt idx="289">
                  <c:v>-3.1900201521978775</c:v>
                </c:pt>
                <c:pt idx="290">
                  <c:v>-3.1749015732775088</c:v>
                </c:pt>
                <c:pt idx="291">
                  <c:v>-3.1597829943571392</c:v>
                </c:pt>
                <c:pt idx="292">
                  <c:v>-3.1446644154367704</c:v>
                </c:pt>
                <c:pt idx="293">
                  <c:v>-3.1295458365164008</c:v>
                </c:pt>
                <c:pt idx="294">
                  <c:v>-3.1144272575960321</c:v>
                </c:pt>
                <c:pt idx="295">
                  <c:v>-3.099308678675663</c:v>
                </c:pt>
                <c:pt idx="296">
                  <c:v>-3.0841900997552938</c:v>
                </c:pt>
                <c:pt idx="297">
                  <c:v>-3.0690715208349246</c:v>
                </c:pt>
                <c:pt idx="298">
                  <c:v>-3.0539529419145559</c:v>
                </c:pt>
                <c:pt idx="299">
                  <c:v>-3.0388343629941863</c:v>
                </c:pt>
                <c:pt idx="300">
                  <c:v>-3.0237157840738176</c:v>
                </c:pt>
                <c:pt idx="301">
                  <c:v>-3.0085972051534484</c:v>
                </c:pt>
                <c:pt idx="302">
                  <c:v>-2.9934786262330793</c:v>
                </c:pt>
                <c:pt idx="303">
                  <c:v>-2.9783600473127101</c:v>
                </c:pt>
                <c:pt idx="304">
                  <c:v>-2.9632414683923414</c:v>
                </c:pt>
                <c:pt idx="305">
                  <c:v>-2.9481228894719722</c:v>
                </c:pt>
                <c:pt idx="306">
                  <c:v>-2.933004310551603</c:v>
                </c:pt>
                <c:pt idx="307">
                  <c:v>-2.9178857316312339</c:v>
                </c:pt>
                <c:pt idx="308">
                  <c:v>-2.9027671527108647</c:v>
                </c:pt>
                <c:pt idx="309">
                  <c:v>-2.8876485737904956</c:v>
                </c:pt>
                <c:pt idx="310">
                  <c:v>-2.8725299948701264</c:v>
                </c:pt>
                <c:pt idx="311">
                  <c:v>-2.8574114159497577</c:v>
                </c:pt>
                <c:pt idx="312">
                  <c:v>-2.8422928370293885</c:v>
                </c:pt>
                <c:pt idx="313">
                  <c:v>-2.8271742581090198</c:v>
                </c:pt>
                <c:pt idx="314">
                  <c:v>-2.8120556791886506</c:v>
                </c:pt>
                <c:pt idx="315">
                  <c:v>-2.7969371002682815</c:v>
                </c:pt>
                <c:pt idx="316">
                  <c:v>-2.7818185213479123</c:v>
                </c:pt>
                <c:pt idx="317">
                  <c:v>-2.7666999424275431</c:v>
                </c:pt>
                <c:pt idx="318">
                  <c:v>-2.751581363507174</c:v>
                </c:pt>
                <c:pt idx="319">
                  <c:v>-2.7364627845868048</c:v>
                </c:pt>
                <c:pt idx="320">
                  <c:v>-2.7213442056664361</c:v>
                </c:pt>
                <c:pt idx="321">
                  <c:v>-2.7062256267460669</c:v>
                </c:pt>
                <c:pt idx="322">
                  <c:v>-2.6911070478256978</c:v>
                </c:pt>
                <c:pt idx="323">
                  <c:v>-2.6759884689053286</c:v>
                </c:pt>
                <c:pt idx="324">
                  <c:v>-2.6608698899849594</c:v>
                </c:pt>
                <c:pt idx="325">
                  <c:v>-2.6457513110645903</c:v>
                </c:pt>
                <c:pt idx="326">
                  <c:v>-2.6306327321442211</c:v>
                </c:pt>
                <c:pt idx="327">
                  <c:v>-2.6155141532238524</c:v>
                </c:pt>
                <c:pt idx="328">
                  <c:v>-2.6003955743034832</c:v>
                </c:pt>
                <c:pt idx="329">
                  <c:v>-2.5852769953831141</c:v>
                </c:pt>
                <c:pt idx="330">
                  <c:v>-2.5701584164627449</c:v>
                </c:pt>
                <c:pt idx="331">
                  <c:v>-2.5550398375423757</c:v>
                </c:pt>
                <c:pt idx="332">
                  <c:v>-2.5399212586220066</c:v>
                </c:pt>
                <c:pt idx="333">
                  <c:v>-2.5248026797016374</c:v>
                </c:pt>
                <c:pt idx="334">
                  <c:v>-2.5096841007812687</c:v>
                </c:pt>
                <c:pt idx="335">
                  <c:v>-2.4945655218608995</c:v>
                </c:pt>
                <c:pt idx="336">
                  <c:v>-2.4794469429405304</c:v>
                </c:pt>
                <c:pt idx="337">
                  <c:v>-2.4643283640201612</c:v>
                </c:pt>
                <c:pt idx="338">
                  <c:v>-2.4492097850997925</c:v>
                </c:pt>
                <c:pt idx="339">
                  <c:v>-2.4340912061794233</c:v>
                </c:pt>
                <c:pt idx="340">
                  <c:v>-2.4189726272590542</c:v>
                </c:pt>
                <c:pt idx="341">
                  <c:v>-2.403854048338685</c:v>
                </c:pt>
                <c:pt idx="342">
                  <c:v>-2.3887354694183158</c:v>
                </c:pt>
                <c:pt idx="343">
                  <c:v>-2.3736168904979471</c:v>
                </c:pt>
                <c:pt idx="344">
                  <c:v>-2.3584983115775779</c:v>
                </c:pt>
                <c:pt idx="345">
                  <c:v>-2.3433797326572088</c:v>
                </c:pt>
                <c:pt idx="346">
                  <c:v>-2.3282611537368396</c:v>
                </c:pt>
                <c:pt idx="347">
                  <c:v>-2.3131425748164705</c:v>
                </c:pt>
                <c:pt idx="348">
                  <c:v>-2.2980239958961013</c:v>
                </c:pt>
                <c:pt idx="349">
                  <c:v>-2.2829054169757321</c:v>
                </c:pt>
                <c:pt idx="350">
                  <c:v>-2.267786838055363</c:v>
                </c:pt>
                <c:pt idx="351">
                  <c:v>-2.2526682591349942</c:v>
                </c:pt>
                <c:pt idx="352">
                  <c:v>-2.2375496802146251</c:v>
                </c:pt>
                <c:pt idx="353">
                  <c:v>-2.2224311012942559</c:v>
                </c:pt>
                <c:pt idx="354">
                  <c:v>-2.2073125223738868</c:v>
                </c:pt>
                <c:pt idx="355">
                  <c:v>-2.1921939434535176</c:v>
                </c:pt>
                <c:pt idx="356">
                  <c:v>-2.1770753645331484</c:v>
                </c:pt>
                <c:pt idx="357">
                  <c:v>-2.1619567856127793</c:v>
                </c:pt>
                <c:pt idx="358">
                  <c:v>-2.1468382066924105</c:v>
                </c:pt>
                <c:pt idx="359">
                  <c:v>-2.1317196277720414</c:v>
                </c:pt>
                <c:pt idx="360">
                  <c:v>-2.1166010488516722</c:v>
                </c:pt>
                <c:pt idx="361">
                  <c:v>-2.1014824699313031</c:v>
                </c:pt>
                <c:pt idx="362">
                  <c:v>-2.0863638910109339</c:v>
                </c:pt>
                <c:pt idx="363">
                  <c:v>-2.0712453120905652</c:v>
                </c:pt>
                <c:pt idx="364">
                  <c:v>-2.056126733170196</c:v>
                </c:pt>
                <c:pt idx="365">
                  <c:v>-2.0410081542498268</c:v>
                </c:pt>
                <c:pt idx="366">
                  <c:v>-2.0258895753294577</c:v>
                </c:pt>
                <c:pt idx="367">
                  <c:v>-2.010770996409089</c:v>
                </c:pt>
                <c:pt idx="368">
                  <c:v>-1.9956524174887198</c:v>
                </c:pt>
                <c:pt idx="369">
                  <c:v>-1.9805338385683506</c:v>
                </c:pt>
                <c:pt idx="370">
                  <c:v>-1.9654152596479815</c:v>
                </c:pt>
                <c:pt idx="371">
                  <c:v>-1.9502966807276123</c:v>
                </c:pt>
                <c:pt idx="372">
                  <c:v>-1.9351781018072434</c:v>
                </c:pt>
                <c:pt idx="373">
                  <c:v>-1.9200595228868742</c:v>
                </c:pt>
                <c:pt idx="374">
                  <c:v>-1.904940943966505</c:v>
                </c:pt>
                <c:pt idx="375">
                  <c:v>-1.8898223650461361</c:v>
                </c:pt>
                <c:pt idx="376">
                  <c:v>-1.8747037861257669</c:v>
                </c:pt>
                <c:pt idx="377">
                  <c:v>-1.8595852072053978</c:v>
                </c:pt>
                <c:pt idx="378">
                  <c:v>-1.8444666282850286</c:v>
                </c:pt>
                <c:pt idx="379">
                  <c:v>-1.8293480493646597</c:v>
                </c:pt>
                <c:pt idx="380">
                  <c:v>-1.8142294704442905</c:v>
                </c:pt>
                <c:pt idx="381">
                  <c:v>-1.7991108915239213</c:v>
                </c:pt>
                <c:pt idx="382">
                  <c:v>-1.7839923126035522</c:v>
                </c:pt>
                <c:pt idx="383">
                  <c:v>-1.7688737336831832</c:v>
                </c:pt>
                <c:pt idx="384">
                  <c:v>-1.7537551547628141</c:v>
                </c:pt>
                <c:pt idx="385">
                  <c:v>-1.7386365758424449</c:v>
                </c:pt>
                <c:pt idx="386">
                  <c:v>-1.723517996922076</c:v>
                </c:pt>
                <c:pt idx="387">
                  <c:v>-1.7083994180017068</c:v>
                </c:pt>
                <c:pt idx="388">
                  <c:v>-1.6932808390813381</c:v>
                </c:pt>
                <c:pt idx="389">
                  <c:v>-1.6781622601609689</c:v>
                </c:pt>
                <c:pt idx="390">
                  <c:v>-1.6630436812405998</c:v>
                </c:pt>
                <c:pt idx="391">
                  <c:v>-1.6479251023202306</c:v>
                </c:pt>
                <c:pt idx="392">
                  <c:v>-1.6328065233998617</c:v>
                </c:pt>
                <c:pt idx="393">
                  <c:v>-1.6176879444794925</c:v>
                </c:pt>
                <c:pt idx="394">
                  <c:v>-1.6025693655591233</c:v>
                </c:pt>
                <c:pt idx="395">
                  <c:v>-1.5874507866387544</c:v>
                </c:pt>
                <c:pt idx="396">
                  <c:v>-1.5723322077183852</c:v>
                </c:pt>
                <c:pt idx="397">
                  <c:v>-1.5572136287980161</c:v>
                </c:pt>
                <c:pt idx="398">
                  <c:v>-1.5420950498776469</c:v>
                </c:pt>
                <c:pt idx="399">
                  <c:v>-1.526976470957278</c:v>
                </c:pt>
                <c:pt idx="400">
                  <c:v>-1.5118578920369088</c:v>
                </c:pt>
                <c:pt idx="401">
                  <c:v>-1.4967393131165396</c:v>
                </c:pt>
                <c:pt idx="402">
                  <c:v>-1.4816207341961707</c:v>
                </c:pt>
                <c:pt idx="403">
                  <c:v>-1.4665021552758015</c:v>
                </c:pt>
                <c:pt idx="404">
                  <c:v>-1.4513835763554324</c:v>
                </c:pt>
                <c:pt idx="405">
                  <c:v>-1.4362649974350632</c:v>
                </c:pt>
                <c:pt idx="406">
                  <c:v>-1.4211464185146943</c:v>
                </c:pt>
                <c:pt idx="407">
                  <c:v>-1.4060278395943253</c:v>
                </c:pt>
                <c:pt idx="408">
                  <c:v>-1.3909092606739561</c:v>
                </c:pt>
                <c:pt idx="409">
                  <c:v>-1.375790681753587</c:v>
                </c:pt>
                <c:pt idx="410">
                  <c:v>-1.360672102833218</c:v>
                </c:pt>
                <c:pt idx="411">
                  <c:v>-1.3455535239128489</c:v>
                </c:pt>
                <c:pt idx="412">
                  <c:v>-1.3304349449924797</c:v>
                </c:pt>
                <c:pt idx="413">
                  <c:v>-1.3153163660721106</c:v>
                </c:pt>
                <c:pt idx="414">
                  <c:v>-1.3001977871517416</c:v>
                </c:pt>
                <c:pt idx="415">
                  <c:v>-1.2850792082313724</c:v>
                </c:pt>
                <c:pt idx="416">
                  <c:v>-1.2699606293110033</c:v>
                </c:pt>
                <c:pt idx="417">
                  <c:v>-1.2548420503906343</c:v>
                </c:pt>
                <c:pt idx="418">
                  <c:v>-1.2397234714702652</c:v>
                </c:pt>
                <c:pt idx="419">
                  <c:v>-1.2246048925498962</c:v>
                </c:pt>
                <c:pt idx="420">
                  <c:v>-1.2094863136295271</c:v>
                </c:pt>
                <c:pt idx="421">
                  <c:v>-1.1943677347091579</c:v>
                </c:pt>
                <c:pt idx="422">
                  <c:v>-1.179249155788789</c:v>
                </c:pt>
                <c:pt idx="423">
                  <c:v>-1.1641305768684198</c:v>
                </c:pt>
                <c:pt idx="424">
                  <c:v>-1.1490119979480506</c:v>
                </c:pt>
                <c:pt idx="425">
                  <c:v>-1.1338934190276815</c:v>
                </c:pt>
                <c:pt idx="426">
                  <c:v>-1.1187748401073125</c:v>
                </c:pt>
                <c:pt idx="427">
                  <c:v>-1.1036562611869434</c:v>
                </c:pt>
                <c:pt idx="428">
                  <c:v>-1.0885376822665742</c:v>
                </c:pt>
                <c:pt idx="429">
                  <c:v>-1.0734191033462053</c:v>
                </c:pt>
                <c:pt idx="430">
                  <c:v>-1.0583005244258361</c:v>
                </c:pt>
                <c:pt idx="431">
                  <c:v>-1.0431819455054669</c:v>
                </c:pt>
                <c:pt idx="432">
                  <c:v>-1.028063366585098</c:v>
                </c:pt>
                <c:pt idx="433">
                  <c:v>-1.0129447876647288</c:v>
                </c:pt>
                <c:pt idx="434">
                  <c:v>-0.9978262087443599</c:v>
                </c:pt>
                <c:pt idx="435">
                  <c:v>-0.98270762982399074</c:v>
                </c:pt>
                <c:pt idx="436">
                  <c:v>-0.96758905090362168</c:v>
                </c:pt>
                <c:pt idx="437">
                  <c:v>-0.95247047198325252</c:v>
                </c:pt>
                <c:pt idx="438">
                  <c:v>-0.93735189306288347</c:v>
                </c:pt>
                <c:pt idx="439">
                  <c:v>-0.9222333141425143</c:v>
                </c:pt>
                <c:pt idx="440">
                  <c:v>-0.90711473522214525</c:v>
                </c:pt>
                <c:pt idx="441">
                  <c:v>-0.89199615630177609</c:v>
                </c:pt>
                <c:pt idx="442">
                  <c:v>-0.87687757738140704</c:v>
                </c:pt>
                <c:pt idx="443">
                  <c:v>-0.86175899846103798</c:v>
                </c:pt>
                <c:pt idx="444">
                  <c:v>-0.84664041954066904</c:v>
                </c:pt>
                <c:pt idx="445">
                  <c:v>-0.83152184062029988</c:v>
                </c:pt>
                <c:pt idx="446">
                  <c:v>-0.81640326169993083</c:v>
                </c:pt>
                <c:pt idx="447">
                  <c:v>-0.80128468277956166</c:v>
                </c:pt>
                <c:pt idx="448">
                  <c:v>-0.78616610385919261</c:v>
                </c:pt>
                <c:pt idx="449">
                  <c:v>-0.77104752493882345</c:v>
                </c:pt>
                <c:pt idx="450">
                  <c:v>-0.7559289460184544</c:v>
                </c:pt>
                <c:pt idx="451">
                  <c:v>-0.74081036709808534</c:v>
                </c:pt>
                <c:pt idx="452">
                  <c:v>-0.72569178817771618</c:v>
                </c:pt>
                <c:pt idx="453">
                  <c:v>-0.71057320925734713</c:v>
                </c:pt>
                <c:pt idx="454">
                  <c:v>-0.69545463033697807</c:v>
                </c:pt>
                <c:pt idx="455">
                  <c:v>-0.68033605141660902</c:v>
                </c:pt>
                <c:pt idx="456">
                  <c:v>-0.66521747249623986</c:v>
                </c:pt>
                <c:pt idx="457">
                  <c:v>-0.65009889357587081</c:v>
                </c:pt>
                <c:pt idx="458">
                  <c:v>-0.63498031465550164</c:v>
                </c:pt>
                <c:pt idx="459">
                  <c:v>-0.61986173573513259</c:v>
                </c:pt>
                <c:pt idx="460">
                  <c:v>-0.60474315681476354</c:v>
                </c:pt>
                <c:pt idx="461">
                  <c:v>-0.58962457789439449</c:v>
                </c:pt>
                <c:pt idx="462">
                  <c:v>-0.57450599897402532</c:v>
                </c:pt>
                <c:pt idx="463">
                  <c:v>-0.55938742005365627</c:v>
                </c:pt>
                <c:pt idx="464">
                  <c:v>-0.54426884113328711</c:v>
                </c:pt>
                <c:pt idx="465">
                  <c:v>-0.52915026221291805</c:v>
                </c:pt>
                <c:pt idx="466">
                  <c:v>-0.514031683292549</c:v>
                </c:pt>
                <c:pt idx="467">
                  <c:v>-0.49891310437217995</c:v>
                </c:pt>
                <c:pt idx="468">
                  <c:v>-0.48379452545181084</c:v>
                </c:pt>
                <c:pt idx="469">
                  <c:v>-0.46867594653144173</c:v>
                </c:pt>
                <c:pt idx="470">
                  <c:v>-0.45355736761107263</c:v>
                </c:pt>
                <c:pt idx="471">
                  <c:v>-0.43843878869070352</c:v>
                </c:pt>
                <c:pt idx="472">
                  <c:v>-0.42332020977033452</c:v>
                </c:pt>
                <c:pt idx="473">
                  <c:v>-0.40820163084996541</c:v>
                </c:pt>
                <c:pt idx="474">
                  <c:v>-0.39308305192959631</c:v>
                </c:pt>
                <c:pt idx="475">
                  <c:v>-0.3779644730092272</c:v>
                </c:pt>
                <c:pt idx="476">
                  <c:v>-0.36284589408885809</c:v>
                </c:pt>
                <c:pt idx="477">
                  <c:v>-0.34772731516848904</c:v>
                </c:pt>
                <c:pt idx="478">
                  <c:v>-0.33260873624811993</c:v>
                </c:pt>
                <c:pt idx="479">
                  <c:v>-0.31749015732775082</c:v>
                </c:pt>
                <c:pt idx="480">
                  <c:v>-0.30237157840738177</c:v>
                </c:pt>
                <c:pt idx="481">
                  <c:v>-0.28725299948701266</c:v>
                </c:pt>
                <c:pt idx="482">
                  <c:v>-0.27213442056664355</c:v>
                </c:pt>
                <c:pt idx="483">
                  <c:v>-0.2570158416462745</c:v>
                </c:pt>
                <c:pt idx="484">
                  <c:v>-0.24189726272590542</c:v>
                </c:pt>
                <c:pt idx="485">
                  <c:v>-0.22677868380553631</c:v>
                </c:pt>
                <c:pt idx="486">
                  <c:v>-0.21166010488516726</c:v>
                </c:pt>
                <c:pt idx="487">
                  <c:v>-0.19654152596479815</c:v>
                </c:pt>
                <c:pt idx="488">
                  <c:v>-0.18142294704442904</c:v>
                </c:pt>
                <c:pt idx="489">
                  <c:v>-0.16630436812405996</c:v>
                </c:pt>
                <c:pt idx="490">
                  <c:v>-0.15118578920369088</c:v>
                </c:pt>
                <c:pt idx="491">
                  <c:v>-0.13606721028332178</c:v>
                </c:pt>
                <c:pt idx="492">
                  <c:v>-0.12094863136295271</c:v>
                </c:pt>
                <c:pt idx="493">
                  <c:v>-0.10583005244258363</c:v>
                </c:pt>
                <c:pt idx="494">
                  <c:v>-9.0711473522214522E-2</c:v>
                </c:pt>
                <c:pt idx="495">
                  <c:v>-7.5592894601845442E-2</c:v>
                </c:pt>
                <c:pt idx="496">
                  <c:v>-6.0474315681476355E-2</c:v>
                </c:pt>
                <c:pt idx="497">
                  <c:v>-4.5355736761107261E-2</c:v>
                </c:pt>
                <c:pt idx="498">
                  <c:v>-3.0237157840738178E-2</c:v>
                </c:pt>
                <c:pt idx="499">
                  <c:v>-1.5118578920369089E-2</c:v>
                </c:pt>
                <c:pt idx="500">
                  <c:v>0</c:v>
                </c:pt>
                <c:pt idx="501">
                  <c:v>1.5118578920369089E-2</c:v>
                </c:pt>
                <c:pt idx="502">
                  <c:v>3.0237157840738178E-2</c:v>
                </c:pt>
                <c:pt idx="503">
                  <c:v>4.5355736761107261E-2</c:v>
                </c:pt>
                <c:pt idx="504">
                  <c:v>6.0474315681476355E-2</c:v>
                </c:pt>
                <c:pt idx="505">
                  <c:v>7.5592894601845442E-2</c:v>
                </c:pt>
                <c:pt idx="506">
                  <c:v>9.0711473522214522E-2</c:v>
                </c:pt>
                <c:pt idx="507">
                  <c:v>0.10583005244258363</c:v>
                </c:pt>
                <c:pt idx="508">
                  <c:v>0.12094863136295271</c:v>
                </c:pt>
                <c:pt idx="509">
                  <c:v>0.13606721028332178</c:v>
                </c:pt>
                <c:pt idx="510">
                  <c:v>0.15118578920369088</c:v>
                </c:pt>
                <c:pt idx="511">
                  <c:v>0.16630436812405996</c:v>
                </c:pt>
                <c:pt idx="512">
                  <c:v>0.18142294704442904</c:v>
                </c:pt>
                <c:pt idx="513">
                  <c:v>0.19654152596479815</c:v>
                </c:pt>
                <c:pt idx="514">
                  <c:v>0.21166010488516726</c:v>
                </c:pt>
                <c:pt idx="515">
                  <c:v>0.22677868380553631</c:v>
                </c:pt>
                <c:pt idx="516">
                  <c:v>0.24189726272590542</c:v>
                </c:pt>
                <c:pt idx="517">
                  <c:v>0.2570158416462745</c:v>
                </c:pt>
                <c:pt idx="518">
                  <c:v>0.27213442056664355</c:v>
                </c:pt>
                <c:pt idx="519">
                  <c:v>0.28725299948701266</c:v>
                </c:pt>
                <c:pt idx="520">
                  <c:v>0.30237157840738177</c:v>
                </c:pt>
                <c:pt idx="521">
                  <c:v>0.31749015732775082</c:v>
                </c:pt>
                <c:pt idx="522">
                  <c:v>0.33260873624811993</c:v>
                </c:pt>
                <c:pt idx="523">
                  <c:v>0.34772731516848904</c:v>
                </c:pt>
                <c:pt idx="524">
                  <c:v>0.36284589408885809</c:v>
                </c:pt>
                <c:pt idx="525">
                  <c:v>0.3779644730092272</c:v>
                </c:pt>
                <c:pt idx="526">
                  <c:v>0.39308305192959631</c:v>
                </c:pt>
                <c:pt idx="527">
                  <c:v>0.40820163084996541</c:v>
                </c:pt>
                <c:pt idx="528">
                  <c:v>0.42332020977033452</c:v>
                </c:pt>
                <c:pt idx="529">
                  <c:v>0.43843878869070352</c:v>
                </c:pt>
                <c:pt idx="530">
                  <c:v>0.45355736761107263</c:v>
                </c:pt>
                <c:pt idx="531">
                  <c:v>0.46867594653144173</c:v>
                </c:pt>
                <c:pt idx="532">
                  <c:v>0.48379452545181084</c:v>
                </c:pt>
                <c:pt idx="533">
                  <c:v>0.49891310437217995</c:v>
                </c:pt>
                <c:pt idx="534">
                  <c:v>0.514031683292549</c:v>
                </c:pt>
                <c:pt idx="535">
                  <c:v>0.52915026221291805</c:v>
                </c:pt>
                <c:pt idx="536">
                  <c:v>0.54426884113328711</c:v>
                </c:pt>
                <c:pt idx="537">
                  <c:v>0.55938742005365627</c:v>
                </c:pt>
                <c:pt idx="538">
                  <c:v>0.57450599897402532</c:v>
                </c:pt>
                <c:pt idx="539">
                  <c:v>0.58962457789439449</c:v>
                </c:pt>
                <c:pt idx="540">
                  <c:v>0.60474315681476354</c:v>
                </c:pt>
                <c:pt idx="541">
                  <c:v>0.61986173573513259</c:v>
                </c:pt>
                <c:pt idx="542">
                  <c:v>0.63498031465550164</c:v>
                </c:pt>
                <c:pt idx="543">
                  <c:v>0.65009889357587081</c:v>
                </c:pt>
                <c:pt idx="544">
                  <c:v>0.66521747249623986</c:v>
                </c:pt>
                <c:pt idx="545">
                  <c:v>0.68033605141660902</c:v>
                </c:pt>
                <c:pt idx="546">
                  <c:v>0.69545463033697807</c:v>
                </c:pt>
                <c:pt idx="547">
                  <c:v>0.71057320925734713</c:v>
                </c:pt>
                <c:pt idx="548">
                  <c:v>0.72569178817771618</c:v>
                </c:pt>
                <c:pt idx="549">
                  <c:v>0.74081036709808534</c:v>
                </c:pt>
                <c:pt idx="550">
                  <c:v>0.7559289460184544</c:v>
                </c:pt>
                <c:pt idx="551">
                  <c:v>0.77104752493882345</c:v>
                </c:pt>
                <c:pt idx="552">
                  <c:v>0.78616610385919261</c:v>
                </c:pt>
                <c:pt idx="553">
                  <c:v>0.80128468277956166</c:v>
                </c:pt>
                <c:pt idx="554">
                  <c:v>0.81640326169993083</c:v>
                </c:pt>
                <c:pt idx="555">
                  <c:v>0.83152184062029988</c:v>
                </c:pt>
                <c:pt idx="556">
                  <c:v>0.84664041954066904</c:v>
                </c:pt>
                <c:pt idx="557">
                  <c:v>0.86175899846103798</c:v>
                </c:pt>
                <c:pt idx="558">
                  <c:v>0.87687757738140704</c:v>
                </c:pt>
                <c:pt idx="559">
                  <c:v>0.89199615630177609</c:v>
                </c:pt>
                <c:pt idx="560">
                  <c:v>0.90711473522214525</c:v>
                </c:pt>
                <c:pt idx="561">
                  <c:v>0.9222333141425143</c:v>
                </c:pt>
                <c:pt idx="562">
                  <c:v>0.93735189306288347</c:v>
                </c:pt>
                <c:pt idx="563">
                  <c:v>0.95247047198325252</c:v>
                </c:pt>
                <c:pt idx="564">
                  <c:v>0.96758905090362168</c:v>
                </c:pt>
                <c:pt idx="565">
                  <c:v>0.98270762982399074</c:v>
                </c:pt>
                <c:pt idx="566">
                  <c:v>0.9978262087443599</c:v>
                </c:pt>
                <c:pt idx="567">
                  <c:v>1.0129447876647288</c:v>
                </c:pt>
                <c:pt idx="568">
                  <c:v>1.028063366585098</c:v>
                </c:pt>
                <c:pt idx="569">
                  <c:v>1.0431819455054669</c:v>
                </c:pt>
                <c:pt idx="570">
                  <c:v>1.0583005244258361</c:v>
                </c:pt>
                <c:pt idx="571">
                  <c:v>1.0734191033462053</c:v>
                </c:pt>
                <c:pt idx="572">
                  <c:v>1.0885376822665742</c:v>
                </c:pt>
                <c:pt idx="573">
                  <c:v>1.1036562611869434</c:v>
                </c:pt>
                <c:pt idx="574">
                  <c:v>1.1187748401073125</c:v>
                </c:pt>
                <c:pt idx="575">
                  <c:v>1.1338934190276815</c:v>
                </c:pt>
                <c:pt idx="576">
                  <c:v>1.1490119979480506</c:v>
                </c:pt>
                <c:pt idx="577">
                  <c:v>1.1641305768684198</c:v>
                </c:pt>
                <c:pt idx="578">
                  <c:v>1.179249155788789</c:v>
                </c:pt>
                <c:pt idx="579">
                  <c:v>1.1943677347091579</c:v>
                </c:pt>
                <c:pt idx="580">
                  <c:v>1.2094863136295271</c:v>
                </c:pt>
                <c:pt idx="581">
                  <c:v>1.2246048925498962</c:v>
                </c:pt>
                <c:pt idx="582">
                  <c:v>1.2397234714702652</c:v>
                </c:pt>
                <c:pt idx="583">
                  <c:v>1.2548420503906343</c:v>
                </c:pt>
                <c:pt idx="584">
                  <c:v>1.2699606293110033</c:v>
                </c:pt>
                <c:pt idx="585">
                  <c:v>1.2850792082313724</c:v>
                </c:pt>
                <c:pt idx="586">
                  <c:v>1.3001977871517416</c:v>
                </c:pt>
                <c:pt idx="587">
                  <c:v>1.3153163660721106</c:v>
                </c:pt>
                <c:pt idx="588">
                  <c:v>1.3304349449924797</c:v>
                </c:pt>
                <c:pt idx="589">
                  <c:v>1.3455535239128489</c:v>
                </c:pt>
                <c:pt idx="590">
                  <c:v>1.360672102833218</c:v>
                </c:pt>
                <c:pt idx="591">
                  <c:v>1.375790681753587</c:v>
                </c:pt>
                <c:pt idx="592">
                  <c:v>1.3909092606739561</c:v>
                </c:pt>
                <c:pt idx="593">
                  <c:v>1.4060278395943253</c:v>
                </c:pt>
                <c:pt idx="594">
                  <c:v>1.4211464185146943</c:v>
                </c:pt>
                <c:pt idx="595">
                  <c:v>1.4362649974350632</c:v>
                </c:pt>
                <c:pt idx="596">
                  <c:v>1.4513835763554324</c:v>
                </c:pt>
                <c:pt idx="597">
                  <c:v>1.4665021552758015</c:v>
                </c:pt>
                <c:pt idx="598">
                  <c:v>1.4816207341961707</c:v>
                </c:pt>
                <c:pt idx="599">
                  <c:v>1.4967393131165396</c:v>
                </c:pt>
                <c:pt idx="600">
                  <c:v>1.5118578920369088</c:v>
                </c:pt>
                <c:pt idx="601">
                  <c:v>1.526976470957278</c:v>
                </c:pt>
                <c:pt idx="602">
                  <c:v>1.5420950498776469</c:v>
                </c:pt>
                <c:pt idx="603">
                  <c:v>1.5572136287980161</c:v>
                </c:pt>
                <c:pt idx="604">
                  <c:v>1.5723322077183852</c:v>
                </c:pt>
                <c:pt idx="605">
                  <c:v>1.5874507866387544</c:v>
                </c:pt>
                <c:pt idx="606">
                  <c:v>1.6025693655591233</c:v>
                </c:pt>
                <c:pt idx="607">
                  <c:v>1.6176879444794925</c:v>
                </c:pt>
                <c:pt idx="608">
                  <c:v>1.6328065233998617</c:v>
                </c:pt>
                <c:pt idx="609">
                  <c:v>1.6479251023202306</c:v>
                </c:pt>
                <c:pt idx="610">
                  <c:v>1.6630436812405998</c:v>
                </c:pt>
                <c:pt idx="611">
                  <c:v>1.6781622601609689</c:v>
                </c:pt>
                <c:pt idx="612">
                  <c:v>1.6932808390813381</c:v>
                </c:pt>
                <c:pt idx="613">
                  <c:v>1.7083994180017068</c:v>
                </c:pt>
                <c:pt idx="614">
                  <c:v>1.723517996922076</c:v>
                </c:pt>
                <c:pt idx="615">
                  <c:v>1.7386365758424449</c:v>
                </c:pt>
                <c:pt idx="616">
                  <c:v>1.7537551547628141</c:v>
                </c:pt>
                <c:pt idx="617">
                  <c:v>1.7688737336831832</c:v>
                </c:pt>
                <c:pt idx="618">
                  <c:v>1.7839923126035522</c:v>
                </c:pt>
                <c:pt idx="619">
                  <c:v>1.7991108915239213</c:v>
                </c:pt>
                <c:pt idx="620">
                  <c:v>1.8142294704442905</c:v>
                </c:pt>
                <c:pt idx="621">
                  <c:v>1.8293480493646597</c:v>
                </c:pt>
                <c:pt idx="622">
                  <c:v>1.8444666282850286</c:v>
                </c:pt>
                <c:pt idx="623">
                  <c:v>1.8595852072053978</c:v>
                </c:pt>
                <c:pt idx="624">
                  <c:v>1.8747037861257669</c:v>
                </c:pt>
                <c:pt idx="625">
                  <c:v>1.8898223650461361</c:v>
                </c:pt>
                <c:pt idx="626">
                  <c:v>1.904940943966505</c:v>
                </c:pt>
                <c:pt idx="627">
                  <c:v>1.9200595228868742</c:v>
                </c:pt>
                <c:pt idx="628">
                  <c:v>1.9351781018072434</c:v>
                </c:pt>
                <c:pt idx="629">
                  <c:v>1.9502966807276123</c:v>
                </c:pt>
                <c:pt idx="630">
                  <c:v>1.9654152596479815</c:v>
                </c:pt>
                <c:pt idx="631">
                  <c:v>1.9805338385683506</c:v>
                </c:pt>
                <c:pt idx="632">
                  <c:v>1.9956524174887198</c:v>
                </c:pt>
                <c:pt idx="633">
                  <c:v>2.010770996409089</c:v>
                </c:pt>
                <c:pt idx="634">
                  <c:v>2.0258895753294577</c:v>
                </c:pt>
                <c:pt idx="635">
                  <c:v>2.0410081542498268</c:v>
                </c:pt>
                <c:pt idx="636">
                  <c:v>2.056126733170196</c:v>
                </c:pt>
                <c:pt idx="637">
                  <c:v>2.0712453120905652</c:v>
                </c:pt>
                <c:pt idx="638">
                  <c:v>2.0863638910109339</c:v>
                </c:pt>
                <c:pt idx="639">
                  <c:v>2.1014824699313031</c:v>
                </c:pt>
                <c:pt idx="640">
                  <c:v>2.1166010488516722</c:v>
                </c:pt>
                <c:pt idx="641">
                  <c:v>2.1317196277720414</c:v>
                </c:pt>
                <c:pt idx="642">
                  <c:v>2.1468382066924105</c:v>
                </c:pt>
                <c:pt idx="643">
                  <c:v>2.1619567856127793</c:v>
                </c:pt>
                <c:pt idx="644">
                  <c:v>2.1770753645331484</c:v>
                </c:pt>
                <c:pt idx="645">
                  <c:v>2.1921939434535176</c:v>
                </c:pt>
                <c:pt idx="646">
                  <c:v>2.2073125223738868</c:v>
                </c:pt>
                <c:pt idx="647">
                  <c:v>2.2224311012942559</c:v>
                </c:pt>
                <c:pt idx="648">
                  <c:v>2.2375496802146251</c:v>
                </c:pt>
                <c:pt idx="649">
                  <c:v>2.2526682591349942</c:v>
                </c:pt>
                <c:pt idx="650">
                  <c:v>2.267786838055363</c:v>
                </c:pt>
                <c:pt idx="651">
                  <c:v>2.2829054169757321</c:v>
                </c:pt>
                <c:pt idx="652">
                  <c:v>2.2980239958961013</c:v>
                </c:pt>
                <c:pt idx="653">
                  <c:v>2.3131425748164705</c:v>
                </c:pt>
                <c:pt idx="654">
                  <c:v>2.3282611537368396</c:v>
                </c:pt>
                <c:pt idx="655">
                  <c:v>2.3433797326572088</c:v>
                </c:pt>
                <c:pt idx="656">
                  <c:v>2.3584983115775779</c:v>
                </c:pt>
                <c:pt idx="657">
                  <c:v>2.3736168904979471</c:v>
                </c:pt>
                <c:pt idx="658">
                  <c:v>2.3887354694183158</c:v>
                </c:pt>
                <c:pt idx="659">
                  <c:v>2.403854048338685</c:v>
                </c:pt>
                <c:pt idx="660">
                  <c:v>2.4189726272590542</c:v>
                </c:pt>
                <c:pt idx="661">
                  <c:v>2.4340912061794233</c:v>
                </c:pt>
                <c:pt idx="662">
                  <c:v>2.4492097850997925</c:v>
                </c:pt>
                <c:pt idx="663">
                  <c:v>2.4643283640201612</c:v>
                </c:pt>
                <c:pt idx="664">
                  <c:v>2.4794469429405304</c:v>
                </c:pt>
                <c:pt idx="665">
                  <c:v>2.4945655218608995</c:v>
                </c:pt>
                <c:pt idx="666">
                  <c:v>2.5096841007812687</c:v>
                </c:pt>
                <c:pt idx="667">
                  <c:v>2.5248026797016374</c:v>
                </c:pt>
                <c:pt idx="668">
                  <c:v>2.5399212586220066</c:v>
                </c:pt>
                <c:pt idx="669">
                  <c:v>2.5550398375423757</c:v>
                </c:pt>
                <c:pt idx="670">
                  <c:v>2.5701584164627449</c:v>
                </c:pt>
                <c:pt idx="671">
                  <c:v>2.5852769953831141</c:v>
                </c:pt>
                <c:pt idx="672">
                  <c:v>2.6003955743034832</c:v>
                </c:pt>
                <c:pt idx="673">
                  <c:v>2.6155141532238524</c:v>
                </c:pt>
                <c:pt idx="674">
                  <c:v>2.6306327321442211</c:v>
                </c:pt>
                <c:pt idx="675">
                  <c:v>2.6457513110645903</c:v>
                </c:pt>
                <c:pt idx="676">
                  <c:v>2.6608698899849594</c:v>
                </c:pt>
                <c:pt idx="677">
                  <c:v>2.6759884689053286</c:v>
                </c:pt>
                <c:pt idx="678">
                  <c:v>2.6911070478256978</c:v>
                </c:pt>
                <c:pt idx="679">
                  <c:v>2.7062256267460669</c:v>
                </c:pt>
                <c:pt idx="680">
                  <c:v>2.7213442056664361</c:v>
                </c:pt>
                <c:pt idx="681">
                  <c:v>2.7364627845868048</c:v>
                </c:pt>
                <c:pt idx="682">
                  <c:v>2.751581363507174</c:v>
                </c:pt>
                <c:pt idx="683">
                  <c:v>2.7666999424275431</c:v>
                </c:pt>
                <c:pt idx="684">
                  <c:v>2.7818185213479123</c:v>
                </c:pt>
                <c:pt idx="685">
                  <c:v>2.7969371002682815</c:v>
                </c:pt>
                <c:pt idx="686">
                  <c:v>2.8120556791886506</c:v>
                </c:pt>
                <c:pt idx="687">
                  <c:v>2.8271742581090198</c:v>
                </c:pt>
                <c:pt idx="688">
                  <c:v>2.8422928370293885</c:v>
                </c:pt>
                <c:pt idx="689">
                  <c:v>2.8574114159497577</c:v>
                </c:pt>
                <c:pt idx="690">
                  <c:v>2.8725299948701264</c:v>
                </c:pt>
                <c:pt idx="691">
                  <c:v>2.8876485737904956</c:v>
                </c:pt>
                <c:pt idx="692">
                  <c:v>2.9027671527108647</c:v>
                </c:pt>
                <c:pt idx="693">
                  <c:v>2.9178857316312339</c:v>
                </c:pt>
                <c:pt idx="694">
                  <c:v>2.933004310551603</c:v>
                </c:pt>
                <c:pt idx="695">
                  <c:v>2.9481228894719722</c:v>
                </c:pt>
                <c:pt idx="696">
                  <c:v>2.9632414683923414</c:v>
                </c:pt>
                <c:pt idx="697">
                  <c:v>2.9783600473127101</c:v>
                </c:pt>
                <c:pt idx="698">
                  <c:v>2.9934786262330793</c:v>
                </c:pt>
                <c:pt idx="699">
                  <c:v>3.0085972051534484</c:v>
                </c:pt>
                <c:pt idx="700">
                  <c:v>3.0237157840738176</c:v>
                </c:pt>
                <c:pt idx="701">
                  <c:v>3.0388343629941863</c:v>
                </c:pt>
                <c:pt idx="702">
                  <c:v>3.0539529419145559</c:v>
                </c:pt>
                <c:pt idx="703">
                  <c:v>3.0690715208349246</c:v>
                </c:pt>
                <c:pt idx="704">
                  <c:v>3.0841900997552938</c:v>
                </c:pt>
                <c:pt idx="705">
                  <c:v>3.099308678675663</c:v>
                </c:pt>
                <c:pt idx="706">
                  <c:v>3.1144272575960321</c:v>
                </c:pt>
                <c:pt idx="707">
                  <c:v>3.1295458365164008</c:v>
                </c:pt>
                <c:pt idx="708">
                  <c:v>3.1446644154367704</c:v>
                </c:pt>
                <c:pt idx="709">
                  <c:v>3.1597829943571392</c:v>
                </c:pt>
                <c:pt idx="710">
                  <c:v>3.1749015732775088</c:v>
                </c:pt>
                <c:pt idx="711">
                  <c:v>3.1900201521978775</c:v>
                </c:pt>
                <c:pt idx="712">
                  <c:v>3.2051387311182467</c:v>
                </c:pt>
                <c:pt idx="713">
                  <c:v>3.2202573100386154</c:v>
                </c:pt>
                <c:pt idx="714">
                  <c:v>3.235375888958985</c:v>
                </c:pt>
                <c:pt idx="715">
                  <c:v>3.2504944678793537</c:v>
                </c:pt>
                <c:pt idx="716">
                  <c:v>3.2656130467997233</c:v>
                </c:pt>
                <c:pt idx="717">
                  <c:v>3.280731625720092</c:v>
                </c:pt>
                <c:pt idx="718">
                  <c:v>3.2958502046404612</c:v>
                </c:pt>
                <c:pt idx="719">
                  <c:v>3.3109687835608304</c:v>
                </c:pt>
                <c:pt idx="720">
                  <c:v>3.3260873624811995</c:v>
                </c:pt>
                <c:pt idx="721">
                  <c:v>3.3412059414015682</c:v>
                </c:pt>
                <c:pt idx="722">
                  <c:v>3.3563245203219378</c:v>
                </c:pt>
                <c:pt idx="723">
                  <c:v>3.3714430992423066</c:v>
                </c:pt>
                <c:pt idx="724">
                  <c:v>3.3865616781626762</c:v>
                </c:pt>
                <c:pt idx="725">
                  <c:v>3.4016802570830449</c:v>
                </c:pt>
                <c:pt idx="726">
                  <c:v>3.4167988360034136</c:v>
                </c:pt>
                <c:pt idx="727">
                  <c:v>3.4319174149237828</c:v>
                </c:pt>
                <c:pt idx="728">
                  <c:v>3.4470359938441519</c:v>
                </c:pt>
                <c:pt idx="729">
                  <c:v>3.4621545727645211</c:v>
                </c:pt>
                <c:pt idx="730">
                  <c:v>3.4772731516848898</c:v>
                </c:pt>
                <c:pt idx="731">
                  <c:v>3.4923917306052594</c:v>
                </c:pt>
                <c:pt idx="732">
                  <c:v>3.5075103095256281</c:v>
                </c:pt>
                <c:pt idx="733">
                  <c:v>3.5226288884459978</c:v>
                </c:pt>
                <c:pt idx="734">
                  <c:v>3.5377474673663665</c:v>
                </c:pt>
                <c:pt idx="735">
                  <c:v>3.5528660462867356</c:v>
                </c:pt>
                <c:pt idx="736">
                  <c:v>3.5679846252071044</c:v>
                </c:pt>
                <c:pt idx="737">
                  <c:v>3.583103204127474</c:v>
                </c:pt>
                <c:pt idx="738">
                  <c:v>3.5982217830478427</c:v>
                </c:pt>
                <c:pt idx="739">
                  <c:v>3.6133403619682123</c:v>
                </c:pt>
                <c:pt idx="740">
                  <c:v>3.628458940888581</c:v>
                </c:pt>
                <c:pt idx="741">
                  <c:v>3.6435775198089506</c:v>
                </c:pt>
                <c:pt idx="742">
                  <c:v>3.6586960987293193</c:v>
                </c:pt>
                <c:pt idx="743">
                  <c:v>3.6738146776496885</c:v>
                </c:pt>
                <c:pt idx="744">
                  <c:v>3.6889332565700572</c:v>
                </c:pt>
                <c:pt idx="745">
                  <c:v>3.7040518354904268</c:v>
                </c:pt>
                <c:pt idx="746">
                  <c:v>3.7191704144107955</c:v>
                </c:pt>
                <c:pt idx="747">
                  <c:v>3.7342889933311652</c:v>
                </c:pt>
                <c:pt idx="748">
                  <c:v>3.7494075722515339</c:v>
                </c:pt>
                <c:pt idx="749">
                  <c:v>3.764526151171903</c:v>
                </c:pt>
                <c:pt idx="750">
                  <c:v>3.7796447300922722</c:v>
                </c:pt>
                <c:pt idx="751">
                  <c:v>3.7947633090126409</c:v>
                </c:pt>
                <c:pt idx="752">
                  <c:v>3.8098818879330101</c:v>
                </c:pt>
                <c:pt idx="753">
                  <c:v>3.8250004668533788</c:v>
                </c:pt>
                <c:pt idx="754">
                  <c:v>3.8401190457737484</c:v>
                </c:pt>
                <c:pt idx="755">
                  <c:v>3.8552376246941171</c:v>
                </c:pt>
                <c:pt idx="756">
                  <c:v>3.8703562036144867</c:v>
                </c:pt>
                <c:pt idx="757">
                  <c:v>3.8854747825348555</c:v>
                </c:pt>
                <c:pt idx="758">
                  <c:v>3.9005933614552246</c:v>
                </c:pt>
                <c:pt idx="759">
                  <c:v>3.9157119403755933</c:v>
                </c:pt>
                <c:pt idx="760">
                  <c:v>3.9308305192959629</c:v>
                </c:pt>
                <c:pt idx="761">
                  <c:v>3.9459490982163317</c:v>
                </c:pt>
                <c:pt idx="762">
                  <c:v>3.9610676771367013</c:v>
                </c:pt>
                <c:pt idx="763">
                  <c:v>3.97618625605707</c:v>
                </c:pt>
                <c:pt idx="764">
                  <c:v>3.9913048349774396</c:v>
                </c:pt>
                <c:pt idx="765">
                  <c:v>4.0064234138978083</c:v>
                </c:pt>
                <c:pt idx="766">
                  <c:v>4.0215419928181779</c:v>
                </c:pt>
                <c:pt idx="767">
                  <c:v>4.0366605717385466</c:v>
                </c:pt>
                <c:pt idx="768">
                  <c:v>4.0517791506589154</c:v>
                </c:pt>
                <c:pt idx="769">
                  <c:v>4.066897729579285</c:v>
                </c:pt>
                <c:pt idx="770">
                  <c:v>4.0820163084996537</c:v>
                </c:pt>
                <c:pt idx="771">
                  <c:v>4.0971348874200224</c:v>
                </c:pt>
                <c:pt idx="772">
                  <c:v>4.112253466340392</c:v>
                </c:pt>
                <c:pt idx="773">
                  <c:v>4.1273720452607607</c:v>
                </c:pt>
                <c:pt idx="774">
                  <c:v>4.1424906241811303</c:v>
                </c:pt>
                <c:pt idx="775">
                  <c:v>4.1576092031014991</c:v>
                </c:pt>
                <c:pt idx="776">
                  <c:v>4.1727277820218678</c:v>
                </c:pt>
                <c:pt idx="777">
                  <c:v>4.1878463609422374</c:v>
                </c:pt>
                <c:pt idx="778">
                  <c:v>4.2029649398626061</c:v>
                </c:pt>
                <c:pt idx="779">
                  <c:v>4.2180835187829757</c:v>
                </c:pt>
                <c:pt idx="780">
                  <c:v>4.2332020977033444</c:v>
                </c:pt>
                <c:pt idx="781">
                  <c:v>4.248320676623714</c:v>
                </c:pt>
                <c:pt idx="782">
                  <c:v>4.2634392555440828</c:v>
                </c:pt>
                <c:pt idx="783">
                  <c:v>4.2785578344644524</c:v>
                </c:pt>
                <c:pt idx="784">
                  <c:v>4.2936764133848211</c:v>
                </c:pt>
                <c:pt idx="785">
                  <c:v>4.3087949923051898</c:v>
                </c:pt>
                <c:pt idx="786">
                  <c:v>4.3239135712255585</c:v>
                </c:pt>
                <c:pt idx="787">
                  <c:v>4.3390321501459281</c:v>
                </c:pt>
                <c:pt idx="788">
                  <c:v>4.3541507290662969</c:v>
                </c:pt>
                <c:pt idx="789">
                  <c:v>4.3692693079866665</c:v>
                </c:pt>
                <c:pt idx="790">
                  <c:v>4.3843878869070352</c:v>
                </c:pt>
                <c:pt idx="791">
                  <c:v>4.3995064658274048</c:v>
                </c:pt>
                <c:pt idx="792">
                  <c:v>4.4146250447477735</c:v>
                </c:pt>
                <c:pt idx="793">
                  <c:v>4.4297436236681431</c:v>
                </c:pt>
                <c:pt idx="794">
                  <c:v>4.4448622025885118</c:v>
                </c:pt>
                <c:pt idx="795">
                  <c:v>4.4599807815088814</c:v>
                </c:pt>
                <c:pt idx="796">
                  <c:v>4.4750993604292502</c:v>
                </c:pt>
                <c:pt idx="797">
                  <c:v>4.4902179393496198</c:v>
                </c:pt>
                <c:pt idx="798">
                  <c:v>4.5053365182699885</c:v>
                </c:pt>
                <c:pt idx="799">
                  <c:v>4.5204550971903572</c:v>
                </c:pt>
                <c:pt idx="800">
                  <c:v>4.5355736761107259</c:v>
                </c:pt>
                <c:pt idx="801">
                  <c:v>4.5506922550310955</c:v>
                </c:pt>
                <c:pt idx="802">
                  <c:v>4.5658108339514643</c:v>
                </c:pt>
                <c:pt idx="803">
                  <c:v>4.580929412871833</c:v>
                </c:pt>
                <c:pt idx="804">
                  <c:v>4.5960479917922026</c:v>
                </c:pt>
                <c:pt idx="805">
                  <c:v>4.6111665707125713</c:v>
                </c:pt>
                <c:pt idx="806">
                  <c:v>4.6262851496329409</c:v>
                </c:pt>
                <c:pt idx="807">
                  <c:v>4.6414037285533096</c:v>
                </c:pt>
                <c:pt idx="808">
                  <c:v>4.6565223074736792</c:v>
                </c:pt>
                <c:pt idx="809">
                  <c:v>4.671640886394048</c:v>
                </c:pt>
                <c:pt idx="810">
                  <c:v>4.6867594653144176</c:v>
                </c:pt>
                <c:pt idx="811">
                  <c:v>4.7018780442347863</c:v>
                </c:pt>
                <c:pt idx="812">
                  <c:v>4.7169966231551559</c:v>
                </c:pt>
                <c:pt idx="813">
                  <c:v>4.7321152020755246</c:v>
                </c:pt>
                <c:pt idx="814">
                  <c:v>4.7472337809958942</c:v>
                </c:pt>
                <c:pt idx="815">
                  <c:v>4.7623523599162629</c:v>
                </c:pt>
                <c:pt idx="816">
                  <c:v>4.7774709388366317</c:v>
                </c:pt>
                <c:pt idx="817">
                  <c:v>4.7925895177570004</c:v>
                </c:pt>
                <c:pt idx="818">
                  <c:v>4.80770809667737</c:v>
                </c:pt>
                <c:pt idx="819">
                  <c:v>4.8228266755977387</c:v>
                </c:pt>
                <c:pt idx="820">
                  <c:v>4.8379452545181083</c:v>
                </c:pt>
                <c:pt idx="821">
                  <c:v>4.853063833438477</c:v>
                </c:pt>
                <c:pt idx="822">
                  <c:v>4.8681824123588466</c:v>
                </c:pt>
                <c:pt idx="823">
                  <c:v>4.8833009912792154</c:v>
                </c:pt>
                <c:pt idx="824">
                  <c:v>4.898419570199585</c:v>
                </c:pt>
                <c:pt idx="825">
                  <c:v>4.9135381491199537</c:v>
                </c:pt>
                <c:pt idx="826">
                  <c:v>4.9286567280403224</c:v>
                </c:pt>
                <c:pt idx="827">
                  <c:v>4.943775306960692</c:v>
                </c:pt>
                <c:pt idx="828">
                  <c:v>4.9588938858810607</c:v>
                </c:pt>
                <c:pt idx="829">
                  <c:v>4.9740124648014303</c:v>
                </c:pt>
                <c:pt idx="830">
                  <c:v>4.9891310437217991</c:v>
                </c:pt>
                <c:pt idx="831">
                  <c:v>5.0042496226421678</c:v>
                </c:pt>
                <c:pt idx="832">
                  <c:v>5.0193682015625374</c:v>
                </c:pt>
                <c:pt idx="833">
                  <c:v>5.0344867804829061</c:v>
                </c:pt>
                <c:pt idx="834">
                  <c:v>5.0496053594032748</c:v>
                </c:pt>
                <c:pt idx="835">
                  <c:v>5.0647239383236444</c:v>
                </c:pt>
                <c:pt idx="836">
                  <c:v>5.0798425172440131</c:v>
                </c:pt>
                <c:pt idx="837">
                  <c:v>5.0949610961643828</c:v>
                </c:pt>
                <c:pt idx="838">
                  <c:v>5.1100796750847515</c:v>
                </c:pt>
                <c:pt idx="839">
                  <c:v>5.1251982540051211</c:v>
                </c:pt>
                <c:pt idx="840">
                  <c:v>5.1403168329254898</c:v>
                </c:pt>
                <c:pt idx="841">
                  <c:v>5.1554354118458594</c:v>
                </c:pt>
                <c:pt idx="842">
                  <c:v>5.1705539907662281</c:v>
                </c:pt>
                <c:pt idx="843">
                  <c:v>5.1856725696865977</c:v>
                </c:pt>
                <c:pt idx="844">
                  <c:v>5.2007911486069665</c:v>
                </c:pt>
                <c:pt idx="845">
                  <c:v>5.2159097275273352</c:v>
                </c:pt>
                <c:pt idx="846">
                  <c:v>5.2310283064477048</c:v>
                </c:pt>
                <c:pt idx="847">
                  <c:v>5.2461468853680735</c:v>
                </c:pt>
                <c:pt idx="848">
                  <c:v>5.2612654642884422</c:v>
                </c:pt>
                <c:pt idx="849">
                  <c:v>5.2763840432088118</c:v>
                </c:pt>
                <c:pt idx="850">
                  <c:v>5.2915026221291805</c:v>
                </c:pt>
                <c:pt idx="851">
                  <c:v>5.3066212010495493</c:v>
                </c:pt>
                <c:pt idx="852">
                  <c:v>5.3217397799699189</c:v>
                </c:pt>
                <c:pt idx="853">
                  <c:v>5.3368583588902876</c:v>
                </c:pt>
                <c:pt idx="854">
                  <c:v>5.3519769378106572</c:v>
                </c:pt>
                <c:pt idx="855">
                  <c:v>5.3670955167310259</c:v>
                </c:pt>
                <c:pt idx="856">
                  <c:v>5.3822140956513955</c:v>
                </c:pt>
                <c:pt idx="857">
                  <c:v>5.3973326745717642</c:v>
                </c:pt>
                <c:pt idx="858">
                  <c:v>5.4124512534921339</c:v>
                </c:pt>
                <c:pt idx="859">
                  <c:v>5.4275698324125026</c:v>
                </c:pt>
                <c:pt idx="860">
                  <c:v>5.4426884113328722</c:v>
                </c:pt>
                <c:pt idx="861">
                  <c:v>5.4578069902532409</c:v>
                </c:pt>
                <c:pt idx="862">
                  <c:v>5.4729255691736096</c:v>
                </c:pt>
                <c:pt idx="863">
                  <c:v>5.4880441480939783</c:v>
                </c:pt>
                <c:pt idx="864">
                  <c:v>5.5031627270143479</c:v>
                </c:pt>
                <c:pt idx="865">
                  <c:v>5.5182813059347167</c:v>
                </c:pt>
                <c:pt idx="866">
                  <c:v>5.5333998848550863</c:v>
                </c:pt>
                <c:pt idx="867">
                  <c:v>5.548518463775455</c:v>
                </c:pt>
                <c:pt idx="868">
                  <c:v>5.5636370426958246</c:v>
                </c:pt>
                <c:pt idx="869">
                  <c:v>5.5787556216161933</c:v>
                </c:pt>
                <c:pt idx="870">
                  <c:v>5.5938742005365629</c:v>
                </c:pt>
                <c:pt idx="871">
                  <c:v>5.6089927794569316</c:v>
                </c:pt>
                <c:pt idx="872">
                  <c:v>5.6241113583773013</c:v>
                </c:pt>
                <c:pt idx="873">
                  <c:v>5.63922993729767</c:v>
                </c:pt>
                <c:pt idx="874">
                  <c:v>5.6543485162180396</c:v>
                </c:pt>
                <c:pt idx="875">
                  <c:v>5.6694670951384083</c:v>
                </c:pt>
                <c:pt idx="876">
                  <c:v>5.684585674058777</c:v>
                </c:pt>
                <c:pt idx="877">
                  <c:v>5.6997042529791457</c:v>
                </c:pt>
                <c:pt idx="878">
                  <c:v>5.7148228318995153</c:v>
                </c:pt>
                <c:pt idx="879">
                  <c:v>5.7299414108198841</c:v>
                </c:pt>
                <c:pt idx="880">
                  <c:v>5.7450599897402528</c:v>
                </c:pt>
                <c:pt idx="881">
                  <c:v>5.7601785686606224</c:v>
                </c:pt>
                <c:pt idx="882">
                  <c:v>5.7752971475809911</c:v>
                </c:pt>
                <c:pt idx="883">
                  <c:v>5.7904157265013607</c:v>
                </c:pt>
                <c:pt idx="884">
                  <c:v>5.8055343054217294</c:v>
                </c:pt>
                <c:pt idx="885">
                  <c:v>5.820652884342099</c:v>
                </c:pt>
                <c:pt idx="886">
                  <c:v>5.8357714632624678</c:v>
                </c:pt>
                <c:pt idx="887">
                  <c:v>5.8508900421828374</c:v>
                </c:pt>
                <c:pt idx="888">
                  <c:v>5.8660086211032061</c:v>
                </c:pt>
                <c:pt idx="889">
                  <c:v>5.8811272000235757</c:v>
                </c:pt>
                <c:pt idx="890">
                  <c:v>5.8962457789439444</c:v>
                </c:pt>
                <c:pt idx="891">
                  <c:v>5.911364357864314</c:v>
                </c:pt>
                <c:pt idx="892">
                  <c:v>5.9264829367846827</c:v>
                </c:pt>
                <c:pt idx="893">
                  <c:v>5.9416015157050515</c:v>
                </c:pt>
                <c:pt idx="894">
                  <c:v>5.9567200946254202</c:v>
                </c:pt>
                <c:pt idx="895">
                  <c:v>5.9718386735457898</c:v>
                </c:pt>
                <c:pt idx="896">
                  <c:v>5.9869572524661585</c:v>
                </c:pt>
                <c:pt idx="897">
                  <c:v>6.0020758313865281</c:v>
                </c:pt>
                <c:pt idx="898">
                  <c:v>6.0171944103068968</c:v>
                </c:pt>
                <c:pt idx="899">
                  <c:v>6.0323129892272664</c:v>
                </c:pt>
                <c:pt idx="900">
                  <c:v>6.0474315681476352</c:v>
                </c:pt>
                <c:pt idx="901">
                  <c:v>6.0625501470680039</c:v>
                </c:pt>
                <c:pt idx="902">
                  <c:v>6.0776687259883726</c:v>
                </c:pt>
                <c:pt idx="903">
                  <c:v>6.0927873049087431</c:v>
                </c:pt>
                <c:pt idx="904">
                  <c:v>6.1079058838291118</c:v>
                </c:pt>
                <c:pt idx="905">
                  <c:v>6.1230244627494805</c:v>
                </c:pt>
                <c:pt idx="906">
                  <c:v>6.1381430416698493</c:v>
                </c:pt>
                <c:pt idx="907">
                  <c:v>6.1532616205902189</c:v>
                </c:pt>
                <c:pt idx="908">
                  <c:v>6.1683801995105876</c:v>
                </c:pt>
                <c:pt idx="909">
                  <c:v>6.1834987784309563</c:v>
                </c:pt>
                <c:pt idx="910">
                  <c:v>6.1986173573513259</c:v>
                </c:pt>
                <c:pt idx="911">
                  <c:v>6.2137359362716955</c:v>
                </c:pt>
                <c:pt idx="912">
                  <c:v>6.2288545151920642</c:v>
                </c:pt>
                <c:pt idx="913">
                  <c:v>6.243973094112433</c:v>
                </c:pt>
                <c:pt idx="914">
                  <c:v>6.2590916730328017</c:v>
                </c:pt>
                <c:pt idx="915">
                  <c:v>6.2742102519531722</c:v>
                </c:pt>
                <c:pt idx="916">
                  <c:v>6.2893288308735409</c:v>
                </c:pt>
                <c:pt idx="917">
                  <c:v>6.3044474097939096</c:v>
                </c:pt>
                <c:pt idx="918">
                  <c:v>6.3195659887142783</c:v>
                </c:pt>
                <c:pt idx="919">
                  <c:v>6.3346845676346488</c:v>
                </c:pt>
                <c:pt idx="920">
                  <c:v>6.3498031465550175</c:v>
                </c:pt>
                <c:pt idx="921">
                  <c:v>6.3649217254753863</c:v>
                </c:pt>
                <c:pt idx="922">
                  <c:v>6.380040304395755</c:v>
                </c:pt>
                <c:pt idx="923">
                  <c:v>6.3951588833161246</c:v>
                </c:pt>
                <c:pt idx="924">
                  <c:v>6.4102774622364933</c:v>
                </c:pt>
                <c:pt idx="925">
                  <c:v>6.425396041156862</c:v>
                </c:pt>
                <c:pt idx="926">
                  <c:v>6.4405146200772307</c:v>
                </c:pt>
                <c:pt idx="927">
                  <c:v>6.4556331989975995</c:v>
                </c:pt>
                <c:pt idx="928">
                  <c:v>6.47075177791797</c:v>
                </c:pt>
                <c:pt idx="929">
                  <c:v>6.4858703568383387</c:v>
                </c:pt>
                <c:pt idx="930">
                  <c:v>6.5009889357587074</c:v>
                </c:pt>
                <c:pt idx="931">
                  <c:v>6.5161075146790761</c:v>
                </c:pt>
                <c:pt idx="932">
                  <c:v>6.5312260935994466</c:v>
                </c:pt>
                <c:pt idx="933">
                  <c:v>6.5463446725198153</c:v>
                </c:pt>
                <c:pt idx="934">
                  <c:v>6.5614632514401841</c:v>
                </c:pt>
                <c:pt idx="935">
                  <c:v>6.5765818303605528</c:v>
                </c:pt>
                <c:pt idx="936">
                  <c:v>6.5917004092809224</c:v>
                </c:pt>
                <c:pt idx="937">
                  <c:v>6.606818988201292</c:v>
                </c:pt>
                <c:pt idx="938">
                  <c:v>6.6219375671216607</c:v>
                </c:pt>
                <c:pt idx="939">
                  <c:v>6.6370561460420294</c:v>
                </c:pt>
                <c:pt idx="940">
                  <c:v>6.652174724962399</c:v>
                </c:pt>
                <c:pt idx="941">
                  <c:v>6.6672933038827678</c:v>
                </c:pt>
                <c:pt idx="942">
                  <c:v>6.6824118828031365</c:v>
                </c:pt>
                <c:pt idx="943">
                  <c:v>6.6975304617235052</c:v>
                </c:pt>
                <c:pt idx="944">
                  <c:v>6.7126490406438757</c:v>
                </c:pt>
                <c:pt idx="945">
                  <c:v>6.7277676195642444</c:v>
                </c:pt>
                <c:pt idx="946">
                  <c:v>6.7428861984846131</c:v>
                </c:pt>
                <c:pt idx="947">
                  <c:v>6.7580047774049818</c:v>
                </c:pt>
                <c:pt idx="948">
                  <c:v>6.7731233563253523</c:v>
                </c:pt>
                <c:pt idx="949">
                  <c:v>6.7882419352457211</c:v>
                </c:pt>
                <c:pt idx="950">
                  <c:v>6.8033605141660898</c:v>
                </c:pt>
                <c:pt idx="951">
                  <c:v>6.8184790930864585</c:v>
                </c:pt>
                <c:pt idx="952">
                  <c:v>6.8335976720068272</c:v>
                </c:pt>
                <c:pt idx="953">
                  <c:v>6.8487162509271968</c:v>
                </c:pt>
                <c:pt idx="954">
                  <c:v>6.8638348298475655</c:v>
                </c:pt>
                <c:pt idx="955">
                  <c:v>6.8789534087679352</c:v>
                </c:pt>
                <c:pt idx="956">
                  <c:v>6.8940719876883039</c:v>
                </c:pt>
                <c:pt idx="957">
                  <c:v>6.9091905666086735</c:v>
                </c:pt>
                <c:pt idx="958">
                  <c:v>6.9243091455290422</c:v>
                </c:pt>
                <c:pt idx="959">
                  <c:v>6.9394277244494109</c:v>
                </c:pt>
                <c:pt idx="960">
                  <c:v>6.9545463033697796</c:v>
                </c:pt>
                <c:pt idx="961">
                  <c:v>6.9696648822901501</c:v>
                </c:pt>
                <c:pt idx="962">
                  <c:v>6.9847834612105189</c:v>
                </c:pt>
                <c:pt idx="963">
                  <c:v>6.9999020401308876</c:v>
                </c:pt>
                <c:pt idx="964">
                  <c:v>7.0150206190512563</c:v>
                </c:pt>
                <c:pt idx="965">
                  <c:v>7.0301391979716268</c:v>
                </c:pt>
                <c:pt idx="966">
                  <c:v>7.0452577768919955</c:v>
                </c:pt>
                <c:pt idx="967">
                  <c:v>7.0603763558123642</c:v>
                </c:pt>
                <c:pt idx="968">
                  <c:v>7.0754949347327329</c:v>
                </c:pt>
                <c:pt idx="969">
                  <c:v>7.0906135136531026</c:v>
                </c:pt>
                <c:pt idx="970">
                  <c:v>7.1057320925734713</c:v>
                </c:pt>
                <c:pt idx="971">
                  <c:v>7.12085067149384</c:v>
                </c:pt>
                <c:pt idx="972">
                  <c:v>7.1359692504142087</c:v>
                </c:pt>
                <c:pt idx="973">
                  <c:v>7.1510878293345792</c:v>
                </c:pt>
                <c:pt idx="974">
                  <c:v>7.1662064082549479</c:v>
                </c:pt>
                <c:pt idx="975">
                  <c:v>7.1813249871753166</c:v>
                </c:pt>
                <c:pt idx="976">
                  <c:v>7.1964435660956854</c:v>
                </c:pt>
                <c:pt idx="977">
                  <c:v>7.2115621450160541</c:v>
                </c:pt>
                <c:pt idx="978">
                  <c:v>7.2266807239364246</c:v>
                </c:pt>
                <c:pt idx="979">
                  <c:v>7.2417993028567933</c:v>
                </c:pt>
                <c:pt idx="980">
                  <c:v>7.256917881777162</c:v>
                </c:pt>
                <c:pt idx="981">
                  <c:v>7.2720364606975307</c:v>
                </c:pt>
                <c:pt idx="982">
                  <c:v>7.2871550396179012</c:v>
                </c:pt>
                <c:pt idx="983">
                  <c:v>7.30227361853827</c:v>
                </c:pt>
                <c:pt idx="984">
                  <c:v>7.3173921974586387</c:v>
                </c:pt>
                <c:pt idx="985">
                  <c:v>7.3325107763790074</c:v>
                </c:pt>
                <c:pt idx="986">
                  <c:v>7.347629355299377</c:v>
                </c:pt>
                <c:pt idx="987">
                  <c:v>7.3627479342197457</c:v>
                </c:pt>
                <c:pt idx="988">
                  <c:v>7.3778665131401144</c:v>
                </c:pt>
                <c:pt idx="989">
                  <c:v>7.3929850920604832</c:v>
                </c:pt>
                <c:pt idx="990">
                  <c:v>7.4081036709808537</c:v>
                </c:pt>
                <c:pt idx="991">
                  <c:v>7.4232222499012224</c:v>
                </c:pt>
                <c:pt idx="992">
                  <c:v>7.4383408288215911</c:v>
                </c:pt>
                <c:pt idx="993">
                  <c:v>7.4534594077419598</c:v>
                </c:pt>
                <c:pt idx="994">
                  <c:v>7.4685779866623303</c:v>
                </c:pt>
                <c:pt idx="995">
                  <c:v>7.483696565582699</c:v>
                </c:pt>
                <c:pt idx="996">
                  <c:v>7.4988151445030677</c:v>
                </c:pt>
                <c:pt idx="997">
                  <c:v>7.5139337234234365</c:v>
                </c:pt>
                <c:pt idx="998">
                  <c:v>7.5290523023438061</c:v>
                </c:pt>
                <c:pt idx="999">
                  <c:v>7.5441708812641748</c:v>
                </c:pt>
                <c:pt idx="1000">
                  <c:v>7.5592894601845444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1.4243142847785474E-3</c:v>
                </c:pt>
                <c:pt idx="1">
                  <c:v>1.4404963467394762E-3</c:v>
                </c:pt>
                <c:pt idx="2">
                  <c:v>1.4568824445807427E-3</c:v>
                </c:pt>
                <c:pt idx="3">
                  <c:v>1.4734753799479357E-3</c:v>
                </c:pt>
                <c:pt idx="4">
                  <c:v>1.4902779956748981E-3</c:v>
                </c:pt>
                <c:pt idx="5">
                  <c:v>1.5072931764212136E-3</c:v>
                </c:pt>
                <c:pt idx="6">
                  <c:v>1.5245238493198394E-3</c:v>
                </c:pt>
                <c:pt idx="7">
                  <c:v>1.5419729846351353E-3</c:v>
                </c:pt>
                <c:pt idx="8">
                  <c:v>1.5596435964313681E-3</c:v>
                </c:pt>
                <c:pt idx="9">
                  <c:v>1.5775387432519503E-3</c:v>
                </c:pt>
                <c:pt idx="10">
                  <c:v>1.5956615288095111E-3</c:v>
                </c:pt>
                <c:pt idx="11">
                  <c:v>1.6140151026870072E-3</c:v>
                </c:pt>
                <c:pt idx="12">
                  <c:v>1.6326026610500521E-3</c:v>
                </c:pt>
                <c:pt idx="13">
                  <c:v>1.6514274473706397E-3</c:v>
                </c:pt>
                <c:pt idx="14">
                  <c:v>1.6704927531624393E-3</c:v>
                </c:pt>
                <c:pt idx="15">
                  <c:v>1.6898019187278502E-3</c:v>
                </c:pt>
                <c:pt idx="16">
                  <c:v>1.7093583339169971E-3</c:v>
                </c:pt>
                <c:pt idx="17">
                  <c:v>1.7291654388988905E-3</c:v>
                </c:pt>
                <c:pt idx="18">
                  <c:v>1.7492267249448845E-3</c:v>
                </c:pt>
                <c:pt idx="19">
                  <c:v>1.7695457352247109E-3</c:v>
                </c:pt>
                <c:pt idx="20">
                  <c:v>1.7901260656151812E-3</c:v>
                </c:pt>
                <c:pt idx="21">
                  <c:v>1.810971365521894E-3</c:v>
                </c:pt>
                <c:pt idx="22">
                  <c:v>1.8320853387140219E-3</c:v>
                </c:pt>
                <c:pt idx="23">
                  <c:v>1.8534717441724816E-3</c:v>
                </c:pt>
                <c:pt idx="24">
                  <c:v>1.8751343969516418E-3</c:v>
                </c:pt>
                <c:pt idx="25">
                  <c:v>1.8970771690548299E-3</c:v>
                </c:pt>
                <c:pt idx="26">
                  <c:v>1.9193039903238097E-3</c:v>
                </c:pt>
                <c:pt idx="27">
                  <c:v>1.9418188493424973E-3</c:v>
                </c:pt>
                <c:pt idx="28">
                  <c:v>1.9646257943550919E-3</c:v>
                </c:pt>
                <c:pt idx="29">
                  <c:v>1.9877289341988999E-3</c:v>
                </c:pt>
                <c:pt idx="30">
                  <c:v>2.0111324392520441E-3</c:v>
                </c:pt>
                <c:pt idx="31">
                  <c:v>2.0348405423963236E-3</c:v>
                </c:pt>
                <c:pt idx="32">
                  <c:v>2.0588575399954302E-3</c:v>
                </c:pt>
                <c:pt idx="33">
                  <c:v>2.0831877928887848E-3</c:v>
                </c:pt>
                <c:pt idx="34">
                  <c:v>2.1078357274012553E-3</c:v>
                </c:pt>
                <c:pt idx="35">
                  <c:v>2.1328058363689621E-3</c:v>
                </c:pt>
                <c:pt idx="36">
                  <c:v>2.1581026801814648E-3</c:v>
                </c:pt>
                <c:pt idx="37">
                  <c:v>2.1837308878405403E-3</c:v>
                </c:pt>
                <c:pt idx="38">
                  <c:v>2.2096951580358815E-3</c:v>
                </c:pt>
                <c:pt idx="39">
                  <c:v>2.2360002602379034E-3</c:v>
                </c:pt>
                <c:pt idx="40">
                  <c:v>2.2626510358079882E-3</c:v>
                </c:pt>
                <c:pt idx="41">
                  <c:v>2.2896523991263683E-3</c:v>
                </c:pt>
                <c:pt idx="42">
                  <c:v>2.3170093387380347E-3</c:v>
                </c:pt>
                <c:pt idx="43">
                  <c:v>2.3447269185168122E-3</c:v>
                </c:pt>
                <c:pt idx="44">
                  <c:v>2.3728102788479885E-3</c:v>
                </c:pt>
                <c:pt idx="45">
                  <c:v>2.4012646378297363E-3</c:v>
                </c:pt>
                <c:pt idx="46">
                  <c:v>2.4300952924936302E-3</c:v>
                </c:pt>
                <c:pt idx="47">
                  <c:v>2.4593076200445834E-3</c:v>
                </c:pt>
                <c:pt idx="48">
                  <c:v>2.4889070791203893E-3</c:v>
                </c:pt>
                <c:pt idx="49">
                  <c:v>2.5188992110713572E-3</c:v>
                </c:pt>
                <c:pt idx="50">
                  <c:v>2.5492896412601645E-3</c:v>
                </c:pt>
                <c:pt idx="51">
                  <c:v>2.5800840803823625E-3</c:v>
                </c:pt>
                <c:pt idx="52">
                  <c:v>2.6112883258077647E-3</c:v>
                </c:pt>
                <c:pt idx="53">
                  <c:v>2.6429082629431241E-3</c:v>
                </c:pt>
                <c:pt idx="54">
                  <c:v>2.6749498666163141E-3</c:v>
                </c:pt>
                <c:pt idx="55">
                  <c:v>2.7074192024824553E-3</c:v>
                </c:pt>
                <c:pt idx="56">
                  <c:v>2.7403224284522397E-3</c:v>
                </c:pt>
                <c:pt idx="57">
                  <c:v>2.7736657961428112E-3</c:v>
                </c:pt>
                <c:pt idx="58">
                  <c:v>2.8074556523515399E-3</c:v>
                </c:pt>
                <c:pt idx="59">
                  <c:v>2.8416984405530686E-3</c:v>
                </c:pt>
                <c:pt idx="60">
                  <c:v>2.8764007024198999E-3</c:v>
                </c:pt>
                <c:pt idx="61">
                  <c:v>2.9115690793669849E-3</c:v>
                </c:pt>
                <c:pt idx="62">
                  <c:v>2.9472103141205803E-3</c:v>
                </c:pt>
                <c:pt idx="63">
                  <c:v>2.9833312523117584E-3</c:v>
                </c:pt>
                <c:pt idx="64">
                  <c:v>3.0199388440949894E-3</c:v>
                </c:pt>
                <c:pt idx="65">
                  <c:v>3.0570401457920941E-3</c:v>
                </c:pt>
                <c:pt idx="66">
                  <c:v>3.0946423215619558E-3</c:v>
                </c:pt>
                <c:pt idx="67">
                  <c:v>3.1327526450964571E-3</c:v>
                </c:pt>
                <c:pt idx="68">
                  <c:v>3.1713785013428703E-3</c:v>
                </c:pt>
                <c:pt idx="69">
                  <c:v>3.210527388253255E-3</c:v>
                </c:pt>
                <c:pt idx="70">
                  <c:v>3.250206918561102E-3</c:v>
                </c:pt>
                <c:pt idx="71">
                  <c:v>3.2904248215857752E-3</c:v>
                </c:pt>
                <c:pt idx="72">
                  <c:v>3.3311889450650099E-3</c:v>
                </c:pt>
                <c:pt idx="73">
                  <c:v>3.37250725701597E-3</c:v>
                </c:pt>
                <c:pt idx="74">
                  <c:v>3.4143878476252556E-3</c:v>
                </c:pt>
                <c:pt idx="75">
                  <c:v>3.4568389311682309E-3</c:v>
                </c:pt>
                <c:pt idx="76">
                  <c:v>3.4998688479581557E-3</c:v>
                </c:pt>
                <c:pt idx="77">
                  <c:v>3.5434860663255061E-3</c:v>
                </c:pt>
                <c:pt idx="78">
                  <c:v>3.5876991846279182E-3</c:v>
                </c:pt>
                <c:pt idx="79">
                  <c:v>3.6325169332911958E-3</c:v>
                </c:pt>
                <c:pt idx="80">
                  <c:v>3.6779481768818164E-3</c:v>
                </c:pt>
                <c:pt idx="81">
                  <c:v>3.72400191621139E-3</c:v>
                </c:pt>
                <c:pt idx="82">
                  <c:v>3.7706872904734964E-3</c:v>
                </c:pt>
                <c:pt idx="83">
                  <c:v>3.8180135794133158E-3</c:v>
                </c:pt>
                <c:pt idx="84">
                  <c:v>3.8659902055306534E-3</c:v>
                </c:pt>
                <c:pt idx="85">
                  <c:v>3.9146267363166024E-3</c:v>
                </c:pt>
                <c:pt idx="86">
                  <c:v>3.9639328865245056E-3</c:v>
                </c:pt>
                <c:pt idx="87">
                  <c:v>4.0139185204755455E-3</c:v>
                </c:pt>
                <c:pt idx="88">
                  <c:v>4.0645936543995042E-3</c:v>
                </c:pt>
                <c:pt idx="89">
                  <c:v>4.115968458811175E-3</c:v>
                </c:pt>
                <c:pt idx="90">
                  <c:v>4.168053260922842E-3</c:v>
                </c:pt>
                <c:pt idx="91">
                  <c:v>4.2208585470933516E-3</c:v>
                </c:pt>
                <c:pt idx="92">
                  <c:v>4.2743949653143085E-3</c:v>
                </c:pt>
                <c:pt idx="93">
                  <c:v>4.3286733277337905E-3</c:v>
                </c:pt>
                <c:pt idx="94">
                  <c:v>4.3837046132181347E-3</c:v>
                </c:pt>
                <c:pt idx="95">
                  <c:v>4.4394999699522864E-3</c:v>
                </c:pt>
                <c:pt idx="96">
                  <c:v>4.4960707180792302E-3</c:v>
                </c:pt>
                <c:pt idx="97">
                  <c:v>4.5534283523789324E-3</c:v>
                </c:pt>
                <c:pt idx="98">
                  <c:v>4.6115845449874278E-3</c:v>
                </c:pt>
                <c:pt idx="99">
                  <c:v>4.6705511481563997E-3</c:v>
                </c:pt>
                <c:pt idx="100">
                  <c:v>4.7303401970539387E-3</c:v>
                </c:pt>
                <c:pt idx="101">
                  <c:v>4.790963912606863E-3</c:v>
                </c:pt>
                <c:pt idx="102">
                  <c:v>4.8524347043851978E-3</c:v>
                </c:pt>
                <c:pt idx="103">
                  <c:v>4.9147651735292567E-3</c:v>
                </c:pt>
                <c:pt idx="104">
                  <c:v>4.9779681157199876E-3</c:v>
                </c:pt>
                <c:pt idx="105">
                  <c:v>5.0420565241929014E-3</c:v>
                </c:pt>
                <c:pt idx="106">
                  <c:v>5.1070435927963453E-3</c:v>
                </c:pt>
                <c:pt idx="107">
                  <c:v>5.1729427190944669E-3</c:v>
                </c:pt>
                <c:pt idx="108">
                  <c:v>5.2397675075154517E-3</c:v>
                </c:pt>
                <c:pt idx="109">
                  <c:v>5.3075317725456636E-3</c:v>
                </c:pt>
                <c:pt idx="110">
                  <c:v>5.3762495419700431E-3</c:v>
                </c:pt>
                <c:pt idx="111">
                  <c:v>5.4459350601594389E-3</c:v>
                </c:pt>
                <c:pt idx="112">
                  <c:v>5.5166027914054123E-3</c:v>
                </c:pt>
                <c:pt idx="113">
                  <c:v>5.5882674233028859E-3</c:v>
                </c:pt>
                <c:pt idx="114">
                  <c:v>5.6609438701813964E-3</c:v>
                </c:pt>
                <c:pt idx="115">
                  <c:v>5.7346472765853057E-3</c:v>
                </c:pt>
                <c:pt idx="116">
                  <c:v>5.8093930208036049E-3</c:v>
                </c:pt>
                <c:pt idx="117">
                  <c:v>5.8851967184498219E-3</c:v>
                </c:pt>
                <c:pt idx="118">
                  <c:v>5.9620742260925409E-3</c:v>
                </c:pt>
                <c:pt idx="119">
                  <c:v>6.0400416449370884E-3</c:v>
                </c:pt>
                <c:pt idx="120">
                  <c:v>6.1191153245589228E-3</c:v>
                </c:pt>
                <c:pt idx="121">
                  <c:v>6.1993118666892229E-3</c:v>
                </c:pt>
                <c:pt idx="122">
                  <c:v>6.2806481290532531E-3</c:v>
                </c:pt>
                <c:pt idx="123">
                  <c:v>6.3631412292619021E-3</c:v>
                </c:pt>
                <c:pt idx="124">
                  <c:v>6.446808548757176E-3</c:v>
                </c:pt>
                <c:pt idx="125">
                  <c:v>6.5316677368117797E-3</c:v>
                </c:pt>
                <c:pt idx="126">
                  <c:v>6.6177367145836864E-3</c:v>
                </c:pt>
                <c:pt idx="127">
                  <c:v>6.7050336792258891E-3</c:v>
                </c:pt>
                <c:pt idx="128">
                  <c:v>6.7935771080520468E-3</c:v>
                </c:pt>
                <c:pt idx="129">
                  <c:v>6.8833857627584073E-3</c:v>
                </c:pt>
                <c:pt idx="130">
                  <c:v>6.9744786937025001E-3</c:v>
                </c:pt>
                <c:pt idx="131">
                  <c:v>7.0668752442391647E-3</c:v>
                </c:pt>
                <c:pt idx="132">
                  <c:v>7.1605950551142531E-3</c:v>
                </c:pt>
                <c:pt idx="133">
                  <c:v>7.2556580689166284E-3</c:v>
                </c:pt>
                <c:pt idx="134">
                  <c:v>7.3520845345887448E-3</c:v>
                </c:pt>
                <c:pt idx="135">
                  <c:v>7.4498950119964409E-3</c:v>
                </c:pt>
                <c:pt idx="136">
                  <c:v>7.5491103765581826E-3</c:v>
                </c:pt>
                <c:pt idx="137">
                  <c:v>7.6497518239344222E-3</c:v>
                </c:pt>
                <c:pt idx="138">
                  <c:v>7.7518408747771607E-3</c:v>
                </c:pt>
                <c:pt idx="139">
                  <c:v>7.8553993795405699E-3</c:v>
                </c:pt>
                <c:pt idx="140">
                  <c:v>7.9604495233525328E-3</c:v>
                </c:pt>
                <c:pt idx="141">
                  <c:v>8.067013830947949E-3</c:v>
                </c:pt>
                <c:pt idx="142">
                  <c:v>8.1751151716638708E-3</c:v>
                </c:pt>
                <c:pt idx="143">
                  <c:v>8.2847767644969369E-3</c:v>
                </c:pt>
                <c:pt idx="144">
                  <c:v>8.3960221832234099E-3</c:v>
                </c:pt>
                <c:pt idx="145">
                  <c:v>8.5088753615821435E-3</c:v>
                </c:pt>
                <c:pt idx="146">
                  <c:v>8.6233605985206793E-3</c:v>
                </c:pt>
                <c:pt idx="147">
                  <c:v>8.739502563504975E-3</c:v>
                </c:pt>
                <c:pt idx="148">
                  <c:v>8.8573263018926901E-3</c:v>
                </c:pt>
                <c:pt idx="149">
                  <c:v>8.9768572403706205E-3</c:v>
                </c:pt>
                <c:pt idx="150">
                  <c:v>9.0981211924561437E-3</c:v>
                </c:pt>
                <c:pt idx="151">
                  <c:v>9.2211443640631396E-3</c:v>
                </c:pt>
                <c:pt idx="152">
                  <c:v>9.345953359132457E-3</c:v>
                </c:pt>
                <c:pt idx="153">
                  <c:v>9.4725751853268862E-3</c:v>
                </c:pt>
                <c:pt idx="154">
                  <c:v>9.6010372597911311E-3</c:v>
                </c:pt>
                <c:pt idx="155">
                  <c:v>9.7313674149763999E-3</c:v>
                </c:pt>
                <c:pt idx="156">
                  <c:v>9.8635939045301334E-3</c:v>
                </c:pt>
                <c:pt idx="157">
                  <c:v>9.9977454092503495E-3</c:v>
                </c:pt>
                <c:pt idx="158">
                  <c:v>1.0133851043105298E-2</c:v>
                </c:pt>
                <c:pt idx="159">
                  <c:v>1.0271940359317515E-2</c:v>
                </c:pt>
                <c:pt idx="160">
                  <c:v>1.0412043356513041E-2</c:v>
                </c:pt>
                <c:pt idx="161">
                  <c:v>1.055419048493501E-2</c:v>
                </c:pt>
                <c:pt idx="162">
                  <c:v>1.0698412652721921E-2</c:v>
                </c:pt>
                <c:pt idx="163">
                  <c:v>1.0844741232250026E-2</c:v>
                </c:pt>
                <c:pt idx="164">
                  <c:v>1.0993208066539945E-2</c:v>
                </c:pt>
                <c:pt idx="165">
                  <c:v>1.114384547572685E-2</c:v>
                </c:pt>
                <c:pt idx="166">
                  <c:v>1.129668626359418E-2</c:v>
                </c:pt>
                <c:pt idx="167">
                  <c:v>1.1451763724170396E-2</c:v>
                </c:pt>
                <c:pt idx="168">
                  <c:v>1.160911164838827E-2</c:v>
                </c:pt>
                <c:pt idx="169">
                  <c:v>1.1768764330806371E-2</c:v>
                </c:pt>
                <c:pt idx="170">
                  <c:v>1.1930756576392117E-2</c:v>
                </c:pt>
                <c:pt idx="171">
                  <c:v>1.2095123707365749E-2</c:v>
                </c:pt>
                <c:pt idx="172">
                  <c:v>1.2261901570104788E-2</c:v>
                </c:pt>
                <c:pt idx="173">
                  <c:v>1.2431126542107977E-2</c:v>
                </c:pt>
                <c:pt idx="174">
                  <c:v>1.2602835539018175E-2</c:v>
                </c:pt>
                <c:pt idx="175">
                  <c:v>1.2777066021703207E-2</c:v>
                </c:pt>
                <c:pt idx="176">
                  <c:v>1.2953856003393917E-2</c:v>
                </c:pt>
                <c:pt idx="177">
                  <c:v>1.3133244056878175E-2</c:v>
                </c:pt>
                <c:pt idx="178">
                  <c:v>1.3315269321750176E-2</c:v>
                </c:pt>
                <c:pt idx="179">
                  <c:v>1.3499971511713607E-2</c:v>
                </c:pt>
                <c:pt idx="180">
                  <c:v>1.368739092193748E-2</c:v>
                </c:pt>
                <c:pt idx="181">
                  <c:v>1.3877568436463674E-2</c:v>
                </c:pt>
                <c:pt idx="182">
                  <c:v>1.407054553566432E-2</c:v>
                </c:pt>
                <c:pt idx="183">
                  <c:v>1.4266364303748096E-2</c:v>
                </c:pt>
                <c:pt idx="184">
                  <c:v>1.4465067436313402E-2</c:v>
                </c:pt>
                <c:pt idx="185">
                  <c:v>1.4666698247947302E-2</c:v>
                </c:pt>
                <c:pt idx="186">
                  <c:v>1.4871300679867909E-2</c:v>
                </c:pt>
                <c:pt idx="187">
                  <c:v>1.5078919307608983E-2</c:v>
                </c:pt>
                <c:pt idx="188">
                  <c:v>1.5289599348744401E-2</c:v>
                </c:pt>
                <c:pt idx="189">
                  <c:v>1.5503386670650578E-2</c:v>
                </c:pt>
                <c:pt idx="190">
                  <c:v>1.5720327798304776E-2</c:v>
                </c:pt>
                <c:pt idx="191">
                  <c:v>1.5940469922116965E-2</c:v>
                </c:pt>
                <c:pt idx="192">
                  <c:v>1.6163860905792943E-2</c:v>
                </c:pt>
                <c:pt idx="193">
                  <c:v>1.639054929422604E-2</c:v>
                </c:pt>
                <c:pt idx="194">
                  <c:v>1.6620584321415069E-2</c:v>
                </c:pt>
                <c:pt idx="195">
                  <c:v>1.6854015918405612E-2</c:v>
                </c:pt>
                <c:pt idx="196">
                  <c:v>1.7090894721251637E-2</c:v>
                </c:pt>
                <c:pt idx="197">
                  <c:v>1.7331272078994982E-2</c:v>
                </c:pt>
                <c:pt idx="198">
                  <c:v>1.7575200061658705E-2</c:v>
                </c:pt>
                <c:pt idx="199">
                  <c:v>1.7822731468251907E-2</c:v>
                </c:pt>
                <c:pt idx="200">
                  <c:v>1.8073919834781873E-2</c:v>
                </c:pt>
                <c:pt idx="201">
                  <c:v>1.8328819442270577E-2</c:v>
                </c:pt>
                <c:pt idx="202">
                  <c:v>1.858748532477111E-2</c:v>
                </c:pt>
                <c:pt idx="203">
                  <c:v>1.8849973277380805E-2</c:v>
                </c:pt>
                <c:pt idx="204">
                  <c:v>1.911633986424657E-2</c:v>
                </c:pt>
                <c:pt idx="205">
                  <c:v>1.9386642426558263E-2</c:v>
                </c:pt>
                <c:pt idx="206">
                  <c:v>1.966093909052587E-2</c:v>
                </c:pt>
                <c:pt idx="207">
                  <c:v>1.9939288775335705E-2</c:v>
                </c:pt>
                <c:pt idx="208">
                  <c:v>2.0221751201080898E-2</c:v>
                </c:pt>
                <c:pt idx="209">
                  <c:v>2.0508386896661176E-2</c:v>
                </c:pt>
                <c:pt idx="210">
                  <c:v>2.0799257207647144E-2</c:v>
                </c:pt>
                <c:pt idx="211">
                  <c:v>2.1094424304102844E-2</c:v>
                </c:pt>
                <c:pt idx="212">
                  <c:v>2.1393951188362181E-2</c:v>
                </c:pt>
                <c:pt idx="213">
                  <c:v>2.1697901702752306E-2</c:v>
                </c:pt>
                <c:pt idx="214">
                  <c:v>2.2006340537259049E-2</c:v>
                </c:pt>
                <c:pt idx="215">
                  <c:v>2.2319333237126975E-2</c:v>
                </c:pt>
                <c:pt idx="216">
                  <c:v>2.2636946210388989E-2</c:v>
                </c:pt>
                <c:pt idx="217">
                  <c:v>2.2959246735317695E-2</c:v>
                </c:pt>
                <c:pt idx="218">
                  <c:v>2.3286302967792064E-2</c:v>
                </c:pt>
                <c:pt idx="219">
                  <c:v>2.3618183948572423E-2</c:v>
                </c:pt>
                <c:pt idx="220">
                  <c:v>2.395495961047615E-2</c:v>
                </c:pt>
                <c:pt idx="221">
                  <c:v>2.4296700785446212E-2</c:v>
                </c:pt>
                <c:pt idx="222">
                  <c:v>2.464347921150517E-2</c:v>
                </c:pt>
                <c:pt idx="223">
                  <c:v>2.4995367539586078E-2</c:v>
                </c:pt>
                <c:pt idx="224">
                  <c:v>2.5352439340231875E-2</c:v>
                </c:pt>
                <c:pt idx="225">
                  <c:v>2.5714769110154554E-2</c:v>
                </c:pt>
                <c:pt idx="226">
                  <c:v>2.6082432278645401E-2</c:v>
                </c:pt>
                <c:pt idx="227">
                  <c:v>2.6455505213826339E-2</c:v>
                </c:pt>
                <c:pt idx="228">
                  <c:v>2.6834065228733345E-2</c:v>
                </c:pt>
                <c:pt idx="229">
                  <c:v>2.7218190587222128E-2</c:v>
                </c:pt>
                <c:pt idx="230">
                  <c:v>2.7607960509684989E-2</c:v>
                </c:pt>
                <c:pt idx="231">
                  <c:v>2.8003455178569534E-2</c:v>
                </c:pt>
                <c:pt idx="232">
                  <c:v>2.8404755743687393E-2</c:v>
                </c:pt>
                <c:pt idx="233">
                  <c:v>2.8811944327302434E-2</c:v>
                </c:pt>
                <c:pt idx="234">
                  <c:v>2.9225104028986461E-2</c:v>
                </c:pt>
                <c:pt idx="235">
                  <c:v>2.9644318930231027E-2</c:v>
                </c:pt>
                <c:pt idx="236">
                  <c:v>3.0069674098802738E-2</c:v>
                </c:pt>
                <c:pt idx="237">
                  <c:v>3.0501255592829995E-2</c:v>
                </c:pt>
                <c:pt idx="238">
                  <c:v>3.0939150464607587E-2</c:v>
                </c:pt>
                <c:pt idx="239">
                  <c:v>3.1383446764106773E-2</c:v>
                </c:pt>
                <c:pt idx="240">
                  <c:v>3.1834233542176252E-2</c:v>
                </c:pt>
                <c:pt idx="241">
                  <c:v>3.2291600853421018E-2</c:v>
                </c:pt>
                <c:pt idx="242">
                  <c:v>3.2755639758743696E-2</c:v>
                </c:pt>
                <c:pt idx="243">
                  <c:v>3.3226442327534626E-2</c:v>
                </c:pt>
                <c:pt idx="244">
                  <c:v>3.3704101639494714E-2</c:v>
                </c:pt>
                <c:pt idx="245">
                  <c:v>3.418871178607593E-2</c:v>
                </c:pt>
                <c:pt idx="246">
                  <c:v>3.468036787152351E-2</c:v>
                </c:pt>
                <c:pt idx="247">
                  <c:v>3.5179166013503335E-2</c:v>
                </c:pt>
                <c:pt idx="248">
                  <c:v>3.5685203343297792E-2</c:v>
                </c:pt>
                <c:pt idx="249">
                  <c:v>3.6198578005553123E-2</c:v>
                </c:pt>
                <c:pt idx="250">
                  <c:v>3.6719389157560414E-2</c:v>
                </c:pt>
                <c:pt idx="251">
                  <c:v>3.7247736968052537E-2</c:v>
                </c:pt>
                <c:pt idx="252">
                  <c:v>3.7783722615498269E-2</c:v>
                </c:pt>
                <c:pt idx="253">
                  <c:v>3.832744828587465E-2</c:v>
                </c:pt>
                <c:pt idx="254">
                  <c:v>3.8879017169899492E-2</c:v>
                </c:pt>
                <c:pt idx="255">
                  <c:v>3.9438533459702017E-2</c:v>
                </c:pt>
                <c:pt idx="256">
                  <c:v>4.0006102344914321E-2</c:v>
                </c:pt>
                <c:pt idx="257">
                  <c:v>4.0581830008160201E-2</c:v>
                </c:pt>
                <c:pt idx="258">
                  <c:v>4.1165823619922839E-2</c:v>
                </c:pt>
                <c:pt idx="259">
                  <c:v>4.1758191332768146E-2</c:v>
                </c:pt>
                <c:pt idx="260">
                  <c:v>4.2359042274902788E-2</c:v>
                </c:pt>
                <c:pt idx="261">
                  <c:v>4.2968486543043895E-2</c:v>
                </c:pt>
                <c:pt idx="262">
                  <c:v>4.3586635194578692E-2</c:v>
                </c:pt>
                <c:pt idx="263">
                  <c:v>4.4213600238989355E-2</c:v>
                </c:pt>
                <c:pt idx="264">
                  <c:v>4.4849494628520996E-2</c:v>
                </c:pt>
                <c:pt idx="265">
                  <c:v>4.5494432248067498E-2</c:v>
                </c:pt>
                <c:pt idx="266">
                  <c:v>4.6148527904251453E-2</c:v>
                </c:pt>
                <c:pt idx="267">
                  <c:v>4.68118973136726E-2</c:v>
                </c:pt>
                <c:pt idx="268">
                  <c:v>4.7484657090300218E-2</c:v>
                </c:pt>
                <c:pt idx="269">
                  <c:v>4.8166924731982606E-2</c:v>
                </c:pt>
                <c:pt idx="270">
                  <c:v>4.885881860604889E-2</c:v>
                </c:pt>
                <c:pt idx="271">
                  <c:v>4.9560457933974664E-2</c:v>
                </c:pt>
                <c:pt idx="272">
                  <c:v>5.0271962775086651E-2</c:v>
                </c:pt>
                <c:pt idx="273">
                  <c:v>5.0993454009276615E-2</c:v>
                </c:pt>
                <c:pt idx="274">
                  <c:v>5.1725053318699261E-2</c:v>
                </c:pt>
                <c:pt idx="275">
                  <c:v>5.2466883168423462E-2</c:v>
                </c:pt>
                <c:pt idx="276">
                  <c:v>5.3219066786010502E-2</c:v>
                </c:pt>
                <c:pt idx="277">
                  <c:v>5.3981728139988819E-2</c:v>
                </c:pt>
                <c:pt idx="278">
                  <c:v>5.4754991917196759E-2</c:v>
                </c:pt>
                <c:pt idx="279">
                  <c:v>5.5538983498964321E-2</c:v>
                </c:pt>
                <c:pt idx="280">
                  <c:v>5.6333828936102642E-2</c:v>
                </c:pt>
                <c:pt idx="281">
                  <c:v>5.7139654922672548E-2</c:v>
                </c:pt>
                <c:pt idx="282">
                  <c:v>5.7956588768500954E-2</c:v>
                </c:pt>
                <c:pt idx="283">
                  <c:v>5.8784758370414823E-2</c:v>
                </c:pt>
                <c:pt idx="284">
                  <c:v>5.9624292182161039E-2</c:v>
                </c:pt>
                <c:pt idx="285">
                  <c:v>6.0475319182982705E-2</c:v>
                </c:pt>
                <c:pt idx="286">
                  <c:v>6.1337968844818541E-2</c:v>
                </c:pt>
                <c:pt idx="287">
                  <c:v>6.2212371098095569E-2</c:v>
                </c:pt>
                <c:pt idx="288">
                  <c:v>6.3098656296082606E-2</c:v>
                </c:pt>
                <c:pt idx="289">
                  <c:v>6.3996955177773235E-2</c:v>
                </c:pt>
                <c:pt idx="290">
                  <c:v>6.4907398829265994E-2</c:v>
                </c:pt>
                <c:pt idx="291">
                  <c:v>6.5830118643610547E-2</c:v>
                </c:pt>
                <c:pt idx="292">
                  <c:v>6.6765246279087739E-2</c:v>
                </c:pt>
                <c:pt idx="293">
                  <c:v>6.7712913615891324E-2</c:v>
                </c:pt>
                <c:pt idx="294">
                  <c:v>6.867325271117998E-2</c:v>
                </c:pt>
                <c:pt idx="295">
                  <c:v>6.9646395752467713E-2</c:v>
                </c:pt>
                <c:pt idx="296">
                  <c:v>7.0632475009321113E-2</c:v>
                </c:pt>
                <c:pt idx="297">
                  <c:v>7.1631622783332197E-2</c:v>
                </c:pt>
                <c:pt idx="298">
                  <c:v>7.2643971356334727E-2</c:v>
                </c:pt>
                <c:pt idx="299">
                  <c:v>7.3669652936834751E-2</c:v>
                </c:pt>
                <c:pt idx="300">
                  <c:v>7.4708799604622414E-2</c:v>
                </c:pt>
                <c:pt idx="301">
                  <c:v>7.5761543253537331E-2</c:v>
                </c:pt>
                <c:pt idx="302">
                  <c:v>7.6828015532355118E-2</c:v>
                </c:pt>
                <c:pt idx="303">
                  <c:v>7.7908347783767137E-2</c:v>
                </c:pt>
                <c:pt idx="304">
                  <c:v>7.9002670981424272E-2</c:v>
                </c:pt>
                <c:pt idx="305">
                  <c:v>8.0111115665015872E-2</c:v>
                </c:pt>
                <c:pt idx="306">
                  <c:v>8.1233811873356446E-2</c:v>
                </c:pt>
                <c:pt idx="307">
                  <c:v>8.2370889075452994E-2</c:v>
                </c:pt>
                <c:pt idx="308">
                  <c:v>8.3522476099526691E-2</c:v>
                </c:pt>
                <c:pt idx="309">
                  <c:v>8.4688701059962901E-2</c:v>
                </c:pt>
                <c:pt idx="310">
                  <c:v>8.5869691282166122E-2</c:v>
                </c:pt>
                <c:pt idx="311">
                  <c:v>8.7065573225294304E-2</c:v>
                </c:pt>
                <c:pt idx="312">
                  <c:v>8.8276472402851899E-2</c:v>
                </c:pt>
                <c:pt idx="313">
                  <c:v>8.9502513301118539E-2</c:v>
                </c:pt>
                <c:pt idx="314">
                  <c:v>9.074381929539399E-2</c:v>
                </c:pt>
                <c:pt idx="315">
                  <c:v>9.200051256403928E-2</c:v>
                </c:pt>
                <c:pt idx="316">
                  <c:v>9.3272714000297449E-2</c:v>
                </c:pt>
                <c:pt idx="317">
                  <c:v>9.4560543121876617E-2</c:v>
                </c:pt>
                <c:pt idx="318">
                  <c:v>9.5864117978280525E-2</c:v>
                </c:pt>
                <c:pt idx="319">
                  <c:v>9.7183555055874282E-2</c:v>
                </c:pt>
                <c:pt idx="320">
                  <c:v>9.8518969180672239E-2</c:v>
                </c:pt>
                <c:pt idx="321">
                  <c:v>9.9870473418839867E-2</c:v>
                </c:pt>
                <c:pt idx="322">
                  <c:v>0.10123817897489998</c:v>
                </c:pt>
                <c:pt idx="323">
                  <c:v>0.10262219508763923</c:v>
                </c:pt>
                <c:pt idx="324">
                  <c:v>0.10402262892370888</c:v>
                </c:pt>
                <c:pt idx="325">
                  <c:v>0.10543958546892061</c:v>
                </c:pt>
                <c:pt idx="326">
                  <c:v>0.10687316741723497</c:v>
                </c:pt>
                <c:pt idx="327">
                  <c:v>0.10832347505744856</c:v>
                </c:pt>
                <c:pt idx="328">
                  <c:v>0.10979060615758245</c:v>
                </c:pt>
                <c:pt idx="329">
                  <c:v>0.11127465584698146</c:v>
                </c:pt>
                <c:pt idx="330">
                  <c:v>0.11277571649613516</c:v>
                </c:pt>
                <c:pt idx="331">
                  <c:v>0.11429387759423232</c:v>
                </c:pt>
                <c:pt idx="332">
                  <c:v>0.11582922562446682</c:v>
                </c:pt>
                <c:pt idx="333">
                  <c:v>0.11738184393711409</c:v>
                </c:pt>
                <c:pt idx="334">
                  <c:v>0.11895181262039926</c:v>
                </c:pt>
                <c:pt idx="335">
                  <c:v>0.12053920836918466</c:v>
                </c:pt>
                <c:pt idx="336">
                  <c:v>0.12214410435150376</c:v>
                </c:pt>
                <c:pt idx="337">
                  <c:v>0.12376657007297581</c:v>
                </c:pt>
                <c:pt idx="338">
                  <c:v>0.1254066712391361</c:v>
                </c:pt>
                <c:pt idx="339">
                  <c:v>0.12706446961572174</c:v>
                </c:pt>
                <c:pt idx="340">
                  <c:v>0.12874002288695671</c:v>
                </c:pt>
                <c:pt idx="341">
                  <c:v>0.13043338451188383</c:v>
                </c:pt>
                <c:pt idx="342">
                  <c:v>0.13214460357879435</c:v>
                </c:pt>
                <c:pt idx="343">
                  <c:v>0.13387372465781169</c:v>
                </c:pt>
                <c:pt idx="344">
                  <c:v>0.13562078765168784</c:v>
                </c:pt>
                <c:pt idx="345">
                  <c:v>0.13738582764487839</c:v>
                </c:pt>
                <c:pt idx="346">
                  <c:v>0.13916887475096235</c:v>
                </c:pt>
                <c:pt idx="347">
                  <c:v>0.1409699539584823</c:v>
                </c:pt>
                <c:pt idx="348">
                  <c:v>0.14278908497528042</c:v>
                </c:pt>
                <c:pt idx="349">
                  <c:v>0.14462628207141454</c:v>
                </c:pt>
                <c:pt idx="350">
                  <c:v>0.14648155392074058</c:v>
                </c:pt>
                <c:pt idx="351">
                  <c:v>0.14835490344125324</c:v>
                </c:pt>
                <c:pt idx="352">
                  <c:v>0.15024632763428358</c:v>
                </c:pt>
                <c:pt idx="353">
                  <c:v>0.15215581742265386</c:v>
                </c:pt>
                <c:pt idx="354">
                  <c:v>0.15408335748789831</c:v>
                </c:pt>
                <c:pt idx="355">
                  <c:v>0.15602892610666225</c:v>
                </c:pt>
                <c:pt idx="356">
                  <c:v>0.15799249498639667</c:v>
                </c:pt>
                <c:pt idx="357">
                  <c:v>0.15997402910047304</c:v>
                </c:pt>
                <c:pt idx="358">
                  <c:v>0.16197348652284496</c:v>
                </c:pt>
                <c:pt idx="359">
                  <c:v>0.16399081826239292</c:v>
                </c:pt>
                <c:pt idx="360">
                  <c:v>0.16602596809708992</c:v>
                </c:pt>
                <c:pt idx="361">
                  <c:v>0.16807887240813357</c:v>
                </c:pt>
                <c:pt idx="362">
                  <c:v>0.17014946001419659</c:v>
                </c:pt>
                <c:pt idx="363">
                  <c:v>0.17223765200594948</c:v>
                </c:pt>
                <c:pt idx="364">
                  <c:v>0.1743433615810194</c:v>
                </c:pt>
                <c:pt idx="365">
                  <c:v>0.17646649387955024</c:v>
                </c:pt>
                <c:pt idx="366">
                  <c:v>0.17860694582053921</c:v>
                </c:pt>
                <c:pt idx="367">
                  <c:v>0.18076460593912658</c:v>
                </c:pt>
                <c:pt idx="368">
                  <c:v>0.18293935422502206</c:v>
                </c:pt>
                <c:pt idx="369">
                  <c:v>0.1851310619622587</c:v>
                </c:pt>
                <c:pt idx="370">
                  <c:v>0.18733959157046817</c:v>
                </c:pt>
                <c:pt idx="371">
                  <c:v>0.18956479644787597</c:v>
                </c:pt>
                <c:pt idx="372">
                  <c:v>0.19180652081622396</c:v>
                </c:pt>
                <c:pt idx="373">
                  <c:v>0.19406459956783001</c:v>
                </c:pt>
                <c:pt idx="374">
                  <c:v>0.19633885811499777</c:v>
                </c:pt>
                <c:pt idx="375">
                  <c:v>0.19862911224200022</c:v>
                </c:pt>
                <c:pt idx="376">
                  <c:v>0.20093516795986008</c:v>
                </c:pt>
                <c:pt idx="377">
                  <c:v>0.20325682136415593</c:v>
                </c:pt>
                <c:pt idx="378">
                  <c:v>0.20559385849609027</c:v>
                </c:pt>
                <c:pt idx="379">
                  <c:v>0.20794605520705656</c:v>
                </c:pt>
                <c:pt idx="380">
                  <c:v>0.21031317702694666</c:v>
                </c:pt>
                <c:pt idx="381">
                  <c:v>0.21269497903644788</c:v>
                </c:pt>
                <c:pt idx="382">
                  <c:v>0.21509120574357582</c:v>
                </c:pt>
                <c:pt idx="383">
                  <c:v>0.21750159096470023</c:v>
                </c:pt>
                <c:pt idx="384">
                  <c:v>0.21992585771031617</c:v>
                </c:pt>
                <c:pt idx="385">
                  <c:v>0.22236371807582422</c:v>
                </c:pt>
                <c:pt idx="386">
                  <c:v>0.22481487313757781</c:v>
                </c:pt>
                <c:pt idx="387">
                  <c:v>0.22727901285446334</c:v>
                </c:pt>
                <c:pt idx="388">
                  <c:v>0.22975581597528108</c:v>
                </c:pt>
                <c:pt idx="389">
                  <c:v>0.23224494995219039</c:v>
                </c:pt>
                <c:pt idx="390">
                  <c:v>0.23474607086049207</c:v>
                </c:pt>
                <c:pt idx="391">
                  <c:v>0.23725882332501491</c:v>
                </c:pt>
                <c:pt idx="392">
                  <c:v>0.23978284045337947</c:v>
                </c:pt>
                <c:pt idx="393">
                  <c:v>0.24231774377640539</c:v>
                </c:pt>
                <c:pt idx="394">
                  <c:v>0.24486314319593724</c:v>
                </c:pt>
                <c:pt idx="395">
                  <c:v>0.24741863694035315</c:v>
                </c:pt>
                <c:pt idx="396">
                  <c:v>0.24998381152802746</c:v>
                </c:pt>
                <c:pt idx="397">
                  <c:v>0.25255824173901231</c:v>
                </c:pt>
                <c:pt idx="398">
                  <c:v>0.25514149059520158</c:v>
                </c:pt>
                <c:pt idx="399">
                  <c:v>0.25773310934923988</c:v>
                </c:pt>
                <c:pt idx="400">
                  <c:v>0.26033263748243352</c:v>
                </c:pt>
                <c:pt idx="401">
                  <c:v>0.26293960271191752</c:v>
                </c:pt>
                <c:pt idx="402">
                  <c:v>0.26555352100732854</c:v>
                </c:pt>
                <c:pt idx="403">
                  <c:v>0.2681738966172314</c:v>
                </c:pt>
                <c:pt idx="404">
                  <c:v>0.27080022210553412</c:v>
                </c:pt>
                <c:pt idx="405">
                  <c:v>0.27343197839812977</c:v>
                </c:pt>
                <c:pt idx="406">
                  <c:v>0.27606863483998945</c:v>
                </c:pt>
                <c:pt idx="407">
                  <c:v>0.27870964926292768</c:v>
                </c:pt>
                <c:pt idx="408">
                  <c:v>0.28135446806425246</c:v>
                </c:pt>
                <c:pt idx="409">
                  <c:v>0.28400252629650319</c:v>
                </c:pt>
                <c:pt idx="410">
                  <c:v>0.28665324776847256</c:v>
                </c:pt>
                <c:pt idx="411">
                  <c:v>0.28930604515769709</c:v>
                </c:pt>
                <c:pt idx="412">
                  <c:v>0.29196032013459211</c:v>
                </c:pt>
                <c:pt idx="413">
                  <c:v>0.29461546349839551</c:v>
                </c:pt>
                <c:pt idx="414">
                  <c:v>0.29727085532507369</c:v>
                </c:pt>
                <c:pt idx="415">
                  <c:v>0.29992586512733088</c:v>
                </c:pt>
                <c:pt idx="416">
                  <c:v>0.3025798520268505</c:v>
                </c:pt>
                <c:pt idx="417">
                  <c:v>0.30523216493888417</c:v>
                </c:pt>
                <c:pt idx="418">
                  <c:v>0.30788214276928955</c:v>
                </c:pt>
                <c:pt idx="419">
                  <c:v>0.31052911462410671</c:v>
                </c:pt>
                <c:pt idx="420">
                  <c:v>0.31317240003174074</c:v>
                </c:pt>
                <c:pt idx="421">
                  <c:v>0.31581130917781358</c:v>
                </c:pt>
                <c:pt idx="422">
                  <c:v>0.31844514315272188</c:v>
                </c:pt>
                <c:pt idx="423">
                  <c:v>0.32107319421192676</c:v>
                </c:pt>
                <c:pt idx="424">
                  <c:v>0.32369474604898357</c:v>
                </c:pt>
                <c:pt idx="425">
                  <c:v>0.32630907408130122</c:v>
                </c:pt>
                <c:pt idx="426">
                  <c:v>0.32891544574860143</c:v>
                </c:pt>
                <c:pt idx="427">
                  <c:v>0.33151312082403406</c:v>
                </c:pt>
                <c:pt idx="428">
                  <c:v>0.33410135173788297</c:v>
                </c:pt>
                <c:pt idx="429">
                  <c:v>0.33667938391377394</c:v>
                </c:pt>
                <c:pt idx="430">
                  <c:v>0.33924645611728638</c:v>
                </c:pt>
                <c:pt idx="431">
                  <c:v>0.34180180081683997</c:v>
                </c:pt>
                <c:pt idx="432">
                  <c:v>0.34434464455671482</c:v>
                </c:pt>
                <c:pt idx="433">
                  <c:v>0.3468742083420368</c:v>
                </c:pt>
                <c:pt idx="434">
                  <c:v>0.34938970803554825</c:v>
                </c:pt>
                <c:pt idx="435">
                  <c:v>0.35189035476594982</c:v>
                </c:pt>
                <c:pt idx="436">
                  <c:v>0.35437535534759251</c:v>
                </c:pt>
                <c:pt idx="437">
                  <c:v>0.35684391271126858</c:v>
                </c:pt>
                <c:pt idx="438">
                  <c:v>0.35929522634582828</c:v>
                </c:pt>
                <c:pt idx="439">
                  <c:v>0.36172849275033725</c:v>
                </c:pt>
                <c:pt idx="440">
                  <c:v>0.36414290589645465</c:v>
                </c:pt>
                <c:pt idx="441">
                  <c:v>0.36653765770070557</c:v>
                </c:pt>
                <c:pt idx="442">
                  <c:v>0.36891193850628434</c:v>
                </c:pt>
                <c:pt idx="443">
                  <c:v>0.37126493757402207</c:v>
                </c:pt>
                <c:pt idx="444">
                  <c:v>0.37359584358211145</c:v>
                </c:pt>
                <c:pt idx="445">
                  <c:v>0.37590384513418179</c:v>
                </c:pt>
                <c:pt idx="446">
                  <c:v>0.37818813127527856</c:v>
                </c:pt>
                <c:pt idx="447">
                  <c:v>0.38044789201529333</c:v>
                </c:pt>
                <c:pt idx="448">
                  <c:v>0.38268231885937065</c:v>
                </c:pt>
                <c:pt idx="449">
                  <c:v>0.38489060534478819</c:v>
                </c:pt>
                <c:pt idx="450">
                  <c:v>0.38707194758380514</c:v>
                </c:pt>
                <c:pt idx="451">
                  <c:v>0.38922554481193999</c:v>
                </c:pt>
                <c:pt idx="452">
                  <c:v>0.39135059994112947</c:v>
                </c:pt>
                <c:pt idx="453">
                  <c:v>0.3934463201172077</c:v>
                </c:pt>
                <c:pt idx="454">
                  <c:v>0.39551191728111623</c:v>
                </c:pt>
                <c:pt idx="455">
                  <c:v>0.39754660873325265</c:v>
                </c:pt>
                <c:pt idx="456">
                  <c:v>0.39954961770034481</c:v>
                </c:pt>
                <c:pt idx="457">
                  <c:v>0.40152017390422701</c:v>
                </c:pt>
                <c:pt idx="458">
                  <c:v>0.4034575141318783</c:v>
                </c:pt>
                <c:pt idx="459">
                  <c:v>0.4053608828060753</c:v>
                </c:pt>
                <c:pt idx="460">
                  <c:v>0.40722953255599853</c:v>
                </c:pt>
                <c:pt idx="461">
                  <c:v>0.40906272478712657</c:v>
                </c:pt>
                <c:pt idx="462">
                  <c:v>0.41085973024973288</c:v>
                </c:pt>
                <c:pt idx="463">
                  <c:v>0.4126198296053068</c:v>
                </c:pt>
                <c:pt idx="464">
                  <c:v>0.41434231399020255</c:v>
                </c:pt>
                <c:pt idx="465">
                  <c:v>0.41602648557582106</c:v>
                </c:pt>
                <c:pt idx="466">
                  <c:v>0.41767165812462387</c:v>
                </c:pt>
                <c:pt idx="467">
                  <c:v>0.41927715754127376</c:v>
                </c:pt>
                <c:pt idx="468">
                  <c:v>0.42084232241819908</c:v>
                </c:pt>
                <c:pt idx="469">
                  <c:v>0.42236650457487446</c:v>
                </c:pt>
                <c:pt idx="470">
                  <c:v>0.42384906959011681</c:v>
                </c:pt>
                <c:pt idx="471">
                  <c:v>0.42528939732669163</c:v>
                </c:pt>
                <c:pt idx="472">
                  <c:v>0.42668688244753278</c:v>
                </c:pt>
                <c:pt idx="473">
                  <c:v>0.42804093492288336</c:v>
                </c:pt>
                <c:pt idx="474">
                  <c:v>0.42935098052767318</c:v>
                </c:pt>
                <c:pt idx="475">
                  <c:v>0.430616461328447</c:v>
                </c:pt>
                <c:pt idx="476">
                  <c:v>0.43183683615918478</c:v>
                </c:pt>
                <c:pt idx="477">
                  <c:v>0.43301158108534432</c:v>
                </c:pt>
                <c:pt idx="478">
                  <c:v>0.43414018985548697</c:v>
                </c:pt>
                <c:pt idx="479">
                  <c:v>0.43522217433984683</c:v>
                </c:pt>
                <c:pt idx="480">
                  <c:v>0.43625706495522659</c:v>
                </c:pt>
                <c:pt idx="481">
                  <c:v>0.43724441107561451</c:v>
                </c:pt>
                <c:pt idx="482">
                  <c:v>0.43818378142793529</c:v>
                </c:pt>
                <c:pt idx="483">
                  <c:v>0.43907476447236837</c:v>
                </c:pt>
                <c:pt idx="484">
                  <c:v>0.43991696876667702</c:v>
                </c:pt>
                <c:pt idx="485">
                  <c:v>0.44071002331402831</c:v>
                </c:pt>
                <c:pt idx="486">
                  <c:v>0.44145357789378886</c:v>
                </c:pt>
                <c:pt idx="487">
                  <c:v>0.44214730337481639</c:v>
                </c:pt>
                <c:pt idx="488">
                  <c:v>0.44279089201078148</c:v>
                </c:pt>
                <c:pt idx="489">
                  <c:v>0.44338405771708794</c:v>
                </c:pt>
                <c:pt idx="490">
                  <c:v>0.44392653632897822</c:v>
                </c:pt>
                <c:pt idx="491">
                  <c:v>0.44441808584044296</c:v>
                </c:pt>
                <c:pt idx="492">
                  <c:v>0.44485848662357169</c:v>
                </c:pt>
                <c:pt idx="493">
                  <c:v>0.44524754162802804</c:v>
                </c:pt>
                <c:pt idx="494">
                  <c:v>0.44558507656033625</c:v>
                </c:pt>
                <c:pt idx="495">
                  <c:v>0.44587094004272293</c:v>
                </c:pt>
                <c:pt idx="496">
                  <c:v>0.44610500375126633</c:v>
                </c:pt>
                <c:pt idx="497">
                  <c:v>0.44628716253314571</c:v>
                </c:pt>
                <c:pt idx="498">
                  <c:v>0.44641733450281951</c:v>
                </c:pt>
                <c:pt idx="499">
                  <c:v>0.44649546111697741</c:v>
                </c:pt>
                <c:pt idx="500">
                  <c:v>0.44652150722816325</c:v>
                </c:pt>
                <c:pt idx="501">
                  <c:v>0.44649546111697741</c:v>
                </c:pt>
                <c:pt idx="502">
                  <c:v>0.44641733450281951</c:v>
                </c:pt>
                <c:pt idx="503">
                  <c:v>0.44628716253314571</c:v>
                </c:pt>
                <c:pt idx="504">
                  <c:v>0.44610500375126633</c:v>
                </c:pt>
                <c:pt idx="505">
                  <c:v>0.44587094004272293</c:v>
                </c:pt>
                <c:pt idx="506">
                  <c:v>0.44558507656033625</c:v>
                </c:pt>
                <c:pt idx="507">
                  <c:v>0.44524754162802804</c:v>
                </c:pt>
                <c:pt idx="508">
                  <c:v>0.44485848662357169</c:v>
                </c:pt>
                <c:pt idx="509">
                  <c:v>0.44441808584044296</c:v>
                </c:pt>
                <c:pt idx="510">
                  <c:v>0.44392653632897822</c:v>
                </c:pt>
                <c:pt idx="511">
                  <c:v>0.44338405771708794</c:v>
                </c:pt>
                <c:pt idx="512">
                  <c:v>0.44279089201078148</c:v>
                </c:pt>
                <c:pt idx="513">
                  <c:v>0.44214730337481639</c:v>
                </c:pt>
                <c:pt idx="514">
                  <c:v>0.44145357789378886</c:v>
                </c:pt>
                <c:pt idx="515">
                  <c:v>0.44071002331402831</c:v>
                </c:pt>
                <c:pt idx="516">
                  <c:v>0.43991696876667702</c:v>
                </c:pt>
                <c:pt idx="517">
                  <c:v>0.43907476447236837</c:v>
                </c:pt>
                <c:pt idx="518">
                  <c:v>0.43818378142793529</c:v>
                </c:pt>
                <c:pt idx="519">
                  <c:v>0.43724441107561451</c:v>
                </c:pt>
                <c:pt idx="520">
                  <c:v>0.43625706495522659</c:v>
                </c:pt>
                <c:pt idx="521">
                  <c:v>0.43522217433984683</c:v>
                </c:pt>
                <c:pt idx="522">
                  <c:v>0.43414018985548697</c:v>
                </c:pt>
                <c:pt idx="523">
                  <c:v>0.43301158108534432</c:v>
                </c:pt>
                <c:pt idx="524">
                  <c:v>0.43183683615918478</c:v>
                </c:pt>
                <c:pt idx="525">
                  <c:v>0.430616461328447</c:v>
                </c:pt>
                <c:pt idx="526">
                  <c:v>0.42935098052767318</c:v>
                </c:pt>
                <c:pt idx="527">
                  <c:v>0.42804093492288336</c:v>
                </c:pt>
                <c:pt idx="528">
                  <c:v>0.42668688244753278</c:v>
                </c:pt>
                <c:pt idx="529">
                  <c:v>0.42528939732669163</c:v>
                </c:pt>
                <c:pt idx="530">
                  <c:v>0.42384906959011681</c:v>
                </c:pt>
                <c:pt idx="531">
                  <c:v>0.42236650457487446</c:v>
                </c:pt>
                <c:pt idx="532">
                  <c:v>0.42084232241819908</c:v>
                </c:pt>
                <c:pt idx="533">
                  <c:v>0.41927715754127376</c:v>
                </c:pt>
                <c:pt idx="534">
                  <c:v>0.41767165812462387</c:v>
                </c:pt>
                <c:pt idx="535">
                  <c:v>0.41602648557582106</c:v>
                </c:pt>
                <c:pt idx="536">
                  <c:v>0.41434231399020255</c:v>
                </c:pt>
                <c:pt idx="537">
                  <c:v>0.4126198296053068</c:v>
                </c:pt>
                <c:pt idx="538">
                  <c:v>0.41085973024973288</c:v>
                </c:pt>
                <c:pt idx="539">
                  <c:v>0.40906272478712657</c:v>
                </c:pt>
                <c:pt idx="540">
                  <c:v>0.40722953255599853</c:v>
                </c:pt>
                <c:pt idx="541">
                  <c:v>0.4053608828060753</c:v>
                </c:pt>
                <c:pt idx="542">
                  <c:v>0.4034575141318783</c:v>
                </c:pt>
                <c:pt idx="543">
                  <c:v>0.40152017390422701</c:v>
                </c:pt>
                <c:pt idx="544">
                  <c:v>0.39954961770034481</c:v>
                </c:pt>
                <c:pt idx="545">
                  <c:v>0.39754660873325265</c:v>
                </c:pt>
                <c:pt idx="546">
                  <c:v>0.39551191728111623</c:v>
                </c:pt>
                <c:pt idx="547">
                  <c:v>0.3934463201172077</c:v>
                </c:pt>
                <c:pt idx="548">
                  <c:v>0.39135059994112947</c:v>
                </c:pt>
                <c:pt idx="549">
                  <c:v>0.38922554481193999</c:v>
                </c:pt>
                <c:pt idx="550">
                  <c:v>0.38707194758380514</c:v>
                </c:pt>
                <c:pt idx="551">
                  <c:v>0.38489060534478819</c:v>
                </c:pt>
                <c:pt idx="552">
                  <c:v>0.38268231885937065</c:v>
                </c:pt>
                <c:pt idx="553">
                  <c:v>0.38044789201529333</c:v>
                </c:pt>
                <c:pt idx="554">
                  <c:v>0.37818813127527856</c:v>
                </c:pt>
                <c:pt idx="555">
                  <c:v>0.37590384513418179</c:v>
                </c:pt>
                <c:pt idx="556">
                  <c:v>0.37359584358211145</c:v>
                </c:pt>
                <c:pt idx="557">
                  <c:v>0.37126493757402207</c:v>
                </c:pt>
                <c:pt idx="558">
                  <c:v>0.36891193850628434</c:v>
                </c:pt>
                <c:pt idx="559">
                  <c:v>0.36653765770070557</c:v>
                </c:pt>
                <c:pt idx="560">
                  <c:v>0.36414290589645465</c:v>
                </c:pt>
                <c:pt idx="561">
                  <c:v>0.36172849275033725</c:v>
                </c:pt>
                <c:pt idx="562">
                  <c:v>0.35929522634582828</c:v>
                </c:pt>
                <c:pt idx="563">
                  <c:v>0.35684391271126858</c:v>
                </c:pt>
                <c:pt idx="564">
                  <c:v>0.35437535534759251</c:v>
                </c:pt>
                <c:pt idx="565">
                  <c:v>0.35189035476594982</c:v>
                </c:pt>
                <c:pt idx="566">
                  <c:v>0.34938970803554825</c:v>
                </c:pt>
                <c:pt idx="567">
                  <c:v>0.3468742083420368</c:v>
                </c:pt>
                <c:pt idx="568">
                  <c:v>0.34434464455671482</c:v>
                </c:pt>
                <c:pt idx="569">
                  <c:v>0.34180180081683997</c:v>
                </c:pt>
                <c:pt idx="570">
                  <c:v>0.33924645611728638</c:v>
                </c:pt>
                <c:pt idx="571">
                  <c:v>0.33667938391377394</c:v>
                </c:pt>
                <c:pt idx="572">
                  <c:v>0.33410135173788297</c:v>
                </c:pt>
                <c:pt idx="573">
                  <c:v>0.33151312082403406</c:v>
                </c:pt>
                <c:pt idx="574">
                  <c:v>0.32891544574860143</c:v>
                </c:pt>
                <c:pt idx="575">
                  <c:v>0.32630907408130122</c:v>
                </c:pt>
                <c:pt idx="576">
                  <c:v>0.32369474604898357</c:v>
                </c:pt>
                <c:pt idx="577">
                  <c:v>0.32107319421192676</c:v>
                </c:pt>
                <c:pt idx="578">
                  <c:v>0.31844514315272188</c:v>
                </c:pt>
                <c:pt idx="579">
                  <c:v>0.31581130917781358</c:v>
                </c:pt>
                <c:pt idx="580">
                  <c:v>0.31317240003174074</c:v>
                </c:pt>
                <c:pt idx="581">
                  <c:v>0.31052911462410671</c:v>
                </c:pt>
                <c:pt idx="582">
                  <c:v>0.30788214276928955</c:v>
                </c:pt>
                <c:pt idx="583">
                  <c:v>0.30523216493888417</c:v>
                </c:pt>
                <c:pt idx="584">
                  <c:v>0.3025798520268505</c:v>
                </c:pt>
                <c:pt idx="585">
                  <c:v>0.29992586512733088</c:v>
                </c:pt>
                <c:pt idx="586">
                  <c:v>0.29727085532507369</c:v>
                </c:pt>
                <c:pt idx="587">
                  <c:v>0.29461546349839551</c:v>
                </c:pt>
                <c:pt idx="588">
                  <c:v>0.29196032013459211</c:v>
                </c:pt>
                <c:pt idx="589">
                  <c:v>0.28930604515769709</c:v>
                </c:pt>
                <c:pt idx="590">
                  <c:v>0.28665324776847256</c:v>
                </c:pt>
                <c:pt idx="591">
                  <c:v>0.28400252629650319</c:v>
                </c:pt>
                <c:pt idx="592">
                  <c:v>0.28135446806425246</c:v>
                </c:pt>
                <c:pt idx="593">
                  <c:v>0.27870964926292768</c:v>
                </c:pt>
                <c:pt idx="594">
                  <c:v>0.27606863483998945</c:v>
                </c:pt>
                <c:pt idx="595">
                  <c:v>0.27343197839812977</c:v>
                </c:pt>
                <c:pt idx="596">
                  <c:v>0.27080022210553412</c:v>
                </c:pt>
                <c:pt idx="597">
                  <c:v>0.2681738966172314</c:v>
                </c:pt>
                <c:pt idx="598">
                  <c:v>0.26555352100732854</c:v>
                </c:pt>
                <c:pt idx="599">
                  <c:v>0.26293960271191752</c:v>
                </c:pt>
                <c:pt idx="600">
                  <c:v>0.26033263748243352</c:v>
                </c:pt>
                <c:pt idx="601">
                  <c:v>0.25773310934923988</c:v>
                </c:pt>
                <c:pt idx="602">
                  <c:v>0.25514149059520158</c:v>
                </c:pt>
                <c:pt idx="603">
                  <c:v>0.25255824173901231</c:v>
                </c:pt>
                <c:pt idx="604">
                  <c:v>0.24998381152802746</c:v>
                </c:pt>
                <c:pt idx="605">
                  <c:v>0.24741863694035315</c:v>
                </c:pt>
                <c:pt idx="606">
                  <c:v>0.24486314319593724</c:v>
                </c:pt>
                <c:pt idx="607">
                  <c:v>0.24231774377640539</c:v>
                </c:pt>
                <c:pt idx="608">
                  <c:v>0.23978284045337947</c:v>
                </c:pt>
                <c:pt idx="609">
                  <c:v>0.23725882332501491</c:v>
                </c:pt>
                <c:pt idx="610">
                  <c:v>0.23474607086049207</c:v>
                </c:pt>
                <c:pt idx="611">
                  <c:v>0.23224494995219039</c:v>
                </c:pt>
                <c:pt idx="612">
                  <c:v>0.22975581597528108</c:v>
                </c:pt>
                <c:pt idx="613">
                  <c:v>0.22727901285446334</c:v>
                </c:pt>
                <c:pt idx="614">
                  <c:v>0.22481487313757781</c:v>
                </c:pt>
                <c:pt idx="615">
                  <c:v>0.22236371807582422</c:v>
                </c:pt>
                <c:pt idx="616">
                  <c:v>0.21992585771031617</c:v>
                </c:pt>
                <c:pt idx="617">
                  <c:v>0.21750159096470023</c:v>
                </c:pt>
                <c:pt idx="618">
                  <c:v>0.21509120574357582</c:v>
                </c:pt>
                <c:pt idx="619">
                  <c:v>0.21269497903644788</c:v>
                </c:pt>
                <c:pt idx="620">
                  <c:v>0.21031317702694666</c:v>
                </c:pt>
                <c:pt idx="621">
                  <c:v>0.20794605520705656</c:v>
                </c:pt>
                <c:pt idx="622">
                  <c:v>0.20559385849609027</c:v>
                </c:pt>
                <c:pt idx="623">
                  <c:v>0.20325682136415593</c:v>
                </c:pt>
                <c:pt idx="624">
                  <c:v>0.20093516795986008</c:v>
                </c:pt>
                <c:pt idx="625">
                  <c:v>0.19862911224200022</c:v>
                </c:pt>
                <c:pt idx="626">
                  <c:v>0.19633885811499777</c:v>
                </c:pt>
                <c:pt idx="627">
                  <c:v>0.19406459956783001</c:v>
                </c:pt>
                <c:pt idx="628">
                  <c:v>0.19180652081622396</c:v>
                </c:pt>
                <c:pt idx="629">
                  <c:v>0.18956479644787597</c:v>
                </c:pt>
                <c:pt idx="630">
                  <c:v>0.18733959157046817</c:v>
                </c:pt>
                <c:pt idx="631">
                  <c:v>0.1851310619622587</c:v>
                </c:pt>
                <c:pt idx="632">
                  <c:v>0.18293935422502206</c:v>
                </c:pt>
                <c:pt idx="633">
                  <c:v>0.18076460593912658</c:v>
                </c:pt>
                <c:pt idx="634">
                  <c:v>0.17860694582053921</c:v>
                </c:pt>
                <c:pt idx="635">
                  <c:v>0.17646649387955024</c:v>
                </c:pt>
                <c:pt idx="636">
                  <c:v>0.1743433615810194</c:v>
                </c:pt>
                <c:pt idx="637">
                  <c:v>0.17223765200594948</c:v>
                </c:pt>
                <c:pt idx="638">
                  <c:v>0.17014946001419659</c:v>
                </c:pt>
                <c:pt idx="639">
                  <c:v>0.16807887240813357</c:v>
                </c:pt>
                <c:pt idx="640">
                  <c:v>0.16602596809708992</c:v>
                </c:pt>
                <c:pt idx="641">
                  <c:v>0.16399081826239292</c:v>
                </c:pt>
                <c:pt idx="642">
                  <c:v>0.16197348652284496</c:v>
                </c:pt>
                <c:pt idx="643">
                  <c:v>0.15997402910047304</c:v>
                </c:pt>
                <c:pt idx="644">
                  <c:v>0.15799249498639667</c:v>
                </c:pt>
                <c:pt idx="645">
                  <c:v>0.15602892610666225</c:v>
                </c:pt>
                <c:pt idx="646">
                  <c:v>0.15408335748789831</c:v>
                </c:pt>
                <c:pt idx="647">
                  <c:v>0.15215581742265386</c:v>
                </c:pt>
                <c:pt idx="648">
                  <c:v>0.15024632763428358</c:v>
                </c:pt>
                <c:pt idx="649">
                  <c:v>0.14835490344125324</c:v>
                </c:pt>
                <c:pt idx="650">
                  <c:v>0.14648155392074058</c:v>
                </c:pt>
                <c:pt idx="651">
                  <c:v>0.14462628207141454</c:v>
                </c:pt>
                <c:pt idx="652">
                  <c:v>0.14278908497528042</c:v>
                </c:pt>
                <c:pt idx="653">
                  <c:v>0.1409699539584823</c:v>
                </c:pt>
                <c:pt idx="654">
                  <c:v>0.13916887475096235</c:v>
                </c:pt>
                <c:pt idx="655">
                  <c:v>0.13738582764487839</c:v>
                </c:pt>
                <c:pt idx="656">
                  <c:v>0.13562078765168784</c:v>
                </c:pt>
                <c:pt idx="657">
                  <c:v>0.13387372465781169</c:v>
                </c:pt>
                <c:pt idx="658">
                  <c:v>0.13214460357879435</c:v>
                </c:pt>
                <c:pt idx="659">
                  <c:v>0.13043338451188383</c:v>
                </c:pt>
                <c:pt idx="660">
                  <c:v>0.12874002288695671</c:v>
                </c:pt>
                <c:pt idx="661">
                  <c:v>0.12706446961572174</c:v>
                </c:pt>
                <c:pt idx="662">
                  <c:v>0.1254066712391361</c:v>
                </c:pt>
                <c:pt idx="663">
                  <c:v>0.12376657007297581</c:v>
                </c:pt>
                <c:pt idx="664">
                  <c:v>0.12214410435150376</c:v>
                </c:pt>
                <c:pt idx="665">
                  <c:v>0.12053920836918466</c:v>
                </c:pt>
                <c:pt idx="666">
                  <c:v>0.11895181262039926</c:v>
                </c:pt>
                <c:pt idx="667">
                  <c:v>0.11738184393711409</c:v>
                </c:pt>
                <c:pt idx="668">
                  <c:v>0.11582922562446682</c:v>
                </c:pt>
                <c:pt idx="669">
                  <c:v>0.11429387759423232</c:v>
                </c:pt>
                <c:pt idx="670">
                  <c:v>0.11277571649613516</c:v>
                </c:pt>
                <c:pt idx="671">
                  <c:v>0.11127465584698146</c:v>
                </c:pt>
                <c:pt idx="672">
                  <c:v>0.10979060615758245</c:v>
                </c:pt>
                <c:pt idx="673">
                  <c:v>0.10832347505744856</c:v>
                </c:pt>
                <c:pt idx="674">
                  <c:v>0.10687316741723497</c:v>
                </c:pt>
                <c:pt idx="675">
                  <c:v>0.10543958546892061</c:v>
                </c:pt>
                <c:pt idx="676">
                  <c:v>0.10402262892370888</c:v>
                </c:pt>
                <c:pt idx="677">
                  <c:v>0.10262219508763923</c:v>
                </c:pt>
                <c:pt idx="678">
                  <c:v>0.10123817897489998</c:v>
                </c:pt>
                <c:pt idx="679">
                  <c:v>9.9870473418839867E-2</c:v>
                </c:pt>
                <c:pt idx="680">
                  <c:v>9.8518969180672239E-2</c:v>
                </c:pt>
                <c:pt idx="681">
                  <c:v>9.7183555055874282E-2</c:v>
                </c:pt>
                <c:pt idx="682">
                  <c:v>9.5864117978280525E-2</c:v>
                </c:pt>
                <c:pt idx="683">
                  <c:v>9.4560543121876617E-2</c:v>
                </c:pt>
                <c:pt idx="684">
                  <c:v>9.3272714000297449E-2</c:v>
                </c:pt>
                <c:pt idx="685">
                  <c:v>9.200051256403928E-2</c:v>
                </c:pt>
                <c:pt idx="686">
                  <c:v>9.074381929539399E-2</c:v>
                </c:pt>
                <c:pt idx="687">
                  <c:v>8.9502513301118539E-2</c:v>
                </c:pt>
                <c:pt idx="688">
                  <c:v>8.8276472402851899E-2</c:v>
                </c:pt>
                <c:pt idx="689">
                  <c:v>8.7065573225294304E-2</c:v>
                </c:pt>
                <c:pt idx="690">
                  <c:v>8.5869691282166122E-2</c:v>
                </c:pt>
                <c:pt idx="691">
                  <c:v>8.4688701059962901E-2</c:v>
                </c:pt>
                <c:pt idx="692">
                  <c:v>8.3522476099526691E-2</c:v>
                </c:pt>
                <c:pt idx="693">
                  <c:v>8.2370889075452994E-2</c:v>
                </c:pt>
                <c:pt idx="694">
                  <c:v>8.1233811873356446E-2</c:v>
                </c:pt>
                <c:pt idx="695">
                  <c:v>8.0111115665015872E-2</c:v>
                </c:pt>
                <c:pt idx="696">
                  <c:v>7.9002670981424272E-2</c:v>
                </c:pt>
                <c:pt idx="697">
                  <c:v>7.7908347783767137E-2</c:v>
                </c:pt>
                <c:pt idx="698">
                  <c:v>7.6828015532355118E-2</c:v>
                </c:pt>
                <c:pt idx="699">
                  <c:v>7.5761543253537331E-2</c:v>
                </c:pt>
                <c:pt idx="700">
                  <c:v>7.4708799604622414E-2</c:v>
                </c:pt>
                <c:pt idx="701">
                  <c:v>7.3669652936834751E-2</c:v>
                </c:pt>
                <c:pt idx="702">
                  <c:v>7.2643971356334727E-2</c:v>
                </c:pt>
                <c:pt idx="703">
                  <c:v>7.1631622783332197E-2</c:v>
                </c:pt>
                <c:pt idx="704">
                  <c:v>7.0632475009321113E-2</c:v>
                </c:pt>
                <c:pt idx="705">
                  <c:v>6.9646395752467713E-2</c:v>
                </c:pt>
                <c:pt idx="706">
                  <c:v>6.867325271117998E-2</c:v>
                </c:pt>
                <c:pt idx="707">
                  <c:v>6.7712913615891324E-2</c:v>
                </c:pt>
                <c:pt idx="708">
                  <c:v>6.6765246279087739E-2</c:v>
                </c:pt>
                <c:pt idx="709">
                  <c:v>6.5830118643610547E-2</c:v>
                </c:pt>
                <c:pt idx="710">
                  <c:v>6.4907398829265994E-2</c:v>
                </c:pt>
                <c:pt idx="711">
                  <c:v>6.3996955177773235E-2</c:v>
                </c:pt>
                <c:pt idx="712">
                  <c:v>6.3098656296082606E-2</c:v>
                </c:pt>
                <c:pt idx="713">
                  <c:v>6.2212371098095569E-2</c:v>
                </c:pt>
                <c:pt idx="714">
                  <c:v>6.1337968844818541E-2</c:v>
                </c:pt>
                <c:pt idx="715">
                  <c:v>6.0475319182982705E-2</c:v>
                </c:pt>
                <c:pt idx="716">
                  <c:v>5.9624292182161039E-2</c:v>
                </c:pt>
                <c:pt idx="717">
                  <c:v>5.8784758370414823E-2</c:v>
                </c:pt>
                <c:pt idx="718">
                  <c:v>5.7956588768500954E-2</c:v>
                </c:pt>
                <c:pt idx="719">
                  <c:v>5.7139654922672548E-2</c:v>
                </c:pt>
                <c:pt idx="720">
                  <c:v>5.6333828936102642E-2</c:v>
                </c:pt>
                <c:pt idx="721">
                  <c:v>5.5538983498964321E-2</c:v>
                </c:pt>
                <c:pt idx="722">
                  <c:v>5.4754991917196759E-2</c:v>
                </c:pt>
                <c:pt idx="723">
                  <c:v>5.3981728139988819E-2</c:v>
                </c:pt>
                <c:pt idx="724">
                  <c:v>5.3219066786010502E-2</c:v>
                </c:pt>
                <c:pt idx="725">
                  <c:v>5.2466883168423462E-2</c:v>
                </c:pt>
                <c:pt idx="726">
                  <c:v>5.1725053318699261E-2</c:v>
                </c:pt>
                <c:pt idx="727">
                  <c:v>5.0993454009276615E-2</c:v>
                </c:pt>
                <c:pt idx="728">
                  <c:v>5.0271962775086651E-2</c:v>
                </c:pt>
                <c:pt idx="729">
                  <c:v>4.9560457933974664E-2</c:v>
                </c:pt>
                <c:pt idx="730">
                  <c:v>4.885881860604889E-2</c:v>
                </c:pt>
                <c:pt idx="731">
                  <c:v>4.8166924731982606E-2</c:v>
                </c:pt>
                <c:pt idx="732">
                  <c:v>4.7484657090300218E-2</c:v>
                </c:pt>
                <c:pt idx="733">
                  <c:v>4.68118973136726E-2</c:v>
                </c:pt>
                <c:pt idx="734">
                  <c:v>4.6148527904251453E-2</c:v>
                </c:pt>
                <c:pt idx="735">
                  <c:v>4.5494432248067498E-2</c:v>
                </c:pt>
                <c:pt idx="736">
                  <c:v>4.4849494628520996E-2</c:v>
                </c:pt>
                <c:pt idx="737">
                  <c:v>4.4213600238989355E-2</c:v>
                </c:pt>
                <c:pt idx="738">
                  <c:v>4.3586635194578692E-2</c:v>
                </c:pt>
                <c:pt idx="739">
                  <c:v>4.2968486543043895E-2</c:v>
                </c:pt>
                <c:pt idx="740">
                  <c:v>4.2359042274902788E-2</c:v>
                </c:pt>
                <c:pt idx="741">
                  <c:v>4.1758191332768146E-2</c:v>
                </c:pt>
                <c:pt idx="742">
                  <c:v>4.1165823619922839E-2</c:v>
                </c:pt>
                <c:pt idx="743">
                  <c:v>4.0581830008160201E-2</c:v>
                </c:pt>
                <c:pt idx="744">
                  <c:v>4.0006102344914321E-2</c:v>
                </c:pt>
                <c:pt idx="745">
                  <c:v>3.9438533459702017E-2</c:v>
                </c:pt>
                <c:pt idx="746">
                  <c:v>3.8879017169899492E-2</c:v>
                </c:pt>
                <c:pt idx="747">
                  <c:v>3.832744828587465E-2</c:v>
                </c:pt>
                <c:pt idx="748">
                  <c:v>3.7783722615498269E-2</c:v>
                </c:pt>
                <c:pt idx="749">
                  <c:v>3.7247736968052537E-2</c:v>
                </c:pt>
                <c:pt idx="750">
                  <c:v>3.6719389157560414E-2</c:v>
                </c:pt>
                <c:pt idx="751">
                  <c:v>3.6198578005553123E-2</c:v>
                </c:pt>
                <c:pt idx="752">
                  <c:v>3.5685203343297792E-2</c:v>
                </c:pt>
                <c:pt idx="753">
                  <c:v>3.5179166013503335E-2</c:v>
                </c:pt>
                <c:pt idx="754">
                  <c:v>3.468036787152351E-2</c:v>
                </c:pt>
                <c:pt idx="755">
                  <c:v>3.418871178607593E-2</c:v>
                </c:pt>
                <c:pt idx="756">
                  <c:v>3.3704101639494714E-2</c:v>
                </c:pt>
                <c:pt idx="757">
                  <c:v>3.3226442327534626E-2</c:v>
                </c:pt>
                <c:pt idx="758">
                  <c:v>3.2755639758743696E-2</c:v>
                </c:pt>
                <c:pt idx="759">
                  <c:v>3.2291600853421018E-2</c:v>
                </c:pt>
                <c:pt idx="760">
                  <c:v>3.1834233542176252E-2</c:v>
                </c:pt>
                <c:pt idx="761">
                  <c:v>3.1383446764106773E-2</c:v>
                </c:pt>
                <c:pt idx="762">
                  <c:v>3.0939150464607587E-2</c:v>
                </c:pt>
                <c:pt idx="763">
                  <c:v>3.0501255592829995E-2</c:v>
                </c:pt>
                <c:pt idx="764">
                  <c:v>3.0069674098802738E-2</c:v>
                </c:pt>
                <c:pt idx="765">
                  <c:v>2.9644318930231027E-2</c:v>
                </c:pt>
                <c:pt idx="766">
                  <c:v>2.9225104028986461E-2</c:v>
                </c:pt>
                <c:pt idx="767">
                  <c:v>2.8811944327302434E-2</c:v>
                </c:pt>
                <c:pt idx="768">
                  <c:v>2.8404755743687393E-2</c:v>
                </c:pt>
                <c:pt idx="769">
                  <c:v>2.8003455178569534E-2</c:v>
                </c:pt>
                <c:pt idx="770">
                  <c:v>2.7607960509684989E-2</c:v>
                </c:pt>
                <c:pt idx="771">
                  <c:v>2.7218190587222128E-2</c:v>
                </c:pt>
                <c:pt idx="772">
                  <c:v>2.6834065228733345E-2</c:v>
                </c:pt>
                <c:pt idx="773">
                  <c:v>2.6455505213826339E-2</c:v>
                </c:pt>
                <c:pt idx="774">
                  <c:v>2.6082432278645401E-2</c:v>
                </c:pt>
                <c:pt idx="775">
                  <c:v>2.5714769110154554E-2</c:v>
                </c:pt>
                <c:pt idx="776">
                  <c:v>2.5352439340231875E-2</c:v>
                </c:pt>
                <c:pt idx="777">
                  <c:v>2.4995367539586078E-2</c:v>
                </c:pt>
                <c:pt idx="778">
                  <c:v>2.464347921150517E-2</c:v>
                </c:pt>
                <c:pt idx="779">
                  <c:v>2.4296700785446212E-2</c:v>
                </c:pt>
                <c:pt idx="780">
                  <c:v>2.395495961047615E-2</c:v>
                </c:pt>
                <c:pt idx="781">
                  <c:v>2.3618183948572423E-2</c:v>
                </c:pt>
                <c:pt idx="782">
                  <c:v>2.3286302967792064E-2</c:v>
                </c:pt>
                <c:pt idx="783">
                  <c:v>2.2959246735317695E-2</c:v>
                </c:pt>
                <c:pt idx="784">
                  <c:v>2.2636946210388989E-2</c:v>
                </c:pt>
                <c:pt idx="785">
                  <c:v>2.2319333237126975E-2</c:v>
                </c:pt>
                <c:pt idx="786">
                  <c:v>2.2006340537259049E-2</c:v>
                </c:pt>
                <c:pt idx="787">
                  <c:v>2.1697901702752306E-2</c:v>
                </c:pt>
                <c:pt idx="788">
                  <c:v>2.1393951188362181E-2</c:v>
                </c:pt>
                <c:pt idx="789">
                  <c:v>2.1094424304102844E-2</c:v>
                </c:pt>
                <c:pt idx="790">
                  <c:v>2.0799257207647144E-2</c:v>
                </c:pt>
                <c:pt idx="791">
                  <c:v>2.0508386896661176E-2</c:v>
                </c:pt>
                <c:pt idx="792">
                  <c:v>2.0221751201080898E-2</c:v>
                </c:pt>
                <c:pt idx="793">
                  <c:v>1.9939288775335705E-2</c:v>
                </c:pt>
                <c:pt idx="794">
                  <c:v>1.966093909052587E-2</c:v>
                </c:pt>
                <c:pt idx="795">
                  <c:v>1.9386642426558263E-2</c:v>
                </c:pt>
                <c:pt idx="796">
                  <c:v>1.911633986424657E-2</c:v>
                </c:pt>
                <c:pt idx="797">
                  <c:v>1.8849973277380805E-2</c:v>
                </c:pt>
                <c:pt idx="798">
                  <c:v>1.858748532477111E-2</c:v>
                </c:pt>
                <c:pt idx="799">
                  <c:v>1.8328819442270577E-2</c:v>
                </c:pt>
                <c:pt idx="800">
                  <c:v>1.8073919834781873E-2</c:v>
                </c:pt>
                <c:pt idx="801">
                  <c:v>1.7822731468251907E-2</c:v>
                </c:pt>
                <c:pt idx="802">
                  <c:v>1.7575200061658705E-2</c:v>
                </c:pt>
                <c:pt idx="803">
                  <c:v>1.7331272078994982E-2</c:v>
                </c:pt>
                <c:pt idx="804">
                  <c:v>1.7090894721251637E-2</c:v>
                </c:pt>
                <c:pt idx="805">
                  <c:v>1.6854015918405612E-2</c:v>
                </c:pt>
                <c:pt idx="806">
                  <c:v>1.6620584321415069E-2</c:v>
                </c:pt>
                <c:pt idx="807">
                  <c:v>1.639054929422604E-2</c:v>
                </c:pt>
                <c:pt idx="808">
                  <c:v>1.6163860905792943E-2</c:v>
                </c:pt>
                <c:pt idx="809">
                  <c:v>1.5940469922116965E-2</c:v>
                </c:pt>
                <c:pt idx="810">
                  <c:v>1.5720327798304776E-2</c:v>
                </c:pt>
                <c:pt idx="811">
                  <c:v>1.5503386670650578E-2</c:v>
                </c:pt>
                <c:pt idx="812">
                  <c:v>1.5289599348744401E-2</c:v>
                </c:pt>
                <c:pt idx="813">
                  <c:v>1.5078919307608983E-2</c:v>
                </c:pt>
                <c:pt idx="814">
                  <c:v>1.4871300679867909E-2</c:v>
                </c:pt>
                <c:pt idx="815">
                  <c:v>1.4666698247947302E-2</c:v>
                </c:pt>
                <c:pt idx="816">
                  <c:v>1.4465067436313402E-2</c:v>
                </c:pt>
                <c:pt idx="817">
                  <c:v>1.4266364303748096E-2</c:v>
                </c:pt>
                <c:pt idx="818">
                  <c:v>1.407054553566432E-2</c:v>
                </c:pt>
                <c:pt idx="819">
                  <c:v>1.3877568436463674E-2</c:v>
                </c:pt>
                <c:pt idx="820">
                  <c:v>1.368739092193748E-2</c:v>
                </c:pt>
                <c:pt idx="821">
                  <c:v>1.3499971511713607E-2</c:v>
                </c:pt>
                <c:pt idx="822">
                  <c:v>1.3315269321750176E-2</c:v>
                </c:pt>
                <c:pt idx="823">
                  <c:v>1.3133244056878175E-2</c:v>
                </c:pt>
                <c:pt idx="824">
                  <c:v>1.2953856003393917E-2</c:v>
                </c:pt>
                <c:pt idx="825">
                  <c:v>1.2777066021703207E-2</c:v>
                </c:pt>
                <c:pt idx="826">
                  <c:v>1.2602835539018175E-2</c:v>
                </c:pt>
                <c:pt idx="827">
                  <c:v>1.2431126542107977E-2</c:v>
                </c:pt>
                <c:pt idx="828">
                  <c:v>1.2261901570104788E-2</c:v>
                </c:pt>
                <c:pt idx="829">
                  <c:v>1.2095123707365749E-2</c:v>
                </c:pt>
                <c:pt idx="830">
                  <c:v>1.1930756576392117E-2</c:v>
                </c:pt>
                <c:pt idx="831">
                  <c:v>1.1768764330806371E-2</c:v>
                </c:pt>
                <c:pt idx="832">
                  <c:v>1.160911164838827E-2</c:v>
                </c:pt>
                <c:pt idx="833">
                  <c:v>1.1451763724170396E-2</c:v>
                </c:pt>
                <c:pt idx="834">
                  <c:v>1.129668626359418E-2</c:v>
                </c:pt>
                <c:pt idx="835">
                  <c:v>1.114384547572685E-2</c:v>
                </c:pt>
                <c:pt idx="836">
                  <c:v>1.0993208066539945E-2</c:v>
                </c:pt>
                <c:pt idx="837">
                  <c:v>1.0844741232250026E-2</c:v>
                </c:pt>
                <c:pt idx="838">
                  <c:v>1.0698412652721921E-2</c:v>
                </c:pt>
                <c:pt idx="839">
                  <c:v>1.055419048493501E-2</c:v>
                </c:pt>
                <c:pt idx="840">
                  <c:v>1.0412043356513041E-2</c:v>
                </c:pt>
                <c:pt idx="841">
                  <c:v>1.0271940359317515E-2</c:v>
                </c:pt>
                <c:pt idx="842">
                  <c:v>1.0133851043105298E-2</c:v>
                </c:pt>
                <c:pt idx="843">
                  <c:v>9.9977454092503495E-3</c:v>
                </c:pt>
                <c:pt idx="844">
                  <c:v>9.8635939045301334E-3</c:v>
                </c:pt>
                <c:pt idx="845">
                  <c:v>9.7313674149763999E-3</c:v>
                </c:pt>
                <c:pt idx="846">
                  <c:v>9.6010372597911311E-3</c:v>
                </c:pt>
                <c:pt idx="847">
                  <c:v>9.4725751853268862E-3</c:v>
                </c:pt>
                <c:pt idx="848">
                  <c:v>9.345953359132457E-3</c:v>
                </c:pt>
                <c:pt idx="849">
                  <c:v>9.2211443640631396E-3</c:v>
                </c:pt>
                <c:pt idx="850">
                  <c:v>9.0981211924561437E-3</c:v>
                </c:pt>
                <c:pt idx="851">
                  <c:v>8.9768572403706205E-3</c:v>
                </c:pt>
                <c:pt idx="852">
                  <c:v>8.8573263018926901E-3</c:v>
                </c:pt>
                <c:pt idx="853">
                  <c:v>8.739502563504975E-3</c:v>
                </c:pt>
                <c:pt idx="854">
                  <c:v>8.6233605985206793E-3</c:v>
                </c:pt>
                <c:pt idx="855">
                  <c:v>8.5088753615821435E-3</c:v>
                </c:pt>
                <c:pt idx="856">
                  <c:v>8.3960221832234099E-3</c:v>
                </c:pt>
                <c:pt idx="857">
                  <c:v>8.2847767644969369E-3</c:v>
                </c:pt>
                <c:pt idx="858">
                  <c:v>8.1751151716638708E-3</c:v>
                </c:pt>
                <c:pt idx="859">
                  <c:v>8.067013830947949E-3</c:v>
                </c:pt>
                <c:pt idx="860">
                  <c:v>7.9604495233525328E-3</c:v>
                </c:pt>
                <c:pt idx="861">
                  <c:v>7.8553993795405699E-3</c:v>
                </c:pt>
                <c:pt idx="862">
                  <c:v>7.7518408747771607E-3</c:v>
                </c:pt>
                <c:pt idx="863">
                  <c:v>7.6497518239344222E-3</c:v>
                </c:pt>
                <c:pt idx="864">
                  <c:v>7.5491103765581826E-3</c:v>
                </c:pt>
                <c:pt idx="865">
                  <c:v>7.4498950119964409E-3</c:v>
                </c:pt>
                <c:pt idx="866">
                  <c:v>7.3520845345887448E-3</c:v>
                </c:pt>
                <c:pt idx="867">
                  <c:v>7.2556580689166284E-3</c:v>
                </c:pt>
                <c:pt idx="868">
                  <c:v>7.1605950551142531E-3</c:v>
                </c:pt>
                <c:pt idx="869">
                  <c:v>7.0668752442391647E-3</c:v>
                </c:pt>
                <c:pt idx="870">
                  <c:v>6.9744786937025001E-3</c:v>
                </c:pt>
                <c:pt idx="871">
                  <c:v>6.8833857627584073E-3</c:v>
                </c:pt>
                <c:pt idx="872">
                  <c:v>6.7935771080520468E-3</c:v>
                </c:pt>
                <c:pt idx="873">
                  <c:v>6.7050336792258891E-3</c:v>
                </c:pt>
                <c:pt idx="874">
                  <c:v>6.6177367145836864E-3</c:v>
                </c:pt>
                <c:pt idx="875">
                  <c:v>6.5316677368117797E-3</c:v>
                </c:pt>
                <c:pt idx="876">
                  <c:v>6.446808548757176E-3</c:v>
                </c:pt>
                <c:pt idx="877">
                  <c:v>6.3631412292619021E-3</c:v>
                </c:pt>
                <c:pt idx="878">
                  <c:v>6.2806481290532531E-3</c:v>
                </c:pt>
                <c:pt idx="879">
                  <c:v>6.1993118666892229E-3</c:v>
                </c:pt>
                <c:pt idx="880">
                  <c:v>6.1191153245589228E-3</c:v>
                </c:pt>
                <c:pt idx="881">
                  <c:v>6.0400416449370884E-3</c:v>
                </c:pt>
                <c:pt idx="882">
                  <c:v>5.9620742260925409E-3</c:v>
                </c:pt>
                <c:pt idx="883">
                  <c:v>5.8851967184498219E-3</c:v>
                </c:pt>
                <c:pt idx="884">
                  <c:v>5.8093930208036049E-3</c:v>
                </c:pt>
                <c:pt idx="885">
                  <c:v>5.7346472765853057E-3</c:v>
                </c:pt>
                <c:pt idx="886">
                  <c:v>5.6609438701813964E-3</c:v>
                </c:pt>
                <c:pt idx="887">
                  <c:v>5.5882674233028859E-3</c:v>
                </c:pt>
                <c:pt idx="888">
                  <c:v>5.5166027914054123E-3</c:v>
                </c:pt>
                <c:pt idx="889">
                  <c:v>5.4459350601594389E-3</c:v>
                </c:pt>
                <c:pt idx="890">
                  <c:v>5.3762495419700431E-3</c:v>
                </c:pt>
                <c:pt idx="891">
                  <c:v>5.3075317725456636E-3</c:v>
                </c:pt>
                <c:pt idx="892">
                  <c:v>5.2397675075154517E-3</c:v>
                </c:pt>
                <c:pt idx="893">
                  <c:v>5.1729427190944669E-3</c:v>
                </c:pt>
                <c:pt idx="894">
                  <c:v>5.1070435927963453E-3</c:v>
                </c:pt>
                <c:pt idx="895">
                  <c:v>5.0420565241929014E-3</c:v>
                </c:pt>
                <c:pt idx="896">
                  <c:v>4.9779681157199876E-3</c:v>
                </c:pt>
                <c:pt idx="897">
                  <c:v>4.9147651735292567E-3</c:v>
                </c:pt>
                <c:pt idx="898">
                  <c:v>4.8524347043851978E-3</c:v>
                </c:pt>
                <c:pt idx="899">
                  <c:v>4.790963912606863E-3</c:v>
                </c:pt>
                <c:pt idx="900">
                  <c:v>4.7303401970539387E-3</c:v>
                </c:pt>
                <c:pt idx="901">
                  <c:v>4.6705511481563997E-3</c:v>
                </c:pt>
                <c:pt idx="902">
                  <c:v>4.6115845449874278E-3</c:v>
                </c:pt>
                <c:pt idx="903">
                  <c:v>4.5534283523789324E-3</c:v>
                </c:pt>
                <c:pt idx="904">
                  <c:v>4.4960707180792302E-3</c:v>
                </c:pt>
                <c:pt idx="905">
                  <c:v>4.4394999699522864E-3</c:v>
                </c:pt>
                <c:pt idx="906">
                  <c:v>4.3837046132181347E-3</c:v>
                </c:pt>
                <c:pt idx="907">
                  <c:v>4.3286733277337905E-3</c:v>
                </c:pt>
                <c:pt idx="908">
                  <c:v>4.2743949653143085E-3</c:v>
                </c:pt>
                <c:pt idx="909">
                  <c:v>4.2208585470933516E-3</c:v>
                </c:pt>
                <c:pt idx="910">
                  <c:v>4.168053260922842E-3</c:v>
                </c:pt>
                <c:pt idx="911">
                  <c:v>4.115968458811175E-3</c:v>
                </c:pt>
                <c:pt idx="912">
                  <c:v>4.0645936543995042E-3</c:v>
                </c:pt>
                <c:pt idx="913">
                  <c:v>4.0139185204755455E-3</c:v>
                </c:pt>
                <c:pt idx="914">
                  <c:v>3.9639328865245056E-3</c:v>
                </c:pt>
                <c:pt idx="915">
                  <c:v>3.9146267363166024E-3</c:v>
                </c:pt>
                <c:pt idx="916">
                  <c:v>3.8659902055306534E-3</c:v>
                </c:pt>
                <c:pt idx="917">
                  <c:v>3.8180135794133158E-3</c:v>
                </c:pt>
                <c:pt idx="918">
                  <c:v>3.7706872904734964E-3</c:v>
                </c:pt>
                <c:pt idx="919">
                  <c:v>3.72400191621139E-3</c:v>
                </c:pt>
                <c:pt idx="920">
                  <c:v>3.6779481768818164E-3</c:v>
                </c:pt>
                <c:pt idx="921">
                  <c:v>3.6325169332911958E-3</c:v>
                </c:pt>
                <c:pt idx="922">
                  <c:v>3.5876991846279182E-3</c:v>
                </c:pt>
                <c:pt idx="923">
                  <c:v>3.5434860663255061E-3</c:v>
                </c:pt>
                <c:pt idx="924">
                  <c:v>3.4998688479581557E-3</c:v>
                </c:pt>
                <c:pt idx="925">
                  <c:v>3.4568389311682309E-3</c:v>
                </c:pt>
                <c:pt idx="926">
                  <c:v>3.4143878476252556E-3</c:v>
                </c:pt>
                <c:pt idx="927">
                  <c:v>3.37250725701597E-3</c:v>
                </c:pt>
                <c:pt idx="928">
                  <c:v>3.3311889450650099E-3</c:v>
                </c:pt>
                <c:pt idx="929">
                  <c:v>3.2904248215857752E-3</c:v>
                </c:pt>
                <c:pt idx="930">
                  <c:v>3.250206918561102E-3</c:v>
                </c:pt>
                <c:pt idx="931">
                  <c:v>3.210527388253255E-3</c:v>
                </c:pt>
                <c:pt idx="932">
                  <c:v>3.1713785013428703E-3</c:v>
                </c:pt>
                <c:pt idx="933">
                  <c:v>3.1327526450964571E-3</c:v>
                </c:pt>
                <c:pt idx="934">
                  <c:v>3.0946423215619558E-3</c:v>
                </c:pt>
                <c:pt idx="935">
                  <c:v>3.0570401457920941E-3</c:v>
                </c:pt>
                <c:pt idx="936">
                  <c:v>3.0199388440949894E-3</c:v>
                </c:pt>
                <c:pt idx="937">
                  <c:v>2.9833312523117584E-3</c:v>
                </c:pt>
                <c:pt idx="938">
                  <c:v>2.9472103141205803E-3</c:v>
                </c:pt>
                <c:pt idx="939">
                  <c:v>2.9115690793669849E-3</c:v>
                </c:pt>
                <c:pt idx="940">
                  <c:v>2.8764007024198999E-3</c:v>
                </c:pt>
                <c:pt idx="941">
                  <c:v>2.8416984405530686E-3</c:v>
                </c:pt>
                <c:pt idx="942">
                  <c:v>2.8074556523515399E-3</c:v>
                </c:pt>
                <c:pt idx="943">
                  <c:v>2.7736657961428112E-3</c:v>
                </c:pt>
                <c:pt idx="944">
                  <c:v>2.7403224284522397E-3</c:v>
                </c:pt>
                <c:pt idx="945">
                  <c:v>2.7074192024824553E-3</c:v>
                </c:pt>
                <c:pt idx="946">
                  <c:v>2.6749498666163141E-3</c:v>
                </c:pt>
                <c:pt idx="947">
                  <c:v>2.6429082629431241E-3</c:v>
                </c:pt>
                <c:pt idx="948">
                  <c:v>2.6112883258077647E-3</c:v>
                </c:pt>
                <c:pt idx="949">
                  <c:v>2.5800840803823625E-3</c:v>
                </c:pt>
                <c:pt idx="950">
                  <c:v>2.5492896412601645E-3</c:v>
                </c:pt>
                <c:pt idx="951">
                  <c:v>2.5188992110713572E-3</c:v>
                </c:pt>
                <c:pt idx="952">
                  <c:v>2.4889070791203893E-3</c:v>
                </c:pt>
                <c:pt idx="953">
                  <c:v>2.4593076200445834E-3</c:v>
                </c:pt>
                <c:pt idx="954">
                  <c:v>2.4300952924936302E-3</c:v>
                </c:pt>
                <c:pt idx="955">
                  <c:v>2.4012646378297363E-3</c:v>
                </c:pt>
                <c:pt idx="956">
                  <c:v>2.3728102788479885E-3</c:v>
                </c:pt>
                <c:pt idx="957">
                  <c:v>2.3447269185168122E-3</c:v>
                </c:pt>
                <c:pt idx="958">
                  <c:v>2.3170093387380347E-3</c:v>
                </c:pt>
                <c:pt idx="959">
                  <c:v>2.2896523991263683E-3</c:v>
                </c:pt>
                <c:pt idx="960">
                  <c:v>2.2626510358079882E-3</c:v>
                </c:pt>
                <c:pt idx="961">
                  <c:v>2.2360002602379034E-3</c:v>
                </c:pt>
                <c:pt idx="962">
                  <c:v>2.2096951580358815E-3</c:v>
                </c:pt>
                <c:pt idx="963">
                  <c:v>2.1837308878405403E-3</c:v>
                </c:pt>
                <c:pt idx="964">
                  <c:v>2.1581026801814648E-3</c:v>
                </c:pt>
                <c:pt idx="965">
                  <c:v>2.1328058363689621E-3</c:v>
                </c:pt>
                <c:pt idx="966">
                  <c:v>2.1078357274012553E-3</c:v>
                </c:pt>
                <c:pt idx="967">
                  <c:v>2.0831877928887848E-3</c:v>
                </c:pt>
                <c:pt idx="968">
                  <c:v>2.0588575399954302E-3</c:v>
                </c:pt>
                <c:pt idx="969">
                  <c:v>2.0348405423963236E-3</c:v>
                </c:pt>
                <c:pt idx="970">
                  <c:v>2.0111324392520441E-3</c:v>
                </c:pt>
                <c:pt idx="971">
                  <c:v>1.9877289341988999E-3</c:v>
                </c:pt>
                <c:pt idx="972">
                  <c:v>1.9646257943550919E-3</c:v>
                </c:pt>
                <c:pt idx="973">
                  <c:v>1.9418188493424973E-3</c:v>
                </c:pt>
                <c:pt idx="974">
                  <c:v>1.9193039903238097E-3</c:v>
                </c:pt>
                <c:pt idx="975">
                  <c:v>1.8970771690548299E-3</c:v>
                </c:pt>
                <c:pt idx="976">
                  <c:v>1.8751343969516418E-3</c:v>
                </c:pt>
                <c:pt idx="977">
                  <c:v>1.8534717441724816E-3</c:v>
                </c:pt>
                <c:pt idx="978">
                  <c:v>1.8320853387140219E-3</c:v>
                </c:pt>
                <c:pt idx="979">
                  <c:v>1.810971365521894E-3</c:v>
                </c:pt>
                <c:pt idx="980">
                  <c:v>1.7901260656151812E-3</c:v>
                </c:pt>
                <c:pt idx="981">
                  <c:v>1.7695457352247109E-3</c:v>
                </c:pt>
                <c:pt idx="982">
                  <c:v>1.7492267249448845E-3</c:v>
                </c:pt>
                <c:pt idx="983">
                  <c:v>1.7291654388988905E-3</c:v>
                </c:pt>
                <c:pt idx="984">
                  <c:v>1.7093583339169971E-3</c:v>
                </c:pt>
                <c:pt idx="985">
                  <c:v>1.6898019187278502E-3</c:v>
                </c:pt>
                <c:pt idx="986">
                  <c:v>1.6704927531624393E-3</c:v>
                </c:pt>
                <c:pt idx="987">
                  <c:v>1.6514274473706397E-3</c:v>
                </c:pt>
                <c:pt idx="988">
                  <c:v>1.6326026610500521E-3</c:v>
                </c:pt>
                <c:pt idx="989">
                  <c:v>1.6140151026870072E-3</c:v>
                </c:pt>
                <c:pt idx="990">
                  <c:v>1.5956615288095111E-3</c:v>
                </c:pt>
                <c:pt idx="991">
                  <c:v>1.5775387432519503E-3</c:v>
                </c:pt>
                <c:pt idx="992">
                  <c:v>1.5596435964313681E-3</c:v>
                </c:pt>
                <c:pt idx="993">
                  <c:v>1.5419729846351353E-3</c:v>
                </c:pt>
                <c:pt idx="994">
                  <c:v>1.5245238493198394E-3</c:v>
                </c:pt>
                <c:pt idx="995">
                  <c:v>1.5072931764212136E-3</c:v>
                </c:pt>
                <c:pt idx="996">
                  <c:v>1.4902779956748981E-3</c:v>
                </c:pt>
                <c:pt idx="997">
                  <c:v>1.4734753799479357E-3</c:v>
                </c:pt>
                <c:pt idx="998">
                  <c:v>1.4568824445807427E-3</c:v>
                </c:pt>
                <c:pt idx="999">
                  <c:v>1.4404963467394762E-3</c:v>
                </c:pt>
                <c:pt idx="1000">
                  <c:v>1.4243142847785474E-3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9-4041-961F-95579B106C0E}"/>
            </c:ext>
          </c:extLst>
        </c:ser>
        <c:ser>
          <c:idx val="2"/>
          <c:order val="2"/>
          <c:tx>
            <c:v>Out of Range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Sheet1!$R$2:$R$1002</c:f>
              <c:numCache>
                <c:formatCode>General</c:formatCode>
                <c:ptCount val="1001"/>
                <c:pt idx="0">
                  <c:v>-7.5592894601845444</c:v>
                </c:pt>
                <c:pt idx="1">
                  <c:v>-7.5441708812641748</c:v>
                </c:pt>
                <c:pt idx="2">
                  <c:v>-7.5290523023438061</c:v>
                </c:pt>
                <c:pt idx="3">
                  <c:v>-7.5139337234234365</c:v>
                </c:pt>
                <c:pt idx="4">
                  <c:v>-7.4988151445030677</c:v>
                </c:pt>
                <c:pt idx="5">
                  <c:v>-7.483696565582699</c:v>
                </c:pt>
                <c:pt idx="6">
                  <c:v>-7.4685779866623303</c:v>
                </c:pt>
                <c:pt idx="7">
                  <c:v>-7.4534594077419598</c:v>
                </c:pt>
                <c:pt idx="8">
                  <c:v>-7.4383408288215911</c:v>
                </c:pt>
                <c:pt idx="9">
                  <c:v>-7.4232222499012224</c:v>
                </c:pt>
                <c:pt idx="10">
                  <c:v>-7.4081036709808537</c:v>
                </c:pt>
                <c:pt idx="11">
                  <c:v>-7.3929850920604832</c:v>
                </c:pt>
                <c:pt idx="12">
                  <c:v>-7.3778665131401144</c:v>
                </c:pt>
                <c:pt idx="13">
                  <c:v>-7.3627479342197457</c:v>
                </c:pt>
                <c:pt idx="14">
                  <c:v>-7.347629355299377</c:v>
                </c:pt>
                <c:pt idx="15">
                  <c:v>-7.3325107763790074</c:v>
                </c:pt>
                <c:pt idx="16">
                  <c:v>-7.3173921974586387</c:v>
                </c:pt>
                <c:pt idx="17">
                  <c:v>-7.30227361853827</c:v>
                </c:pt>
                <c:pt idx="18">
                  <c:v>-7.2871550396179012</c:v>
                </c:pt>
                <c:pt idx="19">
                  <c:v>-7.2720364606975307</c:v>
                </c:pt>
                <c:pt idx="20">
                  <c:v>-7.256917881777162</c:v>
                </c:pt>
                <c:pt idx="21">
                  <c:v>-7.2417993028567933</c:v>
                </c:pt>
                <c:pt idx="22">
                  <c:v>-7.2266807239364246</c:v>
                </c:pt>
                <c:pt idx="23">
                  <c:v>-7.2115621450160541</c:v>
                </c:pt>
                <c:pt idx="24">
                  <c:v>-7.1964435660956854</c:v>
                </c:pt>
                <c:pt idx="25">
                  <c:v>-7.1813249871753166</c:v>
                </c:pt>
                <c:pt idx="26">
                  <c:v>-7.1662064082549479</c:v>
                </c:pt>
                <c:pt idx="27">
                  <c:v>-7.1510878293345792</c:v>
                </c:pt>
                <c:pt idx="28">
                  <c:v>-7.1359692504142087</c:v>
                </c:pt>
                <c:pt idx="29">
                  <c:v>-7.12085067149384</c:v>
                </c:pt>
                <c:pt idx="30">
                  <c:v>-7.1057320925734713</c:v>
                </c:pt>
                <c:pt idx="31">
                  <c:v>-7.0906135136531026</c:v>
                </c:pt>
                <c:pt idx="32">
                  <c:v>-7.0754949347327329</c:v>
                </c:pt>
                <c:pt idx="33">
                  <c:v>-7.0603763558123642</c:v>
                </c:pt>
                <c:pt idx="34">
                  <c:v>-7.0452577768919955</c:v>
                </c:pt>
                <c:pt idx="35">
                  <c:v>-7.0301391979716268</c:v>
                </c:pt>
                <c:pt idx="36">
                  <c:v>-7.0150206190512563</c:v>
                </c:pt>
                <c:pt idx="37">
                  <c:v>-6.9999020401308876</c:v>
                </c:pt>
                <c:pt idx="38">
                  <c:v>-6.9847834612105189</c:v>
                </c:pt>
                <c:pt idx="39">
                  <c:v>-6.9696648822901501</c:v>
                </c:pt>
                <c:pt idx="40">
                  <c:v>-6.9545463033697796</c:v>
                </c:pt>
                <c:pt idx="41">
                  <c:v>-6.9394277244494109</c:v>
                </c:pt>
                <c:pt idx="42">
                  <c:v>-6.9243091455290422</c:v>
                </c:pt>
                <c:pt idx="43">
                  <c:v>-6.9091905666086735</c:v>
                </c:pt>
                <c:pt idx="44">
                  <c:v>-6.8940719876883039</c:v>
                </c:pt>
                <c:pt idx="45">
                  <c:v>-6.8789534087679352</c:v>
                </c:pt>
                <c:pt idx="46">
                  <c:v>-6.8638348298475655</c:v>
                </c:pt>
                <c:pt idx="47">
                  <c:v>-6.8487162509271968</c:v>
                </c:pt>
                <c:pt idx="48">
                  <c:v>-6.8335976720068272</c:v>
                </c:pt>
                <c:pt idx="49">
                  <c:v>-6.8184790930864585</c:v>
                </c:pt>
                <c:pt idx="50">
                  <c:v>-6.8033605141660898</c:v>
                </c:pt>
                <c:pt idx="51">
                  <c:v>-6.7882419352457211</c:v>
                </c:pt>
                <c:pt idx="52">
                  <c:v>-6.7731233563253523</c:v>
                </c:pt>
                <c:pt idx="53">
                  <c:v>-6.7580047774049818</c:v>
                </c:pt>
                <c:pt idx="54">
                  <c:v>-6.7428861984846131</c:v>
                </c:pt>
                <c:pt idx="55">
                  <c:v>-6.7277676195642444</c:v>
                </c:pt>
                <c:pt idx="56">
                  <c:v>-6.7126490406438757</c:v>
                </c:pt>
                <c:pt idx="57">
                  <c:v>-6.6975304617235052</c:v>
                </c:pt>
                <c:pt idx="58">
                  <c:v>-6.6824118828031365</c:v>
                </c:pt>
                <c:pt idx="59">
                  <c:v>-6.6672933038827678</c:v>
                </c:pt>
                <c:pt idx="60">
                  <c:v>-6.652174724962399</c:v>
                </c:pt>
                <c:pt idx="61">
                  <c:v>-6.6370561460420294</c:v>
                </c:pt>
                <c:pt idx="62">
                  <c:v>-6.6219375671216607</c:v>
                </c:pt>
                <c:pt idx="63">
                  <c:v>-6.606818988201292</c:v>
                </c:pt>
                <c:pt idx="64">
                  <c:v>-6.5917004092809224</c:v>
                </c:pt>
                <c:pt idx="65">
                  <c:v>-6.5765818303605528</c:v>
                </c:pt>
                <c:pt idx="66">
                  <c:v>-6.5614632514401841</c:v>
                </c:pt>
                <c:pt idx="67">
                  <c:v>-6.5463446725198153</c:v>
                </c:pt>
                <c:pt idx="68">
                  <c:v>-6.5312260935994466</c:v>
                </c:pt>
                <c:pt idx="69">
                  <c:v>-6.5161075146790761</c:v>
                </c:pt>
                <c:pt idx="70">
                  <c:v>-6.5009889357587074</c:v>
                </c:pt>
                <c:pt idx="71">
                  <c:v>-6.4858703568383387</c:v>
                </c:pt>
                <c:pt idx="72">
                  <c:v>-6.47075177791797</c:v>
                </c:pt>
                <c:pt idx="73">
                  <c:v>-6.4556331989975995</c:v>
                </c:pt>
                <c:pt idx="74">
                  <c:v>-6.4405146200772307</c:v>
                </c:pt>
                <c:pt idx="75">
                  <c:v>-6.425396041156862</c:v>
                </c:pt>
                <c:pt idx="76">
                  <c:v>-6.4102774622364933</c:v>
                </c:pt>
                <c:pt idx="77">
                  <c:v>-6.3951588833161246</c:v>
                </c:pt>
                <c:pt idx="78">
                  <c:v>-6.380040304395755</c:v>
                </c:pt>
                <c:pt idx="79">
                  <c:v>-6.3649217254753863</c:v>
                </c:pt>
                <c:pt idx="80">
                  <c:v>-6.3498031465550175</c:v>
                </c:pt>
                <c:pt idx="81">
                  <c:v>-6.3346845676346488</c:v>
                </c:pt>
                <c:pt idx="82">
                  <c:v>-6.3195659887142783</c:v>
                </c:pt>
                <c:pt idx="83">
                  <c:v>-6.3044474097939096</c:v>
                </c:pt>
                <c:pt idx="84">
                  <c:v>-6.2893288308735409</c:v>
                </c:pt>
                <c:pt idx="85">
                  <c:v>-6.2742102519531722</c:v>
                </c:pt>
                <c:pt idx="86">
                  <c:v>-6.2590916730328017</c:v>
                </c:pt>
                <c:pt idx="87">
                  <c:v>-6.243973094112433</c:v>
                </c:pt>
                <c:pt idx="88">
                  <c:v>-6.2288545151920642</c:v>
                </c:pt>
                <c:pt idx="89">
                  <c:v>-6.2137359362716955</c:v>
                </c:pt>
                <c:pt idx="90">
                  <c:v>-6.1986173573513259</c:v>
                </c:pt>
                <c:pt idx="91">
                  <c:v>-6.1834987784309563</c:v>
                </c:pt>
                <c:pt idx="92">
                  <c:v>-6.1683801995105876</c:v>
                </c:pt>
                <c:pt idx="93">
                  <c:v>-6.1532616205902189</c:v>
                </c:pt>
                <c:pt idx="94">
                  <c:v>-6.1381430416698493</c:v>
                </c:pt>
                <c:pt idx="95">
                  <c:v>-6.1230244627494805</c:v>
                </c:pt>
                <c:pt idx="96">
                  <c:v>-6.1079058838291118</c:v>
                </c:pt>
                <c:pt idx="97">
                  <c:v>-6.0927873049087431</c:v>
                </c:pt>
                <c:pt idx="98">
                  <c:v>-6.0776687259883726</c:v>
                </c:pt>
                <c:pt idx="99">
                  <c:v>-6.0625501470680039</c:v>
                </c:pt>
                <c:pt idx="100">
                  <c:v>-6.0474315681476352</c:v>
                </c:pt>
                <c:pt idx="101">
                  <c:v>-6.0323129892272664</c:v>
                </c:pt>
                <c:pt idx="102">
                  <c:v>-6.0171944103068968</c:v>
                </c:pt>
                <c:pt idx="103">
                  <c:v>-6.0020758313865281</c:v>
                </c:pt>
                <c:pt idx="104">
                  <c:v>-5.9869572524661585</c:v>
                </c:pt>
                <c:pt idx="105">
                  <c:v>-5.9718386735457898</c:v>
                </c:pt>
                <c:pt idx="106">
                  <c:v>-5.9567200946254202</c:v>
                </c:pt>
                <c:pt idx="107">
                  <c:v>-5.9416015157050515</c:v>
                </c:pt>
                <c:pt idx="108">
                  <c:v>-5.9264829367846827</c:v>
                </c:pt>
                <c:pt idx="109">
                  <c:v>-5.911364357864314</c:v>
                </c:pt>
                <c:pt idx="110">
                  <c:v>-5.8962457789439444</c:v>
                </c:pt>
                <c:pt idx="111">
                  <c:v>-5.8811272000235757</c:v>
                </c:pt>
                <c:pt idx="112">
                  <c:v>-5.8660086211032061</c:v>
                </c:pt>
                <c:pt idx="113">
                  <c:v>-5.8508900421828374</c:v>
                </c:pt>
                <c:pt idx="114">
                  <c:v>-5.8357714632624678</c:v>
                </c:pt>
                <c:pt idx="115">
                  <c:v>-5.820652884342099</c:v>
                </c:pt>
                <c:pt idx="116">
                  <c:v>-5.8055343054217294</c:v>
                </c:pt>
                <c:pt idx="117">
                  <c:v>-5.7904157265013607</c:v>
                </c:pt>
                <c:pt idx="118">
                  <c:v>-5.7752971475809911</c:v>
                </c:pt>
                <c:pt idx="119">
                  <c:v>-5.7601785686606224</c:v>
                </c:pt>
                <c:pt idx="120">
                  <c:v>-5.7450599897402528</c:v>
                </c:pt>
                <c:pt idx="121">
                  <c:v>-5.7299414108198841</c:v>
                </c:pt>
                <c:pt idx="122">
                  <c:v>-5.7148228318995153</c:v>
                </c:pt>
                <c:pt idx="123">
                  <c:v>-5.6997042529791457</c:v>
                </c:pt>
                <c:pt idx="124">
                  <c:v>-5.684585674058777</c:v>
                </c:pt>
                <c:pt idx="125">
                  <c:v>-5.6694670951384083</c:v>
                </c:pt>
                <c:pt idx="126">
                  <c:v>-5.6543485162180396</c:v>
                </c:pt>
                <c:pt idx="127">
                  <c:v>-5.63922993729767</c:v>
                </c:pt>
                <c:pt idx="128">
                  <c:v>-5.6241113583773013</c:v>
                </c:pt>
                <c:pt idx="129">
                  <c:v>-5.6089927794569316</c:v>
                </c:pt>
                <c:pt idx="130">
                  <c:v>-5.5938742005365629</c:v>
                </c:pt>
                <c:pt idx="131">
                  <c:v>-5.5787556216161933</c:v>
                </c:pt>
                <c:pt idx="132">
                  <c:v>-5.5636370426958246</c:v>
                </c:pt>
                <c:pt idx="133">
                  <c:v>-5.548518463775455</c:v>
                </c:pt>
                <c:pt idx="134">
                  <c:v>-5.5333998848550863</c:v>
                </c:pt>
                <c:pt idx="135">
                  <c:v>-5.5182813059347167</c:v>
                </c:pt>
                <c:pt idx="136">
                  <c:v>-5.5031627270143479</c:v>
                </c:pt>
                <c:pt idx="137">
                  <c:v>-5.4880441480939783</c:v>
                </c:pt>
                <c:pt idx="138">
                  <c:v>-5.4729255691736096</c:v>
                </c:pt>
                <c:pt idx="139">
                  <c:v>-5.4578069902532409</c:v>
                </c:pt>
                <c:pt idx="140">
                  <c:v>-5.4426884113328722</c:v>
                </c:pt>
                <c:pt idx="141">
                  <c:v>-5.4275698324125026</c:v>
                </c:pt>
                <c:pt idx="142">
                  <c:v>-5.4124512534921339</c:v>
                </c:pt>
                <c:pt idx="143">
                  <c:v>-5.3973326745717642</c:v>
                </c:pt>
                <c:pt idx="144">
                  <c:v>-5.3822140956513955</c:v>
                </c:pt>
                <c:pt idx="145">
                  <c:v>-5.3670955167310259</c:v>
                </c:pt>
                <c:pt idx="146">
                  <c:v>-5.3519769378106572</c:v>
                </c:pt>
                <c:pt idx="147">
                  <c:v>-5.3368583588902876</c:v>
                </c:pt>
                <c:pt idx="148">
                  <c:v>-5.3217397799699189</c:v>
                </c:pt>
                <c:pt idx="149">
                  <c:v>-5.3066212010495493</c:v>
                </c:pt>
                <c:pt idx="150">
                  <c:v>-5.2915026221291805</c:v>
                </c:pt>
                <c:pt idx="151">
                  <c:v>-5.2763840432088118</c:v>
                </c:pt>
                <c:pt idx="152">
                  <c:v>-5.2612654642884422</c:v>
                </c:pt>
                <c:pt idx="153">
                  <c:v>-5.2461468853680735</c:v>
                </c:pt>
                <c:pt idx="154">
                  <c:v>-5.2310283064477048</c:v>
                </c:pt>
                <c:pt idx="155">
                  <c:v>-5.2159097275273352</c:v>
                </c:pt>
                <c:pt idx="156">
                  <c:v>-5.2007911486069665</c:v>
                </c:pt>
                <c:pt idx="157">
                  <c:v>-5.1856725696865977</c:v>
                </c:pt>
                <c:pt idx="158">
                  <c:v>-5.1705539907662281</c:v>
                </c:pt>
                <c:pt idx="159">
                  <c:v>-5.1554354118458594</c:v>
                </c:pt>
                <c:pt idx="160">
                  <c:v>-5.1403168329254898</c:v>
                </c:pt>
                <c:pt idx="161">
                  <c:v>-5.1251982540051211</c:v>
                </c:pt>
                <c:pt idx="162">
                  <c:v>-5.1100796750847515</c:v>
                </c:pt>
                <c:pt idx="163">
                  <c:v>-5.0949610961643828</c:v>
                </c:pt>
                <c:pt idx="164">
                  <c:v>-5.0798425172440131</c:v>
                </c:pt>
                <c:pt idx="165">
                  <c:v>-5.0647239383236444</c:v>
                </c:pt>
                <c:pt idx="166">
                  <c:v>-5.0496053594032748</c:v>
                </c:pt>
                <c:pt idx="167">
                  <c:v>-5.0344867804829061</c:v>
                </c:pt>
                <c:pt idx="168">
                  <c:v>-5.0193682015625374</c:v>
                </c:pt>
                <c:pt idx="169">
                  <c:v>-5.0042496226421678</c:v>
                </c:pt>
                <c:pt idx="170">
                  <c:v>-4.9891310437217991</c:v>
                </c:pt>
                <c:pt idx="171">
                  <c:v>-4.9740124648014303</c:v>
                </c:pt>
                <c:pt idx="172">
                  <c:v>-4.9588938858810607</c:v>
                </c:pt>
                <c:pt idx="173">
                  <c:v>-4.943775306960692</c:v>
                </c:pt>
                <c:pt idx="174">
                  <c:v>-4.9286567280403224</c:v>
                </c:pt>
                <c:pt idx="175">
                  <c:v>-4.9135381491199537</c:v>
                </c:pt>
                <c:pt idx="176">
                  <c:v>-4.898419570199585</c:v>
                </c:pt>
                <c:pt idx="177">
                  <c:v>-4.8833009912792154</c:v>
                </c:pt>
                <c:pt idx="178">
                  <c:v>-4.8681824123588466</c:v>
                </c:pt>
                <c:pt idx="179">
                  <c:v>-4.853063833438477</c:v>
                </c:pt>
                <c:pt idx="180">
                  <c:v>-4.8379452545181083</c:v>
                </c:pt>
                <c:pt idx="181">
                  <c:v>-4.8228266755977387</c:v>
                </c:pt>
                <c:pt idx="182">
                  <c:v>-4.80770809667737</c:v>
                </c:pt>
                <c:pt idx="183">
                  <c:v>-4.7925895177570004</c:v>
                </c:pt>
                <c:pt idx="184">
                  <c:v>-4.7774709388366317</c:v>
                </c:pt>
                <c:pt idx="185">
                  <c:v>-4.7623523599162629</c:v>
                </c:pt>
                <c:pt idx="186">
                  <c:v>-4.7472337809958942</c:v>
                </c:pt>
                <c:pt idx="187">
                  <c:v>-4.7321152020755246</c:v>
                </c:pt>
                <c:pt idx="188">
                  <c:v>-4.7169966231551559</c:v>
                </c:pt>
                <c:pt idx="189">
                  <c:v>-4.7018780442347863</c:v>
                </c:pt>
                <c:pt idx="190">
                  <c:v>-4.6867594653144176</c:v>
                </c:pt>
                <c:pt idx="191">
                  <c:v>-4.671640886394048</c:v>
                </c:pt>
                <c:pt idx="192">
                  <c:v>-4.6565223074736792</c:v>
                </c:pt>
                <c:pt idx="193">
                  <c:v>-4.6414037285533096</c:v>
                </c:pt>
                <c:pt idx="194">
                  <c:v>-4.6262851496329409</c:v>
                </c:pt>
                <c:pt idx="195">
                  <c:v>-4.6111665707125713</c:v>
                </c:pt>
                <c:pt idx="196">
                  <c:v>-4.5960479917922026</c:v>
                </c:pt>
                <c:pt idx="197">
                  <c:v>-4.580929412871833</c:v>
                </c:pt>
                <c:pt idx="198">
                  <c:v>-4.5658108339514643</c:v>
                </c:pt>
                <c:pt idx="199">
                  <c:v>-4.5506922550310955</c:v>
                </c:pt>
                <c:pt idx="200">
                  <c:v>-4.5355736761107259</c:v>
                </c:pt>
                <c:pt idx="201">
                  <c:v>-4.5204550971903572</c:v>
                </c:pt>
                <c:pt idx="202">
                  <c:v>-4.5053365182699885</c:v>
                </c:pt>
                <c:pt idx="203">
                  <c:v>-4.4902179393496198</c:v>
                </c:pt>
                <c:pt idx="204">
                  <c:v>-4.4750993604292502</c:v>
                </c:pt>
                <c:pt idx="205">
                  <c:v>-4.4599807815088814</c:v>
                </c:pt>
                <c:pt idx="206">
                  <c:v>-4.4448622025885118</c:v>
                </c:pt>
                <c:pt idx="207">
                  <c:v>-4.4297436236681431</c:v>
                </c:pt>
                <c:pt idx="208">
                  <c:v>-4.4146250447477735</c:v>
                </c:pt>
                <c:pt idx="209">
                  <c:v>-4.3995064658274048</c:v>
                </c:pt>
                <c:pt idx="210">
                  <c:v>-4.3843878869070352</c:v>
                </c:pt>
                <c:pt idx="211">
                  <c:v>-4.3692693079866665</c:v>
                </c:pt>
                <c:pt idx="212">
                  <c:v>-4.3541507290662969</c:v>
                </c:pt>
                <c:pt idx="213">
                  <c:v>-4.3390321501459281</c:v>
                </c:pt>
                <c:pt idx="214">
                  <c:v>-4.3239135712255585</c:v>
                </c:pt>
                <c:pt idx="215">
                  <c:v>-4.3087949923051898</c:v>
                </c:pt>
                <c:pt idx="216">
                  <c:v>-4.2936764133848211</c:v>
                </c:pt>
                <c:pt idx="217">
                  <c:v>-4.2785578344644524</c:v>
                </c:pt>
                <c:pt idx="218">
                  <c:v>-4.2634392555440828</c:v>
                </c:pt>
                <c:pt idx="219">
                  <c:v>-4.248320676623714</c:v>
                </c:pt>
                <c:pt idx="220">
                  <c:v>-4.2332020977033444</c:v>
                </c:pt>
                <c:pt idx="221">
                  <c:v>-4.2180835187829757</c:v>
                </c:pt>
                <c:pt idx="222">
                  <c:v>-4.2029649398626061</c:v>
                </c:pt>
                <c:pt idx="223">
                  <c:v>-4.1878463609422374</c:v>
                </c:pt>
                <c:pt idx="224">
                  <c:v>-4.1727277820218678</c:v>
                </c:pt>
                <c:pt idx="225">
                  <c:v>-4.1576092031014991</c:v>
                </c:pt>
                <c:pt idx="226">
                  <c:v>-4.1424906241811303</c:v>
                </c:pt>
                <c:pt idx="227">
                  <c:v>-4.1273720452607607</c:v>
                </c:pt>
                <c:pt idx="228">
                  <c:v>-4.112253466340392</c:v>
                </c:pt>
                <c:pt idx="229">
                  <c:v>-4.0971348874200224</c:v>
                </c:pt>
                <c:pt idx="230">
                  <c:v>-4.0820163084996537</c:v>
                </c:pt>
                <c:pt idx="231">
                  <c:v>-4.066897729579285</c:v>
                </c:pt>
                <c:pt idx="232">
                  <c:v>-4.0517791506589154</c:v>
                </c:pt>
                <c:pt idx="233">
                  <c:v>-4.0366605717385466</c:v>
                </c:pt>
                <c:pt idx="234">
                  <c:v>-4.0215419928181779</c:v>
                </c:pt>
                <c:pt idx="235">
                  <c:v>-4.0064234138978083</c:v>
                </c:pt>
                <c:pt idx="236">
                  <c:v>-3.9913048349774396</c:v>
                </c:pt>
                <c:pt idx="237">
                  <c:v>-3.97618625605707</c:v>
                </c:pt>
                <c:pt idx="238">
                  <c:v>-3.9610676771367013</c:v>
                </c:pt>
                <c:pt idx="239">
                  <c:v>-3.9459490982163317</c:v>
                </c:pt>
                <c:pt idx="240">
                  <c:v>-3.9308305192959629</c:v>
                </c:pt>
                <c:pt idx="241">
                  <c:v>-3.9157119403755933</c:v>
                </c:pt>
                <c:pt idx="242">
                  <c:v>-3.9005933614552246</c:v>
                </c:pt>
                <c:pt idx="243">
                  <c:v>-3.8854747825348555</c:v>
                </c:pt>
                <c:pt idx="244">
                  <c:v>-3.8703562036144867</c:v>
                </c:pt>
                <c:pt idx="245">
                  <c:v>-3.8552376246941171</c:v>
                </c:pt>
                <c:pt idx="246">
                  <c:v>-3.8401190457737484</c:v>
                </c:pt>
                <c:pt idx="247">
                  <c:v>-3.8250004668533788</c:v>
                </c:pt>
                <c:pt idx="248">
                  <c:v>-3.8098818879330101</c:v>
                </c:pt>
                <c:pt idx="249">
                  <c:v>-3.7947633090126409</c:v>
                </c:pt>
                <c:pt idx="250">
                  <c:v>-3.7796447300922722</c:v>
                </c:pt>
                <c:pt idx="251">
                  <c:v>-3.764526151171903</c:v>
                </c:pt>
                <c:pt idx="252">
                  <c:v>-3.7494075722515339</c:v>
                </c:pt>
                <c:pt idx="253">
                  <c:v>-3.7342889933311652</c:v>
                </c:pt>
                <c:pt idx="254">
                  <c:v>-3.7191704144107955</c:v>
                </c:pt>
                <c:pt idx="255">
                  <c:v>-3.7040518354904268</c:v>
                </c:pt>
                <c:pt idx="256">
                  <c:v>-3.6889332565700572</c:v>
                </c:pt>
                <c:pt idx="257">
                  <c:v>-3.6738146776496885</c:v>
                </c:pt>
                <c:pt idx="258">
                  <c:v>-3.6586960987293193</c:v>
                </c:pt>
                <c:pt idx="259">
                  <c:v>-3.6435775198089506</c:v>
                </c:pt>
                <c:pt idx="260">
                  <c:v>-3.628458940888581</c:v>
                </c:pt>
                <c:pt idx="261">
                  <c:v>-3.6133403619682123</c:v>
                </c:pt>
                <c:pt idx="262">
                  <c:v>-3.5982217830478427</c:v>
                </c:pt>
                <c:pt idx="263">
                  <c:v>-3.583103204127474</c:v>
                </c:pt>
                <c:pt idx="264">
                  <c:v>-3.5679846252071044</c:v>
                </c:pt>
                <c:pt idx="265">
                  <c:v>-3.5528660462867356</c:v>
                </c:pt>
                <c:pt idx="266">
                  <c:v>-3.5377474673663665</c:v>
                </c:pt>
                <c:pt idx="267">
                  <c:v>-3.5226288884459978</c:v>
                </c:pt>
                <c:pt idx="268">
                  <c:v>-3.5075103095256281</c:v>
                </c:pt>
                <c:pt idx="269">
                  <c:v>-3.4923917306052594</c:v>
                </c:pt>
                <c:pt idx="270">
                  <c:v>-3.4772731516848898</c:v>
                </c:pt>
                <c:pt idx="271">
                  <c:v>-3.4621545727645211</c:v>
                </c:pt>
                <c:pt idx="272">
                  <c:v>-3.4470359938441519</c:v>
                </c:pt>
                <c:pt idx="273">
                  <c:v>-3.4319174149237828</c:v>
                </c:pt>
                <c:pt idx="274">
                  <c:v>-3.4167988360034136</c:v>
                </c:pt>
                <c:pt idx="275">
                  <c:v>-3.4016802570830449</c:v>
                </c:pt>
                <c:pt idx="276">
                  <c:v>-3.3865616781626762</c:v>
                </c:pt>
                <c:pt idx="277">
                  <c:v>-3.3714430992423066</c:v>
                </c:pt>
                <c:pt idx="278">
                  <c:v>-3.3563245203219378</c:v>
                </c:pt>
                <c:pt idx="279">
                  <c:v>-3.3412059414015682</c:v>
                </c:pt>
                <c:pt idx="280">
                  <c:v>-3.3260873624811995</c:v>
                </c:pt>
                <c:pt idx="281">
                  <c:v>-3.3109687835608304</c:v>
                </c:pt>
                <c:pt idx="282">
                  <c:v>-3.2958502046404612</c:v>
                </c:pt>
                <c:pt idx="283">
                  <c:v>-3.280731625720092</c:v>
                </c:pt>
                <c:pt idx="284">
                  <c:v>-3.2656130467997233</c:v>
                </c:pt>
                <c:pt idx="285">
                  <c:v>-3.2504944678793537</c:v>
                </c:pt>
                <c:pt idx="286">
                  <c:v>-3.235375888958985</c:v>
                </c:pt>
                <c:pt idx="287">
                  <c:v>-3.2202573100386154</c:v>
                </c:pt>
                <c:pt idx="288">
                  <c:v>-3.2051387311182467</c:v>
                </c:pt>
                <c:pt idx="289">
                  <c:v>-3.1900201521978775</c:v>
                </c:pt>
                <c:pt idx="290">
                  <c:v>-3.1749015732775088</c:v>
                </c:pt>
                <c:pt idx="291">
                  <c:v>-3.1597829943571392</c:v>
                </c:pt>
                <c:pt idx="292">
                  <c:v>-3.1446644154367704</c:v>
                </c:pt>
                <c:pt idx="293">
                  <c:v>-3.1295458365164008</c:v>
                </c:pt>
                <c:pt idx="294">
                  <c:v>-3.1144272575960321</c:v>
                </c:pt>
                <c:pt idx="295">
                  <c:v>-3.099308678675663</c:v>
                </c:pt>
                <c:pt idx="296">
                  <c:v>-3.0841900997552938</c:v>
                </c:pt>
                <c:pt idx="297">
                  <c:v>-3.0690715208349246</c:v>
                </c:pt>
                <c:pt idx="298">
                  <c:v>-3.0539529419145559</c:v>
                </c:pt>
                <c:pt idx="299">
                  <c:v>-3.0388343629941863</c:v>
                </c:pt>
                <c:pt idx="300">
                  <c:v>-3.0237157840738176</c:v>
                </c:pt>
                <c:pt idx="301">
                  <c:v>-3.0085972051534484</c:v>
                </c:pt>
                <c:pt idx="302">
                  <c:v>-2.9934786262330793</c:v>
                </c:pt>
                <c:pt idx="303">
                  <c:v>-2.9783600473127101</c:v>
                </c:pt>
                <c:pt idx="304">
                  <c:v>-2.9632414683923414</c:v>
                </c:pt>
                <c:pt idx="305">
                  <c:v>-2.9481228894719722</c:v>
                </c:pt>
                <c:pt idx="306">
                  <c:v>-2.933004310551603</c:v>
                </c:pt>
                <c:pt idx="307">
                  <c:v>-2.9178857316312339</c:v>
                </c:pt>
                <c:pt idx="308">
                  <c:v>-2.9027671527108647</c:v>
                </c:pt>
                <c:pt idx="309">
                  <c:v>-2.8876485737904956</c:v>
                </c:pt>
                <c:pt idx="310">
                  <c:v>-2.8725299948701264</c:v>
                </c:pt>
                <c:pt idx="311">
                  <c:v>-2.8574114159497577</c:v>
                </c:pt>
                <c:pt idx="312">
                  <c:v>-2.8422928370293885</c:v>
                </c:pt>
                <c:pt idx="313">
                  <c:v>-2.8271742581090198</c:v>
                </c:pt>
                <c:pt idx="314">
                  <c:v>-2.8120556791886506</c:v>
                </c:pt>
                <c:pt idx="315">
                  <c:v>-2.7969371002682815</c:v>
                </c:pt>
                <c:pt idx="316">
                  <c:v>-2.7818185213479123</c:v>
                </c:pt>
                <c:pt idx="317">
                  <c:v>-2.7666999424275431</c:v>
                </c:pt>
                <c:pt idx="318">
                  <c:v>-2.751581363507174</c:v>
                </c:pt>
                <c:pt idx="319">
                  <c:v>-2.7364627845868048</c:v>
                </c:pt>
                <c:pt idx="320">
                  <c:v>-2.7213442056664361</c:v>
                </c:pt>
                <c:pt idx="321">
                  <c:v>-2.7062256267460669</c:v>
                </c:pt>
                <c:pt idx="322">
                  <c:v>-2.6911070478256978</c:v>
                </c:pt>
                <c:pt idx="323">
                  <c:v>-2.6759884689053286</c:v>
                </c:pt>
                <c:pt idx="324">
                  <c:v>-2.6608698899849594</c:v>
                </c:pt>
                <c:pt idx="325">
                  <c:v>-2.6457513110645903</c:v>
                </c:pt>
                <c:pt idx="326">
                  <c:v>-2.6306327321442211</c:v>
                </c:pt>
                <c:pt idx="327">
                  <c:v>-2.6155141532238524</c:v>
                </c:pt>
                <c:pt idx="328">
                  <c:v>-2.6003955743034832</c:v>
                </c:pt>
                <c:pt idx="329">
                  <c:v>-2.5852769953831141</c:v>
                </c:pt>
                <c:pt idx="330">
                  <c:v>-2.5701584164627449</c:v>
                </c:pt>
                <c:pt idx="331">
                  <c:v>-2.5550398375423757</c:v>
                </c:pt>
                <c:pt idx="332">
                  <c:v>-2.5399212586220066</c:v>
                </c:pt>
                <c:pt idx="333">
                  <c:v>-2.5248026797016374</c:v>
                </c:pt>
                <c:pt idx="334">
                  <c:v>-2.5096841007812687</c:v>
                </c:pt>
                <c:pt idx="335">
                  <c:v>-2.4945655218608995</c:v>
                </c:pt>
                <c:pt idx="336">
                  <c:v>-2.4794469429405304</c:v>
                </c:pt>
                <c:pt idx="337">
                  <c:v>-2.4643283640201612</c:v>
                </c:pt>
                <c:pt idx="338">
                  <c:v>-2.4492097850997925</c:v>
                </c:pt>
                <c:pt idx="339">
                  <c:v>-2.4340912061794233</c:v>
                </c:pt>
                <c:pt idx="340">
                  <c:v>-2.4189726272590542</c:v>
                </c:pt>
                <c:pt idx="341">
                  <c:v>-2.403854048338685</c:v>
                </c:pt>
                <c:pt idx="342">
                  <c:v>-2.3887354694183158</c:v>
                </c:pt>
                <c:pt idx="343">
                  <c:v>-2.3736168904979471</c:v>
                </c:pt>
                <c:pt idx="344">
                  <c:v>-2.3584983115775779</c:v>
                </c:pt>
                <c:pt idx="345">
                  <c:v>-2.3433797326572088</c:v>
                </c:pt>
                <c:pt idx="346">
                  <c:v>-2.3282611537368396</c:v>
                </c:pt>
                <c:pt idx="347">
                  <c:v>-2.3131425748164705</c:v>
                </c:pt>
                <c:pt idx="348">
                  <c:v>-2.2980239958961013</c:v>
                </c:pt>
                <c:pt idx="349">
                  <c:v>-2.2829054169757321</c:v>
                </c:pt>
                <c:pt idx="350">
                  <c:v>-2.267786838055363</c:v>
                </c:pt>
                <c:pt idx="351">
                  <c:v>-2.2526682591349942</c:v>
                </c:pt>
                <c:pt idx="352">
                  <c:v>-2.2375496802146251</c:v>
                </c:pt>
                <c:pt idx="353">
                  <c:v>-2.2224311012942559</c:v>
                </c:pt>
                <c:pt idx="354">
                  <c:v>-2.2073125223738868</c:v>
                </c:pt>
                <c:pt idx="355">
                  <c:v>-2.1921939434535176</c:v>
                </c:pt>
                <c:pt idx="356">
                  <c:v>-2.1770753645331484</c:v>
                </c:pt>
                <c:pt idx="357">
                  <c:v>-2.1619567856127793</c:v>
                </c:pt>
                <c:pt idx="358">
                  <c:v>-2.1468382066924105</c:v>
                </c:pt>
                <c:pt idx="359">
                  <c:v>-2.1317196277720414</c:v>
                </c:pt>
                <c:pt idx="360">
                  <c:v>-2.1166010488516722</c:v>
                </c:pt>
                <c:pt idx="361">
                  <c:v>-2.1014824699313031</c:v>
                </c:pt>
                <c:pt idx="362">
                  <c:v>-2.0863638910109339</c:v>
                </c:pt>
                <c:pt idx="363">
                  <c:v>-2.0712453120905652</c:v>
                </c:pt>
                <c:pt idx="364">
                  <c:v>-2.056126733170196</c:v>
                </c:pt>
                <c:pt idx="365">
                  <c:v>-2.0410081542498268</c:v>
                </c:pt>
                <c:pt idx="366">
                  <c:v>-2.0258895753294577</c:v>
                </c:pt>
                <c:pt idx="367">
                  <c:v>-2.010770996409089</c:v>
                </c:pt>
                <c:pt idx="368">
                  <c:v>-1.9956524174887198</c:v>
                </c:pt>
                <c:pt idx="369">
                  <c:v>-1.9805338385683506</c:v>
                </c:pt>
                <c:pt idx="370">
                  <c:v>-1.9654152596479815</c:v>
                </c:pt>
                <c:pt idx="371">
                  <c:v>-1.9502966807276123</c:v>
                </c:pt>
                <c:pt idx="372">
                  <c:v>-1.9351781018072434</c:v>
                </c:pt>
                <c:pt idx="373">
                  <c:v>-1.9200595228868742</c:v>
                </c:pt>
                <c:pt idx="374">
                  <c:v>-1.904940943966505</c:v>
                </c:pt>
                <c:pt idx="375">
                  <c:v>-1.8898223650461361</c:v>
                </c:pt>
                <c:pt idx="376">
                  <c:v>-1.8747037861257669</c:v>
                </c:pt>
                <c:pt idx="377">
                  <c:v>-1.8595852072053978</c:v>
                </c:pt>
                <c:pt idx="378">
                  <c:v>-1.8444666282850286</c:v>
                </c:pt>
                <c:pt idx="379">
                  <c:v>-1.8293480493646597</c:v>
                </c:pt>
                <c:pt idx="380">
                  <c:v>-1.8142294704442905</c:v>
                </c:pt>
                <c:pt idx="381">
                  <c:v>-1.7991108915239213</c:v>
                </c:pt>
                <c:pt idx="382">
                  <c:v>-1.7839923126035522</c:v>
                </c:pt>
                <c:pt idx="383">
                  <c:v>-1.7688737336831832</c:v>
                </c:pt>
                <c:pt idx="384">
                  <c:v>-1.7537551547628141</c:v>
                </c:pt>
                <c:pt idx="385">
                  <c:v>-1.7386365758424449</c:v>
                </c:pt>
                <c:pt idx="386">
                  <c:v>-1.723517996922076</c:v>
                </c:pt>
                <c:pt idx="387">
                  <c:v>-1.7083994180017068</c:v>
                </c:pt>
                <c:pt idx="388">
                  <c:v>-1.6932808390813381</c:v>
                </c:pt>
                <c:pt idx="389">
                  <c:v>-1.6781622601609689</c:v>
                </c:pt>
                <c:pt idx="390">
                  <c:v>-1.6630436812405998</c:v>
                </c:pt>
                <c:pt idx="391">
                  <c:v>-1.6479251023202306</c:v>
                </c:pt>
                <c:pt idx="392">
                  <c:v>-1.6328065233998617</c:v>
                </c:pt>
                <c:pt idx="393">
                  <c:v>-1.6176879444794925</c:v>
                </c:pt>
                <c:pt idx="394">
                  <c:v>-1.6025693655591233</c:v>
                </c:pt>
                <c:pt idx="395">
                  <c:v>-1.5874507866387544</c:v>
                </c:pt>
                <c:pt idx="396">
                  <c:v>-1.5723322077183852</c:v>
                </c:pt>
                <c:pt idx="397">
                  <c:v>-1.5572136287980161</c:v>
                </c:pt>
                <c:pt idx="398">
                  <c:v>-1.5420950498776469</c:v>
                </c:pt>
                <c:pt idx="399">
                  <c:v>-1.526976470957278</c:v>
                </c:pt>
                <c:pt idx="400">
                  <c:v>-1.5118578920369088</c:v>
                </c:pt>
                <c:pt idx="401">
                  <c:v>-1.4967393131165396</c:v>
                </c:pt>
                <c:pt idx="402">
                  <c:v>-1.4816207341961707</c:v>
                </c:pt>
                <c:pt idx="403">
                  <c:v>-1.4665021552758015</c:v>
                </c:pt>
                <c:pt idx="404">
                  <c:v>-1.4513835763554324</c:v>
                </c:pt>
                <c:pt idx="405">
                  <c:v>-1.4362649974350632</c:v>
                </c:pt>
                <c:pt idx="406">
                  <c:v>-1.4211464185146943</c:v>
                </c:pt>
                <c:pt idx="407">
                  <c:v>-1.4060278395943253</c:v>
                </c:pt>
                <c:pt idx="408">
                  <c:v>-1.3909092606739561</c:v>
                </c:pt>
                <c:pt idx="409">
                  <c:v>-1.375790681753587</c:v>
                </c:pt>
                <c:pt idx="410">
                  <c:v>-1.360672102833218</c:v>
                </c:pt>
                <c:pt idx="411">
                  <c:v>-1.3455535239128489</c:v>
                </c:pt>
                <c:pt idx="412">
                  <c:v>-1.3304349449924797</c:v>
                </c:pt>
                <c:pt idx="413">
                  <c:v>-1.3153163660721106</c:v>
                </c:pt>
                <c:pt idx="414">
                  <c:v>-1.3001977871517416</c:v>
                </c:pt>
                <c:pt idx="415">
                  <c:v>-1.2850792082313724</c:v>
                </c:pt>
                <c:pt idx="416">
                  <c:v>-1.2699606293110033</c:v>
                </c:pt>
                <c:pt idx="417">
                  <c:v>-1.2548420503906343</c:v>
                </c:pt>
                <c:pt idx="418">
                  <c:v>-1.2397234714702652</c:v>
                </c:pt>
                <c:pt idx="419">
                  <c:v>-1.2246048925498962</c:v>
                </c:pt>
                <c:pt idx="420">
                  <c:v>-1.2094863136295271</c:v>
                </c:pt>
                <c:pt idx="421">
                  <c:v>-1.1943677347091579</c:v>
                </c:pt>
                <c:pt idx="422">
                  <c:v>-1.179249155788789</c:v>
                </c:pt>
                <c:pt idx="423">
                  <c:v>-1.1641305768684198</c:v>
                </c:pt>
                <c:pt idx="424">
                  <c:v>-1.1490119979480506</c:v>
                </c:pt>
                <c:pt idx="425">
                  <c:v>-1.1338934190276815</c:v>
                </c:pt>
                <c:pt idx="426">
                  <c:v>-1.1187748401073125</c:v>
                </c:pt>
                <c:pt idx="427">
                  <c:v>-1.1036562611869434</c:v>
                </c:pt>
                <c:pt idx="428">
                  <c:v>-1.0885376822665742</c:v>
                </c:pt>
                <c:pt idx="429">
                  <c:v>-1.0734191033462053</c:v>
                </c:pt>
                <c:pt idx="430">
                  <c:v>-1.0583005244258361</c:v>
                </c:pt>
                <c:pt idx="431">
                  <c:v>-1.0431819455054669</c:v>
                </c:pt>
                <c:pt idx="432">
                  <c:v>-1.028063366585098</c:v>
                </c:pt>
                <c:pt idx="433">
                  <c:v>-1.0129447876647288</c:v>
                </c:pt>
                <c:pt idx="434">
                  <c:v>-0.9978262087443599</c:v>
                </c:pt>
                <c:pt idx="435">
                  <c:v>-0.98270762982399074</c:v>
                </c:pt>
                <c:pt idx="436">
                  <c:v>-0.96758905090362168</c:v>
                </c:pt>
                <c:pt idx="437">
                  <c:v>-0.95247047198325252</c:v>
                </c:pt>
                <c:pt idx="438">
                  <c:v>-0.93735189306288347</c:v>
                </c:pt>
                <c:pt idx="439">
                  <c:v>-0.9222333141425143</c:v>
                </c:pt>
                <c:pt idx="440">
                  <c:v>-0.90711473522214525</c:v>
                </c:pt>
                <c:pt idx="441">
                  <c:v>-0.89199615630177609</c:v>
                </c:pt>
                <c:pt idx="442">
                  <c:v>-0.87687757738140704</c:v>
                </c:pt>
                <c:pt idx="443">
                  <c:v>-0.86175899846103798</c:v>
                </c:pt>
                <c:pt idx="444">
                  <c:v>-0.84664041954066904</c:v>
                </c:pt>
                <c:pt idx="445">
                  <c:v>-0.83152184062029988</c:v>
                </c:pt>
                <c:pt idx="446">
                  <c:v>-0.81640326169993083</c:v>
                </c:pt>
                <c:pt idx="447">
                  <c:v>-0.80128468277956166</c:v>
                </c:pt>
                <c:pt idx="448">
                  <c:v>-0.78616610385919261</c:v>
                </c:pt>
                <c:pt idx="449">
                  <c:v>-0.77104752493882345</c:v>
                </c:pt>
                <c:pt idx="450">
                  <c:v>-0.7559289460184544</c:v>
                </c:pt>
                <c:pt idx="451">
                  <c:v>-0.74081036709808534</c:v>
                </c:pt>
                <c:pt idx="452">
                  <c:v>-0.72569178817771618</c:v>
                </c:pt>
                <c:pt idx="453">
                  <c:v>-0.71057320925734713</c:v>
                </c:pt>
                <c:pt idx="454">
                  <c:v>-0.69545463033697807</c:v>
                </c:pt>
                <c:pt idx="455">
                  <c:v>-0.68033605141660902</c:v>
                </c:pt>
                <c:pt idx="456">
                  <c:v>-0.66521747249623986</c:v>
                </c:pt>
                <c:pt idx="457">
                  <c:v>-0.65009889357587081</c:v>
                </c:pt>
                <c:pt idx="458">
                  <c:v>-0.63498031465550164</c:v>
                </c:pt>
                <c:pt idx="459">
                  <c:v>-0.61986173573513259</c:v>
                </c:pt>
                <c:pt idx="460">
                  <c:v>-0.60474315681476354</c:v>
                </c:pt>
                <c:pt idx="461">
                  <c:v>-0.58962457789439449</c:v>
                </c:pt>
                <c:pt idx="462">
                  <c:v>-0.57450599897402532</c:v>
                </c:pt>
                <c:pt idx="463">
                  <c:v>-0.55938742005365627</c:v>
                </c:pt>
                <c:pt idx="464">
                  <c:v>-0.54426884113328711</c:v>
                </c:pt>
                <c:pt idx="465">
                  <c:v>-0.52915026221291805</c:v>
                </c:pt>
                <c:pt idx="466">
                  <c:v>-0.514031683292549</c:v>
                </c:pt>
                <c:pt idx="467">
                  <c:v>-0.49891310437217995</c:v>
                </c:pt>
                <c:pt idx="468">
                  <c:v>-0.48379452545181084</c:v>
                </c:pt>
                <c:pt idx="469">
                  <c:v>-0.46867594653144173</c:v>
                </c:pt>
                <c:pt idx="470">
                  <c:v>-0.45355736761107263</c:v>
                </c:pt>
                <c:pt idx="471">
                  <c:v>-0.43843878869070352</c:v>
                </c:pt>
                <c:pt idx="472">
                  <c:v>-0.42332020977033452</c:v>
                </c:pt>
                <c:pt idx="473">
                  <c:v>-0.40820163084996541</c:v>
                </c:pt>
                <c:pt idx="474">
                  <c:v>-0.39308305192959631</c:v>
                </c:pt>
                <c:pt idx="475">
                  <c:v>-0.3779644730092272</c:v>
                </c:pt>
                <c:pt idx="476">
                  <c:v>-0.36284589408885809</c:v>
                </c:pt>
                <c:pt idx="477">
                  <c:v>-0.34772731516848904</c:v>
                </c:pt>
                <c:pt idx="478">
                  <c:v>-0.33260873624811993</c:v>
                </c:pt>
                <c:pt idx="479">
                  <c:v>-0.31749015732775082</c:v>
                </c:pt>
                <c:pt idx="480">
                  <c:v>-0.30237157840738177</c:v>
                </c:pt>
                <c:pt idx="481">
                  <c:v>-0.28725299948701266</c:v>
                </c:pt>
                <c:pt idx="482">
                  <c:v>-0.27213442056664355</c:v>
                </c:pt>
                <c:pt idx="483">
                  <c:v>-0.2570158416462745</c:v>
                </c:pt>
                <c:pt idx="484">
                  <c:v>-0.24189726272590542</c:v>
                </c:pt>
                <c:pt idx="485">
                  <c:v>-0.22677868380553631</c:v>
                </c:pt>
                <c:pt idx="486">
                  <c:v>-0.21166010488516726</c:v>
                </c:pt>
                <c:pt idx="487">
                  <c:v>-0.19654152596479815</c:v>
                </c:pt>
                <c:pt idx="488">
                  <c:v>-0.18142294704442904</c:v>
                </c:pt>
                <c:pt idx="489">
                  <c:v>-0.16630436812405996</c:v>
                </c:pt>
                <c:pt idx="490">
                  <c:v>-0.15118578920369088</c:v>
                </c:pt>
                <c:pt idx="491">
                  <c:v>-0.13606721028332178</c:v>
                </c:pt>
                <c:pt idx="492">
                  <c:v>-0.12094863136295271</c:v>
                </c:pt>
                <c:pt idx="493">
                  <c:v>-0.10583005244258363</c:v>
                </c:pt>
                <c:pt idx="494">
                  <c:v>-9.0711473522214522E-2</c:v>
                </c:pt>
                <c:pt idx="495">
                  <c:v>-7.5592894601845442E-2</c:v>
                </c:pt>
                <c:pt idx="496">
                  <c:v>-6.0474315681476355E-2</c:v>
                </c:pt>
                <c:pt idx="497">
                  <c:v>-4.5355736761107261E-2</c:v>
                </c:pt>
                <c:pt idx="498">
                  <c:v>-3.0237157840738178E-2</c:v>
                </c:pt>
                <c:pt idx="499">
                  <c:v>-1.5118578920369089E-2</c:v>
                </c:pt>
                <c:pt idx="500">
                  <c:v>0</c:v>
                </c:pt>
                <c:pt idx="501">
                  <c:v>1.5118578920369089E-2</c:v>
                </c:pt>
                <c:pt idx="502">
                  <c:v>3.0237157840738178E-2</c:v>
                </c:pt>
                <c:pt idx="503">
                  <c:v>4.5355736761107261E-2</c:v>
                </c:pt>
                <c:pt idx="504">
                  <c:v>6.0474315681476355E-2</c:v>
                </c:pt>
                <c:pt idx="505">
                  <c:v>7.5592894601845442E-2</c:v>
                </c:pt>
                <c:pt idx="506">
                  <c:v>9.0711473522214522E-2</c:v>
                </c:pt>
                <c:pt idx="507">
                  <c:v>0.10583005244258363</c:v>
                </c:pt>
                <c:pt idx="508">
                  <c:v>0.12094863136295271</c:v>
                </c:pt>
                <c:pt idx="509">
                  <c:v>0.13606721028332178</c:v>
                </c:pt>
                <c:pt idx="510">
                  <c:v>0.15118578920369088</c:v>
                </c:pt>
                <c:pt idx="511">
                  <c:v>0.16630436812405996</c:v>
                </c:pt>
                <c:pt idx="512">
                  <c:v>0.18142294704442904</c:v>
                </c:pt>
                <c:pt idx="513">
                  <c:v>0.19654152596479815</c:v>
                </c:pt>
                <c:pt idx="514">
                  <c:v>0.21166010488516726</c:v>
                </c:pt>
                <c:pt idx="515">
                  <c:v>0.22677868380553631</c:v>
                </c:pt>
                <c:pt idx="516">
                  <c:v>0.24189726272590542</c:v>
                </c:pt>
                <c:pt idx="517">
                  <c:v>0.2570158416462745</c:v>
                </c:pt>
                <c:pt idx="518">
                  <c:v>0.27213442056664355</c:v>
                </c:pt>
                <c:pt idx="519">
                  <c:v>0.28725299948701266</c:v>
                </c:pt>
                <c:pt idx="520">
                  <c:v>0.30237157840738177</c:v>
                </c:pt>
                <c:pt idx="521">
                  <c:v>0.31749015732775082</c:v>
                </c:pt>
                <c:pt idx="522">
                  <c:v>0.33260873624811993</c:v>
                </c:pt>
                <c:pt idx="523">
                  <c:v>0.34772731516848904</c:v>
                </c:pt>
                <c:pt idx="524">
                  <c:v>0.36284589408885809</c:v>
                </c:pt>
                <c:pt idx="525">
                  <c:v>0.3779644730092272</c:v>
                </c:pt>
                <c:pt idx="526">
                  <c:v>0.39308305192959631</c:v>
                </c:pt>
                <c:pt idx="527">
                  <c:v>0.40820163084996541</c:v>
                </c:pt>
                <c:pt idx="528">
                  <c:v>0.42332020977033452</c:v>
                </c:pt>
                <c:pt idx="529">
                  <c:v>0.43843878869070352</c:v>
                </c:pt>
                <c:pt idx="530">
                  <c:v>0.45355736761107263</c:v>
                </c:pt>
                <c:pt idx="531">
                  <c:v>0.46867594653144173</c:v>
                </c:pt>
                <c:pt idx="532">
                  <c:v>0.48379452545181084</c:v>
                </c:pt>
                <c:pt idx="533">
                  <c:v>0.49891310437217995</c:v>
                </c:pt>
                <c:pt idx="534">
                  <c:v>0.514031683292549</c:v>
                </c:pt>
                <c:pt idx="535">
                  <c:v>0.52915026221291805</c:v>
                </c:pt>
                <c:pt idx="536">
                  <c:v>0.54426884113328711</c:v>
                </c:pt>
                <c:pt idx="537">
                  <c:v>0.55938742005365627</c:v>
                </c:pt>
                <c:pt idx="538">
                  <c:v>0.57450599897402532</c:v>
                </c:pt>
                <c:pt idx="539">
                  <c:v>0.58962457789439449</c:v>
                </c:pt>
                <c:pt idx="540">
                  <c:v>0.60474315681476354</c:v>
                </c:pt>
                <c:pt idx="541">
                  <c:v>0.61986173573513259</c:v>
                </c:pt>
                <c:pt idx="542">
                  <c:v>0.63498031465550164</c:v>
                </c:pt>
                <c:pt idx="543">
                  <c:v>0.65009889357587081</c:v>
                </c:pt>
                <c:pt idx="544">
                  <c:v>0.66521747249623986</c:v>
                </c:pt>
                <c:pt idx="545">
                  <c:v>0.68033605141660902</c:v>
                </c:pt>
                <c:pt idx="546">
                  <c:v>0.69545463033697807</c:v>
                </c:pt>
                <c:pt idx="547">
                  <c:v>0.71057320925734713</c:v>
                </c:pt>
                <c:pt idx="548">
                  <c:v>0.72569178817771618</c:v>
                </c:pt>
                <c:pt idx="549">
                  <c:v>0.74081036709808534</c:v>
                </c:pt>
                <c:pt idx="550">
                  <c:v>0.7559289460184544</c:v>
                </c:pt>
                <c:pt idx="551">
                  <c:v>0.77104752493882345</c:v>
                </c:pt>
                <c:pt idx="552">
                  <c:v>0.78616610385919261</c:v>
                </c:pt>
                <c:pt idx="553">
                  <c:v>0.80128468277956166</c:v>
                </c:pt>
                <c:pt idx="554">
                  <c:v>0.81640326169993083</c:v>
                </c:pt>
                <c:pt idx="555">
                  <c:v>0.83152184062029988</c:v>
                </c:pt>
                <c:pt idx="556">
                  <c:v>0.84664041954066904</c:v>
                </c:pt>
                <c:pt idx="557">
                  <c:v>0.86175899846103798</c:v>
                </c:pt>
                <c:pt idx="558">
                  <c:v>0.87687757738140704</c:v>
                </c:pt>
                <c:pt idx="559">
                  <c:v>0.89199615630177609</c:v>
                </c:pt>
                <c:pt idx="560">
                  <c:v>0.90711473522214525</c:v>
                </c:pt>
                <c:pt idx="561">
                  <c:v>0.9222333141425143</c:v>
                </c:pt>
                <c:pt idx="562">
                  <c:v>0.93735189306288347</c:v>
                </c:pt>
                <c:pt idx="563">
                  <c:v>0.95247047198325252</c:v>
                </c:pt>
                <c:pt idx="564">
                  <c:v>0.96758905090362168</c:v>
                </c:pt>
                <c:pt idx="565">
                  <c:v>0.98270762982399074</c:v>
                </c:pt>
                <c:pt idx="566">
                  <c:v>0.9978262087443599</c:v>
                </c:pt>
                <c:pt idx="567">
                  <c:v>1.0129447876647288</c:v>
                </c:pt>
                <c:pt idx="568">
                  <c:v>1.028063366585098</c:v>
                </c:pt>
                <c:pt idx="569">
                  <c:v>1.0431819455054669</c:v>
                </c:pt>
                <c:pt idx="570">
                  <c:v>1.0583005244258361</c:v>
                </c:pt>
                <c:pt idx="571">
                  <c:v>1.0734191033462053</c:v>
                </c:pt>
                <c:pt idx="572">
                  <c:v>1.0885376822665742</c:v>
                </c:pt>
                <c:pt idx="573">
                  <c:v>1.1036562611869434</c:v>
                </c:pt>
                <c:pt idx="574">
                  <c:v>1.1187748401073125</c:v>
                </c:pt>
                <c:pt idx="575">
                  <c:v>1.1338934190276815</c:v>
                </c:pt>
                <c:pt idx="576">
                  <c:v>1.1490119979480506</c:v>
                </c:pt>
                <c:pt idx="577">
                  <c:v>1.1641305768684198</c:v>
                </c:pt>
                <c:pt idx="578">
                  <c:v>1.179249155788789</c:v>
                </c:pt>
                <c:pt idx="579">
                  <c:v>1.1943677347091579</c:v>
                </c:pt>
                <c:pt idx="580">
                  <c:v>1.2094863136295271</c:v>
                </c:pt>
                <c:pt idx="581">
                  <c:v>1.2246048925498962</c:v>
                </c:pt>
                <c:pt idx="582">
                  <c:v>1.2397234714702652</c:v>
                </c:pt>
                <c:pt idx="583">
                  <c:v>1.2548420503906343</c:v>
                </c:pt>
                <c:pt idx="584">
                  <c:v>1.2699606293110033</c:v>
                </c:pt>
                <c:pt idx="585">
                  <c:v>1.2850792082313724</c:v>
                </c:pt>
                <c:pt idx="586">
                  <c:v>1.3001977871517416</c:v>
                </c:pt>
                <c:pt idx="587">
                  <c:v>1.3153163660721106</c:v>
                </c:pt>
                <c:pt idx="588">
                  <c:v>1.3304349449924797</c:v>
                </c:pt>
                <c:pt idx="589">
                  <c:v>1.3455535239128489</c:v>
                </c:pt>
                <c:pt idx="590">
                  <c:v>1.360672102833218</c:v>
                </c:pt>
                <c:pt idx="591">
                  <c:v>1.375790681753587</c:v>
                </c:pt>
                <c:pt idx="592">
                  <c:v>1.3909092606739561</c:v>
                </c:pt>
                <c:pt idx="593">
                  <c:v>1.4060278395943253</c:v>
                </c:pt>
                <c:pt idx="594">
                  <c:v>1.4211464185146943</c:v>
                </c:pt>
                <c:pt idx="595">
                  <c:v>1.4362649974350632</c:v>
                </c:pt>
                <c:pt idx="596">
                  <c:v>1.4513835763554324</c:v>
                </c:pt>
                <c:pt idx="597">
                  <c:v>1.4665021552758015</c:v>
                </c:pt>
                <c:pt idx="598">
                  <c:v>1.4816207341961707</c:v>
                </c:pt>
                <c:pt idx="599">
                  <c:v>1.4967393131165396</c:v>
                </c:pt>
                <c:pt idx="600">
                  <c:v>1.5118578920369088</c:v>
                </c:pt>
                <c:pt idx="601">
                  <c:v>1.526976470957278</c:v>
                </c:pt>
                <c:pt idx="602">
                  <c:v>1.5420950498776469</c:v>
                </c:pt>
                <c:pt idx="603">
                  <c:v>1.5572136287980161</c:v>
                </c:pt>
                <c:pt idx="604">
                  <c:v>1.5723322077183852</c:v>
                </c:pt>
                <c:pt idx="605">
                  <c:v>1.5874507866387544</c:v>
                </c:pt>
                <c:pt idx="606">
                  <c:v>1.6025693655591233</c:v>
                </c:pt>
                <c:pt idx="607">
                  <c:v>1.6176879444794925</c:v>
                </c:pt>
                <c:pt idx="608">
                  <c:v>1.6328065233998617</c:v>
                </c:pt>
                <c:pt idx="609">
                  <c:v>1.6479251023202306</c:v>
                </c:pt>
                <c:pt idx="610">
                  <c:v>1.6630436812405998</c:v>
                </c:pt>
                <c:pt idx="611">
                  <c:v>1.6781622601609689</c:v>
                </c:pt>
                <c:pt idx="612">
                  <c:v>1.6932808390813381</c:v>
                </c:pt>
                <c:pt idx="613">
                  <c:v>1.7083994180017068</c:v>
                </c:pt>
                <c:pt idx="614">
                  <c:v>1.723517996922076</c:v>
                </c:pt>
                <c:pt idx="615">
                  <c:v>1.7386365758424449</c:v>
                </c:pt>
                <c:pt idx="616">
                  <c:v>1.7537551547628141</c:v>
                </c:pt>
                <c:pt idx="617">
                  <c:v>1.7688737336831832</c:v>
                </c:pt>
                <c:pt idx="618">
                  <c:v>1.7839923126035522</c:v>
                </c:pt>
                <c:pt idx="619">
                  <c:v>1.7991108915239213</c:v>
                </c:pt>
                <c:pt idx="620">
                  <c:v>1.8142294704442905</c:v>
                </c:pt>
                <c:pt idx="621">
                  <c:v>1.8293480493646597</c:v>
                </c:pt>
                <c:pt idx="622">
                  <c:v>1.8444666282850286</c:v>
                </c:pt>
                <c:pt idx="623">
                  <c:v>1.8595852072053978</c:v>
                </c:pt>
                <c:pt idx="624">
                  <c:v>1.8747037861257669</c:v>
                </c:pt>
                <c:pt idx="625">
                  <c:v>1.8898223650461361</c:v>
                </c:pt>
                <c:pt idx="626">
                  <c:v>1.904940943966505</c:v>
                </c:pt>
                <c:pt idx="627">
                  <c:v>1.9200595228868742</c:v>
                </c:pt>
                <c:pt idx="628">
                  <c:v>1.9351781018072434</c:v>
                </c:pt>
                <c:pt idx="629">
                  <c:v>1.9502966807276123</c:v>
                </c:pt>
                <c:pt idx="630">
                  <c:v>1.9654152596479815</c:v>
                </c:pt>
                <c:pt idx="631">
                  <c:v>1.9805338385683506</c:v>
                </c:pt>
                <c:pt idx="632">
                  <c:v>1.9956524174887198</c:v>
                </c:pt>
                <c:pt idx="633">
                  <c:v>2.010770996409089</c:v>
                </c:pt>
                <c:pt idx="634">
                  <c:v>2.0258895753294577</c:v>
                </c:pt>
                <c:pt idx="635">
                  <c:v>2.0410081542498268</c:v>
                </c:pt>
                <c:pt idx="636">
                  <c:v>2.056126733170196</c:v>
                </c:pt>
                <c:pt idx="637">
                  <c:v>2.0712453120905652</c:v>
                </c:pt>
                <c:pt idx="638">
                  <c:v>2.0863638910109339</c:v>
                </c:pt>
                <c:pt idx="639">
                  <c:v>2.1014824699313031</c:v>
                </c:pt>
                <c:pt idx="640">
                  <c:v>2.1166010488516722</c:v>
                </c:pt>
                <c:pt idx="641">
                  <c:v>2.1317196277720414</c:v>
                </c:pt>
                <c:pt idx="642">
                  <c:v>2.1468382066924105</c:v>
                </c:pt>
                <c:pt idx="643">
                  <c:v>2.1619567856127793</c:v>
                </c:pt>
                <c:pt idx="644">
                  <c:v>2.1770753645331484</c:v>
                </c:pt>
                <c:pt idx="645">
                  <c:v>2.1921939434535176</c:v>
                </c:pt>
                <c:pt idx="646">
                  <c:v>2.2073125223738868</c:v>
                </c:pt>
                <c:pt idx="647">
                  <c:v>2.2224311012942559</c:v>
                </c:pt>
                <c:pt idx="648">
                  <c:v>2.2375496802146251</c:v>
                </c:pt>
                <c:pt idx="649">
                  <c:v>2.2526682591349942</c:v>
                </c:pt>
                <c:pt idx="650">
                  <c:v>2.267786838055363</c:v>
                </c:pt>
                <c:pt idx="651">
                  <c:v>2.2829054169757321</c:v>
                </c:pt>
                <c:pt idx="652">
                  <c:v>2.2980239958961013</c:v>
                </c:pt>
                <c:pt idx="653">
                  <c:v>2.3131425748164705</c:v>
                </c:pt>
                <c:pt idx="654">
                  <c:v>2.3282611537368396</c:v>
                </c:pt>
                <c:pt idx="655">
                  <c:v>2.3433797326572088</c:v>
                </c:pt>
                <c:pt idx="656">
                  <c:v>2.3584983115775779</c:v>
                </c:pt>
                <c:pt idx="657">
                  <c:v>2.3736168904979471</c:v>
                </c:pt>
                <c:pt idx="658">
                  <c:v>2.3887354694183158</c:v>
                </c:pt>
                <c:pt idx="659">
                  <c:v>2.403854048338685</c:v>
                </c:pt>
                <c:pt idx="660">
                  <c:v>2.4189726272590542</c:v>
                </c:pt>
                <c:pt idx="661">
                  <c:v>2.4340912061794233</c:v>
                </c:pt>
                <c:pt idx="662">
                  <c:v>2.4492097850997925</c:v>
                </c:pt>
                <c:pt idx="663">
                  <c:v>2.4643283640201612</c:v>
                </c:pt>
                <c:pt idx="664">
                  <c:v>2.4794469429405304</c:v>
                </c:pt>
                <c:pt idx="665">
                  <c:v>2.4945655218608995</c:v>
                </c:pt>
                <c:pt idx="666">
                  <c:v>2.5096841007812687</c:v>
                </c:pt>
                <c:pt idx="667">
                  <c:v>2.5248026797016374</c:v>
                </c:pt>
                <c:pt idx="668">
                  <c:v>2.5399212586220066</c:v>
                </c:pt>
                <c:pt idx="669">
                  <c:v>2.5550398375423757</c:v>
                </c:pt>
                <c:pt idx="670">
                  <c:v>2.5701584164627449</c:v>
                </c:pt>
                <c:pt idx="671">
                  <c:v>2.5852769953831141</c:v>
                </c:pt>
                <c:pt idx="672">
                  <c:v>2.6003955743034832</c:v>
                </c:pt>
                <c:pt idx="673">
                  <c:v>2.6155141532238524</c:v>
                </c:pt>
                <c:pt idx="674">
                  <c:v>2.6306327321442211</c:v>
                </c:pt>
                <c:pt idx="675">
                  <c:v>2.6457513110645903</c:v>
                </c:pt>
                <c:pt idx="676">
                  <c:v>2.6608698899849594</c:v>
                </c:pt>
                <c:pt idx="677">
                  <c:v>2.6759884689053286</c:v>
                </c:pt>
                <c:pt idx="678">
                  <c:v>2.6911070478256978</c:v>
                </c:pt>
                <c:pt idx="679">
                  <c:v>2.7062256267460669</c:v>
                </c:pt>
                <c:pt idx="680">
                  <c:v>2.7213442056664361</c:v>
                </c:pt>
                <c:pt idx="681">
                  <c:v>2.7364627845868048</c:v>
                </c:pt>
                <c:pt idx="682">
                  <c:v>2.751581363507174</c:v>
                </c:pt>
                <c:pt idx="683">
                  <c:v>2.7666999424275431</c:v>
                </c:pt>
                <c:pt idx="684">
                  <c:v>2.7818185213479123</c:v>
                </c:pt>
                <c:pt idx="685">
                  <c:v>2.7969371002682815</c:v>
                </c:pt>
                <c:pt idx="686">
                  <c:v>2.8120556791886506</c:v>
                </c:pt>
                <c:pt idx="687">
                  <c:v>2.8271742581090198</c:v>
                </c:pt>
                <c:pt idx="688">
                  <c:v>2.8422928370293885</c:v>
                </c:pt>
                <c:pt idx="689">
                  <c:v>2.8574114159497577</c:v>
                </c:pt>
                <c:pt idx="690">
                  <c:v>2.8725299948701264</c:v>
                </c:pt>
                <c:pt idx="691">
                  <c:v>2.8876485737904956</c:v>
                </c:pt>
                <c:pt idx="692">
                  <c:v>2.9027671527108647</c:v>
                </c:pt>
                <c:pt idx="693">
                  <c:v>2.9178857316312339</c:v>
                </c:pt>
                <c:pt idx="694">
                  <c:v>2.933004310551603</c:v>
                </c:pt>
                <c:pt idx="695">
                  <c:v>2.9481228894719722</c:v>
                </c:pt>
                <c:pt idx="696">
                  <c:v>2.9632414683923414</c:v>
                </c:pt>
                <c:pt idx="697">
                  <c:v>2.9783600473127101</c:v>
                </c:pt>
                <c:pt idx="698">
                  <c:v>2.9934786262330793</c:v>
                </c:pt>
                <c:pt idx="699">
                  <c:v>3.0085972051534484</c:v>
                </c:pt>
                <c:pt idx="700">
                  <c:v>3.0237157840738176</c:v>
                </c:pt>
                <c:pt idx="701">
                  <c:v>3.0388343629941863</c:v>
                </c:pt>
                <c:pt idx="702">
                  <c:v>3.0539529419145559</c:v>
                </c:pt>
                <c:pt idx="703">
                  <c:v>3.0690715208349246</c:v>
                </c:pt>
                <c:pt idx="704">
                  <c:v>3.0841900997552938</c:v>
                </c:pt>
                <c:pt idx="705">
                  <c:v>3.099308678675663</c:v>
                </c:pt>
                <c:pt idx="706">
                  <c:v>3.1144272575960321</c:v>
                </c:pt>
                <c:pt idx="707">
                  <c:v>3.1295458365164008</c:v>
                </c:pt>
                <c:pt idx="708">
                  <c:v>3.1446644154367704</c:v>
                </c:pt>
                <c:pt idx="709">
                  <c:v>3.1597829943571392</c:v>
                </c:pt>
                <c:pt idx="710">
                  <c:v>3.1749015732775088</c:v>
                </c:pt>
                <c:pt idx="711">
                  <c:v>3.1900201521978775</c:v>
                </c:pt>
                <c:pt idx="712">
                  <c:v>3.2051387311182467</c:v>
                </c:pt>
                <c:pt idx="713">
                  <c:v>3.2202573100386154</c:v>
                </c:pt>
                <c:pt idx="714">
                  <c:v>3.235375888958985</c:v>
                </c:pt>
                <c:pt idx="715">
                  <c:v>3.2504944678793537</c:v>
                </c:pt>
                <c:pt idx="716">
                  <c:v>3.2656130467997233</c:v>
                </c:pt>
                <c:pt idx="717">
                  <c:v>3.280731625720092</c:v>
                </c:pt>
                <c:pt idx="718">
                  <c:v>3.2958502046404612</c:v>
                </c:pt>
                <c:pt idx="719">
                  <c:v>3.3109687835608304</c:v>
                </c:pt>
                <c:pt idx="720">
                  <c:v>3.3260873624811995</c:v>
                </c:pt>
                <c:pt idx="721">
                  <c:v>3.3412059414015682</c:v>
                </c:pt>
                <c:pt idx="722">
                  <c:v>3.3563245203219378</c:v>
                </c:pt>
                <c:pt idx="723">
                  <c:v>3.3714430992423066</c:v>
                </c:pt>
                <c:pt idx="724">
                  <c:v>3.3865616781626762</c:v>
                </c:pt>
                <c:pt idx="725">
                  <c:v>3.4016802570830449</c:v>
                </c:pt>
                <c:pt idx="726">
                  <c:v>3.4167988360034136</c:v>
                </c:pt>
                <c:pt idx="727">
                  <c:v>3.4319174149237828</c:v>
                </c:pt>
                <c:pt idx="728">
                  <c:v>3.4470359938441519</c:v>
                </c:pt>
                <c:pt idx="729">
                  <c:v>3.4621545727645211</c:v>
                </c:pt>
                <c:pt idx="730">
                  <c:v>3.4772731516848898</c:v>
                </c:pt>
                <c:pt idx="731">
                  <c:v>3.4923917306052594</c:v>
                </c:pt>
                <c:pt idx="732">
                  <c:v>3.5075103095256281</c:v>
                </c:pt>
                <c:pt idx="733">
                  <c:v>3.5226288884459978</c:v>
                </c:pt>
                <c:pt idx="734">
                  <c:v>3.5377474673663665</c:v>
                </c:pt>
                <c:pt idx="735">
                  <c:v>3.5528660462867356</c:v>
                </c:pt>
                <c:pt idx="736">
                  <c:v>3.5679846252071044</c:v>
                </c:pt>
                <c:pt idx="737">
                  <c:v>3.583103204127474</c:v>
                </c:pt>
                <c:pt idx="738">
                  <c:v>3.5982217830478427</c:v>
                </c:pt>
                <c:pt idx="739">
                  <c:v>3.6133403619682123</c:v>
                </c:pt>
                <c:pt idx="740">
                  <c:v>3.628458940888581</c:v>
                </c:pt>
                <c:pt idx="741">
                  <c:v>3.6435775198089506</c:v>
                </c:pt>
                <c:pt idx="742">
                  <c:v>3.6586960987293193</c:v>
                </c:pt>
                <c:pt idx="743">
                  <c:v>3.6738146776496885</c:v>
                </c:pt>
                <c:pt idx="744">
                  <c:v>3.6889332565700572</c:v>
                </c:pt>
                <c:pt idx="745">
                  <c:v>3.7040518354904268</c:v>
                </c:pt>
                <c:pt idx="746">
                  <c:v>3.7191704144107955</c:v>
                </c:pt>
                <c:pt idx="747">
                  <c:v>3.7342889933311652</c:v>
                </c:pt>
                <c:pt idx="748">
                  <c:v>3.7494075722515339</c:v>
                </c:pt>
                <c:pt idx="749">
                  <c:v>3.764526151171903</c:v>
                </c:pt>
                <c:pt idx="750">
                  <c:v>3.7796447300922722</c:v>
                </c:pt>
                <c:pt idx="751">
                  <c:v>3.7947633090126409</c:v>
                </c:pt>
                <c:pt idx="752">
                  <c:v>3.8098818879330101</c:v>
                </c:pt>
                <c:pt idx="753">
                  <c:v>3.8250004668533788</c:v>
                </c:pt>
                <c:pt idx="754">
                  <c:v>3.8401190457737484</c:v>
                </c:pt>
                <c:pt idx="755">
                  <c:v>3.8552376246941171</c:v>
                </c:pt>
                <c:pt idx="756">
                  <c:v>3.8703562036144867</c:v>
                </c:pt>
                <c:pt idx="757">
                  <c:v>3.8854747825348555</c:v>
                </c:pt>
                <c:pt idx="758">
                  <c:v>3.9005933614552246</c:v>
                </c:pt>
                <c:pt idx="759">
                  <c:v>3.9157119403755933</c:v>
                </c:pt>
                <c:pt idx="760">
                  <c:v>3.9308305192959629</c:v>
                </c:pt>
                <c:pt idx="761">
                  <c:v>3.9459490982163317</c:v>
                </c:pt>
                <c:pt idx="762">
                  <c:v>3.9610676771367013</c:v>
                </c:pt>
                <c:pt idx="763">
                  <c:v>3.97618625605707</c:v>
                </c:pt>
                <c:pt idx="764">
                  <c:v>3.9913048349774396</c:v>
                </c:pt>
                <c:pt idx="765">
                  <c:v>4.0064234138978083</c:v>
                </c:pt>
                <c:pt idx="766">
                  <c:v>4.0215419928181779</c:v>
                </c:pt>
                <c:pt idx="767">
                  <c:v>4.0366605717385466</c:v>
                </c:pt>
                <c:pt idx="768">
                  <c:v>4.0517791506589154</c:v>
                </c:pt>
                <c:pt idx="769">
                  <c:v>4.066897729579285</c:v>
                </c:pt>
                <c:pt idx="770">
                  <c:v>4.0820163084996537</c:v>
                </c:pt>
                <c:pt idx="771">
                  <c:v>4.0971348874200224</c:v>
                </c:pt>
                <c:pt idx="772">
                  <c:v>4.112253466340392</c:v>
                </c:pt>
                <c:pt idx="773">
                  <c:v>4.1273720452607607</c:v>
                </c:pt>
                <c:pt idx="774">
                  <c:v>4.1424906241811303</c:v>
                </c:pt>
                <c:pt idx="775">
                  <c:v>4.1576092031014991</c:v>
                </c:pt>
                <c:pt idx="776">
                  <c:v>4.1727277820218678</c:v>
                </c:pt>
                <c:pt idx="777">
                  <c:v>4.1878463609422374</c:v>
                </c:pt>
                <c:pt idx="778">
                  <c:v>4.2029649398626061</c:v>
                </c:pt>
                <c:pt idx="779">
                  <c:v>4.2180835187829757</c:v>
                </c:pt>
                <c:pt idx="780">
                  <c:v>4.2332020977033444</c:v>
                </c:pt>
                <c:pt idx="781">
                  <c:v>4.248320676623714</c:v>
                </c:pt>
                <c:pt idx="782">
                  <c:v>4.2634392555440828</c:v>
                </c:pt>
                <c:pt idx="783">
                  <c:v>4.2785578344644524</c:v>
                </c:pt>
                <c:pt idx="784">
                  <c:v>4.2936764133848211</c:v>
                </c:pt>
                <c:pt idx="785">
                  <c:v>4.3087949923051898</c:v>
                </c:pt>
                <c:pt idx="786">
                  <c:v>4.3239135712255585</c:v>
                </c:pt>
                <c:pt idx="787">
                  <c:v>4.3390321501459281</c:v>
                </c:pt>
                <c:pt idx="788">
                  <c:v>4.3541507290662969</c:v>
                </c:pt>
                <c:pt idx="789">
                  <c:v>4.3692693079866665</c:v>
                </c:pt>
                <c:pt idx="790">
                  <c:v>4.3843878869070352</c:v>
                </c:pt>
                <c:pt idx="791">
                  <c:v>4.3995064658274048</c:v>
                </c:pt>
                <c:pt idx="792">
                  <c:v>4.4146250447477735</c:v>
                </c:pt>
                <c:pt idx="793">
                  <c:v>4.4297436236681431</c:v>
                </c:pt>
                <c:pt idx="794">
                  <c:v>4.4448622025885118</c:v>
                </c:pt>
                <c:pt idx="795">
                  <c:v>4.4599807815088814</c:v>
                </c:pt>
                <c:pt idx="796">
                  <c:v>4.4750993604292502</c:v>
                </c:pt>
                <c:pt idx="797">
                  <c:v>4.4902179393496198</c:v>
                </c:pt>
                <c:pt idx="798">
                  <c:v>4.5053365182699885</c:v>
                </c:pt>
                <c:pt idx="799">
                  <c:v>4.5204550971903572</c:v>
                </c:pt>
                <c:pt idx="800">
                  <c:v>4.5355736761107259</c:v>
                </c:pt>
                <c:pt idx="801">
                  <c:v>4.5506922550310955</c:v>
                </c:pt>
                <c:pt idx="802">
                  <c:v>4.5658108339514643</c:v>
                </c:pt>
                <c:pt idx="803">
                  <c:v>4.580929412871833</c:v>
                </c:pt>
                <c:pt idx="804">
                  <c:v>4.5960479917922026</c:v>
                </c:pt>
                <c:pt idx="805">
                  <c:v>4.6111665707125713</c:v>
                </c:pt>
                <c:pt idx="806">
                  <c:v>4.6262851496329409</c:v>
                </c:pt>
                <c:pt idx="807">
                  <c:v>4.6414037285533096</c:v>
                </c:pt>
                <c:pt idx="808">
                  <c:v>4.6565223074736792</c:v>
                </c:pt>
                <c:pt idx="809">
                  <c:v>4.671640886394048</c:v>
                </c:pt>
                <c:pt idx="810">
                  <c:v>4.6867594653144176</c:v>
                </c:pt>
                <c:pt idx="811">
                  <c:v>4.7018780442347863</c:v>
                </c:pt>
                <c:pt idx="812">
                  <c:v>4.7169966231551559</c:v>
                </c:pt>
                <c:pt idx="813">
                  <c:v>4.7321152020755246</c:v>
                </c:pt>
                <c:pt idx="814">
                  <c:v>4.7472337809958942</c:v>
                </c:pt>
                <c:pt idx="815">
                  <c:v>4.7623523599162629</c:v>
                </c:pt>
                <c:pt idx="816">
                  <c:v>4.7774709388366317</c:v>
                </c:pt>
                <c:pt idx="817">
                  <c:v>4.7925895177570004</c:v>
                </c:pt>
                <c:pt idx="818">
                  <c:v>4.80770809667737</c:v>
                </c:pt>
                <c:pt idx="819">
                  <c:v>4.8228266755977387</c:v>
                </c:pt>
                <c:pt idx="820">
                  <c:v>4.8379452545181083</c:v>
                </c:pt>
                <c:pt idx="821">
                  <c:v>4.853063833438477</c:v>
                </c:pt>
                <c:pt idx="822">
                  <c:v>4.8681824123588466</c:v>
                </c:pt>
                <c:pt idx="823">
                  <c:v>4.8833009912792154</c:v>
                </c:pt>
                <c:pt idx="824">
                  <c:v>4.898419570199585</c:v>
                </c:pt>
                <c:pt idx="825">
                  <c:v>4.9135381491199537</c:v>
                </c:pt>
                <c:pt idx="826">
                  <c:v>4.9286567280403224</c:v>
                </c:pt>
                <c:pt idx="827">
                  <c:v>4.943775306960692</c:v>
                </c:pt>
                <c:pt idx="828">
                  <c:v>4.9588938858810607</c:v>
                </c:pt>
                <c:pt idx="829">
                  <c:v>4.9740124648014303</c:v>
                </c:pt>
                <c:pt idx="830">
                  <c:v>4.9891310437217991</c:v>
                </c:pt>
                <c:pt idx="831">
                  <c:v>5.0042496226421678</c:v>
                </c:pt>
                <c:pt idx="832">
                  <c:v>5.0193682015625374</c:v>
                </c:pt>
                <c:pt idx="833">
                  <c:v>5.0344867804829061</c:v>
                </c:pt>
                <c:pt idx="834">
                  <c:v>5.0496053594032748</c:v>
                </c:pt>
                <c:pt idx="835">
                  <c:v>5.0647239383236444</c:v>
                </c:pt>
                <c:pt idx="836">
                  <c:v>5.0798425172440131</c:v>
                </c:pt>
                <c:pt idx="837">
                  <c:v>5.0949610961643828</c:v>
                </c:pt>
                <c:pt idx="838">
                  <c:v>5.1100796750847515</c:v>
                </c:pt>
                <c:pt idx="839">
                  <c:v>5.1251982540051211</c:v>
                </c:pt>
                <c:pt idx="840">
                  <c:v>5.1403168329254898</c:v>
                </c:pt>
                <c:pt idx="841">
                  <c:v>5.1554354118458594</c:v>
                </c:pt>
                <c:pt idx="842">
                  <c:v>5.1705539907662281</c:v>
                </c:pt>
                <c:pt idx="843">
                  <c:v>5.1856725696865977</c:v>
                </c:pt>
                <c:pt idx="844">
                  <c:v>5.2007911486069665</c:v>
                </c:pt>
                <c:pt idx="845">
                  <c:v>5.2159097275273352</c:v>
                </c:pt>
                <c:pt idx="846">
                  <c:v>5.2310283064477048</c:v>
                </c:pt>
                <c:pt idx="847">
                  <c:v>5.2461468853680735</c:v>
                </c:pt>
                <c:pt idx="848">
                  <c:v>5.2612654642884422</c:v>
                </c:pt>
                <c:pt idx="849">
                  <c:v>5.2763840432088118</c:v>
                </c:pt>
                <c:pt idx="850">
                  <c:v>5.2915026221291805</c:v>
                </c:pt>
                <c:pt idx="851">
                  <c:v>5.3066212010495493</c:v>
                </c:pt>
                <c:pt idx="852">
                  <c:v>5.3217397799699189</c:v>
                </c:pt>
                <c:pt idx="853">
                  <c:v>5.3368583588902876</c:v>
                </c:pt>
                <c:pt idx="854">
                  <c:v>5.3519769378106572</c:v>
                </c:pt>
                <c:pt idx="855">
                  <c:v>5.3670955167310259</c:v>
                </c:pt>
                <c:pt idx="856">
                  <c:v>5.3822140956513955</c:v>
                </c:pt>
                <c:pt idx="857">
                  <c:v>5.3973326745717642</c:v>
                </c:pt>
                <c:pt idx="858">
                  <c:v>5.4124512534921339</c:v>
                </c:pt>
                <c:pt idx="859">
                  <c:v>5.4275698324125026</c:v>
                </c:pt>
                <c:pt idx="860">
                  <c:v>5.4426884113328722</c:v>
                </c:pt>
                <c:pt idx="861">
                  <c:v>5.4578069902532409</c:v>
                </c:pt>
                <c:pt idx="862">
                  <c:v>5.4729255691736096</c:v>
                </c:pt>
                <c:pt idx="863">
                  <c:v>5.4880441480939783</c:v>
                </c:pt>
                <c:pt idx="864">
                  <c:v>5.5031627270143479</c:v>
                </c:pt>
                <c:pt idx="865">
                  <c:v>5.5182813059347167</c:v>
                </c:pt>
                <c:pt idx="866">
                  <c:v>5.5333998848550863</c:v>
                </c:pt>
                <c:pt idx="867">
                  <c:v>5.548518463775455</c:v>
                </c:pt>
                <c:pt idx="868">
                  <c:v>5.5636370426958246</c:v>
                </c:pt>
                <c:pt idx="869">
                  <c:v>5.5787556216161933</c:v>
                </c:pt>
                <c:pt idx="870">
                  <c:v>5.5938742005365629</c:v>
                </c:pt>
                <c:pt idx="871">
                  <c:v>5.6089927794569316</c:v>
                </c:pt>
                <c:pt idx="872">
                  <c:v>5.6241113583773013</c:v>
                </c:pt>
                <c:pt idx="873">
                  <c:v>5.63922993729767</c:v>
                </c:pt>
                <c:pt idx="874">
                  <c:v>5.6543485162180396</c:v>
                </c:pt>
                <c:pt idx="875">
                  <c:v>5.6694670951384083</c:v>
                </c:pt>
                <c:pt idx="876">
                  <c:v>5.684585674058777</c:v>
                </c:pt>
                <c:pt idx="877">
                  <c:v>5.6997042529791457</c:v>
                </c:pt>
                <c:pt idx="878">
                  <c:v>5.7148228318995153</c:v>
                </c:pt>
                <c:pt idx="879">
                  <c:v>5.7299414108198841</c:v>
                </c:pt>
                <c:pt idx="880">
                  <c:v>5.7450599897402528</c:v>
                </c:pt>
                <c:pt idx="881">
                  <c:v>5.7601785686606224</c:v>
                </c:pt>
                <c:pt idx="882">
                  <c:v>5.7752971475809911</c:v>
                </c:pt>
                <c:pt idx="883">
                  <c:v>5.7904157265013607</c:v>
                </c:pt>
                <c:pt idx="884">
                  <c:v>5.8055343054217294</c:v>
                </c:pt>
                <c:pt idx="885">
                  <c:v>5.820652884342099</c:v>
                </c:pt>
                <c:pt idx="886">
                  <c:v>5.8357714632624678</c:v>
                </c:pt>
                <c:pt idx="887">
                  <c:v>5.8508900421828374</c:v>
                </c:pt>
                <c:pt idx="888">
                  <c:v>5.8660086211032061</c:v>
                </c:pt>
                <c:pt idx="889">
                  <c:v>5.8811272000235757</c:v>
                </c:pt>
                <c:pt idx="890">
                  <c:v>5.8962457789439444</c:v>
                </c:pt>
                <c:pt idx="891">
                  <c:v>5.911364357864314</c:v>
                </c:pt>
                <c:pt idx="892">
                  <c:v>5.9264829367846827</c:v>
                </c:pt>
                <c:pt idx="893">
                  <c:v>5.9416015157050515</c:v>
                </c:pt>
                <c:pt idx="894">
                  <c:v>5.9567200946254202</c:v>
                </c:pt>
                <c:pt idx="895">
                  <c:v>5.9718386735457898</c:v>
                </c:pt>
                <c:pt idx="896">
                  <c:v>5.9869572524661585</c:v>
                </c:pt>
                <c:pt idx="897">
                  <c:v>6.0020758313865281</c:v>
                </c:pt>
                <c:pt idx="898">
                  <c:v>6.0171944103068968</c:v>
                </c:pt>
                <c:pt idx="899">
                  <c:v>6.0323129892272664</c:v>
                </c:pt>
                <c:pt idx="900">
                  <c:v>6.0474315681476352</c:v>
                </c:pt>
                <c:pt idx="901">
                  <c:v>6.0625501470680039</c:v>
                </c:pt>
                <c:pt idx="902">
                  <c:v>6.0776687259883726</c:v>
                </c:pt>
                <c:pt idx="903">
                  <c:v>6.0927873049087431</c:v>
                </c:pt>
                <c:pt idx="904">
                  <c:v>6.1079058838291118</c:v>
                </c:pt>
                <c:pt idx="905">
                  <c:v>6.1230244627494805</c:v>
                </c:pt>
                <c:pt idx="906">
                  <c:v>6.1381430416698493</c:v>
                </c:pt>
                <c:pt idx="907">
                  <c:v>6.1532616205902189</c:v>
                </c:pt>
                <c:pt idx="908">
                  <c:v>6.1683801995105876</c:v>
                </c:pt>
                <c:pt idx="909">
                  <c:v>6.1834987784309563</c:v>
                </c:pt>
                <c:pt idx="910">
                  <c:v>6.1986173573513259</c:v>
                </c:pt>
                <c:pt idx="911">
                  <c:v>6.2137359362716955</c:v>
                </c:pt>
                <c:pt idx="912">
                  <c:v>6.2288545151920642</c:v>
                </c:pt>
                <c:pt idx="913">
                  <c:v>6.243973094112433</c:v>
                </c:pt>
                <c:pt idx="914">
                  <c:v>6.2590916730328017</c:v>
                </c:pt>
                <c:pt idx="915">
                  <c:v>6.2742102519531722</c:v>
                </c:pt>
                <c:pt idx="916">
                  <c:v>6.2893288308735409</c:v>
                </c:pt>
                <c:pt idx="917">
                  <c:v>6.3044474097939096</c:v>
                </c:pt>
                <c:pt idx="918">
                  <c:v>6.3195659887142783</c:v>
                </c:pt>
                <c:pt idx="919">
                  <c:v>6.3346845676346488</c:v>
                </c:pt>
                <c:pt idx="920">
                  <c:v>6.3498031465550175</c:v>
                </c:pt>
                <c:pt idx="921">
                  <c:v>6.3649217254753863</c:v>
                </c:pt>
                <c:pt idx="922">
                  <c:v>6.380040304395755</c:v>
                </c:pt>
                <c:pt idx="923">
                  <c:v>6.3951588833161246</c:v>
                </c:pt>
                <c:pt idx="924">
                  <c:v>6.4102774622364933</c:v>
                </c:pt>
                <c:pt idx="925">
                  <c:v>6.425396041156862</c:v>
                </c:pt>
                <c:pt idx="926">
                  <c:v>6.4405146200772307</c:v>
                </c:pt>
                <c:pt idx="927">
                  <c:v>6.4556331989975995</c:v>
                </c:pt>
                <c:pt idx="928">
                  <c:v>6.47075177791797</c:v>
                </c:pt>
                <c:pt idx="929">
                  <c:v>6.4858703568383387</c:v>
                </c:pt>
                <c:pt idx="930">
                  <c:v>6.5009889357587074</c:v>
                </c:pt>
                <c:pt idx="931">
                  <c:v>6.5161075146790761</c:v>
                </c:pt>
                <c:pt idx="932">
                  <c:v>6.5312260935994466</c:v>
                </c:pt>
                <c:pt idx="933">
                  <c:v>6.5463446725198153</c:v>
                </c:pt>
                <c:pt idx="934">
                  <c:v>6.5614632514401841</c:v>
                </c:pt>
                <c:pt idx="935">
                  <c:v>6.5765818303605528</c:v>
                </c:pt>
                <c:pt idx="936">
                  <c:v>6.5917004092809224</c:v>
                </c:pt>
                <c:pt idx="937">
                  <c:v>6.606818988201292</c:v>
                </c:pt>
                <c:pt idx="938">
                  <c:v>6.6219375671216607</c:v>
                </c:pt>
                <c:pt idx="939">
                  <c:v>6.6370561460420294</c:v>
                </c:pt>
                <c:pt idx="940">
                  <c:v>6.652174724962399</c:v>
                </c:pt>
                <c:pt idx="941">
                  <c:v>6.6672933038827678</c:v>
                </c:pt>
                <c:pt idx="942">
                  <c:v>6.6824118828031365</c:v>
                </c:pt>
                <c:pt idx="943">
                  <c:v>6.6975304617235052</c:v>
                </c:pt>
                <c:pt idx="944">
                  <c:v>6.7126490406438757</c:v>
                </c:pt>
                <c:pt idx="945">
                  <c:v>6.7277676195642444</c:v>
                </c:pt>
                <c:pt idx="946">
                  <c:v>6.7428861984846131</c:v>
                </c:pt>
                <c:pt idx="947">
                  <c:v>6.7580047774049818</c:v>
                </c:pt>
                <c:pt idx="948">
                  <c:v>6.7731233563253523</c:v>
                </c:pt>
                <c:pt idx="949">
                  <c:v>6.7882419352457211</c:v>
                </c:pt>
                <c:pt idx="950">
                  <c:v>6.8033605141660898</c:v>
                </c:pt>
                <c:pt idx="951">
                  <c:v>6.8184790930864585</c:v>
                </c:pt>
                <c:pt idx="952">
                  <c:v>6.8335976720068272</c:v>
                </c:pt>
                <c:pt idx="953">
                  <c:v>6.8487162509271968</c:v>
                </c:pt>
                <c:pt idx="954">
                  <c:v>6.8638348298475655</c:v>
                </c:pt>
                <c:pt idx="955">
                  <c:v>6.8789534087679352</c:v>
                </c:pt>
                <c:pt idx="956">
                  <c:v>6.8940719876883039</c:v>
                </c:pt>
                <c:pt idx="957">
                  <c:v>6.9091905666086735</c:v>
                </c:pt>
                <c:pt idx="958">
                  <c:v>6.9243091455290422</c:v>
                </c:pt>
                <c:pt idx="959">
                  <c:v>6.9394277244494109</c:v>
                </c:pt>
                <c:pt idx="960">
                  <c:v>6.9545463033697796</c:v>
                </c:pt>
                <c:pt idx="961">
                  <c:v>6.9696648822901501</c:v>
                </c:pt>
                <c:pt idx="962">
                  <c:v>6.9847834612105189</c:v>
                </c:pt>
                <c:pt idx="963">
                  <c:v>6.9999020401308876</c:v>
                </c:pt>
                <c:pt idx="964">
                  <c:v>7.0150206190512563</c:v>
                </c:pt>
                <c:pt idx="965">
                  <c:v>7.0301391979716268</c:v>
                </c:pt>
                <c:pt idx="966">
                  <c:v>7.0452577768919955</c:v>
                </c:pt>
                <c:pt idx="967">
                  <c:v>7.0603763558123642</c:v>
                </c:pt>
                <c:pt idx="968">
                  <c:v>7.0754949347327329</c:v>
                </c:pt>
                <c:pt idx="969">
                  <c:v>7.0906135136531026</c:v>
                </c:pt>
                <c:pt idx="970">
                  <c:v>7.1057320925734713</c:v>
                </c:pt>
                <c:pt idx="971">
                  <c:v>7.12085067149384</c:v>
                </c:pt>
                <c:pt idx="972">
                  <c:v>7.1359692504142087</c:v>
                </c:pt>
                <c:pt idx="973">
                  <c:v>7.1510878293345792</c:v>
                </c:pt>
                <c:pt idx="974">
                  <c:v>7.1662064082549479</c:v>
                </c:pt>
                <c:pt idx="975">
                  <c:v>7.1813249871753166</c:v>
                </c:pt>
                <c:pt idx="976">
                  <c:v>7.1964435660956854</c:v>
                </c:pt>
                <c:pt idx="977">
                  <c:v>7.2115621450160541</c:v>
                </c:pt>
                <c:pt idx="978">
                  <c:v>7.2266807239364246</c:v>
                </c:pt>
                <c:pt idx="979">
                  <c:v>7.2417993028567933</c:v>
                </c:pt>
                <c:pt idx="980">
                  <c:v>7.256917881777162</c:v>
                </c:pt>
                <c:pt idx="981">
                  <c:v>7.2720364606975307</c:v>
                </c:pt>
                <c:pt idx="982">
                  <c:v>7.2871550396179012</c:v>
                </c:pt>
                <c:pt idx="983">
                  <c:v>7.30227361853827</c:v>
                </c:pt>
                <c:pt idx="984">
                  <c:v>7.3173921974586387</c:v>
                </c:pt>
                <c:pt idx="985">
                  <c:v>7.3325107763790074</c:v>
                </c:pt>
                <c:pt idx="986">
                  <c:v>7.347629355299377</c:v>
                </c:pt>
                <c:pt idx="987">
                  <c:v>7.3627479342197457</c:v>
                </c:pt>
                <c:pt idx="988">
                  <c:v>7.3778665131401144</c:v>
                </c:pt>
                <c:pt idx="989">
                  <c:v>7.3929850920604832</c:v>
                </c:pt>
                <c:pt idx="990">
                  <c:v>7.4081036709808537</c:v>
                </c:pt>
                <c:pt idx="991">
                  <c:v>7.4232222499012224</c:v>
                </c:pt>
                <c:pt idx="992">
                  <c:v>7.4383408288215911</c:v>
                </c:pt>
                <c:pt idx="993">
                  <c:v>7.4534594077419598</c:v>
                </c:pt>
                <c:pt idx="994">
                  <c:v>7.4685779866623303</c:v>
                </c:pt>
                <c:pt idx="995">
                  <c:v>7.483696565582699</c:v>
                </c:pt>
                <c:pt idx="996">
                  <c:v>7.4988151445030677</c:v>
                </c:pt>
                <c:pt idx="997">
                  <c:v>7.5139337234234365</c:v>
                </c:pt>
                <c:pt idx="998">
                  <c:v>7.5290523023438061</c:v>
                </c:pt>
                <c:pt idx="999">
                  <c:v>7.5441708812641748</c:v>
                </c:pt>
                <c:pt idx="1000">
                  <c:v>7.5592894601845444</c:v>
                </c:pt>
              </c:numCache>
            </c:numRef>
          </c:xVal>
          <c:yVal>
            <c:numRef>
              <c:f>Sheet1!$V$2:$V$1002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9-4041-961F-95579B10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71391"/>
        <c:axId val="1"/>
      </c:scatterChart>
      <c:valAx>
        <c:axId val="46277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77139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List" dx="22" fmlaLink="$O$4" fmlaRange="$O$1:$O$3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5</xdr:row>
          <xdr:rowOff>95250</xdr:rowOff>
        </xdr:from>
        <xdr:to>
          <xdr:col>6</xdr:col>
          <xdr:colOff>514350</xdr:colOff>
          <xdr:row>8</xdr:row>
          <xdr:rowOff>19050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2</xdr:row>
          <xdr:rowOff>104775</xdr:rowOff>
        </xdr:from>
        <xdr:to>
          <xdr:col>4</xdr:col>
          <xdr:colOff>523875</xdr:colOff>
          <xdr:row>5</xdr:row>
          <xdr:rowOff>76200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800100</xdr:colOff>
          <xdr:row>1</xdr:row>
          <xdr:rowOff>133350</xdr:rowOff>
        </xdr:from>
        <xdr:to>
          <xdr:col>1</xdr:col>
          <xdr:colOff>1066800</xdr:colOff>
          <xdr:row>3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228600</xdr:colOff>
      <xdr:row>16</xdr:row>
      <xdr:rowOff>104775</xdr:rowOff>
    </xdr:from>
    <xdr:to>
      <xdr:col>13</xdr:col>
      <xdr:colOff>9525</xdr:colOff>
      <xdr:row>41</xdr:row>
      <xdr:rowOff>104775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1257300</xdr:colOff>
      <xdr:row>17</xdr:row>
      <xdr:rowOff>47625</xdr:rowOff>
    </xdr:from>
    <xdr:to>
      <xdr:col>3</xdr:col>
      <xdr:colOff>161925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1495425" y="2867025"/>
          <a:ext cx="15144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Observed t</a:t>
          </a:r>
        </a:p>
      </xdr:txBody>
    </xdr:sp>
    <xdr:clientData/>
  </xdr:twoCellAnchor>
  <xdr:twoCellAnchor>
    <xdr:from>
      <xdr:col>9</xdr:col>
      <xdr:colOff>438150</xdr:colOff>
      <xdr:row>17</xdr:row>
      <xdr:rowOff>57150</xdr:rowOff>
    </xdr:from>
    <xdr:to>
      <xdr:col>11</xdr:col>
      <xdr:colOff>47625</xdr:colOff>
      <xdr:row>19</xdr:row>
      <xdr:rowOff>9525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5895975" y="2876550"/>
          <a:ext cx="1514475" cy="276225"/>
        </a:xfrm>
        <a:prstGeom prst="rect">
          <a:avLst/>
        </a:prstGeom>
        <a:solidFill>
          <a:schemeClr val="accent6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 Region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02"/>
  <sheetViews>
    <sheetView tabSelected="1" topLeftCell="A16" workbookViewId="0">
      <selection activeCell="P26" sqref="P26"/>
    </sheetView>
  </sheetViews>
  <sheetFormatPr defaultRowHeight="12.75" x14ac:dyDescent="0.2"/>
  <cols>
    <col min="1" max="1" width="3.5703125" style="13" customWidth="1"/>
    <col min="2" max="2" width="30" style="13" customWidth="1"/>
    <col min="3" max="5" width="9.140625" style="13"/>
    <col min="6" max="6" width="2.140625" style="13" bestFit="1" customWidth="1"/>
    <col min="7" max="7" width="8.42578125" style="13" customWidth="1"/>
    <col min="8" max="8" width="2.140625" style="13" bestFit="1" customWidth="1"/>
    <col min="9" max="9" width="8.140625" style="13" customWidth="1"/>
    <col min="10" max="10" width="19.42578125" style="13" customWidth="1"/>
    <col min="11" max="14" width="9.140625" style="13"/>
    <col min="15" max="16" width="9.140625" style="14"/>
    <col min="17" max="17" width="9.140625" style="17"/>
    <col min="18" max="18" width="9.140625" style="14"/>
    <col min="19" max="20" width="12.42578125" style="14" bestFit="1" customWidth="1"/>
    <col min="21" max="32" width="9.140625" style="14"/>
    <col min="33" max="16384" width="9.140625" style="13"/>
  </cols>
  <sheetData>
    <row r="1" spans="2:25" ht="13.5" thickBot="1" x14ac:dyDescent="0.25">
      <c r="O1" s="14" t="s">
        <v>10</v>
      </c>
      <c r="Q1" s="17" t="s">
        <v>7</v>
      </c>
      <c r="R1" s="14" t="s">
        <v>8</v>
      </c>
      <c r="S1" s="14" t="s">
        <v>9</v>
      </c>
      <c r="T1" s="14" t="s">
        <v>27</v>
      </c>
      <c r="U1" s="14" t="s">
        <v>29</v>
      </c>
      <c r="V1" s="14" t="s">
        <v>13</v>
      </c>
      <c r="X1" s="14" t="s">
        <v>19</v>
      </c>
      <c r="Y1" s="14">
        <f>C7</f>
        <v>7</v>
      </c>
    </row>
    <row r="2" spans="2:25" x14ac:dyDescent="0.2">
      <c r="B2" s="1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O2" s="14" t="s">
        <v>11</v>
      </c>
      <c r="Q2" s="17">
        <v>-5</v>
      </c>
      <c r="R2" s="14">
        <f>IF($V$2="",W2,$C$3)</f>
        <v>-7.5592894601845444</v>
      </c>
      <c r="S2" s="14">
        <f>$Y$7*POWER(1+Q2*Q2/$Y$2,-1*$Y$1/2)</f>
        <v>1.4243142847785474E-3</v>
      </c>
      <c r="T2" s="14">
        <f t="shared" ref="T2:T65" si="0">CHOOSE($O$4,IF(Q2&lt;=$C$12,S2,0),IF(Q2&gt;=$C$12,S2,0),IF(ABS($C$12)&lt;=ABS(Q2),S2,0))</f>
        <v>1.4243142847785474E-3</v>
      </c>
      <c r="U2" s="14">
        <f t="shared" ref="U2:U33" si="1">IF(ROUND($C$13,2)=Q2,S2,0)</f>
        <v>0</v>
      </c>
      <c r="V2" s="14" t="str">
        <f>IF(C13&lt;Q2,0.2,"")</f>
        <v/>
      </c>
      <c r="W2" s="14">
        <f>Q2*$C$9+$C$4</f>
        <v>-7.5592894601845444</v>
      </c>
      <c r="X2" s="14" t="s">
        <v>20</v>
      </c>
      <c r="Y2" s="14">
        <f>Y1-1</f>
        <v>6</v>
      </c>
    </row>
    <row r="3" spans="2:25" x14ac:dyDescent="0.2">
      <c r="B3" s="4" t="s">
        <v>6</v>
      </c>
      <c r="C3" s="7">
        <v>5</v>
      </c>
      <c r="D3" s="5"/>
      <c r="E3" s="5"/>
      <c r="F3" s="5"/>
      <c r="G3" s="5"/>
      <c r="H3" s="5"/>
      <c r="I3" s="5"/>
      <c r="J3" s="5"/>
      <c r="K3" s="5"/>
      <c r="L3" s="5"/>
      <c r="M3" s="6"/>
      <c r="O3" s="14" t="s">
        <v>12</v>
      </c>
      <c r="Q3" s="17">
        <f>ROUND(Q2+0.01,2)</f>
        <v>-4.99</v>
      </c>
      <c r="R3" s="14">
        <f>IF($V$2="",W3,$C$3)</f>
        <v>-7.5441708812641748</v>
      </c>
      <c r="S3" s="14">
        <f>$Y$7*POWER(1+Q3*Q3/$Y$2,-1*$Y$1/2)</f>
        <v>1.4404963467394762E-3</v>
      </c>
      <c r="T3" s="14">
        <f t="shared" si="0"/>
        <v>1.4404963467394762E-3</v>
      </c>
      <c r="U3" s="14">
        <f t="shared" si="1"/>
        <v>0</v>
      </c>
      <c r="V3" s="14" t="str">
        <f>""</f>
        <v/>
      </c>
      <c r="W3" s="14">
        <f>Q3*$C$9+$C$4</f>
        <v>-7.5441708812641748</v>
      </c>
      <c r="X3" s="14" t="s">
        <v>21</v>
      </c>
      <c r="Y3" s="14">
        <f>Y1/2</f>
        <v>3.5</v>
      </c>
    </row>
    <row r="4" spans="2:25" x14ac:dyDescent="0.2">
      <c r="B4" s="4" t="s">
        <v>0</v>
      </c>
      <c r="C4" s="7">
        <v>0</v>
      </c>
      <c r="D4" s="5"/>
      <c r="E4" s="5"/>
      <c r="F4" s="23" t="s">
        <v>5</v>
      </c>
      <c r="G4" s="16" t="str">
        <f>C3&amp;" - "&amp;C4</f>
        <v>5 - 0</v>
      </c>
      <c r="H4" s="23" t="s">
        <v>5</v>
      </c>
      <c r="I4" s="23">
        <f>C13</f>
        <v>3.3071891388307386</v>
      </c>
      <c r="J4" s="5"/>
      <c r="K4" s="5"/>
      <c r="L4" s="5"/>
      <c r="M4" s="6"/>
      <c r="O4" s="18">
        <v>3</v>
      </c>
      <c r="Q4" s="17">
        <f t="shared" ref="Q4:Q67" si="2">ROUND(Q3+0.01,2)</f>
        <v>-4.9800000000000004</v>
      </c>
      <c r="R4" s="14">
        <f>IF($V$2="",W4,$C$3)</f>
        <v>-7.5290523023438061</v>
      </c>
      <c r="S4" s="14">
        <f t="shared" ref="S4:S66" si="3">$Y$7*POWER(1+Q4*Q4/$Y$2,-1*$Y$1/2)</f>
        <v>1.4568824445807427E-3</v>
      </c>
      <c r="T4" s="14">
        <f t="shared" si="0"/>
        <v>1.4568824445807427E-3</v>
      </c>
      <c r="U4" s="14">
        <f t="shared" si="1"/>
        <v>0</v>
      </c>
      <c r="V4" s="14" t="str">
        <f>""</f>
        <v/>
      </c>
      <c r="W4" s="14">
        <f>Q4*$C$9+$C$4</f>
        <v>-7.5290523023438061</v>
      </c>
      <c r="X4" s="14" t="s">
        <v>22</v>
      </c>
      <c r="Y4" s="14">
        <f>Y2/2</f>
        <v>3</v>
      </c>
    </row>
    <row r="5" spans="2:25" x14ac:dyDescent="0.2">
      <c r="B5" s="4" t="s">
        <v>15</v>
      </c>
      <c r="C5" s="7">
        <v>4</v>
      </c>
      <c r="D5" s="5"/>
      <c r="E5" s="5"/>
      <c r="F5" s="23"/>
      <c r="G5" s="21">
        <f>C9</f>
        <v>1.5118578920369088</v>
      </c>
      <c r="H5" s="23"/>
      <c r="I5" s="23"/>
      <c r="J5" s="5"/>
      <c r="K5" s="5"/>
      <c r="L5" s="5"/>
      <c r="M5" s="6"/>
      <c r="O5" s="15">
        <f>IF(O4=3,2,1)</f>
        <v>2</v>
      </c>
      <c r="Q5" s="17">
        <f t="shared" si="2"/>
        <v>-4.97</v>
      </c>
      <c r="R5" s="14">
        <f t="shared" ref="R5:R66" si="4">Q5*$C$9+$C$4</f>
        <v>-7.5139337234234365</v>
      </c>
      <c r="S5" s="14">
        <f t="shared" si="3"/>
        <v>1.4734753799479357E-3</v>
      </c>
      <c r="T5" s="14">
        <f t="shared" si="0"/>
        <v>1.4734753799479357E-3</v>
      </c>
      <c r="U5" s="14">
        <f t="shared" si="1"/>
        <v>0</v>
      </c>
      <c r="V5" s="14" t="str">
        <f>""</f>
        <v/>
      </c>
      <c r="X5" s="14" t="s">
        <v>23</v>
      </c>
      <c r="Y5" s="14">
        <f>EXP(Y3*-1)*SQRT(2*PI()*Y3)*POWER(Y3+1/(12*Y3)+1/(1440*POWER(Y3,3))+239/(362880*POWER(Y3,5)),Y3)</f>
        <v>11.631729254807995</v>
      </c>
    </row>
    <row r="6" spans="2:25" x14ac:dyDescent="0.2">
      <c r="B6" s="4" t="s">
        <v>1</v>
      </c>
      <c r="C6" s="7">
        <v>0.05</v>
      </c>
      <c r="D6" s="5"/>
      <c r="E6" s="5"/>
      <c r="F6" s="5"/>
      <c r="G6" s="5"/>
      <c r="H6" s="5"/>
      <c r="I6" s="5"/>
      <c r="J6" s="5"/>
      <c r="K6" s="5"/>
      <c r="L6" s="5"/>
      <c r="M6" s="6"/>
      <c r="O6" s="14" t="b">
        <f>IF(O4=1,C3&lt;C4,IF(O4=2,C3&gt;C4,TRUE))</f>
        <v>1</v>
      </c>
      <c r="Q6" s="17">
        <f t="shared" si="2"/>
        <v>-4.96</v>
      </c>
      <c r="R6" s="14">
        <f t="shared" si="4"/>
        <v>-7.4988151445030677</v>
      </c>
      <c r="S6" s="14">
        <f t="shared" si="3"/>
        <v>1.4902779956748981E-3</v>
      </c>
      <c r="T6" s="14">
        <f t="shared" si="0"/>
        <v>1.4902779956748981E-3</v>
      </c>
      <c r="U6" s="14">
        <f t="shared" si="1"/>
        <v>0</v>
      </c>
      <c r="V6" s="14" t="str">
        <f>""</f>
        <v/>
      </c>
      <c r="X6" s="14" t="s">
        <v>24</v>
      </c>
      <c r="Y6" s="14">
        <f>EXP(Y4*-1)*SQRT(2*PI()*Y4)*POWER(Y4+1/(12*Y4)+1/(1440*POWER(Y4,3))+239/(362880*POWER(Y4,5)),Y4)</f>
        <v>6.0000012552098188</v>
      </c>
    </row>
    <row r="7" spans="2:25" x14ac:dyDescent="0.2">
      <c r="B7" s="4" t="s">
        <v>4</v>
      </c>
      <c r="C7" s="7">
        <v>7</v>
      </c>
      <c r="D7" s="5"/>
      <c r="E7" s="5"/>
      <c r="F7" s="5"/>
      <c r="G7" s="5"/>
      <c r="H7" s="5"/>
      <c r="I7" s="5"/>
      <c r="J7" s="5"/>
      <c r="K7" s="5"/>
      <c r="L7" s="5"/>
      <c r="M7" s="6"/>
      <c r="Q7" s="17">
        <f t="shared" si="2"/>
        <v>-4.95</v>
      </c>
      <c r="R7" s="14">
        <f t="shared" si="4"/>
        <v>-7.483696565582699</v>
      </c>
      <c r="S7" s="14">
        <f t="shared" si="3"/>
        <v>1.5072931764212136E-3</v>
      </c>
      <c r="T7" s="14">
        <f t="shared" si="0"/>
        <v>1.5072931764212136E-3</v>
      </c>
      <c r="U7" s="14">
        <f t="shared" si="1"/>
        <v>0</v>
      </c>
      <c r="V7" s="14" t="str">
        <f>""</f>
        <v/>
      </c>
      <c r="X7" s="14" t="s">
        <v>25</v>
      </c>
      <c r="Y7" s="14">
        <f>Y5/(SQRT(Y2*PI())*Y6)</f>
        <v>0.44652150722816325</v>
      </c>
    </row>
    <row r="8" spans="2:25" x14ac:dyDescent="0.2">
      <c r="B8" s="4" t="s">
        <v>18</v>
      </c>
      <c r="C8" s="22">
        <f>C7-1</f>
        <v>6</v>
      </c>
      <c r="D8" s="5"/>
      <c r="E8" s="5"/>
      <c r="F8" s="5"/>
      <c r="G8" s="5"/>
      <c r="H8" s="5"/>
      <c r="I8" s="5"/>
      <c r="J8" s="5"/>
      <c r="K8" s="5"/>
      <c r="L8" s="5"/>
      <c r="M8" s="6"/>
      <c r="O8" s="14" t="s">
        <v>30</v>
      </c>
      <c r="P8" s="14">
        <f>C4+ABS(C12)*C9</f>
        <v>3.699382993272164</v>
      </c>
      <c r="Q8" s="17">
        <f t="shared" si="2"/>
        <v>-4.9400000000000004</v>
      </c>
      <c r="R8" s="14">
        <f t="shared" si="4"/>
        <v>-7.4685779866623303</v>
      </c>
      <c r="S8" s="14">
        <f t="shared" si="3"/>
        <v>1.5245238493198394E-3</v>
      </c>
      <c r="T8" s="14">
        <f t="shared" si="0"/>
        <v>1.5245238493198394E-3</v>
      </c>
      <c r="U8" s="14">
        <f t="shared" si="1"/>
        <v>0</v>
      </c>
      <c r="V8" s="14" t="str">
        <f>""</f>
        <v/>
      </c>
      <c r="X8" s="14" t="str">
        <f>"t (df = "&amp;Y2&amp;")"</f>
        <v>t (df = 6)</v>
      </c>
    </row>
    <row r="9" spans="2:25" ht="15.75" x14ac:dyDescent="0.3">
      <c r="B9" s="4" t="s">
        <v>17</v>
      </c>
      <c r="C9" s="24">
        <f>C5/SQRT(C7)</f>
        <v>1.5118578920369088</v>
      </c>
      <c r="D9" s="5"/>
      <c r="E9" s="5"/>
      <c r="F9" s="5"/>
      <c r="G9" s="5"/>
      <c r="H9" s="5"/>
      <c r="I9" s="5"/>
      <c r="J9" s="5"/>
      <c r="K9" s="5"/>
      <c r="L9" s="5"/>
      <c r="M9" s="6"/>
      <c r="O9" s="14" t="s">
        <v>31</v>
      </c>
      <c r="P9" s="14">
        <f>C4-ABS(C12)*C9</f>
        <v>-3.699382993272164</v>
      </c>
      <c r="Q9" s="17">
        <f t="shared" si="2"/>
        <v>-4.93</v>
      </c>
      <c r="R9" s="14">
        <f t="shared" si="4"/>
        <v>-7.4534594077419598</v>
      </c>
      <c r="S9" s="14">
        <f t="shared" si="3"/>
        <v>1.5419729846351353E-3</v>
      </c>
      <c r="T9" s="14">
        <f t="shared" si="0"/>
        <v>1.5419729846351353E-3</v>
      </c>
      <c r="U9" s="14">
        <f t="shared" si="1"/>
        <v>0</v>
      </c>
      <c r="V9" s="14" t="str">
        <f>""</f>
        <v/>
      </c>
      <c r="X9" s="14" t="s">
        <v>26</v>
      </c>
      <c r="Y9" s="14">
        <f>C6</f>
        <v>0.05</v>
      </c>
    </row>
    <row r="10" spans="2:25" x14ac:dyDescent="0.2">
      <c r="B10" s="4" t="str">
        <f>"Lower Bound of "&amp;(1-C6)*100&amp;"% C.I."</f>
        <v>Lower Bound of 95% C.I.</v>
      </c>
      <c r="C10" s="24">
        <f>C3-ABS(C12)*C9</f>
        <v>1.300617006727836</v>
      </c>
      <c r="D10" s="5"/>
      <c r="E10" s="5"/>
      <c r="F10" s="5"/>
      <c r="G10" s="5"/>
      <c r="H10" s="5"/>
      <c r="I10" s="5"/>
      <c r="J10" s="5"/>
      <c r="K10" s="5"/>
      <c r="L10" s="5"/>
      <c r="M10" s="6"/>
      <c r="Q10" s="17">
        <f>ROUND(Q9+0.01,2)</f>
        <v>-4.92</v>
      </c>
      <c r="R10" s="14">
        <f t="shared" si="4"/>
        <v>-7.4383408288215911</v>
      </c>
      <c r="S10" s="14">
        <f t="shared" si="3"/>
        <v>1.5596435964313681E-3</v>
      </c>
      <c r="T10" s="14">
        <f t="shared" si="0"/>
        <v>1.5596435964313681E-3</v>
      </c>
      <c r="U10" s="14">
        <f t="shared" si="1"/>
        <v>0</v>
      </c>
      <c r="V10" s="14" t="str">
        <f>""</f>
        <v/>
      </c>
      <c r="X10" s="14" t="s">
        <v>27</v>
      </c>
      <c r="Y10" s="14">
        <f>TINV(Y9,Y2)</f>
        <v>2.4469118511449697</v>
      </c>
    </row>
    <row r="11" spans="2:25" x14ac:dyDescent="0.2">
      <c r="B11" s="4" t="str">
        <f>"Upper Bound of "&amp;(1-C6)*100&amp;"% C.I."</f>
        <v>Upper Bound of 95% C.I.</v>
      </c>
      <c r="C11" s="24">
        <f>C3+ABS(C12)*C9</f>
        <v>8.6993829932721631</v>
      </c>
      <c r="D11" s="5"/>
      <c r="E11" s="5"/>
      <c r="F11" s="5"/>
      <c r="G11" s="5"/>
      <c r="H11" s="5"/>
      <c r="I11" s="5"/>
      <c r="J11" s="5"/>
      <c r="K11" s="5"/>
      <c r="L11" s="5"/>
      <c r="M11" s="6"/>
      <c r="Q11" s="17">
        <f t="shared" si="2"/>
        <v>-4.91</v>
      </c>
      <c r="R11" s="14">
        <f t="shared" si="4"/>
        <v>-7.4232222499012224</v>
      </c>
      <c r="S11" s="14">
        <f t="shared" si="3"/>
        <v>1.5775387432519503E-3</v>
      </c>
      <c r="T11" s="14">
        <f t="shared" si="0"/>
        <v>1.5775387432519503E-3</v>
      </c>
      <c r="U11" s="14">
        <f t="shared" si="1"/>
        <v>0</v>
      </c>
      <c r="V11" s="14" t="str">
        <f>""</f>
        <v/>
      </c>
      <c r="X11" s="14" t="s">
        <v>28</v>
      </c>
      <c r="Y11" s="14">
        <f>ABS(NORMSINV(Y9))</f>
        <v>1.6448536269514726</v>
      </c>
    </row>
    <row r="12" spans="2:25" ht="13.5" customHeight="1" x14ac:dyDescent="0.2">
      <c r="B12" s="25" t="str">
        <f>"Critical t for α = "&amp;C6&amp;", "&amp;O5&amp;"-tailed"</f>
        <v>Critical t for α = 0.05, 2-tailed</v>
      </c>
      <c r="C12" s="26">
        <f>IF(O5=1,IF(O4=1,-1,1)*ABS(TINV(2*C6,C7-1)),IF(O5=2,ABS(TINV(C6,C7-1)),"Enter 1 or 2 Tails."))</f>
        <v>2.4469118511449697</v>
      </c>
      <c r="E12" s="5"/>
      <c r="F12" s="5"/>
      <c r="G12" s="5"/>
      <c r="H12" s="5"/>
      <c r="I12" s="5"/>
      <c r="J12" s="5"/>
      <c r="K12" s="5"/>
      <c r="L12" s="5"/>
      <c r="M12" s="6"/>
      <c r="Q12" s="17">
        <f t="shared" si="2"/>
        <v>-4.9000000000000004</v>
      </c>
      <c r="R12" s="14">
        <f t="shared" si="4"/>
        <v>-7.4081036709808537</v>
      </c>
      <c r="S12" s="14">
        <f t="shared" si="3"/>
        <v>1.5956615288095111E-3</v>
      </c>
      <c r="T12" s="14">
        <f t="shared" si="0"/>
        <v>1.5956615288095111E-3</v>
      </c>
      <c r="U12" s="14">
        <f t="shared" si="1"/>
        <v>0</v>
      </c>
      <c r="V12" s="14" t="str">
        <f>""</f>
        <v/>
      </c>
    </row>
    <row r="13" spans="2:25" x14ac:dyDescent="0.2">
      <c r="B13" s="19" t="s">
        <v>16</v>
      </c>
      <c r="C13" s="20">
        <f>(C3-C4)/C9</f>
        <v>3.3071891388307386</v>
      </c>
      <c r="D13" s="5" t="str">
        <f>"The observed t ("&amp;ROUND(C13,2)&amp;") must be further from 0 than the critical t ("&amp;ROUND(C12,2)&amp;") to reject the null hypothesis."</f>
        <v>The observed t (3.31) must be further from 0 than the critical t (2.45) to reject the null hypothesis.</v>
      </c>
      <c r="E13" s="5"/>
      <c r="F13" s="5"/>
      <c r="G13" s="5"/>
      <c r="H13" s="5"/>
      <c r="I13" s="5"/>
      <c r="J13" s="5"/>
      <c r="K13" s="5"/>
      <c r="L13" s="5"/>
      <c r="M13" s="6"/>
      <c r="Q13" s="17">
        <f t="shared" si="2"/>
        <v>-4.8899999999999997</v>
      </c>
      <c r="R13" s="14">
        <f t="shared" si="4"/>
        <v>-7.3929850920604832</v>
      </c>
      <c r="S13" s="14">
        <f t="shared" si="3"/>
        <v>1.6140151026870072E-3</v>
      </c>
      <c r="T13" s="14">
        <f t="shared" si="0"/>
        <v>1.6140151026870072E-3</v>
      </c>
      <c r="U13" s="14">
        <f t="shared" si="1"/>
        <v>0</v>
      </c>
      <c r="V13" s="14" t="str">
        <f>""</f>
        <v/>
      </c>
    </row>
    <row r="14" spans="2:25" x14ac:dyDescent="0.2">
      <c r="B14" s="4" t="s">
        <v>2</v>
      </c>
      <c r="C14" s="8">
        <f>TDIST(ABS(C13),C8,O5)</f>
        <v>1.6261558720357068E-2</v>
      </c>
      <c r="D14" s="5" t="str">
        <f>IF(O5=1,"For 1-tailed tests, p must be smaller than alpha ("&amp;C6&amp;") to reject the null hypothesis.",IF(O5=2,"For 2-tailed tests, p must be smaller than half of alpha ("&amp;C6&amp;"/2 = "&amp;C6/2&amp;") to reject the null hypothesis."))</f>
        <v>For 2-tailed tests, p must be smaller than half of alpha (0.05/2 = 0.025) to reject the null hypothesis.</v>
      </c>
      <c r="E14" s="5"/>
      <c r="F14" s="5"/>
      <c r="G14" s="5"/>
      <c r="H14" s="5"/>
      <c r="I14" s="5"/>
      <c r="J14" s="5"/>
      <c r="K14" s="5"/>
      <c r="L14" s="5"/>
      <c r="M14" s="6"/>
      <c r="Q14" s="17">
        <f t="shared" si="2"/>
        <v>-4.88</v>
      </c>
      <c r="R14" s="14">
        <f t="shared" si="4"/>
        <v>-7.3778665131401144</v>
      </c>
      <c r="S14" s="14">
        <f t="shared" si="3"/>
        <v>1.6326026610500521E-3</v>
      </c>
      <c r="T14" s="14">
        <f t="shared" si="0"/>
        <v>1.6326026610500521E-3</v>
      </c>
      <c r="U14" s="14">
        <f t="shared" si="1"/>
        <v>0</v>
      </c>
      <c r="V14" s="14" t="str">
        <f>""</f>
        <v/>
      </c>
    </row>
    <row r="15" spans="2:25" x14ac:dyDescent="0.2">
      <c r="B15" s="4" t="s">
        <v>3</v>
      </c>
      <c r="C15" s="9" t="str">
        <f>"The observed t is "&amp;IF(ABS(C13)&gt;=C12,IF(O6,"","not "),"not ")&amp;"in the critical region. "&amp;IF(ABS(C13)&gt;=C12,IF(O6,"Reject","Retain"),"Retain")&amp;" the Null Hypothesis."</f>
        <v>The observed t is in the critical region. Reject the Null Hypothesis.</v>
      </c>
      <c r="D15" s="5"/>
      <c r="E15" s="5"/>
      <c r="F15" s="5"/>
      <c r="G15" s="5"/>
      <c r="H15" s="5"/>
      <c r="I15" s="5"/>
      <c r="J15" s="5"/>
      <c r="K15" s="5"/>
      <c r="L15" s="5"/>
      <c r="M15" s="6"/>
      <c r="Q15" s="17">
        <f t="shared" si="2"/>
        <v>-4.87</v>
      </c>
      <c r="R15" s="14">
        <f t="shared" si="4"/>
        <v>-7.3627479342197457</v>
      </c>
      <c r="S15" s="14">
        <f t="shared" si="3"/>
        <v>1.6514274473706397E-3</v>
      </c>
      <c r="T15" s="14">
        <f t="shared" si="0"/>
        <v>1.6514274473706397E-3</v>
      </c>
      <c r="U15" s="14">
        <f t="shared" si="1"/>
        <v>0</v>
      </c>
      <c r="V15" s="14" t="str">
        <f>""</f>
        <v/>
      </c>
    </row>
    <row r="16" spans="2:25" ht="13.5" thickBot="1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Q16" s="17">
        <f t="shared" si="2"/>
        <v>-4.8600000000000003</v>
      </c>
      <c r="R16" s="14">
        <f t="shared" si="4"/>
        <v>-7.347629355299377</v>
      </c>
      <c r="S16" s="14">
        <f t="shared" si="3"/>
        <v>1.6704927531624393E-3</v>
      </c>
      <c r="T16" s="14">
        <f t="shared" si="0"/>
        <v>1.6704927531624393E-3</v>
      </c>
      <c r="U16" s="14">
        <f t="shared" si="1"/>
        <v>0</v>
      </c>
      <c r="V16" s="14" t="str">
        <f>""</f>
        <v/>
      </c>
    </row>
    <row r="17" spans="17:22" x14ac:dyDescent="0.2">
      <c r="Q17" s="17">
        <f t="shared" si="2"/>
        <v>-4.8499999999999996</v>
      </c>
      <c r="R17" s="14">
        <f t="shared" si="4"/>
        <v>-7.3325107763790074</v>
      </c>
      <c r="S17" s="14">
        <f t="shared" si="3"/>
        <v>1.6898019187278502E-3</v>
      </c>
      <c r="T17" s="14">
        <f t="shared" si="0"/>
        <v>1.6898019187278502E-3</v>
      </c>
      <c r="U17" s="14">
        <f t="shared" si="1"/>
        <v>0</v>
      </c>
      <c r="V17" s="14" t="str">
        <f>""</f>
        <v/>
      </c>
    </row>
    <row r="18" spans="17:22" x14ac:dyDescent="0.2">
      <c r="Q18" s="17">
        <f t="shared" si="2"/>
        <v>-4.84</v>
      </c>
      <c r="R18" s="14">
        <f t="shared" si="4"/>
        <v>-7.3173921974586387</v>
      </c>
      <c r="S18" s="14">
        <f t="shared" si="3"/>
        <v>1.7093583339169971E-3</v>
      </c>
      <c r="T18" s="14">
        <f t="shared" si="0"/>
        <v>1.7093583339169971E-3</v>
      </c>
      <c r="U18" s="14">
        <f t="shared" si="1"/>
        <v>0</v>
      </c>
      <c r="V18" s="14" t="str">
        <f>""</f>
        <v/>
      </c>
    </row>
    <row r="19" spans="17:22" x14ac:dyDescent="0.2">
      <c r="Q19" s="17">
        <f t="shared" si="2"/>
        <v>-4.83</v>
      </c>
      <c r="R19" s="14">
        <f t="shared" si="4"/>
        <v>-7.30227361853827</v>
      </c>
      <c r="S19" s="14">
        <f t="shared" si="3"/>
        <v>1.7291654388988905E-3</v>
      </c>
      <c r="T19" s="14">
        <f t="shared" si="0"/>
        <v>1.7291654388988905E-3</v>
      </c>
      <c r="U19" s="14">
        <f t="shared" si="1"/>
        <v>0</v>
      </c>
      <c r="V19" s="14" t="str">
        <f>""</f>
        <v/>
      </c>
    </row>
    <row r="20" spans="17:22" x14ac:dyDescent="0.2">
      <c r="Q20" s="17">
        <f t="shared" si="2"/>
        <v>-4.82</v>
      </c>
      <c r="R20" s="14">
        <f t="shared" si="4"/>
        <v>-7.2871550396179012</v>
      </c>
      <c r="S20" s="14">
        <f t="shared" si="3"/>
        <v>1.7492267249448845E-3</v>
      </c>
      <c r="T20" s="14">
        <f t="shared" si="0"/>
        <v>1.7492267249448845E-3</v>
      </c>
      <c r="U20" s="14">
        <f t="shared" si="1"/>
        <v>0</v>
      </c>
      <c r="V20" s="14" t="str">
        <f>""</f>
        <v/>
      </c>
    </row>
    <row r="21" spans="17:22" x14ac:dyDescent="0.2">
      <c r="Q21" s="17">
        <f t="shared" si="2"/>
        <v>-4.8099999999999996</v>
      </c>
      <c r="R21" s="14">
        <f t="shared" si="4"/>
        <v>-7.2720364606975307</v>
      </c>
      <c r="S21" s="14">
        <f t="shared" si="3"/>
        <v>1.7695457352247109E-3</v>
      </c>
      <c r="T21" s="14">
        <f t="shared" si="0"/>
        <v>1.7695457352247109E-3</v>
      </c>
      <c r="U21" s="14">
        <f t="shared" si="1"/>
        <v>0</v>
      </c>
      <c r="V21" s="14" t="str">
        <f>""</f>
        <v/>
      </c>
    </row>
    <row r="22" spans="17:22" x14ac:dyDescent="0.2">
      <c r="Q22" s="17">
        <f t="shared" si="2"/>
        <v>-4.8</v>
      </c>
      <c r="R22" s="14">
        <f t="shared" si="4"/>
        <v>-7.256917881777162</v>
      </c>
      <c r="S22" s="14">
        <f t="shared" si="3"/>
        <v>1.7901260656151812E-3</v>
      </c>
      <c r="T22" s="14">
        <f t="shared" si="0"/>
        <v>1.7901260656151812E-3</v>
      </c>
      <c r="U22" s="14">
        <f t="shared" si="1"/>
        <v>0</v>
      </c>
      <c r="V22" s="14" t="str">
        <f>""</f>
        <v/>
      </c>
    </row>
    <row r="23" spans="17:22" x14ac:dyDescent="0.2">
      <c r="Q23" s="17">
        <f t="shared" si="2"/>
        <v>-4.79</v>
      </c>
      <c r="R23" s="14">
        <f t="shared" si="4"/>
        <v>-7.2417993028567933</v>
      </c>
      <c r="S23" s="14">
        <f t="shared" si="3"/>
        <v>1.810971365521894E-3</v>
      </c>
      <c r="T23" s="14">
        <f t="shared" si="0"/>
        <v>1.810971365521894E-3</v>
      </c>
      <c r="U23" s="14">
        <f t="shared" si="1"/>
        <v>0</v>
      </c>
      <c r="V23" s="14" t="str">
        <f>""</f>
        <v/>
      </c>
    </row>
    <row r="24" spans="17:22" x14ac:dyDescent="0.2">
      <c r="Q24" s="17">
        <f t="shared" si="2"/>
        <v>-4.78</v>
      </c>
      <c r="R24" s="14">
        <f t="shared" si="4"/>
        <v>-7.2266807239364246</v>
      </c>
      <c r="S24" s="14">
        <f t="shared" si="3"/>
        <v>1.8320853387140219E-3</v>
      </c>
      <c r="T24" s="14">
        <f t="shared" si="0"/>
        <v>1.8320853387140219E-3</v>
      </c>
      <c r="U24" s="14">
        <f t="shared" si="1"/>
        <v>0</v>
      </c>
      <c r="V24" s="14" t="str">
        <f>""</f>
        <v/>
      </c>
    </row>
    <row r="25" spans="17:22" x14ac:dyDescent="0.2">
      <c r="Q25" s="17">
        <f t="shared" si="2"/>
        <v>-4.7699999999999996</v>
      </c>
      <c r="R25" s="14">
        <f t="shared" si="4"/>
        <v>-7.2115621450160541</v>
      </c>
      <c r="S25" s="14">
        <f t="shared" si="3"/>
        <v>1.8534717441724816E-3</v>
      </c>
      <c r="T25" s="14">
        <f t="shared" si="0"/>
        <v>1.8534717441724816E-3</v>
      </c>
      <c r="U25" s="14">
        <f t="shared" si="1"/>
        <v>0</v>
      </c>
      <c r="V25" s="14" t="str">
        <f>""</f>
        <v/>
      </c>
    </row>
    <row r="26" spans="17:22" x14ac:dyDescent="0.2">
      <c r="Q26" s="17">
        <f t="shared" si="2"/>
        <v>-4.76</v>
      </c>
      <c r="R26" s="14">
        <f t="shared" si="4"/>
        <v>-7.1964435660956854</v>
      </c>
      <c r="S26" s="14">
        <f t="shared" si="3"/>
        <v>1.8751343969516418E-3</v>
      </c>
      <c r="T26" s="14">
        <f t="shared" si="0"/>
        <v>1.8751343969516418E-3</v>
      </c>
      <c r="U26" s="14">
        <f t="shared" si="1"/>
        <v>0</v>
      </c>
      <c r="V26" s="14" t="str">
        <f>""</f>
        <v/>
      </c>
    </row>
    <row r="27" spans="17:22" x14ac:dyDescent="0.2">
      <c r="Q27" s="17">
        <f t="shared" si="2"/>
        <v>-4.75</v>
      </c>
      <c r="R27" s="14">
        <f t="shared" si="4"/>
        <v>-7.1813249871753166</v>
      </c>
      <c r="S27" s="14">
        <f t="shared" si="3"/>
        <v>1.8970771690548299E-3</v>
      </c>
      <c r="T27" s="14">
        <f t="shared" si="0"/>
        <v>1.8970771690548299E-3</v>
      </c>
      <c r="U27" s="14">
        <f t="shared" si="1"/>
        <v>0</v>
      </c>
      <c r="V27" s="14" t="str">
        <f>""</f>
        <v/>
      </c>
    </row>
    <row r="28" spans="17:22" x14ac:dyDescent="0.2">
      <c r="Q28" s="17">
        <f t="shared" si="2"/>
        <v>-4.74</v>
      </c>
      <c r="R28" s="14">
        <f t="shared" si="4"/>
        <v>-7.1662064082549479</v>
      </c>
      <c r="S28" s="14">
        <f t="shared" si="3"/>
        <v>1.9193039903238097E-3</v>
      </c>
      <c r="T28" s="14">
        <f t="shared" si="0"/>
        <v>1.9193039903238097E-3</v>
      </c>
      <c r="U28" s="14">
        <f t="shared" si="1"/>
        <v>0</v>
      </c>
      <c r="V28" s="14" t="str">
        <f>""</f>
        <v/>
      </c>
    </row>
    <row r="29" spans="17:22" x14ac:dyDescent="0.2">
      <c r="Q29" s="17">
        <f t="shared" si="2"/>
        <v>-4.7300000000000004</v>
      </c>
      <c r="R29" s="14">
        <f t="shared" si="4"/>
        <v>-7.1510878293345792</v>
      </c>
      <c r="S29" s="14">
        <f t="shared" si="3"/>
        <v>1.9418188493424973E-3</v>
      </c>
      <c r="T29" s="14">
        <f t="shared" si="0"/>
        <v>1.9418188493424973E-3</v>
      </c>
      <c r="U29" s="14">
        <f t="shared" si="1"/>
        <v>0</v>
      </c>
      <c r="V29" s="14" t="str">
        <f>""</f>
        <v/>
      </c>
    </row>
    <row r="30" spans="17:22" x14ac:dyDescent="0.2">
      <c r="Q30" s="17">
        <f t="shared" si="2"/>
        <v>-4.72</v>
      </c>
      <c r="R30" s="14">
        <f t="shared" si="4"/>
        <v>-7.1359692504142087</v>
      </c>
      <c r="S30" s="14">
        <f t="shared" si="3"/>
        <v>1.9646257943550919E-3</v>
      </c>
      <c r="T30" s="14">
        <f t="shared" si="0"/>
        <v>1.9646257943550919E-3</v>
      </c>
      <c r="U30" s="14">
        <f t="shared" si="1"/>
        <v>0</v>
      </c>
      <c r="V30" s="14" t="str">
        <f>""</f>
        <v/>
      </c>
    </row>
    <row r="31" spans="17:22" x14ac:dyDescent="0.2">
      <c r="Q31" s="17">
        <f t="shared" si="2"/>
        <v>-4.71</v>
      </c>
      <c r="R31" s="14">
        <f t="shared" si="4"/>
        <v>-7.12085067149384</v>
      </c>
      <c r="S31" s="14">
        <f t="shared" si="3"/>
        <v>1.9877289341988999E-3</v>
      </c>
      <c r="T31" s="14">
        <f t="shared" si="0"/>
        <v>1.9877289341988999E-3</v>
      </c>
      <c r="U31" s="14">
        <f t="shared" si="1"/>
        <v>0</v>
      </c>
      <c r="V31" s="14" t="str">
        <f>""</f>
        <v/>
      </c>
    </row>
    <row r="32" spans="17:22" x14ac:dyDescent="0.2">
      <c r="Q32" s="17">
        <f t="shared" si="2"/>
        <v>-4.7</v>
      </c>
      <c r="R32" s="14">
        <f t="shared" si="4"/>
        <v>-7.1057320925734713</v>
      </c>
      <c r="S32" s="14">
        <f t="shared" si="3"/>
        <v>2.0111324392520441E-3</v>
      </c>
      <c r="T32" s="14">
        <f t="shared" si="0"/>
        <v>2.0111324392520441E-3</v>
      </c>
      <c r="U32" s="14">
        <f t="shared" si="1"/>
        <v>0</v>
      </c>
      <c r="V32" s="14" t="str">
        <f>""</f>
        <v/>
      </c>
    </row>
    <row r="33" spans="17:22" x14ac:dyDescent="0.2">
      <c r="Q33" s="17">
        <f t="shared" si="2"/>
        <v>-4.6900000000000004</v>
      </c>
      <c r="R33" s="14">
        <f t="shared" si="4"/>
        <v>-7.0906135136531026</v>
      </c>
      <c r="S33" s="14">
        <f t="shared" si="3"/>
        <v>2.0348405423963236E-3</v>
      </c>
      <c r="T33" s="14">
        <f t="shared" si="0"/>
        <v>2.0348405423963236E-3</v>
      </c>
      <c r="U33" s="14">
        <f t="shared" si="1"/>
        <v>0</v>
      </c>
      <c r="V33" s="14" t="str">
        <f>""</f>
        <v/>
      </c>
    </row>
    <row r="34" spans="17:22" x14ac:dyDescent="0.2">
      <c r="Q34" s="17">
        <f t="shared" si="2"/>
        <v>-4.68</v>
      </c>
      <c r="R34" s="14">
        <f t="shared" si="4"/>
        <v>-7.0754949347327329</v>
      </c>
      <c r="S34" s="14">
        <f t="shared" si="3"/>
        <v>2.0588575399954302E-3</v>
      </c>
      <c r="T34" s="14">
        <f t="shared" si="0"/>
        <v>2.0588575399954302E-3</v>
      </c>
      <c r="U34" s="14">
        <f t="shared" ref="U34:U66" si="5">IF(ROUND($C$13,2)=Q34,S34,0)</f>
        <v>0</v>
      </c>
      <c r="V34" s="14" t="str">
        <f>""</f>
        <v/>
      </c>
    </row>
    <row r="35" spans="17:22" x14ac:dyDescent="0.2">
      <c r="Q35" s="17">
        <f t="shared" si="2"/>
        <v>-4.67</v>
      </c>
      <c r="R35" s="14">
        <f t="shared" si="4"/>
        <v>-7.0603763558123642</v>
      </c>
      <c r="S35" s="14">
        <f t="shared" si="3"/>
        <v>2.0831877928887848E-3</v>
      </c>
      <c r="T35" s="14">
        <f t="shared" si="0"/>
        <v>2.0831877928887848E-3</v>
      </c>
      <c r="U35" s="14">
        <f t="shared" si="5"/>
        <v>0</v>
      </c>
      <c r="V35" s="14" t="str">
        <f>""</f>
        <v/>
      </c>
    </row>
    <row r="36" spans="17:22" x14ac:dyDescent="0.2">
      <c r="Q36" s="17">
        <f t="shared" si="2"/>
        <v>-4.66</v>
      </c>
      <c r="R36" s="14">
        <f t="shared" si="4"/>
        <v>-7.0452577768919955</v>
      </c>
      <c r="S36" s="14">
        <f t="shared" si="3"/>
        <v>2.1078357274012553E-3</v>
      </c>
      <c r="T36" s="14">
        <f t="shared" si="0"/>
        <v>2.1078357274012553E-3</v>
      </c>
      <c r="U36" s="14">
        <f t="shared" si="5"/>
        <v>0</v>
      </c>
      <c r="V36" s="14" t="str">
        <f>""</f>
        <v/>
      </c>
    </row>
    <row r="37" spans="17:22" x14ac:dyDescent="0.2">
      <c r="Q37" s="17">
        <f t="shared" si="2"/>
        <v>-4.6500000000000004</v>
      </c>
      <c r="R37" s="14">
        <f t="shared" si="4"/>
        <v>-7.0301391979716268</v>
      </c>
      <c r="S37" s="14">
        <f t="shared" si="3"/>
        <v>2.1328058363689621E-3</v>
      </c>
      <c r="T37" s="14">
        <f t="shared" si="0"/>
        <v>2.1328058363689621E-3</v>
      </c>
      <c r="U37" s="14">
        <f t="shared" si="5"/>
        <v>0</v>
      </c>
      <c r="V37" s="14" t="str">
        <f>""</f>
        <v/>
      </c>
    </row>
    <row r="38" spans="17:22" x14ac:dyDescent="0.2">
      <c r="Q38" s="17">
        <f t="shared" si="2"/>
        <v>-4.6399999999999997</v>
      </c>
      <c r="R38" s="14">
        <f t="shared" si="4"/>
        <v>-7.0150206190512563</v>
      </c>
      <c r="S38" s="14">
        <f t="shared" si="3"/>
        <v>2.1581026801814648E-3</v>
      </c>
      <c r="T38" s="14">
        <f t="shared" si="0"/>
        <v>2.1581026801814648E-3</v>
      </c>
      <c r="U38" s="14">
        <f t="shared" si="5"/>
        <v>0</v>
      </c>
      <c r="V38" s="14" t="str">
        <f>""</f>
        <v/>
      </c>
    </row>
    <row r="39" spans="17:22" x14ac:dyDescent="0.2">
      <c r="Q39" s="17">
        <f t="shared" si="2"/>
        <v>-4.63</v>
      </c>
      <c r="R39" s="14">
        <f t="shared" si="4"/>
        <v>-6.9999020401308876</v>
      </c>
      <c r="S39" s="14">
        <f t="shared" si="3"/>
        <v>2.1837308878405403E-3</v>
      </c>
      <c r="T39" s="14">
        <f t="shared" si="0"/>
        <v>2.1837308878405403E-3</v>
      </c>
      <c r="U39" s="14">
        <f t="shared" si="5"/>
        <v>0</v>
      </c>
      <c r="V39" s="14" t="str">
        <f>""</f>
        <v/>
      </c>
    </row>
    <row r="40" spans="17:22" x14ac:dyDescent="0.2">
      <c r="Q40" s="17">
        <f t="shared" si="2"/>
        <v>-4.62</v>
      </c>
      <c r="R40" s="14">
        <f t="shared" si="4"/>
        <v>-6.9847834612105189</v>
      </c>
      <c r="S40" s="14">
        <f t="shared" si="3"/>
        <v>2.2096951580358815E-3</v>
      </c>
      <c r="T40" s="14">
        <f t="shared" si="0"/>
        <v>2.2096951580358815E-3</v>
      </c>
      <c r="U40" s="14">
        <f t="shared" si="5"/>
        <v>0</v>
      </c>
      <c r="V40" s="14" t="str">
        <f>""</f>
        <v/>
      </c>
    </row>
    <row r="41" spans="17:22" x14ac:dyDescent="0.2">
      <c r="Q41" s="17">
        <f t="shared" si="2"/>
        <v>-4.6100000000000003</v>
      </c>
      <c r="R41" s="14">
        <f t="shared" si="4"/>
        <v>-6.9696648822901501</v>
      </c>
      <c r="S41" s="14">
        <f t="shared" si="3"/>
        <v>2.2360002602379034E-3</v>
      </c>
      <c r="T41" s="14">
        <f t="shared" si="0"/>
        <v>2.2360002602379034E-3</v>
      </c>
      <c r="U41" s="14">
        <f t="shared" si="5"/>
        <v>0</v>
      </c>
      <c r="V41" s="14" t="str">
        <f>""</f>
        <v/>
      </c>
    </row>
    <row r="42" spans="17:22" x14ac:dyDescent="0.2">
      <c r="Q42" s="17">
        <f t="shared" si="2"/>
        <v>-4.5999999999999996</v>
      </c>
      <c r="R42" s="14">
        <f t="shared" si="4"/>
        <v>-6.9545463033697796</v>
      </c>
      <c r="S42" s="14">
        <f t="shared" si="3"/>
        <v>2.2626510358079882E-3</v>
      </c>
      <c r="T42" s="14">
        <f t="shared" si="0"/>
        <v>2.2626510358079882E-3</v>
      </c>
      <c r="U42" s="14">
        <f t="shared" si="5"/>
        <v>0</v>
      </c>
      <c r="V42" s="14" t="str">
        <f>""</f>
        <v/>
      </c>
    </row>
    <row r="43" spans="17:22" x14ac:dyDescent="0.2">
      <c r="Q43" s="17">
        <f t="shared" si="2"/>
        <v>-4.59</v>
      </c>
      <c r="R43" s="14">
        <f t="shared" si="4"/>
        <v>-6.9394277244494109</v>
      </c>
      <c r="S43" s="14">
        <f t="shared" si="3"/>
        <v>2.2896523991263683E-3</v>
      </c>
      <c r="T43" s="14">
        <f t="shared" si="0"/>
        <v>2.2896523991263683E-3</v>
      </c>
      <c r="U43" s="14">
        <f t="shared" si="5"/>
        <v>0</v>
      </c>
      <c r="V43" s="14" t="str">
        <f>""</f>
        <v/>
      </c>
    </row>
    <row r="44" spans="17:22" x14ac:dyDescent="0.2">
      <c r="Q44" s="17">
        <f t="shared" si="2"/>
        <v>-4.58</v>
      </c>
      <c r="R44" s="14">
        <f t="shared" si="4"/>
        <v>-6.9243091455290422</v>
      </c>
      <c r="S44" s="14">
        <f t="shared" si="3"/>
        <v>2.3170093387380347E-3</v>
      </c>
      <c r="T44" s="14">
        <f t="shared" si="0"/>
        <v>2.3170093387380347E-3</v>
      </c>
      <c r="U44" s="14">
        <f t="shared" si="5"/>
        <v>0</v>
      </c>
      <c r="V44" s="14" t="str">
        <f>""</f>
        <v/>
      </c>
    </row>
    <row r="45" spans="17:22" x14ac:dyDescent="0.2">
      <c r="Q45" s="17">
        <f t="shared" si="2"/>
        <v>-4.57</v>
      </c>
      <c r="R45" s="14">
        <f t="shared" si="4"/>
        <v>-6.9091905666086735</v>
      </c>
      <c r="S45" s="14">
        <f t="shared" si="3"/>
        <v>2.3447269185168122E-3</v>
      </c>
      <c r="T45" s="14">
        <f t="shared" si="0"/>
        <v>2.3447269185168122E-3</v>
      </c>
      <c r="U45" s="14">
        <f t="shared" si="5"/>
        <v>0</v>
      </c>
      <c r="V45" s="14" t="str">
        <f>""</f>
        <v/>
      </c>
    </row>
    <row r="46" spans="17:22" x14ac:dyDescent="0.2">
      <c r="Q46" s="17">
        <f t="shared" si="2"/>
        <v>-4.5599999999999996</v>
      </c>
      <c r="R46" s="14">
        <f t="shared" si="4"/>
        <v>-6.8940719876883039</v>
      </c>
      <c r="S46" s="14">
        <f t="shared" si="3"/>
        <v>2.3728102788479885E-3</v>
      </c>
      <c r="T46" s="14">
        <f t="shared" si="0"/>
        <v>2.3728102788479885E-3</v>
      </c>
      <c r="U46" s="14">
        <f t="shared" si="5"/>
        <v>0</v>
      </c>
      <c r="V46" s="14" t="str">
        <f>""</f>
        <v/>
      </c>
    </row>
    <row r="47" spans="17:22" x14ac:dyDescent="0.2">
      <c r="Q47" s="17">
        <f t="shared" si="2"/>
        <v>-4.55</v>
      </c>
      <c r="R47" s="14">
        <f t="shared" si="4"/>
        <v>-6.8789534087679352</v>
      </c>
      <c r="S47" s="14">
        <f t="shared" si="3"/>
        <v>2.4012646378297363E-3</v>
      </c>
      <c r="T47" s="14">
        <f t="shared" si="0"/>
        <v>2.4012646378297363E-3</v>
      </c>
      <c r="U47" s="14">
        <f t="shared" si="5"/>
        <v>0</v>
      </c>
      <c r="V47" s="14" t="str">
        <f>""</f>
        <v/>
      </c>
    </row>
    <row r="48" spans="17:22" x14ac:dyDescent="0.2">
      <c r="Q48" s="17">
        <f t="shared" si="2"/>
        <v>-4.54</v>
      </c>
      <c r="R48" s="14">
        <f t="shared" si="4"/>
        <v>-6.8638348298475655</v>
      </c>
      <c r="S48" s="14">
        <f t="shared" si="3"/>
        <v>2.4300952924936302E-3</v>
      </c>
      <c r="T48" s="14">
        <f t="shared" si="0"/>
        <v>2.4300952924936302E-3</v>
      </c>
      <c r="U48" s="14">
        <f t="shared" si="5"/>
        <v>0</v>
      </c>
      <c r="V48" s="14" t="str">
        <f>""</f>
        <v/>
      </c>
    </row>
    <row r="49" spans="17:22" x14ac:dyDescent="0.2">
      <c r="Q49" s="17">
        <f t="shared" si="2"/>
        <v>-4.53</v>
      </c>
      <c r="R49" s="14">
        <f t="shared" si="4"/>
        <v>-6.8487162509271968</v>
      </c>
      <c r="S49" s="14">
        <f t="shared" si="3"/>
        <v>2.4593076200445834E-3</v>
      </c>
      <c r="T49" s="14">
        <f t="shared" si="0"/>
        <v>2.4593076200445834E-3</v>
      </c>
      <c r="U49" s="14">
        <f t="shared" si="5"/>
        <v>0</v>
      </c>
      <c r="V49" s="14" t="str">
        <f>""</f>
        <v/>
      </c>
    </row>
    <row r="50" spans="17:22" x14ac:dyDescent="0.2">
      <c r="Q50" s="17">
        <f t="shared" si="2"/>
        <v>-4.5199999999999996</v>
      </c>
      <c r="R50" s="14">
        <f t="shared" si="4"/>
        <v>-6.8335976720068272</v>
      </c>
      <c r="S50" s="14">
        <f t="shared" si="3"/>
        <v>2.4889070791203893E-3</v>
      </c>
      <c r="T50" s="14">
        <f t="shared" si="0"/>
        <v>2.4889070791203893E-3</v>
      </c>
      <c r="U50" s="14">
        <f t="shared" si="5"/>
        <v>0</v>
      </c>
      <c r="V50" s="14" t="str">
        <f>""</f>
        <v/>
      </c>
    </row>
    <row r="51" spans="17:22" x14ac:dyDescent="0.2">
      <c r="Q51" s="17">
        <f t="shared" si="2"/>
        <v>-4.51</v>
      </c>
      <c r="R51" s="14">
        <f t="shared" si="4"/>
        <v>-6.8184790930864585</v>
      </c>
      <c r="S51" s="14">
        <f t="shared" si="3"/>
        <v>2.5188992110713572E-3</v>
      </c>
      <c r="T51" s="14">
        <f t="shared" si="0"/>
        <v>2.5188992110713572E-3</v>
      </c>
      <c r="U51" s="14">
        <f t="shared" si="5"/>
        <v>0</v>
      </c>
      <c r="V51" s="14" t="str">
        <f>""</f>
        <v/>
      </c>
    </row>
    <row r="52" spans="17:22" x14ac:dyDescent="0.2">
      <c r="Q52" s="17">
        <f t="shared" si="2"/>
        <v>-4.5</v>
      </c>
      <c r="R52" s="14">
        <f t="shared" si="4"/>
        <v>-6.8033605141660898</v>
      </c>
      <c r="S52" s="14">
        <f t="shared" si="3"/>
        <v>2.5492896412601645E-3</v>
      </c>
      <c r="T52" s="14">
        <f t="shared" si="0"/>
        <v>2.5492896412601645E-3</v>
      </c>
      <c r="U52" s="14">
        <f t="shared" si="5"/>
        <v>0</v>
      </c>
      <c r="V52" s="14" t="str">
        <f>""</f>
        <v/>
      </c>
    </row>
    <row r="53" spans="17:22" x14ac:dyDescent="0.2">
      <c r="Q53" s="17">
        <f t="shared" si="2"/>
        <v>-4.49</v>
      </c>
      <c r="R53" s="14">
        <f t="shared" si="4"/>
        <v>-6.7882419352457211</v>
      </c>
      <c r="S53" s="14">
        <f t="shared" si="3"/>
        <v>2.5800840803823625E-3</v>
      </c>
      <c r="T53" s="14">
        <f t="shared" si="0"/>
        <v>2.5800840803823625E-3</v>
      </c>
      <c r="U53" s="14">
        <f t="shared" si="5"/>
        <v>0</v>
      </c>
      <c r="V53" s="14" t="str">
        <f>""</f>
        <v/>
      </c>
    </row>
    <row r="54" spans="17:22" x14ac:dyDescent="0.2">
      <c r="Q54" s="17">
        <f t="shared" si="2"/>
        <v>-4.4800000000000004</v>
      </c>
      <c r="R54" s="14">
        <f t="shared" si="4"/>
        <v>-6.7731233563253523</v>
      </c>
      <c r="S54" s="14">
        <f t="shared" si="3"/>
        <v>2.6112883258077647E-3</v>
      </c>
      <c r="T54" s="14">
        <f t="shared" si="0"/>
        <v>2.6112883258077647E-3</v>
      </c>
      <c r="U54" s="14">
        <f t="shared" si="5"/>
        <v>0</v>
      </c>
      <c r="V54" s="14" t="str">
        <f>""</f>
        <v/>
      </c>
    </row>
    <row r="55" spans="17:22" x14ac:dyDescent="0.2">
      <c r="Q55" s="17">
        <f t="shared" si="2"/>
        <v>-4.47</v>
      </c>
      <c r="R55" s="14">
        <f t="shared" si="4"/>
        <v>-6.7580047774049818</v>
      </c>
      <c r="S55" s="14">
        <f t="shared" si="3"/>
        <v>2.6429082629431241E-3</v>
      </c>
      <c r="T55" s="14">
        <f t="shared" si="0"/>
        <v>2.6429082629431241E-3</v>
      </c>
      <c r="U55" s="14">
        <f t="shared" si="5"/>
        <v>0</v>
      </c>
      <c r="V55" s="14" t="str">
        <f>""</f>
        <v/>
      </c>
    </row>
    <row r="56" spans="17:22" x14ac:dyDescent="0.2">
      <c r="Q56" s="17">
        <f t="shared" si="2"/>
        <v>-4.46</v>
      </c>
      <c r="R56" s="14">
        <f t="shared" si="4"/>
        <v>-6.7428861984846131</v>
      </c>
      <c r="S56" s="14">
        <f t="shared" si="3"/>
        <v>2.6749498666163141E-3</v>
      </c>
      <c r="T56" s="14">
        <f t="shared" si="0"/>
        <v>2.6749498666163141E-3</v>
      </c>
      <c r="U56" s="14">
        <f t="shared" si="5"/>
        <v>0</v>
      </c>
      <c r="V56" s="14" t="str">
        <f>""</f>
        <v/>
      </c>
    </row>
    <row r="57" spans="17:22" x14ac:dyDescent="0.2">
      <c r="Q57" s="17">
        <f t="shared" si="2"/>
        <v>-4.45</v>
      </c>
      <c r="R57" s="14">
        <f t="shared" si="4"/>
        <v>-6.7277676195642444</v>
      </c>
      <c r="S57" s="14">
        <f t="shared" si="3"/>
        <v>2.7074192024824553E-3</v>
      </c>
      <c r="T57" s="14">
        <f t="shared" si="0"/>
        <v>2.7074192024824553E-3</v>
      </c>
      <c r="U57" s="14">
        <f t="shared" si="5"/>
        <v>0</v>
      </c>
      <c r="V57" s="14" t="str">
        <f>""</f>
        <v/>
      </c>
    </row>
    <row r="58" spans="17:22" x14ac:dyDescent="0.2">
      <c r="Q58" s="17">
        <f t="shared" si="2"/>
        <v>-4.4400000000000004</v>
      </c>
      <c r="R58" s="14">
        <f t="shared" si="4"/>
        <v>-6.7126490406438757</v>
      </c>
      <c r="S58" s="14">
        <f t="shared" si="3"/>
        <v>2.7403224284522397E-3</v>
      </c>
      <c r="T58" s="14">
        <f t="shared" si="0"/>
        <v>2.7403224284522397E-3</v>
      </c>
      <c r="U58" s="14">
        <f t="shared" si="5"/>
        <v>0</v>
      </c>
      <c r="V58" s="14" t="str">
        <f>""</f>
        <v/>
      </c>
    </row>
    <row r="59" spans="17:22" x14ac:dyDescent="0.2">
      <c r="Q59" s="17">
        <f t="shared" si="2"/>
        <v>-4.43</v>
      </c>
      <c r="R59" s="14">
        <f t="shared" si="4"/>
        <v>-6.6975304617235052</v>
      </c>
      <c r="S59" s="14">
        <f t="shared" si="3"/>
        <v>2.7736657961428112E-3</v>
      </c>
      <c r="T59" s="14">
        <f t="shared" si="0"/>
        <v>2.7736657961428112E-3</v>
      </c>
      <c r="U59" s="14">
        <f t="shared" si="5"/>
        <v>0</v>
      </c>
      <c r="V59" s="14" t="str">
        <f>""</f>
        <v/>
      </c>
    </row>
    <row r="60" spans="17:22" x14ac:dyDescent="0.2">
      <c r="Q60" s="17">
        <f t="shared" si="2"/>
        <v>-4.42</v>
      </c>
      <c r="R60" s="14">
        <f t="shared" si="4"/>
        <v>-6.6824118828031365</v>
      </c>
      <c r="S60" s="14">
        <f t="shared" si="3"/>
        <v>2.8074556523515399E-3</v>
      </c>
      <c r="T60" s="14">
        <f t="shared" si="0"/>
        <v>2.8074556523515399E-3</v>
      </c>
      <c r="U60" s="14">
        <f t="shared" si="5"/>
        <v>0</v>
      </c>
      <c r="V60" s="14" t="str">
        <f>""</f>
        <v/>
      </c>
    </row>
    <row r="61" spans="17:22" x14ac:dyDescent="0.2">
      <c r="Q61" s="17">
        <f t="shared" si="2"/>
        <v>-4.41</v>
      </c>
      <c r="R61" s="14">
        <f t="shared" si="4"/>
        <v>-6.6672933038827678</v>
      </c>
      <c r="S61" s="14">
        <f t="shared" si="3"/>
        <v>2.8416984405530686E-3</v>
      </c>
      <c r="T61" s="14">
        <f t="shared" si="0"/>
        <v>2.8416984405530686E-3</v>
      </c>
      <c r="U61" s="14">
        <f t="shared" si="5"/>
        <v>0</v>
      </c>
      <c r="V61" s="14" t="str">
        <f>""</f>
        <v/>
      </c>
    </row>
    <row r="62" spans="17:22" x14ac:dyDescent="0.2">
      <c r="Q62" s="17">
        <f t="shared" si="2"/>
        <v>-4.4000000000000004</v>
      </c>
      <c r="R62" s="14">
        <f t="shared" si="4"/>
        <v>-6.652174724962399</v>
      </c>
      <c r="S62" s="14">
        <f t="shared" si="3"/>
        <v>2.8764007024198999E-3</v>
      </c>
      <c r="T62" s="14">
        <f t="shared" si="0"/>
        <v>2.8764007024198999E-3</v>
      </c>
      <c r="U62" s="14">
        <f t="shared" si="5"/>
        <v>0</v>
      </c>
      <c r="V62" s="14" t="str">
        <f>""</f>
        <v/>
      </c>
    </row>
    <row r="63" spans="17:22" x14ac:dyDescent="0.2">
      <c r="Q63" s="17">
        <f t="shared" si="2"/>
        <v>-4.3899999999999997</v>
      </c>
      <c r="R63" s="14">
        <f t="shared" si="4"/>
        <v>-6.6370561460420294</v>
      </c>
      <c r="S63" s="14">
        <f t="shared" si="3"/>
        <v>2.9115690793669849E-3</v>
      </c>
      <c r="T63" s="14">
        <f t="shared" si="0"/>
        <v>2.9115690793669849E-3</v>
      </c>
      <c r="U63" s="14">
        <f t="shared" si="5"/>
        <v>0</v>
      </c>
      <c r="V63" s="14" t="str">
        <f>""</f>
        <v/>
      </c>
    </row>
    <row r="64" spans="17:22" x14ac:dyDescent="0.2">
      <c r="Q64" s="17">
        <f t="shared" si="2"/>
        <v>-4.38</v>
      </c>
      <c r="R64" s="14">
        <f t="shared" si="4"/>
        <v>-6.6219375671216607</v>
      </c>
      <c r="S64" s="14">
        <f t="shared" si="3"/>
        <v>2.9472103141205803E-3</v>
      </c>
      <c r="T64" s="14">
        <f t="shared" si="0"/>
        <v>2.9472103141205803E-3</v>
      </c>
      <c r="U64" s="14">
        <f t="shared" si="5"/>
        <v>0</v>
      </c>
      <c r="V64" s="14" t="str">
        <f>""</f>
        <v/>
      </c>
    </row>
    <row r="65" spans="17:22" x14ac:dyDescent="0.2">
      <c r="Q65" s="17">
        <f t="shared" si="2"/>
        <v>-4.37</v>
      </c>
      <c r="R65" s="14">
        <f t="shared" si="4"/>
        <v>-6.606818988201292</v>
      </c>
      <c r="S65" s="14">
        <f t="shared" si="3"/>
        <v>2.9833312523117584E-3</v>
      </c>
      <c r="T65" s="14">
        <f t="shared" si="0"/>
        <v>2.9833312523117584E-3</v>
      </c>
      <c r="U65" s="14">
        <f t="shared" si="5"/>
        <v>0</v>
      </c>
      <c r="V65" s="14" t="str">
        <f>""</f>
        <v/>
      </c>
    </row>
    <row r="66" spans="17:22" x14ac:dyDescent="0.2">
      <c r="Q66" s="17">
        <f t="shared" si="2"/>
        <v>-4.3600000000000003</v>
      </c>
      <c r="R66" s="14">
        <f t="shared" si="4"/>
        <v>-6.5917004092809224</v>
      </c>
      <c r="S66" s="14">
        <f t="shared" si="3"/>
        <v>3.0199388440949894E-3</v>
      </c>
      <c r="T66" s="14">
        <f t="shared" ref="T66:T129" si="6">CHOOSE($O$4,IF(Q66&lt;=$C$12,S66,0),IF(Q66&gt;=$C$12,S66,0),IF(ABS($C$12)&lt;=ABS(Q66),S66,0))</f>
        <v>3.0199388440949894E-3</v>
      </c>
      <c r="U66" s="14">
        <f t="shared" si="5"/>
        <v>0</v>
      </c>
      <c r="V66" s="14" t="str">
        <f>""</f>
        <v/>
      </c>
    </row>
    <row r="67" spans="17:22" x14ac:dyDescent="0.2">
      <c r="Q67" s="17">
        <f t="shared" si="2"/>
        <v>-4.3499999999999996</v>
      </c>
      <c r="R67" s="14">
        <f t="shared" ref="R67:R130" si="7">Q67*$C$9+$C$4</f>
        <v>-6.5765818303605528</v>
      </c>
      <c r="S67" s="14">
        <f t="shared" ref="S67:S130" si="8">$Y$7*POWER(1+Q67*Q67/$Y$2,-1*$Y$1/2)</f>
        <v>3.0570401457920941E-3</v>
      </c>
      <c r="T67" s="14">
        <f t="shared" si="6"/>
        <v>3.0570401457920941E-3</v>
      </c>
      <c r="U67" s="14">
        <f t="shared" ref="U67:U130" si="9">IF(ROUND($C$13,2)=Q67,S67,0)</f>
        <v>0</v>
      </c>
      <c r="V67" s="14" t="str">
        <f>""</f>
        <v/>
      </c>
    </row>
    <row r="68" spans="17:22" x14ac:dyDescent="0.2">
      <c r="Q68" s="17">
        <f t="shared" ref="Q68:Q131" si="10">ROUND(Q67+0.01,2)</f>
        <v>-4.34</v>
      </c>
      <c r="R68" s="14">
        <f t="shared" si="7"/>
        <v>-6.5614632514401841</v>
      </c>
      <c r="S68" s="14">
        <f t="shared" si="8"/>
        <v>3.0946423215619558E-3</v>
      </c>
      <c r="T68" s="14">
        <f t="shared" si="6"/>
        <v>3.0946423215619558E-3</v>
      </c>
      <c r="U68" s="14">
        <f t="shared" si="9"/>
        <v>0</v>
      </c>
      <c r="V68" s="14" t="str">
        <f>""</f>
        <v/>
      </c>
    </row>
    <row r="69" spans="17:22" x14ac:dyDescent="0.2">
      <c r="Q69" s="17">
        <f t="shared" si="10"/>
        <v>-4.33</v>
      </c>
      <c r="R69" s="14">
        <f t="shared" si="7"/>
        <v>-6.5463446725198153</v>
      </c>
      <c r="S69" s="14">
        <f t="shared" si="8"/>
        <v>3.1327526450964571E-3</v>
      </c>
      <c r="T69" s="14">
        <f t="shared" si="6"/>
        <v>3.1327526450964571E-3</v>
      </c>
      <c r="U69" s="14">
        <f t="shared" si="9"/>
        <v>0</v>
      </c>
      <c r="V69" s="14" t="str">
        <f>""</f>
        <v/>
      </c>
    </row>
    <row r="70" spans="17:22" x14ac:dyDescent="0.2">
      <c r="Q70" s="17">
        <f t="shared" si="10"/>
        <v>-4.32</v>
      </c>
      <c r="R70" s="14">
        <f t="shared" si="7"/>
        <v>-6.5312260935994466</v>
      </c>
      <c r="S70" s="14">
        <f t="shared" si="8"/>
        <v>3.1713785013428703E-3</v>
      </c>
      <c r="T70" s="14">
        <f t="shared" si="6"/>
        <v>3.1713785013428703E-3</v>
      </c>
      <c r="U70" s="14">
        <f t="shared" si="9"/>
        <v>0</v>
      </c>
      <c r="V70" s="14" t="str">
        <f>""</f>
        <v/>
      </c>
    </row>
    <row r="71" spans="17:22" x14ac:dyDescent="0.2">
      <c r="Q71" s="17">
        <f t="shared" si="10"/>
        <v>-4.3099999999999996</v>
      </c>
      <c r="R71" s="14">
        <f t="shared" si="7"/>
        <v>-6.5161075146790761</v>
      </c>
      <c r="S71" s="14">
        <f t="shared" si="8"/>
        <v>3.210527388253255E-3</v>
      </c>
      <c r="T71" s="14">
        <f t="shared" si="6"/>
        <v>3.210527388253255E-3</v>
      </c>
      <c r="U71" s="14">
        <f t="shared" si="9"/>
        <v>0</v>
      </c>
      <c r="V71" s="14" t="str">
        <f>""</f>
        <v/>
      </c>
    </row>
    <row r="72" spans="17:22" x14ac:dyDescent="0.2">
      <c r="Q72" s="17">
        <f t="shared" si="10"/>
        <v>-4.3</v>
      </c>
      <c r="R72" s="14">
        <f t="shared" si="7"/>
        <v>-6.5009889357587074</v>
      </c>
      <c r="S72" s="14">
        <f t="shared" si="8"/>
        <v>3.250206918561102E-3</v>
      </c>
      <c r="T72" s="14">
        <f t="shared" si="6"/>
        <v>3.250206918561102E-3</v>
      </c>
      <c r="U72" s="14">
        <f t="shared" si="9"/>
        <v>0</v>
      </c>
      <c r="V72" s="14" t="str">
        <f>""</f>
        <v/>
      </c>
    </row>
    <row r="73" spans="17:22" x14ac:dyDescent="0.2">
      <c r="Q73" s="17">
        <f t="shared" si="10"/>
        <v>-4.29</v>
      </c>
      <c r="R73" s="14">
        <f t="shared" si="7"/>
        <v>-6.4858703568383387</v>
      </c>
      <c r="S73" s="14">
        <f t="shared" si="8"/>
        <v>3.2904248215857752E-3</v>
      </c>
      <c r="T73" s="14">
        <f t="shared" si="6"/>
        <v>3.2904248215857752E-3</v>
      </c>
      <c r="U73" s="14">
        <f t="shared" si="9"/>
        <v>0</v>
      </c>
      <c r="V73" s="14" t="str">
        <f>""</f>
        <v/>
      </c>
    </row>
    <row r="74" spans="17:22" x14ac:dyDescent="0.2">
      <c r="Q74" s="17">
        <f t="shared" si="10"/>
        <v>-4.28</v>
      </c>
      <c r="R74" s="14">
        <f t="shared" si="7"/>
        <v>-6.47075177791797</v>
      </c>
      <c r="S74" s="14">
        <f t="shared" si="8"/>
        <v>3.3311889450650099E-3</v>
      </c>
      <c r="T74" s="14">
        <f t="shared" si="6"/>
        <v>3.3311889450650099E-3</v>
      </c>
      <c r="U74" s="14">
        <f t="shared" si="9"/>
        <v>0</v>
      </c>
      <c r="V74" s="14" t="str">
        <f>""</f>
        <v/>
      </c>
    </row>
    <row r="75" spans="17:22" x14ac:dyDescent="0.2">
      <c r="Q75" s="17">
        <f t="shared" si="10"/>
        <v>-4.2699999999999996</v>
      </c>
      <c r="R75" s="14">
        <f t="shared" si="7"/>
        <v>-6.4556331989975995</v>
      </c>
      <c r="S75" s="14">
        <f t="shared" si="8"/>
        <v>3.37250725701597E-3</v>
      </c>
      <c r="T75" s="14">
        <f t="shared" si="6"/>
        <v>3.37250725701597E-3</v>
      </c>
      <c r="U75" s="14">
        <f t="shared" si="9"/>
        <v>0</v>
      </c>
      <c r="V75" s="14" t="str">
        <f>""</f>
        <v/>
      </c>
    </row>
    <row r="76" spans="17:22" x14ac:dyDescent="0.2">
      <c r="Q76" s="17">
        <f t="shared" si="10"/>
        <v>-4.26</v>
      </c>
      <c r="R76" s="14">
        <f t="shared" si="7"/>
        <v>-6.4405146200772307</v>
      </c>
      <c r="S76" s="14">
        <f t="shared" si="8"/>
        <v>3.4143878476252556E-3</v>
      </c>
      <c r="T76" s="14">
        <f t="shared" si="6"/>
        <v>3.4143878476252556E-3</v>
      </c>
      <c r="U76" s="14">
        <f t="shared" si="9"/>
        <v>0</v>
      </c>
      <c r="V76" s="14" t="str">
        <f>""</f>
        <v/>
      </c>
    </row>
    <row r="77" spans="17:22" x14ac:dyDescent="0.2">
      <c r="Q77" s="17">
        <f t="shared" si="10"/>
        <v>-4.25</v>
      </c>
      <c r="R77" s="14">
        <f t="shared" si="7"/>
        <v>-6.425396041156862</v>
      </c>
      <c r="S77" s="14">
        <f t="shared" si="8"/>
        <v>3.4568389311682309E-3</v>
      </c>
      <c r="T77" s="14">
        <f t="shared" si="6"/>
        <v>3.4568389311682309E-3</v>
      </c>
      <c r="U77" s="14">
        <f t="shared" si="9"/>
        <v>0</v>
      </c>
      <c r="V77" s="14" t="str">
        <f>""</f>
        <v/>
      </c>
    </row>
    <row r="78" spans="17:22" x14ac:dyDescent="0.2">
      <c r="Q78" s="17">
        <f t="shared" si="10"/>
        <v>-4.24</v>
      </c>
      <c r="R78" s="14">
        <f t="shared" si="7"/>
        <v>-6.4102774622364933</v>
      </c>
      <c r="S78" s="14">
        <f t="shared" si="8"/>
        <v>3.4998688479581557E-3</v>
      </c>
      <c r="T78" s="14">
        <f t="shared" si="6"/>
        <v>3.4998688479581557E-3</v>
      </c>
      <c r="U78" s="14">
        <f t="shared" si="9"/>
        <v>0</v>
      </c>
      <c r="V78" s="14" t="str">
        <f>""</f>
        <v/>
      </c>
    </row>
    <row r="79" spans="17:22" x14ac:dyDescent="0.2">
      <c r="Q79" s="17">
        <f t="shared" si="10"/>
        <v>-4.2300000000000004</v>
      </c>
      <c r="R79" s="14">
        <f t="shared" si="7"/>
        <v>-6.3951588833161246</v>
      </c>
      <c r="S79" s="14">
        <f t="shared" si="8"/>
        <v>3.5434860663255061E-3</v>
      </c>
      <c r="T79" s="14">
        <f t="shared" si="6"/>
        <v>3.5434860663255061E-3</v>
      </c>
      <c r="U79" s="14">
        <f t="shared" si="9"/>
        <v>0</v>
      </c>
      <c r="V79" s="14" t="str">
        <f>""</f>
        <v/>
      </c>
    </row>
    <row r="80" spans="17:22" x14ac:dyDescent="0.2">
      <c r="Q80" s="17">
        <f t="shared" si="10"/>
        <v>-4.22</v>
      </c>
      <c r="R80" s="14">
        <f t="shared" si="7"/>
        <v>-6.380040304395755</v>
      </c>
      <c r="S80" s="14">
        <f t="shared" si="8"/>
        <v>3.5876991846279182E-3</v>
      </c>
      <c r="T80" s="14">
        <f t="shared" si="6"/>
        <v>3.5876991846279182E-3</v>
      </c>
      <c r="U80" s="14">
        <f t="shared" si="9"/>
        <v>0</v>
      </c>
      <c r="V80" s="14" t="str">
        <f>""</f>
        <v/>
      </c>
    </row>
    <row r="81" spans="17:22" x14ac:dyDescent="0.2">
      <c r="Q81" s="17">
        <f t="shared" si="10"/>
        <v>-4.21</v>
      </c>
      <c r="R81" s="14">
        <f t="shared" si="7"/>
        <v>-6.3649217254753863</v>
      </c>
      <c r="S81" s="14">
        <f t="shared" si="8"/>
        <v>3.6325169332911958E-3</v>
      </c>
      <c r="T81" s="14">
        <f t="shared" si="6"/>
        <v>3.6325169332911958E-3</v>
      </c>
      <c r="U81" s="14">
        <f t="shared" si="9"/>
        <v>0</v>
      </c>
      <c r="V81" s="14" t="str">
        <f>""</f>
        <v/>
      </c>
    </row>
    <row r="82" spans="17:22" x14ac:dyDescent="0.2">
      <c r="Q82" s="17">
        <f t="shared" si="10"/>
        <v>-4.2</v>
      </c>
      <c r="R82" s="14">
        <f t="shared" si="7"/>
        <v>-6.3498031465550175</v>
      </c>
      <c r="S82" s="14">
        <f t="shared" si="8"/>
        <v>3.6779481768818164E-3</v>
      </c>
      <c r="T82" s="14">
        <f t="shared" si="6"/>
        <v>3.6779481768818164E-3</v>
      </c>
      <c r="U82" s="14">
        <f t="shared" si="9"/>
        <v>0</v>
      </c>
      <c r="V82" s="14" t="str">
        <f>""</f>
        <v/>
      </c>
    </row>
    <row r="83" spans="17:22" x14ac:dyDescent="0.2">
      <c r="Q83" s="17">
        <f t="shared" si="10"/>
        <v>-4.1900000000000004</v>
      </c>
      <c r="R83" s="14">
        <f t="shared" si="7"/>
        <v>-6.3346845676346488</v>
      </c>
      <c r="S83" s="14">
        <f t="shared" si="8"/>
        <v>3.72400191621139E-3</v>
      </c>
      <c r="T83" s="14">
        <f t="shared" si="6"/>
        <v>3.72400191621139E-3</v>
      </c>
      <c r="U83" s="14">
        <f t="shared" si="9"/>
        <v>0</v>
      </c>
      <c r="V83" s="14" t="str">
        <f>""</f>
        <v/>
      </c>
    </row>
    <row r="84" spans="17:22" x14ac:dyDescent="0.2">
      <c r="Q84" s="17">
        <f t="shared" si="10"/>
        <v>-4.18</v>
      </c>
      <c r="R84" s="14">
        <f t="shared" si="7"/>
        <v>-6.3195659887142783</v>
      </c>
      <c r="S84" s="14">
        <f t="shared" si="8"/>
        <v>3.7706872904734964E-3</v>
      </c>
      <c r="T84" s="14">
        <f t="shared" si="6"/>
        <v>3.7706872904734964E-3</v>
      </c>
      <c r="U84" s="14">
        <f t="shared" si="9"/>
        <v>0</v>
      </c>
      <c r="V84" s="14" t="str">
        <f>""</f>
        <v/>
      </c>
    </row>
    <row r="85" spans="17:22" x14ac:dyDescent="0.2">
      <c r="Q85" s="17">
        <f t="shared" si="10"/>
        <v>-4.17</v>
      </c>
      <c r="R85" s="14">
        <f t="shared" si="7"/>
        <v>-6.3044474097939096</v>
      </c>
      <c r="S85" s="14">
        <f t="shared" si="8"/>
        <v>3.8180135794133158E-3</v>
      </c>
      <c r="T85" s="14">
        <f t="shared" si="6"/>
        <v>3.8180135794133158E-3</v>
      </c>
      <c r="U85" s="14">
        <f t="shared" si="9"/>
        <v>0</v>
      </c>
      <c r="V85" s="14" t="str">
        <f>""</f>
        <v/>
      </c>
    </row>
    <row r="86" spans="17:22" x14ac:dyDescent="0.2">
      <c r="Q86" s="17">
        <f t="shared" si="10"/>
        <v>-4.16</v>
      </c>
      <c r="R86" s="14">
        <f t="shared" si="7"/>
        <v>-6.2893288308735409</v>
      </c>
      <c r="S86" s="14">
        <f t="shared" si="8"/>
        <v>3.8659902055306534E-3</v>
      </c>
      <c r="T86" s="14">
        <f t="shared" si="6"/>
        <v>3.8659902055306534E-3</v>
      </c>
      <c r="U86" s="14">
        <f t="shared" si="9"/>
        <v>0</v>
      </c>
      <c r="V86" s="14" t="str">
        <f>""</f>
        <v/>
      </c>
    </row>
    <row r="87" spans="17:22" x14ac:dyDescent="0.2">
      <c r="Q87" s="17">
        <f t="shared" si="10"/>
        <v>-4.1500000000000004</v>
      </c>
      <c r="R87" s="14">
        <f t="shared" si="7"/>
        <v>-6.2742102519531722</v>
      </c>
      <c r="S87" s="14">
        <f t="shared" si="8"/>
        <v>3.9146267363166024E-3</v>
      </c>
      <c r="T87" s="14">
        <f t="shared" si="6"/>
        <v>3.9146267363166024E-3</v>
      </c>
      <c r="U87" s="14">
        <f t="shared" si="9"/>
        <v>0</v>
      </c>
      <c r="V87" s="14" t="str">
        <f>""</f>
        <v/>
      </c>
    </row>
    <row r="88" spans="17:22" x14ac:dyDescent="0.2">
      <c r="Q88" s="17">
        <f t="shared" si="10"/>
        <v>-4.1399999999999997</v>
      </c>
      <c r="R88" s="14">
        <f t="shared" si="7"/>
        <v>-6.2590916730328017</v>
      </c>
      <c r="S88" s="14">
        <f t="shared" si="8"/>
        <v>3.9639328865245056E-3</v>
      </c>
      <c r="T88" s="14">
        <f t="shared" si="6"/>
        <v>3.9639328865245056E-3</v>
      </c>
      <c r="U88" s="14">
        <f t="shared" si="9"/>
        <v>0</v>
      </c>
      <c r="V88" s="14" t="str">
        <f>""</f>
        <v/>
      </c>
    </row>
    <row r="89" spans="17:22" x14ac:dyDescent="0.2">
      <c r="Q89" s="17">
        <f t="shared" si="10"/>
        <v>-4.13</v>
      </c>
      <c r="R89" s="14">
        <f t="shared" si="7"/>
        <v>-6.243973094112433</v>
      </c>
      <c r="S89" s="14">
        <f t="shared" si="8"/>
        <v>4.0139185204755455E-3</v>
      </c>
      <c r="T89" s="14">
        <f t="shared" si="6"/>
        <v>4.0139185204755455E-3</v>
      </c>
      <c r="U89" s="14">
        <f t="shared" si="9"/>
        <v>0</v>
      </c>
      <c r="V89" s="14" t="str">
        <f>""</f>
        <v/>
      </c>
    </row>
    <row r="90" spans="17:22" x14ac:dyDescent="0.2">
      <c r="Q90" s="17">
        <f t="shared" si="10"/>
        <v>-4.12</v>
      </c>
      <c r="R90" s="14">
        <f t="shared" si="7"/>
        <v>-6.2288545151920642</v>
      </c>
      <c r="S90" s="14">
        <f t="shared" si="8"/>
        <v>4.0645936543995042E-3</v>
      </c>
      <c r="T90" s="14">
        <f t="shared" si="6"/>
        <v>4.0645936543995042E-3</v>
      </c>
      <c r="U90" s="14">
        <f t="shared" si="9"/>
        <v>0</v>
      </c>
      <c r="V90" s="14" t="str">
        <f>""</f>
        <v/>
      </c>
    </row>
    <row r="91" spans="17:22" x14ac:dyDescent="0.2">
      <c r="Q91" s="17">
        <f t="shared" si="10"/>
        <v>-4.1100000000000003</v>
      </c>
      <c r="R91" s="14">
        <f t="shared" si="7"/>
        <v>-6.2137359362716955</v>
      </c>
      <c r="S91" s="14">
        <f t="shared" si="8"/>
        <v>4.115968458811175E-3</v>
      </c>
      <c r="T91" s="14">
        <f t="shared" si="6"/>
        <v>4.115968458811175E-3</v>
      </c>
      <c r="U91" s="14">
        <f t="shared" si="9"/>
        <v>0</v>
      </c>
      <c r="V91" s="14" t="str">
        <f>""</f>
        <v/>
      </c>
    </row>
    <row r="92" spans="17:22" x14ac:dyDescent="0.2">
      <c r="Q92" s="17">
        <f t="shared" si="10"/>
        <v>-4.0999999999999996</v>
      </c>
      <c r="R92" s="14">
        <f t="shared" si="7"/>
        <v>-6.1986173573513259</v>
      </c>
      <c r="S92" s="14">
        <f t="shared" si="8"/>
        <v>4.168053260922842E-3</v>
      </c>
      <c r="T92" s="14">
        <f t="shared" si="6"/>
        <v>4.168053260922842E-3</v>
      </c>
      <c r="U92" s="14">
        <f t="shared" si="9"/>
        <v>0</v>
      </c>
      <c r="V92" s="14" t="str">
        <f>""</f>
        <v/>
      </c>
    </row>
    <row r="93" spans="17:22" x14ac:dyDescent="0.2">
      <c r="Q93" s="17">
        <f t="shared" si="10"/>
        <v>-4.09</v>
      </c>
      <c r="R93" s="14">
        <f t="shared" si="7"/>
        <v>-6.1834987784309563</v>
      </c>
      <c r="S93" s="14">
        <f t="shared" si="8"/>
        <v>4.2208585470933516E-3</v>
      </c>
      <c r="T93" s="14">
        <f t="shared" si="6"/>
        <v>4.2208585470933516E-3</v>
      </c>
      <c r="U93" s="14">
        <f t="shared" si="9"/>
        <v>0</v>
      </c>
      <c r="V93" s="14" t="str">
        <f>""</f>
        <v/>
      </c>
    </row>
    <row r="94" spans="17:22" x14ac:dyDescent="0.2">
      <c r="Q94" s="17">
        <f t="shared" si="10"/>
        <v>-4.08</v>
      </c>
      <c r="R94" s="14">
        <f t="shared" si="7"/>
        <v>-6.1683801995105876</v>
      </c>
      <c r="S94" s="14">
        <f t="shared" si="8"/>
        <v>4.2743949653143085E-3</v>
      </c>
      <c r="T94" s="14">
        <f t="shared" si="6"/>
        <v>4.2743949653143085E-3</v>
      </c>
      <c r="U94" s="14">
        <f t="shared" si="9"/>
        <v>0</v>
      </c>
      <c r="V94" s="14" t="str">
        <f>""</f>
        <v/>
      </c>
    </row>
    <row r="95" spans="17:22" x14ac:dyDescent="0.2">
      <c r="Q95" s="17">
        <f t="shared" si="10"/>
        <v>-4.07</v>
      </c>
      <c r="R95" s="14">
        <f t="shared" si="7"/>
        <v>-6.1532616205902189</v>
      </c>
      <c r="S95" s="14">
        <f t="shared" si="8"/>
        <v>4.3286733277337905E-3</v>
      </c>
      <c r="T95" s="14">
        <f t="shared" si="6"/>
        <v>4.3286733277337905E-3</v>
      </c>
      <c r="U95" s="14">
        <f t="shared" si="9"/>
        <v>0</v>
      </c>
      <c r="V95" s="14" t="str">
        <f>""</f>
        <v/>
      </c>
    </row>
    <row r="96" spans="17:22" x14ac:dyDescent="0.2">
      <c r="Q96" s="17">
        <f t="shared" si="10"/>
        <v>-4.0599999999999996</v>
      </c>
      <c r="R96" s="14">
        <f t="shared" si="7"/>
        <v>-6.1381430416698493</v>
      </c>
      <c r="S96" s="14">
        <f t="shared" si="8"/>
        <v>4.3837046132181347E-3</v>
      </c>
      <c r="T96" s="14">
        <f t="shared" si="6"/>
        <v>4.3837046132181347E-3</v>
      </c>
      <c r="U96" s="14">
        <f t="shared" si="9"/>
        <v>0</v>
      </c>
      <c r="V96" s="14" t="str">
        <f>""</f>
        <v/>
      </c>
    </row>
    <row r="97" spans="17:22" x14ac:dyDescent="0.2">
      <c r="Q97" s="17">
        <f t="shared" si="10"/>
        <v>-4.05</v>
      </c>
      <c r="R97" s="14">
        <f t="shared" si="7"/>
        <v>-6.1230244627494805</v>
      </c>
      <c r="S97" s="14">
        <f t="shared" si="8"/>
        <v>4.4394999699522864E-3</v>
      </c>
      <c r="T97" s="14">
        <f t="shared" si="6"/>
        <v>4.4394999699522864E-3</v>
      </c>
      <c r="U97" s="14">
        <f t="shared" si="9"/>
        <v>0</v>
      </c>
      <c r="V97" s="14" t="str">
        <f>""</f>
        <v/>
      </c>
    </row>
    <row r="98" spans="17:22" x14ac:dyDescent="0.2">
      <c r="Q98" s="17">
        <f t="shared" si="10"/>
        <v>-4.04</v>
      </c>
      <c r="R98" s="14">
        <f t="shared" si="7"/>
        <v>-6.1079058838291118</v>
      </c>
      <c r="S98" s="14">
        <f t="shared" si="8"/>
        <v>4.4960707180792302E-3</v>
      </c>
      <c r="T98" s="14">
        <f t="shared" si="6"/>
        <v>4.4960707180792302E-3</v>
      </c>
      <c r="U98" s="14">
        <f t="shared" si="9"/>
        <v>0</v>
      </c>
      <c r="V98" s="14" t="str">
        <f>""</f>
        <v/>
      </c>
    </row>
    <row r="99" spans="17:22" x14ac:dyDescent="0.2">
      <c r="Q99" s="17">
        <f t="shared" si="10"/>
        <v>-4.03</v>
      </c>
      <c r="R99" s="14">
        <f t="shared" si="7"/>
        <v>-6.0927873049087431</v>
      </c>
      <c r="S99" s="14">
        <f t="shared" si="8"/>
        <v>4.5534283523789324E-3</v>
      </c>
      <c r="T99" s="14">
        <f t="shared" si="6"/>
        <v>4.5534283523789324E-3</v>
      </c>
      <c r="U99" s="14">
        <f t="shared" si="9"/>
        <v>0</v>
      </c>
      <c r="V99" s="14" t="str">
        <f>""</f>
        <v/>
      </c>
    </row>
    <row r="100" spans="17:22" x14ac:dyDescent="0.2">
      <c r="Q100" s="17">
        <f t="shared" si="10"/>
        <v>-4.0199999999999996</v>
      </c>
      <c r="R100" s="14">
        <f t="shared" si="7"/>
        <v>-6.0776687259883726</v>
      </c>
      <c r="S100" s="14">
        <f t="shared" si="8"/>
        <v>4.6115845449874278E-3</v>
      </c>
      <c r="T100" s="14">
        <f t="shared" si="6"/>
        <v>4.6115845449874278E-3</v>
      </c>
      <c r="U100" s="14">
        <f t="shared" si="9"/>
        <v>0</v>
      </c>
      <c r="V100" s="14" t="str">
        <f>""</f>
        <v/>
      </c>
    </row>
    <row r="101" spans="17:22" x14ac:dyDescent="0.2">
      <c r="Q101" s="17">
        <f t="shared" si="10"/>
        <v>-4.01</v>
      </c>
      <c r="R101" s="14">
        <f t="shared" si="7"/>
        <v>-6.0625501470680039</v>
      </c>
      <c r="S101" s="14">
        <f t="shared" si="8"/>
        <v>4.6705511481563997E-3</v>
      </c>
      <c r="T101" s="14">
        <f t="shared" si="6"/>
        <v>4.6705511481563997E-3</v>
      </c>
      <c r="U101" s="14">
        <f t="shared" si="9"/>
        <v>0</v>
      </c>
      <c r="V101" s="14" t="str">
        <f>""</f>
        <v/>
      </c>
    </row>
    <row r="102" spans="17:22" x14ac:dyDescent="0.2">
      <c r="Q102" s="17">
        <f t="shared" si="10"/>
        <v>-4</v>
      </c>
      <c r="R102" s="14">
        <f t="shared" si="7"/>
        <v>-6.0474315681476352</v>
      </c>
      <c r="S102" s="14">
        <f t="shared" si="8"/>
        <v>4.7303401970539387E-3</v>
      </c>
      <c r="T102" s="14">
        <f t="shared" si="6"/>
        <v>4.7303401970539387E-3</v>
      </c>
      <c r="U102" s="14">
        <f t="shared" si="9"/>
        <v>0</v>
      </c>
      <c r="V102" s="14" t="str">
        <f>""</f>
        <v/>
      </c>
    </row>
    <row r="103" spans="17:22" x14ac:dyDescent="0.2">
      <c r="Q103" s="17">
        <f t="shared" si="10"/>
        <v>-3.99</v>
      </c>
      <c r="R103" s="14">
        <f t="shared" si="7"/>
        <v>-6.0323129892272664</v>
      </c>
      <c r="S103" s="14">
        <f t="shared" si="8"/>
        <v>4.790963912606863E-3</v>
      </c>
      <c r="T103" s="14">
        <f t="shared" si="6"/>
        <v>4.790963912606863E-3</v>
      </c>
      <c r="U103" s="14">
        <f t="shared" si="9"/>
        <v>0</v>
      </c>
      <c r="V103" s="14" t="str">
        <f>""</f>
        <v/>
      </c>
    </row>
    <row r="104" spans="17:22" x14ac:dyDescent="0.2">
      <c r="Q104" s="17">
        <f t="shared" si="10"/>
        <v>-3.98</v>
      </c>
      <c r="R104" s="14">
        <f t="shared" si="7"/>
        <v>-6.0171944103068968</v>
      </c>
      <c r="S104" s="14">
        <f t="shared" si="8"/>
        <v>4.8524347043851978E-3</v>
      </c>
      <c r="T104" s="14">
        <f t="shared" si="6"/>
        <v>4.8524347043851978E-3</v>
      </c>
      <c r="U104" s="14">
        <f t="shared" si="9"/>
        <v>0</v>
      </c>
      <c r="V104" s="14" t="str">
        <f>""</f>
        <v/>
      </c>
    </row>
    <row r="105" spans="17:22" x14ac:dyDescent="0.2">
      <c r="Q105" s="17">
        <f t="shared" si="10"/>
        <v>-3.97</v>
      </c>
      <c r="R105" s="14">
        <f t="shared" si="7"/>
        <v>-6.0020758313865281</v>
      </c>
      <c r="S105" s="14">
        <f t="shared" si="8"/>
        <v>4.9147651735292567E-3</v>
      </c>
      <c r="T105" s="14">
        <f t="shared" si="6"/>
        <v>4.9147651735292567E-3</v>
      </c>
      <c r="U105" s="14">
        <f t="shared" si="9"/>
        <v>0</v>
      </c>
      <c r="V105" s="14" t="str">
        <f>""</f>
        <v/>
      </c>
    </row>
    <row r="106" spans="17:22" x14ac:dyDescent="0.2">
      <c r="Q106" s="17">
        <f t="shared" si="10"/>
        <v>-3.96</v>
      </c>
      <c r="R106" s="14">
        <f t="shared" si="7"/>
        <v>-5.9869572524661585</v>
      </c>
      <c r="S106" s="14">
        <f t="shared" si="8"/>
        <v>4.9779681157199876E-3</v>
      </c>
      <c r="T106" s="14">
        <f t="shared" si="6"/>
        <v>4.9779681157199876E-3</v>
      </c>
      <c r="U106" s="14">
        <f t="shared" si="9"/>
        <v>0</v>
      </c>
      <c r="V106" s="14" t="str">
        <f>""</f>
        <v/>
      </c>
    </row>
    <row r="107" spans="17:22" x14ac:dyDescent="0.2">
      <c r="Q107" s="17">
        <f t="shared" si="10"/>
        <v>-3.95</v>
      </c>
      <c r="R107" s="14">
        <f t="shared" si="7"/>
        <v>-5.9718386735457898</v>
      </c>
      <c r="S107" s="14">
        <f t="shared" si="8"/>
        <v>5.0420565241929014E-3</v>
      </c>
      <c r="T107" s="14">
        <f t="shared" si="6"/>
        <v>5.0420565241929014E-3</v>
      </c>
      <c r="U107" s="14">
        <f t="shared" si="9"/>
        <v>0</v>
      </c>
      <c r="V107" s="14" t="str">
        <f>""</f>
        <v/>
      </c>
    </row>
    <row r="108" spans="17:22" x14ac:dyDescent="0.2">
      <c r="Q108" s="17">
        <f t="shared" si="10"/>
        <v>-3.94</v>
      </c>
      <c r="R108" s="14">
        <f t="shared" si="7"/>
        <v>-5.9567200946254202</v>
      </c>
      <c r="S108" s="14">
        <f t="shared" si="8"/>
        <v>5.1070435927963453E-3</v>
      </c>
      <c r="T108" s="14">
        <f t="shared" si="6"/>
        <v>5.1070435927963453E-3</v>
      </c>
      <c r="U108" s="14">
        <f t="shared" si="9"/>
        <v>0</v>
      </c>
      <c r="V108" s="14" t="str">
        <f>""</f>
        <v/>
      </c>
    </row>
    <row r="109" spans="17:22" x14ac:dyDescent="0.2">
      <c r="Q109" s="17">
        <f t="shared" si="10"/>
        <v>-3.93</v>
      </c>
      <c r="R109" s="14">
        <f t="shared" si="7"/>
        <v>-5.9416015157050515</v>
      </c>
      <c r="S109" s="14">
        <f t="shared" si="8"/>
        <v>5.1729427190944669E-3</v>
      </c>
      <c r="T109" s="14">
        <f t="shared" si="6"/>
        <v>5.1729427190944669E-3</v>
      </c>
      <c r="U109" s="14">
        <f t="shared" si="9"/>
        <v>0</v>
      </c>
      <c r="V109" s="14" t="str">
        <f>""</f>
        <v/>
      </c>
    </row>
    <row r="110" spans="17:22" x14ac:dyDescent="0.2">
      <c r="Q110" s="17">
        <f t="shared" si="10"/>
        <v>-3.92</v>
      </c>
      <c r="R110" s="14">
        <f t="shared" si="7"/>
        <v>-5.9264829367846827</v>
      </c>
      <c r="S110" s="14">
        <f t="shared" si="8"/>
        <v>5.2397675075154517E-3</v>
      </c>
      <c r="T110" s="14">
        <f t="shared" si="6"/>
        <v>5.2397675075154517E-3</v>
      </c>
      <c r="U110" s="14">
        <f t="shared" si="9"/>
        <v>0</v>
      </c>
      <c r="V110" s="14" t="str">
        <f>""</f>
        <v/>
      </c>
    </row>
    <row r="111" spans="17:22" x14ac:dyDescent="0.2">
      <c r="Q111" s="17">
        <f t="shared" si="10"/>
        <v>-3.91</v>
      </c>
      <c r="R111" s="14">
        <f t="shared" si="7"/>
        <v>-5.911364357864314</v>
      </c>
      <c r="S111" s="14">
        <f t="shared" si="8"/>
        <v>5.3075317725456636E-3</v>
      </c>
      <c r="T111" s="14">
        <f t="shared" si="6"/>
        <v>5.3075317725456636E-3</v>
      </c>
      <c r="U111" s="14">
        <f t="shared" si="9"/>
        <v>0</v>
      </c>
      <c r="V111" s="14" t="str">
        <f>""</f>
        <v/>
      </c>
    </row>
    <row r="112" spans="17:22" x14ac:dyDescent="0.2">
      <c r="Q112" s="17">
        <f t="shared" si="10"/>
        <v>-3.9</v>
      </c>
      <c r="R112" s="14">
        <f t="shared" si="7"/>
        <v>-5.8962457789439444</v>
      </c>
      <c r="S112" s="14">
        <f t="shared" si="8"/>
        <v>5.3762495419700431E-3</v>
      </c>
      <c r="T112" s="14">
        <f t="shared" si="6"/>
        <v>5.3762495419700431E-3</v>
      </c>
      <c r="U112" s="14">
        <f t="shared" si="9"/>
        <v>0</v>
      </c>
      <c r="V112" s="14" t="str">
        <f>""</f>
        <v/>
      </c>
    </row>
    <row r="113" spans="17:22" x14ac:dyDescent="0.2">
      <c r="Q113" s="17">
        <f t="shared" si="10"/>
        <v>-3.89</v>
      </c>
      <c r="R113" s="14">
        <f t="shared" si="7"/>
        <v>-5.8811272000235757</v>
      </c>
      <c r="S113" s="14">
        <f t="shared" si="8"/>
        <v>5.4459350601594389E-3</v>
      </c>
      <c r="T113" s="14">
        <f t="shared" si="6"/>
        <v>5.4459350601594389E-3</v>
      </c>
      <c r="U113" s="14">
        <f t="shared" si="9"/>
        <v>0</v>
      </c>
      <c r="V113" s="14" t="str">
        <f>""</f>
        <v/>
      </c>
    </row>
    <row r="114" spans="17:22" x14ac:dyDescent="0.2">
      <c r="Q114" s="17">
        <f t="shared" si="10"/>
        <v>-3.88</v>
      </c>
      <c r="R114" s="14">
        <f t="shared" si="7"/>
        <v>-5.8660086211032061</v>
      </c>
      <c r="S114" s="14">
        <f t="shared" si="8"/>
        <v>5.5166027914054123E-3</v>
      </c>
      <c r="T114" s="14">
        <f t="shared" si="6"/>
        <v>5.5166027914054123E-3</v>
      </c>
      <c r="U114" s="14">
        <f t="shared" si="9"/>
        <v>0</v>
      </c>
      <c r="V114" s="14" t="str">
        <f>""</f>
        <v/>
      </c>
    </row>
    <row r="115" spans="17:22" x14ac:dyDescent="0.2">
      <c r="Q115" s="17">
        <f t="shared" si="10"/>
        <v>-3.87</v>
      </c>
      <c r="R115" s="14">
        <f t="shared" si="7"/>
        <v>-5.8508900421828374</v>
      </c>
      <c r="S115" s="14">
        <f t="shared" si="8"/>
        <v>5.5882674233028859E-3</v>
      </c>
      <c r="T115" s="14">
        <f t="shared" si="6"/>
        <v>5.5882674233028859E-3</v>
      </c>
      <c r="U115" s="14">
        <f t="shared" si="9"/>
        <v>0</v>
      </c>
      <c r="V115" s="14" t="str">
        <f>""</f>
        <v/>
      </c>
    </row>
    <row r="116" spans="17:22" x14ac:dyDescent="0.2">
      <c r="Q116" s="17">
        <f t="shared" si="10"/>
        <v>-3.86</v>
      </c>
      <c r="R116" s="14">
        <f t="shared" si="7"/>
        <v>-5.8357714632624678</v>
      </c>
      <c r="S116" s="14">
        <f t="shared" si="8"/>
        <v>5.6609438701813964E-3</v>
      </c>
      <c r="T116" s="14">
        <f t="shared" si="6"/>
        <v>5.6609438701813964E-3</v>
      </c>
      <c r="U116" s="14">
        <f t="shared" si="9"/>
        <v>0</v>
      </c>
      <c r="V116" s="14" t="str">
        <f>""</f>
        <v/>
      </c>
    </row>
    <row r="117" spans="17:22" x14ac:dyDescent="0.2">
      <c r="Q117" s="17">
        <f t="shared" si="10"/>
        <v>-3.85</v>
      </c>
      <c r="R117" s="14">
        <f t="shared" si="7"/>
        <v>-5.820652884342099</v>
      </c>
      <c r="S117" s="14">
        <f t="shared" si="8"/>
        <v>5.7346472765853057E-3</v>
      </c>
      <c r="T117" s="14">
        <f t="shared" si="6"/>
        <v>5.7346472765853057E-3</v>
      </c>
      <c r="U117" s="14">
        <f t="shared" si="9"/>
        <v>0</v>
      </c>
      <c r="V117" s="14" t="str">
        <f>""</f>
        <v/>
      </c>
    </row>
    <row r="118" spans="17:22" x14ac:dyDescent="0.2">
      <c r="Q118" s="17">
        <f t="shared" si="10"/>
        <v>-3.84</v>
      </c>
      <c r="R118" s="14">
        <f t="shared" si="7"/>
        <v>-5.8055343054217294</v>
      </c>
      <c r="S118" s="14">
        <f t="shared" si="8"/>
        <v>5.8093930208036049E-3</v>
      </c>
      <c r="T118" s="14">
        <f t="shared" si="6"/>
        <v>5.8093930208036049E-3</v>
      </c>
      <c r="U118" s="14">
        <f t="shared" si="9"/>
        <v>0</v>
      </c>
      <c r="V118" s="14" t="str">
        <f>""</f>
        <v/>
      </c>
    </row>
    <row r="119" spans="17:22" x14ac:dyDescent="0.2">
      <c r="Q119" s="17">
        <f t="shared" si="10"/>
        <v>-3.83</v>
      </c>
      <c r="R119" s="14">
        <f t="shared" si="7"/>
        <v>-5.7904157265013607</v>
      </c>
      <c r="S119" s="14">
        <f t="shared" si="8"/>
        <v>5.8851967184498219E-3</v>
      </c>
      <c r="T119" s="14">
        <f t="shared" si="6"/>
        <v>5.8851967184498219E-3</v>
      </c>
      <c r="U119" s="14">
        <f t="shared" si="9"/>
        <v>0</v>
      </c>
      <c r="V119" s="14" t="str">
        <f>""</f>
        <v/>
      </c>
    </row>
    <row r="120" spans="17:22" x14ac:dyDescent="0.2">
      <c r="Q120" s="17">
        <f t="shared" si="10"/>
        <v>-3.82</v>
      </c>
      <c r="R120" s="14">
        <f t="shared" si="7"/>
        <v>-5.7752971475809911</v>
      </c>
      <c r="S120" s="14">
        <f t="shared" si="8"/>
        <v>5.9620742260925409E-3</v>
      </c>
      <c r="T120" s="14">
        <f t="shared" si="6"/>
        <v>5.9620742260925409E-3</v>
      </c>
      <c r="U120" s="14">
        <f t="shared" si="9"/>
        <v>0</v>
      </c>
      <c r="V120" s="14" t="str">
        <f>""</f>
        <v/>
      </c>
    </row>
    <row r="121" spans="17:22" x14ac:dyDescent="0.2">
      <c r="Q121" s="17">
        <f t="shared" si="10"/>
        <v>-3.81</v>
      </c>
      <c r="R121" s="14">
        <f t="shared" si="7"/>
        <v>-5.7601785686606224</v>
      </c>
      <c r="S121" s="14">
        <f t="shared" si="8"/>
        <v>6.0400416449370884E-3</v>
      </c>
      <c r="T121" s="14">
        <f t="shared" si="6"/>
        <v>6.0400416449370884E-3</v>
      </c>
      <c r="U121" s="14">
        <f t="shared" si="9"/>
        <v>0</v>
      </c>
      <c r="V121" s="14" t="str">
        <f>""</f>
        <v/>
      </c>
    </row>
    <row r="122" spans="17:22" x14ac:dyDescent="0.2">
      <c r="Q122" s="17">
        <f t="shared" si="10"/>
        <v>-3.8</v>
      </c>
      <c r="R122" s="14">
        <f t="shared" si="7"/>
        <v>-5.7450599897402528</v>
      </c>
      <c r="S122" s="14">
        <f t="shared" si="8"/>
        <v>6.1191153245589228E-3</v>
      </c>
      <c r="T122" s="14">
        <f t="shared" si="6"/>
        <v>6.1191153245589228E-3</v>
      </c>
      <c r="U122" s="14">
        <f t="shared" si="9"/>
        <v>0</v>
      </c>
      <c r="V122" s="14" t="str">
        <f>""</f>
        <v/>
      </c>
    </row>
    <row r="123" spans="17:22" x14ac:dyDescent="0.2">
      <c r="Q123" s="17">
        <f t="shared" si="10"/>
        <v>-3.79</v>
      </c>
      <c r="R123" s="14">
        <f t="shared" si="7"/>
        <v>-5.7299414108198841</v>
      </c>
      <c r="S123" s="14">
        <f t="shared" si="8"/>
        <v>6.1993118666892229E-3</v>
      </c>
      <c r="T123" s="14">
        <f t="shared" si="6"/>
        <v>6.1993118666892229E-3</v>
      </c>
      <c r="U123" s="14">
        <f t="shared" si="9"/>
        <v>0</v>
      </c>
      <c r="V123" s="14" t="str">
        <f>""</f>
        <v/>
      </c>
    </row>
    <row r="124" spans="17:22" x14ac:dyDescent="0.2">
      <c r="Q124" s="17">
        <f t="shared" si="10"/>
        <v>-3.78</v>
      </c>
      <c r="R124" s="14">
        <f t="shared" si="7"/>
        <v>-5.7148228318995153</v>
      </c>
      <c r="S124" s="14">
        <f t="shared" si="8"/>
        <v>6.2806481290532531E-3</v>
      </c>
      <c r="T124" s="14">
        <f t="shared" si="6"/>
        <v>6.2806481290532531E-3</v>
      </c>
      <c r="U124" s="14">
        <f t="shared" si="9"/>
        <v>0</v>
      </c>
      <c r="V124" s="14" t="str">
        <f>""</f>
        <v/>
      </c>
    </row>
    <row r="125" spans="17:22" x14ac:dyDescent="0.2">
      <c r="Q125" s="17">
        <f t="shared" si="10"/>
        <v>-3.77</v>
      </c>
      <c r="R125" s="14">
        <f t="shared" si="7"/>
        <v>-5.6997042529791457</v>
      </c>
      <c r="S125" s="14">
        <f t="shared" si="8"/>
        <v>6.3631412292619021E-3</v>
      </c>
      <c r="T125" s="14">
        <f t="shared" si="6"/>
        <v>6.3631412292619021E-3</v>
      </c>
      <c r="U125" s="14">
        <f t="shared" si="9"/>
        <v>0</v>
      </c>
      <c r="V125" s="14" t="str">
        <f>""</f>
        <v/>
      </c>
    </row>
    <row r="126" spans="17:22" x14ac:dyDescent="0.2">
      <c r="Q126" s="17">
        <f t="shared" si="10"/>
        <v>-3.76</v>
      </c>
      <c r="R126" s="14">
        <f t="shared" si="7"/>
        <v>-5.684585674058777</v>
      </c>
      <c r="S126" s="14">
        <f t="shared" si="8"/>
        <v>6.446808548757176E-3</v>
      </c>
      <c r="T126" s="14">
        <f t="shared" si="6"/>
        <v>6.446808548757176E-3</v>
      </c>
      <c r="U126" s="14">
        <f t="shared" si="9"/>
        <v>0</v>
      </c>
      <c r="V126" s="14" t="str">
        <f>""</f>
        <v/>
      </c>
    </row>
    <row r="127" spans="17:22" x14ac:dyDescent="0.2">
      <c r="Q127" s="17">
        <f t="shared" si="10"/>
        <v>-3.75</v>
      </c>
      <c r="R127" s="14">
        <f t="shared" si="7"/>
        <v>-5.6694670951384083</v>
      </c>
      <c r="S127" s="14">
        <f t="shared" si="8"/>
        <v>6.5316677368117797E-3</v>
      </c>
      <c r="T127" s="14">
        <f t="shared" si="6"/>
        <v>6.5316677368117797E-3</v>
      </c>
      <c r="U127" s="14">
        <f t="shared" si="9"/>
        <v>0</v>
      </c>
      <c r="V127" s="14" t="str">
        <f>""</f>
        <v/>
      </c>
    </row>
    <row r="128" spans="17:22" x14ac:dyDescent="0.2">
      <c r="Q128" s="17">
        <f t="shared" si="10"/>
        <v>-3.74</v>
      </c>
      <c r="R128" s="14">
        <f t="shared" si="7"/>
        <v>-5.6543485162180396</v>
      </c>
      <c r="S128" s="14">
        <f t="shared" si="8"/>
        <v>6.6177367145836864E-3</v>
      </c>
      <c r="T128" s="14">
        <f t="shared" si="6"/>
        <v>6.6177367145836864E-3</v>
      </c>
      <c r="U128" s="14">
        <f t="shared" si="9"/>
        <v>0</v>
      </c>
      <c r="V128" s="14" t="str">
        <f>""</f>
        <v/>
      </c>
    </row>
    <row r="129" spans="17:22" x14ac:dyDescent="0.2">
      <c r="Q129" s="17">
        <f t="shared" si="10"/>
        <v>-3.73</v>
      </c>
      <c r="R129" s="14">
        <f t="shared" si="7"/>
        <v>-5.63922993729767</v>
      </c>
      <c r="S129" s="14">
        <f t="shared" si="8"/>
        <v>6.7050336792258891E-3</v>
      </c>
      <c r="T129" s="14">
        <f t="shared" si="6"/>
        <v>6.7050336792258891E-3</v>
      </c>
      <c r="U129" s="14">
        <f t="shared" si="9"/>
        <v>0</v>
      </c>
      <c r="V129" s="14" t="str">
        <f>""</f>
        <v/>
      </c>
    </row>
    <row r="130" spans="17:22" x14ac:dyDescent="0.2">
      <c r="Q130" s="17">
        <f t="shared" si="10"/>
        <v>-3.72</v>
      </c>
      <c r="R130" s="14">
        <f t="shared" si="7"/>
        <v>-5.6241113583773013</v>
      </c>
      <c r="S130" s="14">
        <f t="shared" si="8"/>
        <v>6.7935771080520468E-3</v>
      </c>
      <c r="T130" s="14">
        <f t="shared" ref="T130:T193" si="11">CHOOSE($O$4,IF(Q130&lt;=$C$12,S130,0),IF(Q130&gt;=$C$12,S130,0),IF(ABS($C$12)&lt;=ABS(Q130),S130,0))</f>
        <v>6.7935771080520468E-3</v>
      </c>
      <c r="U130" s="14">
        <f t="shared" si="9"/>
        <v>0</v>
      </c>
      <c r="V130" s="14" t="str">
        <f>""</f>
        <v/>
      </c>
    </row>
    <row r="131" spans="17:22" x14ac:dyDescent="0.2">
      <c r="Q131" s="17">
        <f t="shared" si="10"/>
        <v>-3.71</v>
      </c>
      <c r="R131" s="14">
        <f t="shared" ref="R131:R194" si="12">Q131*$C$9+$C$4</f>
        <v>-5.6089927794569316</v>
      </c>
      <c r="S131" s="14">
        <f t="shared" ref="S131:S194" si="13">$Y$7*POWER(1+Q131*Q131/$Y$2,-1*$Y$1/2)</f>
        <v>6.8833857627584073E-3</v>
      </c>
      <c r="T131" s="14">
        <f t="shared" si="11"/>
        <v>6.8833857627584073E-3</v>
      </c>
      <c r="U131" s="14">
        <f t="shared" ref="U131:U194" si="14">IF(ROUND($C$13,2)=Q131,S131,0)</f>
        <v>0</v>
      </c>
      <c r="V131" s="14" t="str">
        <f>""</f>
        <v/>
      </c>
    </row>
    <row r="132" spans="17:22" x14ac:dyDescent="0.2">
      <c r="Q132" s="17">
        <f t="shared" ref="Q132:Q195" si="15">ROUND(Q131+0.01,2)</f>
        <v>-3.7</v>
      </c>
      <c r="R132" s="14">
        <f t="shared" si="12"/>
        <v>-5.5938742005365629</v>
      </c>
      <c r="S132" s="14">
        <f t="shared" si="13"/>
        <v>6.9744786937025001E-3</v>
      </c>
      <c r="T132" s="14">
        <f t="shared" si="11"/>
        <v>6.9744786937025001E-3</v>
      </c>
      <c r="U132" s="14">
        <f t="shared" si="14"/>
        <v>0</v>
      </c>
      <c r="V132" s="14" t="str">
        <f>""</f>
        <v/>
      </c>
    </row>
    <row r="133" spans="17:22" x14ac:dyDescent="0.2">
      <c r="Q133" s="17">
        <f t="shared" si="15"/>
        <v>-3.69</v>
      </c>
      <c r="R133" s="14">
        <f t="shared" si="12"/>
        <v>-5.5787556216161933</v>
      </c>
      <c r="S133" s="14">
        <f t="shared" si="13"/>
        <v>7.0668752442391647E-3</v>
      </c>
      <c r="T133" s="14">
        <f t="shared" si="11"/>
        <v>7.0668752442391647E-3</v>
      </c>
      <c r="U133" s="14">
        <f t="shared" si="14"/>
        <v>0</v>
      </c>
      <c r="V133" s="14" t="str">
        <f>""</f>
        <v/>
      </c>
    </row>
    <row r="134" spans="17:22" x14ac:dyDescent="0.2">
      <c r="Q134" s="17">
        <f t="shared" si="15"/>
        <v>-3.68</v>
      </c>
      <c r="R134" s="14">
        <f t="shared" si="12"/>
        <v>-5.5636370426958246</v>
      </c>
      <c r="S134" s="14">
        <f t="shared" si="13"/>
        <v>7.1605950551142531E-3</v>
      </c>
      <c r="T134" s="14">
        <f t="shared" si="11"/>
        <v>7.1605950551142531E-3</v>
      </c>
      <c r="U134" s="14">
        <f t="shared" si="14"/>
        <v>0</v>
      </c>
      <c r="V134" s="14" t="str">
        <f>""</f>
        <v/>
      </c>
    </row>
    <row r="135" spans="17:22" x14ac:dyDescent="0.2">
      <c r="Q135" s="17">
        <f t="shared" si="15"/>
        <v>-3.67</v>
      </c>
      <c r="R135" s="14">
        <f t="shared" si="12"/>
        <v>-5.548518463775455</v>
      </c>
      <c r="S135" s="14">
        <f t="shared" si="13"/>
        <v>7.2556580689166284E-3</v>
      </c>
      <c r="T135" s="14">
        <f t="shared" si="11"/>
        <v>7.2556580689166284E-3</v>
      </c>
      <c r="U135" s="14">
        <f t="shared" si="14"/>
        <v>0</v>
      </c>
      <c r="V135" s="14" t="str">
        <f>""</f>
        <v/>
      </c>
    </row>
    <row r="136" spans="17:22" x14ac:dyDescent="0.2">
      <c r="Q136" s="17">
        <f t="shared" si="15"/>
        <v>-3.66</v>
      </c>
      <c r="R136" s="14">
        <f t="shared" si="12"/>
        <v>-5.5333998848550863</v>
      </c>
      <c r="S136" s="14">
        <f t="shared" si="13"/>
        <v>7.3520845345887448E-3</v>
      </c>
      <c r="T136" s="14">
        <f t="shared" si="11"/>
        <v>7.3520845345887448E-3</v>
      </c>
      <c r="U136" s="14">
        <f t="shared" si="14"/>
        <v>0</v>
      </c>
      <c r="V136" s="14" t="str">
        <f>""</f>
        <v/>
      </c>
    </row>
    <row r="137" spans="17:22" x14ac:dyDescent="0.2">
      <c r="Q137" s="17">
        <f t="shared" si="15"/>
        <v>-3.65</v>
      </c>
      <c r="R137" s="14">
        <f t="shared" si="12"/>
        <v>-5.5182813059347167</v>
      </c>
      <c r="S137" s="14">
        <f t="shared" si="13"/>
        <v>7.4498950119964409E-3</v>
      </c>
      <c r="T137" s="14">
        <f t="shared" si="11"/>
        <v>7.4498950119964409E-3</v>
      </c>
      <c r="U137" s="14">
        <f t="shared" si="14"/>
        <v>0</v>
      </c>
      <c r="V137" s="14" t="str">
        <f>""</f>
        <v/>
      </c>
    </row>
    <row r="138" spans="17:22" x14ac:dyDescent="0.2">
      <c r="Q138" s="17">
        <f t="shared" si="15"/>
        <v>-3.64</v>
      </c>
      <c r="R138" s="14">
        <f t="shared" si="12"/>
        <v>-5.5031627270143479</v>
      </c>
      <c r="S138" s="14">
        <f t="shared" si="13"/>
        <v>7.5491103765581826E-3</v>
      </c>
      <c r="T138" s="14">
        <f t="shared" si="11"/>
        <v>7.5491103765581826E-3</v>
      </c>
      <c r="U138" s="14">
        <f t="shared" si="14"/>
        <v>0</v>
      </c>
      <c r="V138" s="14" t="str">
        <f>""</f>
        <v/>
      </c>
    </row>
    <row r="139" spans="17:22" x14ac:dyDescent="0.2">
      <c r="Q139" s="17">
        <f t="shared" si="15"/>
        <v>-3.63</v>
      </c>
      <c r="R139" s="14">
        <f t="shared" si="12"/>
        <v>-5.4880441480939783</v>
      </c>
      <c r="S139" s="14">
        <f t="shared" si="13"/>
        <v>7.6497518239344222E-3</v>
      </c>
      <c r="T139" s="14">
        <f t="shared" si="11"/>
        <v>7.6497518239344222E-3</v>
      </c>
      <c r="U139" s="14">
        <f t="shared" si="14"/>
        <v>0</v>
      </c>
      <c r="V139" s="14" t="str">
        <f>""</f>
        <v/>
      </c>
    </row>
    <row r="140" spans="17:22" x14ac:dyDescent="0.2">
      <c r="Q140" s="17">
        <f t="shared" si="15"/>
        <v>-3.62</v>
      </c>
      <c r="R140" s="14">
        <f t="shared" si="12"/>
        <v>-5.4729255691736096</v>
      </c>
      <c r="S140" s="14">
        <f t="shared" si="13"/>
        <v>7.7518408747771607E-3</v>
      </c>
      <c r="T140" s="14">
        <f t="shared" si="11"/>
        <v>7.7518408747771607E-3</v>
      </c>
      <c r="U140" s="14">
        <f t="shared" si="14"/>
        <v>0</v>
      </c>
      <c r="V140" s="14" t="str">
        <f>""</f>
        <v/>
      </c>
    </row>
    <row r="141" spans="17:22" x14ac:dyDescent="0.2">
      <c r="Q141" s="17">
        <f t="shared" si="15"/>
        <v>-3.61</v>
      </c>
      <c r="R141" s="14">
        <f t="shared" si="12"/>
        <v>-5.4578069902532409</v>
      </c>
      <c r="S141" s="14">
        <f t="shared" si="13"/>
        <v>7.8553993795405699E-3</v>
      </c>
      <c r="T141" s="14">
        <f t="shared" si="11"/>
        <v>7.8553993795405699E-3</v>
      </c>
      <c r="U141" s="14">
        <f t="shared" si="14"/>
        <v>0</v>
      </c>
      <c r="V141" s="14" t="str">
        <f>""</f>
        <v/>
      </c>
    </row>
    <row r="142" spans="17:22" x14ac:dyDescent="0.2">
      <c r="Q142" s="17">
        <f t="shared" si="15"/>
        <v>-3.6</v>
      </c>
      <c r="R142" s="14">
        <f t="shared" si="12"/>
        <v>-5.4426884113328722</v>
      </c>
      <c r="S142" s="14">
        <f t="shared" si="13"/>
        <v>7.9604495233525328E-3</v>
      </c>
      <c r="T142" s="14">
        <f t="shared" si="11"/>
        <v>7.9604495233525328E-3</v>
      </c>
      <c r="U142" s="14">
        <f t="shared" si="14"/>
        <v>0</v>
      </c>
      <c r="V142" s="14" t="str">
        <f>""</f>
        <v/>
      </c>
    </row>
    <row r="143" spans="17:22" x14ac:dyDescent="0.2">
      <c r="Q143" s="17">
        <f t="shared" si="15"/>
        <v>-3.59</v>
      </c>
      <c r="R143" s="14">
        <f t="shared" si="12"/>
        <v>-5.4275698324125026</v>
      </c>
      <c r="S143" s="14">
        <f t="shared" si="13"/>
        <v>8.067013830947949E-3</v>
      </c>
      <c r="T143" s="14">
        <f t="shared" si="11"/>
        <v>8.067013830947949E-3</v>
      </c>
      <c r="U143" s="14">
        <f t="shared" si="14"/>
        <v>0</v>
      </c>
      <c r="V143" s="14" t="str">
        <f>""</f>
        <v/>
      </c>
    </row>
    <row r="144" spans="17:22" x14ac:dyDescent="0.2">
      <c r="Q144" s="17">
        <f t="shared" si="15"/>
        <v>-3.58</v>
      </c>
      <c r="R144" s="14">
        <f t="shared" si="12"/>
        <v>-5.4124512534921339</v>
      </c>
      <c r="S144" s="14">
        <f t="shared" si="13"/>
        <v>8.1751151716638708E-3</v>
      </c>
      <c r="T144" s="14">
        <f t="shared" si="11"/>
        <v>8.1751151716638708E-3</v>
      </c>
      <c r="U144" s="14">
        <f t="shared" si="14"/>
        <v>0</v>
      </c>
      <c r="V144" s="14" t="str">
        <f>""</f>
        <v/>
      </c>
    </row>
    <row r="145" spans="17:22" x14ac:dyDescent="0.2">
      <c r="Q145" s="17">
        <f t="shared" si="15"/>
        <v>-3.57</v>
      </c>
      <c r="R145" s="14">
        <f t="shared" si="12"/>
        <v>-5.3973326745717642</v>
      </c>
      <c r="S145" s="14">
        <f t="shared" si="13"/>
        <v>8.2847767644969369E-3</v>
      </c>
      <c r="T145" s="14">
        <f t="shared" si="11"/>
        <v>8.2847767644969369E-3</v>
      </c>
      <c r="U145" s="14">
        <f t="shared" si="14"/>
        <v>0</v>
      </c>
      <c r="V145" s="14" t="str">
        <f>""</f>
        <v/>
      </c>
    </row>
    <row r="146" spans="17:22" x14ac:dyDescent="0.2">
      <c r="Q146" s="17">
        <f t="shared" si="15"/>
        <v>-3.56</v>
      </c>
      <c r="R146" s="14">
        <f t="shared" si="12"/>
        <v>-5.3822140956513955</v>
      </c>
      <c r="S146" s="14">
        <f t="shared" si="13"/>
        <v>8.3960221832234099E-3</v>
      </c>
      <c r="T146" s="14">
        <f t="shared" si="11"/>
        <v>8.3960221832234099E-3</v>
      </c>
      <c r="U146" s="14">
        <f t="shared" si="14"/>
        <v>0</v>
      </c>
      <c r="V146" s="14" t="str">
        <f>""</f>
        <v/>
      </c>
    </row>
    <row r="147" spans="17:22" x14ac:dyDescent="0.2">
      <c r="Q147" s="17">
        <f t="shared" si="15"/>
        <v>-3.55</v>
      </c>
      <c r="R147" s="14">
        <f t="shared" si="12"/>
        <v>-5.3670955167310259</v>
      </c>
      <c r="S147" s="14">
        <f t="shared" si="13"/>
        <v>8.5088753615821435E-3</v>
      </c>
      <c r="T147" s="14">
        <f t="shared" si="11"/>
        <v>8.5088753615821435E-3</v>
      </c>
      <c r="U147" s="14">
        <f t="shared" si="14"/>
        <v>0</v>
      </c>
      <c r="V147" s="14" t="str">
        <f>""</f>
        <v/>
      </c>
    </row>
    <row r="148" spans="17:22" x14ac:dyDescent="0.2">
      <c r="Q148" s="17">
        <f t="shared" si="15"/>
        <v>-3.54</v>
      </c>
      <c r="R148" s="14">
        <f t="shared" si="12"/>
        <v>-5.3519769378106572</v>
      </c>
      <c r="S148" s="14">
        <f t="shared" si="13"/>
        <v>8.6233605985206793E-3</v>
      </c>
      <c r="T148" s="14">
        <f t="shared" si="11"/>
        <v>8.6233605985206793E-3</v>
      </c>
      <c r="U148" s="14">
        <f t="shared" si="14"/>
        <v>0</v>
      </c>
      <c r="V148" s="14" t="str">
        <f>""</f>
        <v/>
      </c>
    </row>
    <row r="149" spans="17:22" x14ac:dyDescent="0.2">
      <c r="Q149" s="17">
        <f t="shared" si="15"/>
        <v>-3.53</v>
      </c>
      <c r="R149" s="14">
        <f t="shared" si="12"/>
        <v>-5.3368583588902876</v>
      </c>
      <c r="S149" s="14">
        <f t="shared" si="13"/>
        <v>8.739502563504975E-3</v>
      </c>
      <c r="T149" s="14">
        <f t="shared" si="11"/>
        <v>8.739502563504975E-3</v>
      </c>
      <c r="U149" s="14">
        <f t="shared" si="14"/>
        <v>0</v>
      </c>
      <c r="V149" s="14" t="str">
        <f>""</f>
        <v/>
      </c>
    </row>
    <row r="150" spans="17:22" x14ac:dyDescent="0.2">
      <c r="Q150" s="17">
        <f t="shared" si="15"/>
        <v>-3.52</v>
      </c>
      <c r="R150" s="14">
        <f t="shared" si="12"/>
        <v>-5.3217397799699189</v>
      </c>
      <c r="S150" s="14">
        <f t="shared" si="13"/>
        <v>8.8573263018926901E-3</v>
      </c>
      <c r="T150" s="14">
        <f t="shared" si="11"/>
        <v>8.8573263018926901E-3</v>
      </c>
      <c r="U150" s="14">
        <f t="shared" si="14"/>
        <v>0</v>
      </c>
      <c r="V150" s="14" t="str">
        <f>""</f>
        <v/>
      </c>
    </row>
    <row r="151" spans="17:22" x14ac:dyDescent="0.2">
      <c r="Q151" s="17">
        <f t="shared" si="15"/>
        <v>-3.51</v>
      </c>
      <c r="R151" s="14">
        <f t="shared" si="12"/>
        <v>-5.3066212010495493</v>
      </c>
      <c r="S151" s="14">
        <f t="shared" si="13"/>
        <v>8.9768572403706205E-3</v>
      </c>
      <c r="T151" s="14">
        <f t="shared" si="11"/>
        <v>8.9768572403706205E-3</v>
      </c>
      <c r="U151" s="14">
        <f t="shared" si="14"/>
        <v>0</v>
      </c>
      <c r="V151" s="14" t="str">
        <f>""</f>
        <v/>
      </c>
    </row>
    <row r="152" spans="17:22" x14ac:dyDescent="0.2">
      <c r="Q152" s="17">
        <f t="shared" si="15"/>
        <v>-3.5</v>
      </c>
      <c r="R152" s="14">
        <f t="shared" si="12"/>
        <v>-5.2915026221291805</v>
      </c>
      <c r="S152" s="14">
        <f t="shared" si="13"/>
        <v>9.0981211924561437E-3</v>
      </c>
      <c r="T152" s="14">
        <f t="shared" si="11"/>
        <v>9.0981211924561437E-3</v>
      </c>
      <c r="U152" s="14">
        <f t="shared" si="14"/>
        <v>0</v>
      </c>
      <c r="V152" s="14" t="str">
        <f>""</f>
        <v/>
      </c>
    </row>
    <row r="153" spans="17:22" x14ac:dyDescent="0.2">
      <c r="Q153" s="17">
        <f t="shared" si="15"/>
        <v>-3.49</v>
      </c>
      <c r="R153" s="14">
        <f t="shared" si="12"/>
        <v>-5.2763840432088118</v>
      </c>
      <c r="S153" s="14">
        <f t="shared" si="13"/>
        <v>9.2211443640631396E-3</v>
      </c>
      <c r="T153" s="14">
        <f t="shared" si="11"/>
        <v>9.2211443640631396E-3</v>
      </c>
      <c r="U153" s="14">
        <f t="shared" si="14"/>
        <v>0</v>
      </c>
      <c r="V153" s="14" t="str">
        <f>""</f>
        <v/>
      </c>
    </row>
    <row r="154" spans="17:22" x14ac:dyDescent="0.2">
      <c r="Q154" s="17">
        <f t="shared" si="15"/>
        <v>-3.48</v>
      </c>
      <c r="R154" s="14">
        <f t="shared" si="12"/>
        <v>-5.2612654642884422</v>
      </c>
      <c r="S154" s="14">
        <f t="shared" si="13"/>
        <v>9.345953359132457E-3</v>
      </c>
      <c r="T154" s="14">
        <f t="shared" si="11"/>
        <v>9.345953359132457E-3</v>
      </c>
      <c r="U154" s="14">
        <f t="shared" si="14"/>
        <v>0</v>
      </c>
      <c r="V154" s="14" t="str">
        <f>""</f>
        <v/>
      </c>
    </row>
    <row r="155" spans="17:22" x14ac:dyDescent="0.2">
      <c r="Q155" s="17">
        <f t="shared" si="15"/>
        <v>-3.47</v>
      </c>
      <c r="R155" s="14">
        <f t="shared" si="12"/>
        <v>-5.2461468853680735</v>
      </c>
      <c r="S155" s="14">
        <f t="shared" si="13"/>
        <v>9.4725751853268862E-3</v>
      </c>
      <c r="T155" s="14">
        <f t="shared" si="11"/>
        <v>9.4725751853268862E-3</v>
      </c>
      <c r="U155" s="14">
        <f t="shared" si="14"/>
        <v>0</v>
      </c>
      <c r="V155" s="14" t="str">
        <f>""</f>
        <v/>
      </c>
    </row>
    <row r="156" spans="17:22" x14ac:dyDescent="0.2">
      <c r="Q156" s="17">
        <f t="shared" si="15"/>
        <v>-3.46</v>
      </c>
      <c r="R156" s="14">
        <f t="shared" si="12"/>
        <v>-5.2310283064477048</v>
      </c>
      <c r="S156" s="14">
        <f t="shared" si="13"/>
        <v>9.6010372597911311E-3</v>
      </c>
      <c r="T156" s="14">
        <f t="shared" si="11"/>
        <v>9.6010372597911311E-3</v>
      </c>
      <c r="U156" s="14">
        <f t="shared" si="14"/>
        <v>0</v>
      </c>
      <c r="V156" s="14" t="str">
        <f>""</f>
        <v/>
      </c>
    </row>
    <row r="157" spans="17:22" x14ac:dyDescent="0.2">
      <c r="Q157" s="17">
        <f t="shared" si="15"/>
        <v>-3.45</v>
      </c>
      <c r="R157" s="14">
        <f t="shared" si="12"/>
        <v>-5.2159097275273352</v>
      </c>
      <c r="S157" s="14">
        <f t="shared" si="13"/>
        <v>9.7313674149763999E-3</v>
      </c>
      <c r="T157" s="14">
        <f t="shared" si="11"/>
        <v>9.7313674149763999E-3</v>
      </c>
      <c r="U157" s="14">
        <f t="shared" si="14"/>
        <v>0</v>
      </c>
      <c r="V157" s="14" t="str">
        <f>""</f>
        <v/>
      </c>
    </row>
    <row r="158" spans="17:22" x14ac:dyDescent="0.2">
      <c r="Q158" s="17">
        <f t="shared" si="15"/>
        <v>-3.44</v>
      </c>
      <c r="R158" s="14">
        <f t="shared" si="12"/>
        <v>-5.2007911486069665</v>
      </c>
      <c r="S158" s="14">
        <f t="shared" si="13"/>
        <v>9.8635939045301334E-3</v>
      </c>
      <c r="T158" s="14">
        <f t="shared" si="11"/>
        <v>9.8635939045301334E-3</v>
      </c>
      <c r="U158" s="14">
        <f t="shared" si="14"/>
        <v>0</v>
      </c>
      <c r="V158" s="14" t="str">
        <f>""</f>
        <v/>
      </c>
    </row>
    <row r="159" spans="17:22" x14ac:dyDescent="0.2">
      <c r="Q159" s="17">
        <f t="shared" si="15"/>
        <v>-3.43</v>
      </c>
      <c r="R159" s="14">
        <f t="shared" si="12"/>
        <v>-5.1856725696865977</v>
      </c>
      <c r="S159" s="14">
        <f t="shared" si="13"/>
        <v>9.9977454092503495E-3</v>
      </c>
      <c r="T159" s="14">
        <f t="shared" si="11"/>
        <v>9.9977454092503495E-3</v>
      </c>
      <c r="U159" s="14">
        <f t="shared" si="14"/>
        <v>0</v>
      </c>
      <c r="V159" s="14" t="str">
        <f>""</f>
        <v/>
      </c>
    </row>
    <row r="160" spans="17:22" x14ac:dyDescent="0.2">
      <c r="Q160" s="17">
        <f t="shared" si="15"/>
        <v>-3.42</v>
      </c>
      <c r="R160" s="14">
        <f t="shared" si="12"/>
        <v>-5.1705539907662281</v>
      </c>
      <c r="S160" s="14">
        <f t="shared" si="13"/>
        <v>1.0133851043105298E-2</v>
      </c>
      <c r="T160" s="14">
        <f t="shared" si="11"/>
        <v>1.0133851043105298E-2</v>
      </c>
      <c r="U160" s="14">
        <f t="shared" si="14"/>
        <v>0</v>
      </c>
      <c r="V160" s="14" t="str">
        <f>""</f>
        <v/>
      </c>
    </row>
    <row r="161" spans="17:22" x14ac:dyDescent="0.2">
      <c r="Q161" s="17">
        <f t="shared" si="15"/>
        <v>-3.41</v>
      </c>
      <c r="R161" s="14">
        <f t="shared" si="12"/>
        <v>-5.1554354118458594</v>
      </c>
      <c r="S161" s="14">
        <f t="shared" si="13"/>
        <v>1.0271940359317515E-2</v>
      </c>
      <c r="T161" s="14">
        <f t="shared" si="11"/>
        <v>1.0271940359317515E-2</v>
      </c>
      <c r="U161" s="14">
        <f t="shared" si="14"/>
        <v>0</v>
      </c>
      <c r="V161" s="14" t="str">
        <f>""</f>
        <v/>
      </c>
    </row>
    <row r="162" spans="17:22" x14ac:dyDescent="0.2">
      <c r="Q162" s="17">
        <f t="shared" si="15"/>
        <v>-3.4</v>
      </c>
      <c r="R162" s="14">
        <f t="shared" si="12"/>
        <v>-5.1403168329254898</v>
      </c>
      <c r="S162" s="14">
        <f t="shared" si="13"/>
        <v>1.0412043356513041E-2</v>
      </c>
      <c r="T162" s="14">
        <f t="shared" si="11"/>
        <v>1.0412043356513041E-2</v>
      </c>
      <c r="U162" s="14">
        <f t="shared" si="14"/>
        <v>0</v>
      </c>
      <c r="V162" s="14" t="str">
        <f>""</f>
        <v/>
      </c>
    </row>
    <row r="163" spans="17:22" x14ac:dyDescent="0.2">
      <c r="Q163" s="17">
        <f t="shared" si="15"/>
        <v>-3.39</v>
      </c>
      <c r="R163" s="14">
        <f t="shared" si="12"/>
        <v>-5.1251982540051211</v>
      </c>
      <c r="S163" s="14">
        <f t="shared" si="13"/>
        <v>1.055419048493501E-2</v>
      </c>
      <c r="T163" s="14">
        <f t="shared" si="11"/>
        <v>1.055419048493501E-2</v>
      </c>
      <c r="U163" s="14">
        <f t="shared" si="14"/>
        <v>0</v>
      </c>
      <c r="V163" s="14" t="str">
        <f>""</f>
        <v/>
      </c>
    </row>
    <row r="164" spans="17:22" x14ac:dyDescent="0.2">
      <c r="Q164" s="17">
        <f t="shared" si="15"/>
        <v>-3.38</v>
      </c>
      <c r="R164" s="14">
        <f t="shared" si="12"/>
        <v>-5.1100796750847515</v>
      </c>
      <c r="S164" s="14">
        <f t="shared" si="13"/>
        <v>1.0698412652721921E-2</v>
      </c>
      <c r="T164" s="14">
        <f t="shared" si="11"/>
        <v>1.0698412652721921E-2</v>
      </c>
      <c r="U164" s="14">
        <f t="shared" si="14"/>
        <v>0</v>
      </c>
      <c r="V164" s="14" t="str">
        <f>""</f>
        <v/>
      </c>
    </row>
    <row r="165" spans="17:22" x14ac:dyDescent="0.2">
      <c r="Q165" s="17">
        <f t="shared" si="15"/>
        <v>-3.37</v>
      </c>
      <c r="R165" s="14">
        <f t="shared" si="12"/>
        <v>-5.0949610961643828</v>
      </c>
      <c r="S165" s="14">
        <f t="shared" si="13"/>
        <v>1.0844741232250026E-2</v>
      </c>
      <c r="T165" s="14">
        <f t="shared" si="11"/>
        <v>1.0844741232250026E-2</v>
      </c>
      <c r="U165" s="14">
        <f t="shared" si="14"/>
        <v>0</v>
      </c>
      <c r="V165" s="14" t="str">
        <f>""</f>
        <v/>
      </c>
    </row>
    <row r="166" spans="17:22" x14ac:dyDescent="0.2">
      <c r="Q166" s="17">
        <f t="shared" si="15"/>
        <v>-3.36</v>
      </c>
      <c r="R166" s="14">
        <f t="shared" si="12"/>
        <v>-5.0798425172440131</v>
      </c>
      <c r="S166" s="14">
        <f t="shared" si="13"/>
        <v>1.0993208066539945E-2</v>
      </c>
      <c r="T166" s="14">
        <f t="shared" si="11"/>
        <v>1.0993208066539945E-2</v>
      </c>
      <c r="U166" s="14">
        <f t="shared" si="14"/>
        <v>0</v>
      </c>
      <c r="V166" s="14" t="str">
        <f>""</f>
        <v/>
      </c>
    </row>
    <row r="167" spans="17:22" x14ac:dyDescent="0.2">
      <c r="Q167" s="17">
        <f t="shared" si="15"/>
        <v>-3.35</v>
      </c>
      <c r="R167" s="14">
        <f t="shared" si="12"/>
        <v>-5.0647239383236444</v>
      </c>
      <c r="S167" s="14">
        <f t="shared" si="13"/>
        <v>1.114384547572685E-2</v>
      </c>
      <c r="T167" s="14">
        <f t="shared" si="11"/>
        <v>1.114384547572685E-2</v>
      </c>
      <c r="U167" s="14">
        <f t="shared" si="14"/>
        <v>0</v>
      </c>
      <c r="V167" s="14" t="str">
        <f>""</f>
        <v/>
      </c>
    </row>
    <row r="168" spans="17:22" x14ac:dyDescent="0.2">
      <c r="Q168" s="17">
        <f t="shared" si="15"/>
        <v>-3.34</v>
      </c>
      <c r="R168" s="14">
        <f t="shared" si="12"/>
        <v>-5.0496053594032748</v>
      </c>
      <c r="S168" s="14">
        <f t="shared" si="13"/>
        <v>1.129668626359418E-2</v>
      </c>
      <c r="T168" s="14">
        <f t="shared" si="11"/>
        <v>1.129668626359418E-2</v>
      </c>
      <c r="U168" s="14">
        <f t="shared" si="14"/>
        <v>0</v>
      </c>
      <c r="V168" s="14" t="str">
        <f>""</f>
        <v/>
      </c>
    </row>
    <row r="169" spans="17:22" x14ac:dyDescent="0.2">
      <c r="Q169" s="17">
        <f t="shared" si="15"/>
        <v>-3.33</v>
      </c>
      <c r="R169" s="14">
        <f t="shared" si="12"/>
        <v>-5.0344867804829061</v>
      </c>
      <c r="S169" s="14">
        <f t="shared" si="13"/>
        <v>1.1451763724170396E-2</v>
      </c>
      <c r="T169" s="14">
        <f t="shared" si="11"/>
        <v>1.1451763724170396E-2</v>
      </c>
      <c r="U169" s="14">
        <f t="shared" si="14"/>
        <v>0</v>
      </c>
      <c r="V169" s="14" t="str">
        <f>""</f>
        <v/>
      </c>
    </row>
    <row r="170" spans="17:22" x14ac:dyDescent="0.2">
      <c r="Q170" s="17">
        <f t="shared" si="15"/>
        <v>-3.32</v>
      </c>
      <c r="R170" s="14">
        <f t="shared" si="12"/>
        <v>-5.0193682015625374</v>
      </c>
      <c r="S170" s="14">
        <f t="shared" si="13"/>
        <v>1.160911164838827E-2</v>
      </c>
      <c r="T170" s="14">
        <f t="shared" si="11"/>
        <v>1.160911164838827E-2</v>
      </c>
      <c r="U170" s="14">
        <f t="shared" si="14"/>
        <v>0</v>
      </c>
      <c r="V170" s="14" t="str">
        <f>""</f>
        <v/>
      </c>
    </row>
    <row r="171" spans="17:22" x14ac:dyDescent="0.2">
      <c r="Q171" s="17">
        <f t="shared" si="15"/>
        <v>-3.31</v>
      </c>
      <c r="R171" s="14">
        <f t="shared" si="12"/>
        <v>-5.0042496226421678</v>
      </c>
      <c r="S171" s="14">
        <f t="shared" si="13"/>
        <v>1.1768764330806371E-2</v>
      </c>
      <c r="T171" s="14">
        <f t="shared" si="11"/>
        <v>1.1768764330806371E-2</v>
      </c>
      <c r="U171" s="14">
        <f t="shared" si="14"/>
        <v>0</v>
      </c>
      <c r="V171" s="14" t="str">
        <f>""</f>
        <v/>
      </c>
    </row>
    <row r="172" spans="17:22" x14ac:dyDescent="0.2">
      <c r="Q172" s="17">
        <f t="shared" si="15"/>
        <v>-3.3</v>
      </c>
      <c r="R172" s="14">
        <f t="shared" si="12"/>
        <v>-4.9891310437217991</v>
      </c>
      <c r="S172" s="14">
        <f t="shared" si="13"/>
        <v>1.1930756576392117E-2</v>
      </c>
      <c r="T172" s="14">
        <f t="shared" si="11"/>
        <v>1.1930756576392117E-2</v>
      </c>
      <c r="U172" s="14">
        <f t="shared" si="14"/>
        <v>0</v>
      </c>
      <c r="V172" s="14" t="str">
        <f>""</f>
        <v/>
      </c>
    </row>
    <row r="173" spans="17:22" x14ac:dyDescent="0.2">
      <c r="Q173" s="17">
        <f t="shared" si="15"/>
        <v>-3.29</v>
      </c>
      <c r="R173" s="14">
        <f t="shared" si="12"/>
        <v>-4.9740124648014303</v>
      </c>
      <c r="S173" s="14">
        <f t="shared" si="13"/>
        <v>1.2095123707365749E-2</v>
      </c>
      <c r="T173" s="14">
        <f t="shared" si="11"/>
        <v>1.2095123707365749E-2</v>
      </c>
      <c r="U173" s="14">
        <f t="shared" si="14"/>
        <v>0</v>
      </c>
      <c r="V173" s="14" t="str">
        <f>""</f>
        <v/>
      </c>
    </row>
    <row r="174" spans="17:22" x14ac:dyDescent="0.2">
      <c r="Q174" s="17">
        <f t="shared" si="15"/>
        <v>-3.28</v>
      </c>
      <c r="R174" s="14">
        <f t="shared" si="12"/>
        <v>-4.9588938858810607</v>
      </c>
      <c r="S174" s="14">
        <f t="shared" si="13"/>
        <v>1.2261901570104788E-2</v>
      </c>
      <c r="T174" s="14">
        <f t="shared" si="11"/>
        <v>1.2261901570104788E-2</v>
      </c>
      <c r="U174" s="14">
        <f t="shared" si="14"/>
        <v>0</v>
      </c>
      <c r="V174" s="14" t="str">
        <f>""</f>
        <v/>
      </c>
    </row>
    <row r="175" spans="17:22" x14ac:dyDescent="0.2">
      <c r="Q175" s="17">
        <f t="shared" si="15"/>
        <v>-3.27</v>
      </c>
      <c r="R175" s="14">
        <f t="shared" si="12"/>
        <v>-4.943775306960692</v>
      </c>
      <c r="S175" s="14">
        <f t="shared" si="13"/>
        <v>1.2431126542107977E-2</v>
      </c>
      <c r="T175" s="14">
        <f t="shared" si="11"/>
        <v>1.2431126542107977E-2</v>
      </c>
      <c r="U175" s="14">
        <f t="shared" si="14"/>
        <v>0</v>
      </c>
      <c r="V175" s="14" t="str">
        <f>""</f>
        <v/>
      </c>
    </row>
    <row r="176" spans="17:22" x14ac:dyDescent="0.2">
      <c r="Q176" s="17">
        <f t="shared" si="15"/>
        <v>-3.26</v>
      </c>
      <c r="R176" s="14">
        <f t="shared" si="12"/>
        <v>-4.9286567280403224</v>
      </c>
      <c r="S176" s="14">
        <f t="shared" si="13"/>
        <v>1.2602835539018175E-2</v>
      </c>
      <c r="T176" s="14">
        <f t="shared" si="11"/>
        <v>1.2602835539018175E-2</v>
      </c>
      <c r="U176" s="14">
        <f t="shared" si="14"/>
        <v>0</v>
      </c>
      <c r="V176" s="14" t="str">
        <f>""</f>
        <v/>
      </c>
    </row>
    <row r="177" spans="17:22" x14ac:dyDescent="0.2">
      <c r="Q177" s="17">
        <f t="shared" si="15"/>
        <v>-3.25</v>
      </c>
      <c r="R177" s="14">
        <f t="shared" si="12"/>
        <v>-4.9135381491199537</v>
      </c>
      <c r="S177" s="14">
        <f t="shared" si="13"/>
        <v>1.2777066021703207E-2</v>
      </c>
      <c r="T177" s="14">
        <f t="shared" si="11"/>
        <v>1.2777066021703207E-2</v>
      </c>
      <c r="U177" s="14">
        <f t="shared" si="14"/>
        <v>0</v>
      </c>
      <c r="V177" s="14" t="str">
        <f>""</f>
        <v/>
      </c>
    </row>
    <row r="178" spans="17:22" x14ac:dyDescent="0.2">
      <c r="Q178" s="17">
        <f t="shared" si="15"/>
        <v>-3.24</v>
      </c>
      <c r="R178" s="14">
        <f t="shared" si="12"/>
        <v>-4.898419570199585</v>
      </c>
      <c r="S178" s="14">
        <f t="shared" si="13"/>
        <v>1.2953856003393917E-2</v>
      </c>
      <c r="T178" s="14">
        <f t="shared" si="11"/>
        <v>1.2953856003393917E-2</v>
      </c>
      <c r="U178" s="14">
        <f t="shared" si="14"/>
        <v>0</v>
      </c>
      <c r="V178" s="14" t="str">
        <f>""</f>
        <v/>
      </c>
    </row>
    <row r="179" spans="17:22" x14ac:dyDescent="0.2">
      <c r="Q179" s="17">
        <f t="shared" si="15"/>
        <v>-3.23</v>
      </c>
      <c r="R179" s="14">
        <f t="shared" si="12"/>
        <v>-4.8833009912792154</v>
      </c>
      <c r="S179" s="14">
        <f t="shared" si="13"/>
        <v>1.3133244056878175E-2</v>
      </c>
      <c r="T179" s="14">
        <f t="shared" si="11"/>
        <v>1.3133244056878175E-2</v>
      </c>
      <c r="U179" s="14">
        <f t="shared" si="14"/>
        <v>0</v>
      </c>
      <c r="V179" s="14" t="str">
        <f>""</f>
        <v/>
      </c>
    </row>
    <row r="180" spans="17:22" x14ac:dyDescent="0.2">
      <c r="Q180" s="17">
        <f t="shared" si="15"/>
        <v>-3.22</v>
      </c>
      <c r="R180" s="14">
        <f t="shared" si="12"/>
        <v>-4.8681824123588466</v>
      </c>
      <c r="S180" s="14">
        <f t="shared" si="13"/>
        <v>1.3315269321750176E-2</v>
      </c>
      <c r="T180" s="14">
        <f t="shared" si="11"/>
        <v>1.3315269321750176E-2</v>
      </c>
      <c r="U180" s="14">
        <f t="shared" si="14"/>
        <v>0</v>
      </c>
      <c r="V180" s="14" t="str">
        <f>""</f>
        <v/>
      </c>
    </row>
    <row r="181" spans="17:22" x14ac:dyDescent="0.2">
      <c r="Q181" s="17">
        <f t="shared" si="15"/>
        <v>-3.21</v>
      </c>
      <c r="R181" s="14">
        <f t="shared" si="12"/>
        <v>-4.853063833438477</v>
      </c>
      <c r="S181" s="14">
        <f t="shared" si="13"/>
        <v>1.3499971511713607E-2</v>
      </c>
      <c r="T181" s="14">
        <f t="shared" si="11"/>
        <v>1.3499971511713607E-2</v>
      </c>
      <c r="U181" s="14">
        <f t="shared" si="14"/>
        <v>0</v>
      </c>
      <c r="V181" s="14" t="str">
        <f>""</f>
        <v/>
      </c>
    </row>
    <row r="182" spans="17:22" x14ac:dyDescent="0.2">
      <c r="Q182" s="17">
        <f t="shared" si="15"/>
        <v>-3.2</v>
      </c>
      <c r="R182" s="14">
        <f t="shared" si="12"/>
        <v>-4.8379452545181083</v>
      </c>
      <c r="S182" s="14">
        <f t="shared" si="13"/>
        <v>1.368739092193748E-2</v>
      </c>
      <c r="T182" s="14">
        <f t="shared" si="11"/>
        <v>1.368739092193748E-2</v>
      </c>
      <c r="U182" s="14">
        <f t="shared" si="14"/>
        <v>0</v>
      </c>
      <c r="V182" s="14" t="str">
        <f>""</f>
        <v/>
      </c>
    </row>
    <row r="183" spans="17:22" x14ac:dyDescent="0.2">
      <c r="Q183" s="17">
        <f t="shared" si="15"/>
        <v>-3.19</v>
      </c>
      <c r="R183" s="14">
        <f t="shared" si="12"/>
        <v>-4.8228266755977387</v>
      </c>
      <c r="S183" s="14">
        <f t="shared" si="13"/>
        <v>1.3877568436463674E-2</v>
      </c>
      <c r="T183" s="14">
        <f t="shared" si="11"/>
        <v>1.3877568436463674E-2</v>
      </c>
      <c r="U183" s="14">
        <f t="shared" si="14"/>
        <v>0</v>
      </c>
      <c r="V183" s="14" t="str">
        <f>""</f>
        <v/>
      </c>
    </row>
    <row r="184" spans="17:22" x14ac:dyDescent="0.2">
      <c r="Q184" s="17">
        <f t="shared" si="15"/>
        <v>-3.18</v>
      </c>
      <c r="R184" s="14">
        <f t="shared" si="12"/>
        <v>-4.80770809667737</v>
      </c>
      <c r="S184" s="14">
        <f t="shared" si="13"/>
        <v>1.407054553566432E-2</v>
      </c>
      <c r="T184" s="14">
        <f t="shared" si="11"/>
        <v>1.407054553566432E-2</v>
      </c>
      <c r="U184" s="14">
        <f t="shared" si="14"/>
        <v>0</v>
      </c>
      <c r="V184" s="14" t="str">
        <f>""</f>
        <v/>
      </c>
    </row>
    <row r="185" spans="17:22" x14ac:dyDescent="0.2">
      <c r="Q185" s="17">
        <f t="shared" si="15"/>
        <v>-3.17</v>
      </c>
      <c r="R185" s="14">
        <f t="shared" si="12"/>
        <v>-4.7925895177570004</v>
      </c>
      <c r="S185" s="14">
        <f t="shared" si="13"/>
        <v>1.4266364303748096E-2</v>
      </c>
      <c r="T185" s="14">
        <f t="shared" si="11"/>
        <v>1.4266364303748096E-2</v>
      </c>
      <c r="U185" s="14">
        <f t="shared" si="14"/>
        <v>0</v>
      </c>
      <c r="V185" s="14" t="str">
        <f>""</f>
        <v/>
      </c>
    </row>
    <row r="186" spans="17:22" x14ac:dyDescent="0.2">
      <c r="Q186" s="17">
        <f t="shared" si="15"/>
        <v>-3.16</v>
      </c>
      <c r="R186" s="14">
        <f t="shared" si="12"/>
        <v>-4.7774709388366317</v>
      </c>
      <c r="S186" s="14">
        <f t="shared" si="13"/>
        <v>1.4465067436313402E-2</v>
      </c>
      <c r="T186" s="14">
        <f t="shared" si="11"/>
        <v>1.4465067436313402E-2</v>
      </c>
      <c r="U186" s="14">
        <f t="shared" si="14"/>
        <v>0</v>
      </c>
      <c r="V186" s="14" t="str">
        <f>""</f>
        <v/>
      </c>
    </row>
    <row r="187" spans="17:22" x14ac:dyDescent="0.2">
      <c r="Q187" s="17">
        <f t="shared" si="15"/>
        <v>-3.15</v>
      </c>
      <c r="R187" s="14">
        <f t="shared" si="12"/>
        <v>-4.7623523599162629</v>
      </c>
      <c r="S187" s="14">
        <f t="shared" si="13"/>
        <v>1.4666698247947302E-2</v>
      </c>
      <c r="T187" s="14">
        <f t="shared" si="11"/>
        <v>1.4666698247947302E-2</v>
      </c>
      <c r="U187" s="14">
        <f t="shared" si="14"/>
        <v>0</v>
      </c>
      <c r="V187" s="14" t="str">
        <f>""</f>
        <v/>
      </c>
    </row>
    <row r="188" spans="17:22" x14ac:dyDescent="0.2">
      <c r="Q188" s="17">
        <f t="shared" si="15"/>
        <v>-3.14</v>
      </c>
      <c r="R188" s="14">
        <f t="shared" si="12"/>
        <v>-4.7472337809958942</v>
      </c>
      <c r="S188" s="14">
        <f t="shared" si="13"/>
        <v>1.4871300679867909E-2</v>
      </c>
      <c r="T188" s="14">
        <f t="shared" si="11"/>
        <v>1.4871300679867909E-2</v>
      </c>
      <c r="U188" s="14">
        <f t="shared" si="14"/>
        <v>0</v>
      </c>
      <c r="V188" s="14" t="str">
        <f>""</f>
        <v/>
      </c>
    </row>
    <row r="189" spans="17:22" x14ac:dyDescent="0.2">
      <c r="Q189" s="17">
        <f t="shared" si="15"/>
        <v>-3.13</v>
      </c>
      <c r="R189" s="14">
        <f t="shared" si="12"/>
        <v>-4.7321152020755246</v>
      </c>
      <c r="S189" s="14">
        <f t="shared" si="13"/>
        <v>1.5078919307608983E-2</v>
      </c>
      <c r="T189" s="14">
        <f t="shared" si="11"/>
        <v>1.5078919307608983E-2</v>
      </c>
      <c r="U189" s="14">
        <f t="shared" si="14"/>
        <v>0</v>
      </c>
      <c r="V189" s="14" t="str">
        <f>""</f>
        <v/>
      </c>
    </row>
    <row r="190" spans="17:22" x14ac:dyDescent="0.2">
      <c r="Q190" s="17">
        <f t="shared" si="15"/>
        <v>-3.12</v>
      </c>
      <c r="R190" s="14">
        <f t="shared" si="12"/>
        <v>-4.7169966231551559</v>
      </c>
      <c r="S190" s="14">
        <f t="shared" si="13"/>
        <v>1.5289599348744401E-2</v>
      </c>
      <c r="T190" s="14">
        <f t="shared" si="11"/>
        <v>1.5289599348744401E-2</v>
      </c>
      <c r="U190" s="14">
        <f t="shared" si="14"/>
        <v>0</v>
      </c>
      <c r="V190" s="14" t="str">
        <f>""</f>
        <v/>
      </c>
    </row>
    <row r="191" spans="17:22" x14ac:dyDescent="0.2">
      <c r="Q191" s="17">
        <f t="shared" si="15"/>
        <v>-3.11</v>
      </c>
      <c r="R191" s="14">
        <f t="shared" si="12"/>
        <v>-4.7018780442347863</v>
      </c>
      <c r="S191" s="14">
        <f t="shared" si="13"/>
        <v>1.5503386670650578E-2</v>
      </c>
      <c r="T191" s="14">
        <f t="shared" si="11"/>
        <v>1.5503386670650578E-2</v>
      </c>
      <c r="U191" s="14">
        <f t="shared" si="14"/>
        <v>0</v>
      </c>
      <c r="V191" s="14" t="str">
        <f>""</f>
        <v/>
      </c>
    </row>
    <row r="192" spans="17:22" x14ac:dyDescent="0.2">
      <c r="Q192" s="17">
        <f t="shared" si="15"/>
        <v>-3.1</v>
      </c>
      <c r="R192" s="14">
        <f t="shared" si="12"/>
        <v>-4.6867594653144176</v>
      </c>
      <c r="S192" s="14">
        <f t="shared" si="13"/>
        <v>1.5720327798304776E-2</v>
      </c>
      <c r="T192" s="14">
        <f t="shared" si="11"/>
        <v>1.5720327798304776E-2</v>
      </c>
      <c r="U192" s="14">
        <f t="shared" si="14"/>
        <v>0</v>
      </c>
      <c r="V192" s="14" t="str">
        <f>""</f>
        <v/>
      </c>
    </row>
    <row r="193" spans="17:22" x14ac:dyDescent="0.2">
      <c r="Q193" s="17">
        <f t="shared" si="15"/>
        <v>-3.09</v>
      </c>
      <c r="R193" s="14">
        <f t="shared" si="12"/>
        <v>-4.671640886394048</v>
      </c>
      <c r="S193" s="14">
        <f t="shared" si="13"/>
        <v>1.5940469922116965E-2</v>
      </c>
      <c r="T193" s="14">
        <f t="shared" si="11"/>
        <v>1.5940469922116965E-2</v>
      </c>
      <c r="U193" s="14">
        <f t="shared" si="14"/>
        <v>0</v>
      </c>
      <c r="V193" s="14" t="str">
        <f>""</f>
        <v/>
      </c>
    </row>
    <row r="194" spans="17:22" x14ac:dyDescent="0.2">
      <c r="Q194" s="17">
        <f t="shared" si="15"/>
        <v>-3.08</v>
      </c>
      <c r="R194" s="14">
        <f t="shared" si="12"/>
        <v>-4.6565223074736792</v>
      </c>
      <c r="S194" s="14">
        <f t="shared" si="13"/>
        <v>1.6163860905792943E-2</v>
      </c>
      <c r="T194" s="14">
        <f t="shared" ref="T194:T257" si="16">CHOOSE($O$4,IF(Q194&lt;=$C$12,S194,0),IF(Q194&gt;=$C$12,S194,0),IF(ABS($C$12)&lt;=ABS(Q194),S194,0))</f>
        <v>1.6163860905792943E-2</v>
      </c>
      <c r="U194" s="14">
        <f t="shared" si="14"/>
        <v>0</v>
      </c>
      <c r="V194" s="14" t="str">
        <f>""</f>
        <v/>
      </c>
    </row>
    <row r="195" spans="17:22" x14ac:dyDescent="0.2">
      <c r="Q195" s="17">
        <f t="shared" si="15"/>
        <v>-3.07</v>
      </c>
      <c r="R195" s="14">
        <f t="shared" ref="R195:R258" si="17">Q195*$C$9+$C$4</f>
        <v>-4.6414037285533096</v>
      </c>
      <c r="S195" s="14">
        <f t="shared" ref="S195:S258" si="18">$Y$7*POWER(1+Q195*Q195/$Y$2,-1*$Y$1/2)</f>
        <v>1.639054929422604E-2</v>
      </c>
      <c r="T195" s="14">
        <f t="shared" si="16"/>
        <v>1.639054929422604E-2</v>
      </c>
      <c r="U195" s="14">
        <f t="shared" ref="U195:U258" si="19">IF(ROUND($C$13,2)=Q195,S195,0)</f>
        <v>0</v>
      </c>
      <c r="V195" s="14" t="str">
        <f>""</f>
        <v/>
      </c>
    </row>
    <row r="196" spans="17:22" x14ac:dyDescent="0.2">
      <c r="Q196" s="17">
        <f t="shared" ref="Q196:Q259" si="20">ROUND(Q195+0.01,2)</f>
        <v>-3.06</v>
      </c>
      <c r="R196" s="14">
        <f t="shared" si="17"/>
        <v>-4.6262851496329409</v>
      </c>
      <c r="S196" s="14">
        <f t="shared" si="18"/>
        <v>1.6620584321415069E-2</v>
      </c>
      <c r="T196" s="14">
        <f t="shared" si="16"/>
        <v>1.6620584321415069E-2</v>
      </c>
      <c r="U196" s="14">
        <f t="shared" si="19"/>
        <v>0</v>
      </c>
      <c r="V196" s="14" t="str">
        <f>""</f>
        <v/>
      </c>
    </row>
    <row r="197" spans="17:22" x14ac:dyDescent="0.2">
      <c r="Q197" s="17">
        <f t="shared" si="20"/>
        <v>-3.05</v>
      </c>
      <c r="R197" s="14">
        <f t="shared" si="17"/>
        <v>-4.6111665707125713</v>
      </c>
      <c r="S197" s="14">
        <f t="shared" si="18"/>
        <v>1.6854015918405612E-2</v>
      </c>
      <c r="T197" s="14">
        <f t="shared" si="16"/>
        <v>1.6854015918405612E-2</v>
      </c>
      <c r="U197" s="14">
        <f t="shared" si="19"/>
        <v>0</v>
      </c>
      <c r="V197" s="14" t="str">
        <f>""</f>
        <v/>
      </c>
    </row>
    <row r="198" spans="17:22" x14ac:dyDescent="0.2">
      <c r="Q198" s="17">
        <f t="shared" si="20"/>
        <v>-3.04</v>
      </c>
      <c r="R198" s="14">
        <f t="shared" si="17"/>
        <v>-4.5960479917922026</v>
      </c>
      <c r="S198" s="14">
        <f t="shared" si="18"/>
        <v>1.7090894721251637E-2</v>
      </c>
      <c r="T198" s="14">
        <f t="shared" si="16"/>
        <v>1.7090894721251637E-2</v>
      </c>
      <c r="U198" s="14">
        <f t="shared" si="19"/>
        <v>0</v>
      </c>
      <c r="V198" s="14" t="str">
        <f>""</f>
        <v/>
      </c>
    </row>
    <row r="199" spans="17:22" x14ac:dyDescent="0.2">
      <c r="Q199" s="17">
        <f t="shared" si="20"/>
        <v>-3.03</v>
      </c>
      <c r="R199" s="14">
        <f t="shared" si="17"/>
        <v>-4.580929412871833</v>
      </c>
      <c r="S199" s="14">
        <f t="shared" si="18"/>
        <v>1.7331272078994982E-2</v>
      </c>
      <c r="T199" s="14">
        <f t="shared" si="16"/>
        <v>1.7331272078994982E-2</v>
      </c>
      <c r="U199" s="14">
        <f t="shared" si="19"/>
        <v>0</v>
      </c>
      <c r="V199" s="14" t="str">
        <f>""</f>
        <v/>
      </c>
    </row>
    <row r="200" spans="17:22" x14ac:dyDescent="0.2">
      <c r="Q200" s="17">
        <f t="shared" si="20"/>
        <v>-3.02</v>
      </c>
      <c r="R200" s="14">
        <f t="shared" si="17"/>
        <v>-4.5658108339514643</v>
      </c>
      <c r="S200" s="14">
        <f t="shared" si="18"/>
        <v>1.7575200061658705E-2</v>
      </c>
      <c r="T200" s="14">
        <f t="shared" si="16"/>
        <v>1.7575200061658705E-2</v>
      </c>
      <c r="U200" s="14">
        <f t="shared" si="19"/>
        <v>0</v>
      </c>
      <c r="V200" s="14" t="str">
        <f>""</f>
        <v/>
      </c>
    </row>
    <row r="201" spans="17:22" x14ac:dyDescent="0.2">
      <c r="Q201" s="17">
        <f t="shared" si="20"/>
        <v>-3.01</v>
      </c>
      <c r="R201" s="14">
        <f t="shared" si="17"/>
        <v>-4.5506922550310955</v>
      </c>
      <c r="S201" s="14">
        <f t="shared" si="18"/>
        <v>1.7822731468251907E-2</v>
      </c>
      <c r="T201" s="14">
        <f t="shared" si="16"/>
        <v>1.7822731468251907E-2</v>
      </c>
      <c r="U201" s="14">
        <f t="shared" si="19"/>
        <v>0</v>
      </c>
      <c r="V201" s="14" t="str">
        <f>""</f>
        <v/>
      </c>
    </row>
    <row r="202" spans="17:22" x14ac:dyDescent="0.2">
      <c r="Q202" s="17">
        <f t="shared" si="20"/>
        <v>-3</v>
      </c>
      <c r="R202" s="14">
        <f t="shared" si="17"/>
        <v>-4.5355736761107259</v>
      </c>
      <c r="S202" s="14">
        <f t="shared" si="18"/>
        <v>1.8073919834781873E-2</v>
      </c>
      <c r="T202" s="14">
        <f t="shared" si="16"/>
        <v>1.8073919834781873E-2</v>
      </c>
      <c r="U202" s="14">
        <f t="shared" si="19"/>
        <v>0</v>
      </c>
      <c r="V202" s="14" t="str">
        <f>""</f>
        <v/>
      </c>
    </row>
    <row r="203" spans="17:22" x14ac:dyDescent="0.2">
      <c r="Q203" s="17">
        <f t="shared" si="20"/>
        <v>-2.99</v>
      </c>
      <c r="R203" s="14">
        <f t="shared" si="17"/>
        <v>-4.5204550971903572</v>
      </c>
      <c r="S203" s="14">
        <f t="shared" si="18"/>
        <v>1.8328819442270577E-2</v>
      </c>
      <c r="T203" s="14">
        <f t="shared" si="16"/>
        <v>1.8328819442270577E-2</v>
      </c>
      <c r="U203" s="14">
        <f t="shared" si="19"/>
        <v>0</v>
      </c>
      <c r="V203" s="14" t="str">
        <f>""</f>
        <v/>
      </c>
    </row>
    <row r="204" spans="17:22" x14ac:dyDescent="0.2">
      <c r="Q204" s="17">
        <f t="shared" si="20"/>
        <v>-2.98</v>
      </c>
      <c r="R204" s="14">
        <f t="shared" si="17"/>
        <v>-4.5053365182699885</v>
      </c>
      <c r="S204" s="14">
        <f t="shared" si="18"/>
        <v>1.858748532477111E-2</v>
      </c>
      <c r="T204" s="14">
        <f t="shared" si="16"/>
        <v>1.858748532477111E-2</v>
      </c>
      <c r="U204" s="14">
        <f t="shared" si="19"/>
        <v>0</v>
      </c>
      <c r="V204" s="14" t="str">
        <f>""</f>
        <v/>
      </c>
    </row>
    <row r="205" spans="17:22" x14ac:dyDescent="0.2">
      <c r="Q205" s="17">
        <f t="shared" si="20"/>
        <v>-2.97</v>
      </c>
      <c r="R205" s="14">
        <f t="shared" si="17"/>
        <v>-4.4902179393496198</v>
      </c>
      <c r="S205" s="14">
        <f t="shared" si="18"/>
        <v>1.8849973277380805E-2</v>
      </c>
      <c r="T205" s="14">
        <f t="shared" si="16"/>
        <v>1.8849973277380805E-2</v>
      </c>
      <c r="U205" s="14">
        <f t="shared" si="19"/>
        <v>0</v>
      </c>
      <c r="V205" s="14" t="str">
        <f>""</f>
        <v/>
      </c>
    </row>
    <row r="206" spans="17:22" x14ac:dyDescent="0.2">
      <c r="Q206" s="17">
        <f t="shared" si="20"/>
        <v>-2.96</v>
      </c>
      <c r="R206" s="14">
        <f t="shared" si="17"/>
        <v>-4.4750993604292502</v>
      </c>
      <c r="S206" s="14">
        <f t="shared" si="18"/>
        <v>1.911633986424657E-2</v>
      </c>
      <c r="T206" s="14">
        <f t="shared" si="16"/>
        <v>1.911633986424657E-2</v>
      </c>
      <c r="U206" s="14">
        <f t="shared" si="19"/>
        <v>0</v>
      </c>
      <c r="V206" s="14" t="str">
        <f>""</f>
        <v/>
      </c>
    </row>
    <row r="207" spans="17:22" x14ac:dyDescent="0.2">
      <c r="Q207" s="17">
        <f t="shared" si="20"/>
        <v>-2.95</v>
      </c>
      <c r="R207" s="14">
        <f t="shared" si="17"/>
        <v>-4.4599807815088814</v>
      </c>
      <c r="S207" s="14">
        <f t="shared" si="18"/>
        <v>1.9386642426558263E-2</v>
      </c>
      <c r="T207" s="14">
        <f t="shared" si="16"/>
        <v>1.9386642426558263E-2</v>
      </c>
      <c r="U207" s="14">
        <f t="shared" si="19"/>
        <v>0</v>
      </c>
      <c r="V207" s="14" t="str">
        <f>""</f>
        <v/>
      </c>
    </row>
    <row r="208" spans="17:22" x14ac:dyDescent="0.2">
      <c r="Q208" s="17">
        <f t="shared" si="20"/>
        <v>-2.94</v>
      </c>
      <c r="R208" s="14">
        <f t="shared" si="17"/>
        <v>-4.4448622025885118</v>
      </c>
      <c r="S208" s="14">
        <f t="shared" si="18"/>
        <v>1.966093909052587E-2</v>
      </c>
      <c r="T208" s="14">
        <f t="shared" si="16"/>
        <v>1.966093909052587E-2</v>
      </c>
      <c r="U208" s="14">
        <f t="shared" si="19"/>
        <v>0</v>
      </c>
      <c r="V208" s="14" t="str">
        <f>""</f>
        <v/>
      </c>
    </row>
    <row r="209" spans="17:22" x14ac:dyDescent="0.2">
      <c r="Q209" s="17">
        <f t="shared" si="20"/>
        <v>-2.93</v>
      </c>
      <c r="R209" s="14">
        <f t="shared" si="17"/>
        <v>-4.4297436236681431</v>
      </c>
      <c r="S209" s="14">
        <f t="shared" si="18"/>
        <v>1.9939288775335705E-2</v>
      </c>
      <c r="T209" s="14">
        <f t="shared" si="16"/>
        <v>1.9939288775335705E-2</v>
      </c>
      <c r="U209" s="14">
        <f t="shared" si="19"/>
        <v>0</v>
      </c>
      <c r="V209" s="14" t="str">
        <f>""</f>
        <v/>
      </c>
    </row>
    <row r="210" spans="17:22" x14ac:dyDescent="0.2">
      <c r="Q210" s="17">
        <f t="shared" si="20"/>
        <v>-2.92</v>
      </c>
      <c r="R210" s="14">
        <f t="shared" si="17"/>
        <v>-4.4146250447477735</v>
      </c>
      <c r="S210" s="14">
        <f t="shared" si="18"/>
        <v>2.0221751201080898E-2</v>
      </c>
      <c r="T210" s="14">
        <f t="shared" si="16"/>
        <v>2.0221751201080898E-2</v>
      </c>
      <c r="U210" s="14">
        <f t="shared" si="19"/>
        <v>0</v>
      </c>
      <c r="V210" s="14" t="str">
        <f>""</f>
        <v/>
      </c>
    </row>
    <row r="211" spans="17:22" x14ac:dyDescent="0.2">
      <c r="Q211" s="17">
        <f t="shared" si="20"/>
        <v>-2.91</v>
      </c>
      <c r="R211" s="14">
        <f t="shared" si="17"/>
        <v>-4.3995064658274048</v>
      </c>
      <c r="S211" s="14">
        <f t="shared" si="18"/>
        <v>2.0508386896661176E-2</v>
      </c>
      <c r="T211" s="14">
        <f t="shared" si="16"/>
        <v>2.0508386896661176E-2</v>
      </c>
      <c r="U211" s="14">
        <f t="shared" si="19"/>
        <v>0</v>
      </c>
      <c r="V211" s="14" t="str">
        <f>""</f>
        <v/>
      </c>
    </row>
    <row r="212" spans="17:22" x14ac:dyDescent="0.2">
      <c r="Q212" s="17">
        <f t="shared" si="20"/>
        <v>-2.9</v>
      </c>
      <c r="R212" s="14">
        <f t="shared" si="17"/>
        <v>-4.3843878869070352</v>
      </c>
      <c r="S212" s="14">
        <f t="shared" si="18"/>
        <v>2.0799257207647144E-2</v>
      </c>
      <c r="T212" s="14">
        <f t="shared" si="16"/>
        <v>2.0799257207647144E-2</v>
      </c>
      <c r="U212" s="14">
        <f t="shared" si="19"/>
        <v>0</v>
      </c>
      <c r="V212" s="14" t="str">
        <f>""</f>
        <v/>
      </c>
    </row>
    <row r="213" spans="17:22" x14ac:dyDescent="0.2">
      <c r="Q213" s="17">
        <f t="shared" si="20"/>
        <v>-2.89</v>
      </c>
      <c r="R213" s="14">
        <f t="shared" si="17"/>
        <v>-4.3692693079866665</v>
      </c>
      <c r="S213" s="14">
        <f t="shared" si="18"/>
        <v>2.1094424304102844E-2</v>
      </c>
      <c r="T213" s="14">
        <f t="shared" si="16"/>
        <v>2.1094424304102844E-2</v>
      </c>
      <c r="U213" s="14">
        <f t="shared" si="19"/>
        <v>0</v>
      </c>
      <c r="V213" s="14" t="str">
        <f>""</f>
        <v/>
      </c>
    </row>
    <row r="214" spans="17:22" x14ac:dyDescent="0.2">
      <c r="Q214" s="17">
        <f t="shared" si="20"/>
        <v>-2.88</v>
      </c>
      <c r="R214" s="14">
        <f t="shared" si="17"/>
        <v>-4.3541507290662969</v>
      </c>
      <c r="S214" s="14">
        <f t="shared" si="18"/>
        <v>2.1393951188362181E-2</v>
      </c>
      <c r="T214" s="14">
        <f t="shared" si="16"/>
        <v>2.1393951188362181E-2</v>
      </c>
      <c r="U214" s="14">
        <f t="shared" si="19"/>
        <v>0</v>
      </c>
      <c r="V214" s="14" t="str">
        <f>""</f>
        <v/>
      </c>
    </row>
    <row r="215" spans="17:22" x14ac:dyDescent="0.2">
      <c r="Q215" s="17">
        <f t="shared" si="20"/>
        <v>-2.87</v>
      </c>
      <c r="R215" s="14">
        <f t="shared" si="17"/>
        <v>-4.3390321501459281</v>
      </c>
      <c r="S215" s="14">
        <f t="shared" si="18"/>
        <v>2.1697901702752306E-2</v>
      </c>
      <c r="T215" s="14">
        <f t="shared" si="16"/>
        <v>2.1697901702752306E-2</v>
      </c>
      <c r="U215" s="14">
        <f t="shared" si="19"/>
        <v>0</v>
      </c>
      <c r="V215" s="14" t="str">
        <f>""</f>
        <v/>
      </c>
    </row>
    <row r="216" spans="17:22" x14ac:dyDescent="0.2">
      <c r="Q216" s="17">
        <f t="shared" si="20"/>
        <v>-2.86</v>
      </c>
      <c r="R216" s="14">
        <f t="shared" si="17"/>
        <v>-4.3239135712255585</v>
      </c>
      <c r="S216" s="14">
        <f t="shared" si="18"/>
        <v>2.2006340537259049E-2</v>
      </c>
      <c r="T216" s="14">
        <f t="shared" si="16"/>
        <v>2.2006340537259049E-2</v>
      </c>
      <c r="U216" s="14">
        <f t="shared" si="19"/>
        <v>0</v>
      </c>
      <c r="V216" s="14" t="str">
        <f>""</f>
        <v/>
      </c>
    </row>
    <row r="217" spans="17:22" x14ac:dyDescent="0.2">
      <c r="Q217" s="17">
        <f t="shared" si="20"/>
        <v>-2.85</v>
      </c>
      <c r="R217" s="14">
        <f t="shared" si="17"/>
        <v>-4.3087949923051898</v>
      </c>
      <c r="S217" s="14">
        <f t="shared" si="18"/>
        <v>2.2319333237126975E-2</v>
      </c>
      <c r="T217" s="14">
        <f t="shared" si="16"/>
        <v>2.2319333237126975E-2</v>
      </c>
      <c r="U217" s="14">
        <f t="shared" si="19"/>
        <v>0</v>
      </c>
      <c r="V217" s="14" t="str">
        <f>""</f>
        <v/>
      </c>
    </row>
    <row r="218" spans="17:22" x14ac:dyDescent="0.2">
      <c r="Q218" s="17">
        <f t="shared" si="20"/>
        <v>-2.84</v>
      </c>
      <c r="R218" s="14">
        <f t="shared" si="17"/>
        <v>-4.2936764133848211</v>
      </c>
      <c r="S218" s="14">
        <f t="shared" si="18"/>
        <v>2.2636946210388989E-2</v>
      </c>
      <c r="T218" s="14">
        <f t="shared" si="16"/>
        <v>2.2636946210388989E-2</v>
      </c>
      <c r="U218" s="14">
        <f t="shared" si="19"/>
        <v>0</v>
      </c>
      <c r="V218" s="14" t="str">
        <f>""</f>
        <v/>
      </c>
    </row>
    <row r="219" spans="17:22" x14ac:dyDescent="0.2">
      <c r="Q219" s="17">
        <f t="shared" si="20"/>
        <v>-2.83</v>
      </c>
      <c r="R219" s="14">
        <f t="shared" si="17"/>
        <v>-4.2785578344644524</v>
      </c>
      <c r="S219" s="14">
        <f t="shared" si="18"/>
        <v>2.2959246735317695E-2</v>
      </c>
      <c r="T219" s="14">
        <f t="shared" si="16"/>
        <v>2.2959246735317695E-2</v>
      </c>
      <c r="U219" s="14">
        <f t="shared" si="19"/>
        <v>0</v>
      </c>
      <c r="V219" s="14" t="str">
        <f>""</f>
        <v/>
      </c>
    </row>
    <row r="220" spans="17:22" x14ac:dyDescent="0.2">
      <c r="Q220" s="17">
        <f t="shared" si="20"/>
        <v>-2.82</v>
      </c>
      <c r="R220" s="14">
        <f t="shared" si="17"/>
        <v>-4.2634392555440828</v>
      </c>
      <c r="S220" s="14">
        <f t="shared" si="18"/>
        <v>2.3286302967792064E-2</v>
      </c>
      <c r="T220" s="14">
        <f t="shared" si="16"/>
        <v>2.3286302967792064E-2</v>
      </c>
      <c r="U220" s="14">
        <f t="shared" si="19"/>
        <v>0</v>
      </c>
      <c r="V220" s="14" t="str">
        <f>""</f>
        <v/>
      </c>
    </row>
    <row r="221" spans="17:22" x14ac:dyDescent="0.2">
      <c r="Q221" s="17">
        <f t="shared" si="20"/>
        <v>-2.81</v>
      </c>
      <c r="R221" s="14">
        <f t="shared" si="17"/>
        <v>-4.248320676623714</v>
      </c>
      <c r="S221" s="14">
        <f t="shared" si="18"/>
        <v>2.3618183948572423E-2</v>
      </c>
      <c r="T221" s="14">
        <f t="shared" si="16"/>
        <v>2.3618183948572423E-2</v>
      </c>
      <c r="U221" s="14">
        <f t="shared" si="19"/>
        <v>0</v>
      </c>
      <c r="V221" s="14" t="str">
        <f>""</f>
        <v/>
      </c>
    </row>
    <row r="222" spans="17:22" x14ac:dyDescent="0.2">
      <c r="Q222" s="17">
        <f t="shared" si="20"/>
        <v>-2.8</v>
      </c>
      <c r="R222" s="14">
        <f t="shared" si="17"/>
        <v>-4.2332020977033444</v>
      </c>
      <c r="S222" s="14">
        <f t="shared" si="18"/>
        <v>2.395495961047615E-2</v>
      </c>
      <c r="T222" s="14">
        <f t="shared" si="16"/>
        <v>2.395495961047615E-2</v>
      </c>
      <c r="U222" s="14">
        <f t="shared" si="19"/>
        <v>0</v>
      </c>
      <c r="V222" s="14" t="str">
        <f>""</f>
        <v/>
      </c>
    </row>
    <row r="223" spans="17:22" x14ac:dyDescent="0.2">
      <c r="Q223" s="17">
        <f t="shared" si="20"/>
        <v>-2.79</v>
      </c>
      <c r="R223" s="14">
        <f t="shared" si="17"/>
        <v>-4.2180835187829757</v>
      </c>
      <c r="S223" s="14">
        <f t="shared" si="18"/>
        <v>2.4296700785446212E-2</v>
      </c>
      <c r="T223" s="14">
        <f t="shared" si="16"/>
        <v>2.4296700785446212E-2</v>
      </c>
      <c r="U223" s="14">
        <f t="shared" si="19"/>
        <v>0</v>
      </c>
      <c r="V223" s="14" t="str">
        <f>""</f>
        <v/>
      </c>
    </row>
    <row r="224" spans="17:22" x14ac:dyDescent="0.2">
      <c r="Q224" s="17">
        <f t="shared" si="20"/>
        <v>-2.78</v>
      </c>
      <c r="R224" s="14">
        <f t="shared" si="17"/>
        <v>-4.2029649398626061</v>
      </c>
      <c r="S224" s="14">
        <f t="shared" si="18"/>
        <v>2.464347921150517E-2</v>
      </c>
      <c r="T224" s="14">
        <f t="shared" si="16"/>
        <v>2.464347921150517E-2</v>
      </c>
      <c r="U224" s="14">
        <f t="shared" si="19"/>
        <v>0</v>
      </c>
      <c r="V224" s="14" t="str">
        <f>""</f>
        <v/>
      </c>
    </row>
    <row r="225" spans="17:22" x14ac:dyDescent="0.2">
      <c r="Q225" s="17">
        <f t="shared" si="20"/>
        <v>-2.77</v>
      </c>
      <c r="R225" s="14">
        <f t="shared" si="17"/>
        <v>-4.1878463609422374</v>
      </c>
      <c r="S225" s="14">
        <f t="shared" si="18"/>
        <v>2.4995367539586078E-2</v>
      </c>
      <c r="T225" s="14">
        <f t="shared" si="16"/>
        <v>2.4995367539586078E-2</v>
      </c>
      <c r="U225" s="14">
        <f t="shared" si="19"/>
        <v>0</v>
      </c>
      <c r="V225" s="14" t="str">
        <f>""</f>
        <v/>
      </c>
    </row>
    <row r="226" spans="17:22" x14ac:dyDescent="0.2">
      <c r="Q226" s="17">
        <f t="shared" si="20"/>
        <v>-2.76</v>
      </c>
      <c r="R226" s="14">
        <f t="shared" si="17"/>
        <v>-4.1727277820218678</v>
      </c>
      <c r="S226" s="14">
        <f t="shared" si="18"/>
        <v>2.5352439340231875E-2</v>
      </c>
      <c r="T226" s="14">
        <f t="shared" si="16"/>
        <v>2.5352439340231875E-2</v>
      </c>
      <c r="U226" s="14">
        <f t="shared" si="19"/>
        <v>0</v>
      </c>
      <c r="V226" s="14" t="str">
        <f>""</f>
        <v/>
      </c>
    </row>
    <row r="227" spans="17:22" x14ac:dyDescent="0.2">
      <c r="Q227" s="17">
        <f t="shared" si="20"/>
        <v>-2.75</v>
      </c>
      <c r="R227" s="14">
        <f t="shared" si="17"/>
        <v>-4.1576092031014991</v>
      </c>
      <c r="S227" s="14">
        <f t="shared" si="18"/>
        <v>2.5714769110154554E-2</v>
      </c>
      <c r="T227" s="14">
        <f t="shared" si="16"/>
        <v>2.5714769110154554E-2</v>
      </c>
      <c r="U227" s="14">
        <f t="shared" si="19"/>
        <v>0</v>
      </c>
      <c r="V227" s="14" t="str">
        <f>""</f>
        <v/>
      </c>
    </row>
    <row r="228" spans="17:22" x14ac:dyDescent="0.2">
      <c r="Q228" s="17">
        <f t="shared" si="20"/>
        <v>-2.74</v>
      </c>
      <c r="R228" s="14">
        <f t="shared" si="17"/>
        <v>-4.1424906241811303</v>
      </c>
      <c r="S228" s="14">
        <f t="shared" si="18"/>
        <v>2.6082432278645401E-2</v>
      </c>
      <c r="T228" s="14">
        <f t="shared" si="16"/>
        <v>2.6082432278645401E-2</v>
      </c>
      <c r="U228" s="14">
        <f t="shared" si="19"/>
        <v>0</v>
      </c>
      <c r="V228" s="14" t="str">
        <f>""</f>
        <v/>
      </c>
    </row>
    <row r="229" spans="17:22" x14ac:dyDescent="0.2">
      <c r="Q229" s="17">
        <f t="shared" si="20"/>
        <v>-2.73</v>
      </c>
      <c r="R229" s="14">
        <f t="shared" si="17"/>
        <v>-4.1273720452607607</v>
      </c>
      <c r="S229" s="14">
        <f t="shared" si="18"/>
        <v>2.6455505213826339E-2</v>
      </c>
      <c r="T229" s="14">
        <f t="shared" si="16"/>
        <v>2.6455505213826339E-2</v>
      </c>
      <c r="U229" s="14">
        <f t="shared" si="19"/>
        <v>0</v>
      </c>
      <c r="V229" s="14" t="str">
        <f>""</f>
        <v/>
      </c>
    </row>
    <row r="230" spans="17:22" x14ac:dyDescent="0.2">
      <c r="Q230" s="17">
        <f t="shared" si="20"/>
        <v>-2.72</v>
      </c>
      <c r="R230" s="14">
        <f t="shared" si="17"/>
        <v>-4.112253466340392</v>
      </c>
      <c r="S230" s="14">
        <f t="shared" si="18"/>
        <v>2.6834065228733345E-2</v>
      </c>
      <c r="T230" s="14">
        <f t="shared" si="16"/>
        <v>2.6834065228733345E-2</v>
      </c>
      <c r="U230" s="14">
        <f t="shared" si="19"/>
        <v>0</v>
      </c>
      <c r="V230" s="14" t="str">
        <f>""</f>
        <v/>
      </c>
    </row>
    <row r="231" spans="17:22" x14ac:dyDescent="0.2">
      <c r="Q231" s="17">
        <f t="shared" si="20"/>
        <v>-2.71</v>
      </c>
      <c r="R231" s="14">
        <f t="shared" si="17"/>
        <v>-4.0971348874200224</v>
      </c>
      <c r="S231" s="14">
        <f t="shared" si="18"/>
        <v>2.7218190587222128E-2</v>
      </c>
      <c r="T231" s="14">
        <f t="shared" si="16"/>
        <v>2.7218190587222128E-2</v>
      </c>
      <c r="U231" s="14">
        <f t="shared" si="19"/>
        <v>0</v>
      </c>
      <c r="V231" s="14" t="str">
        <f>""</f>
        <v/>
      </c>
    </row>
    <row r="232" spans="17:22" x14ac:dyDescent="0.2">
      <c r="Q232" s="17">
        <f t="shared" si="20"/>
        <v>-2.7</v>
      </c>
      <c r="R232" s="14">
        <f t="shared" si="17"/>
        <v>-4.0820163084996537</v>
      </c>
      <c r="S232" s="14">
        <f t="shared" si="18"/>
        <v>2.7607960509684989E-2</v>
      </c>
      <c r="T232" s="14">
        <f t="shared" si="16"/>
        <v>2.7607960509684989E-2</v>
      </c>
      <c r="U232" s="14">
        <f t="shared" si="19"/>
        <v>0</v>
      </c>
      <c r="V232" s="14" t="str">
        <f>""</f>
        <v/>
      </c>
    </row>
    <row r="233" spans="17:22" x14ac:dyDescent="0.2">
      <c r="Q233" s="17">
        <f t="shared" si="20"/>
        <v>-2.69</v>
      </c>
      <c r="R233" s="14">
        <f t="shared" si="17"/>
        <v>-4.066897729579285</v>
      </c>
      <c r="S233" s="14">
        <f t="shared" si="18"/>
        <v>2.8003455178569534E-2</v>
      </c>
      <c r="T233" s="14">
        <f t="shared" si="16"/>
        <v>2.8003455178569534E-2</v>
      </c>
      <c r="U233" s="14">
        <f t="shared" si="19"/>
        <v>0</v>
      </c>
      <c r="V233" s="14" t="str">
        <f>""</f>
        <v/>
      </c>
    </row>
    <row r="234" spans="17:22" x14ac:dyDescent="0.2">
      <c r="Q234" s="17">
        <f t="shared" si="20"/>
        <v>-2.68</v>
      </c>
      <c r="R234" s="14">
        <f t="shared" si="17"/>
        <v>-4.0517791506589154</v>
      </c>
      <c r="S234" s="14">
        <f t="shared" si="18"/>
        <v>2.8404755743687393E-2</v>
      </c>
      <c r="T234" s="14">
        <f t="shared" si="16"/>
        <v>2.8404755743687393E-2</v>
      </c>
      <c r="U234" s="14">
        <f t="shared" si="19"/>
        <v>0</v>
      </c>
      <c r="V234" s="14" t="str">
        <f>""</f>
        <v/>
      </c>
    </row>
    <row r="235" spans="17:22" x14ac:dyDescent="0.2">
      <c r="Q235" s="17">
        <f t="shared" si="20"/>
        <v>-2.67</v>
      </c>
      <c r="R235" s="14">
        <f t="shared" si="17"/>
        <v>-4.0366605717385466</v>
      </c>
      <c r="S235" s="14">
        <f t="shared" si="18"/>
        <v>2.8811944327302434E-2</v>
      </c>
      <c r="T235" s="14">
        <f t="shared" si="16"/>
        <v>2.8811944327302434E-2</v>
      </c>
      <c r="U235" s="14">
        <f t="shared" si="19"/>
        <v>0</v>
      </c>
      <c r="V235" s="14" t="str">
        <f>""</f>
        <v/>
      </c>
    </row>
    <row r="236" spans="17:22" x14ac:dyDescent="0.2">
      <c r="Q236" s="17">
        <f t="shared" si="20"/>
        <v>-2.66</v>
      </c>
      <c r="R236" s="14">
        <f t="shared" si="17"/>
        <v>-4.0215419928181779</v>
      </c>
      <c r="S236" s="14">
        <f t="shared" si="18"/>
        <v>2.9225104028986461E-2</v>
      </c>
      <c r="T236" s="14">
        <f t="shared" si="16"/>
        <v>2.9225104028986461E-2</v>
      </c>
      <c r="U236" s="14">
        <f t="shared" si="19"/>
        <v>0</v>
      </c>
      <c r="V236" s="14" t="str">
        <f>""</f>
        <v/>
      </c>
    </row>
    <row r="237" spans="17:22" x14ac:dyDescent="0.2">
      <c r="Q237" s="17">
        <f t="shared" si="20"/>
        <v>-2.65</v>
      </c>
      <c r="R237" s="14">
        <f t="shared" si="17"/>
        <v>-4.0064234138978083</v>
      </c>
      <c r="S237" s="14">
        <f t="shared" si="18"/>
        <v>2.9644318930231027E-2</v>
      </c>
      <c r="T237" s="14">
        <f t="shared" si="16"/>
        <v>2.9644318930231027E-2</v>
      </c>
      <c r="U237" s="14">
        <f t="shared" si="19"/>
        <v>0</v>
      </c>
      <c r="V237" s="14" t="str">
        <f>""</f>
        <v/>
      </c>
    </row>
    <row r="238" spans="17:22" x14ac:dyDescent="0.2">
      <c r="Q238" s="17">
        <f t="shared" si="20"/>
        <v>-2.64</v>
      </c>
      <c r="R238" s="14">
        <f t="shared" si="17"/>
        <v>-3.9913048349774396</v>
      </c>
      <c r="S238" s="14">
        <f t="shared" si="18"/>
        <v>3.0069674098802738E-2</v>
      </c>
      <c r="T238" s="14">
        <f t="shared" si="16"/>
        <v>3.0069674098802738E-2</v>
      </c>
      <c r="U238" s="14">
        <f t="shared" si="19"/>
        <v>0</v>
      </c>
      <c r="V238" s="14" t="str">
        <f>""</f>
        <v/>
      </c>
    </row>
    <row r="239" spans="17:22" x14ac:dyDescent="0.2">
      <c r="Q239" s="17">
        <f t="shared" si="20"/>
        <v>-2.63</v>
      </c>
      <c r="R239" s="14">
        <f t="shared" si="17"/>
        <v>-3.97618625605707</v>
      </c>
      <c r="S239" s="14">
        <f t="shared" si="18"/>
        <v>3.0501255592829995E-2</v>
      </c>
      <c r="T239" s="14">
        <f t="shared" si="16"/>
        <v>3.0501255592829995E-2</v>
      </c>
      <c r="U239" s="14">
        <f t="shared" si="19"/>
        <v>0</v>
      </c>
      <c r="V239" s="14" t="str">
        <f>""</f>
        <v/>
      </c>
    </row>
    <row r="240" spans="17:22" x14ac:dyDescent="0.2">
      <c r="Q240" s="17">
        <f t="shared" si="20"/>
        <v>-2.62</v>
      </c>
      <c r="R240" s="14">
        <f t="shared" si="17"/>
        <v>-3.9610676771367013</v>
      </c>
      <c r="S240" s="14">
        <f t="shared" si="18"/>
        <v>3.0939150464607587E-2</v>
      </c>
      <c r="T240" s="14">
        <f t="shared" si="16"/>
        <v>3.0939150464607587E-2</v>
      </c>
      <c r="U240" s="14">
        <f t="shared" si="19"/>
        <v>0</v>
      </c>
      <c r="V240" s="14" t="str">
        <f>""</f>
        <v/>
      </c>
    </row>
    <row r="241" spans="17:22" x14ac:dyDescent="0.2">
      <c r="Q241" s="17">
        <f t="shared" si="20"/>
        <v>-2.61</v>
      </c>
      <c r="R241" s="14">
        <f t="shared" si="17"/>
        <v>-3.9459490982163317</v>
      </c>
      <c r="S241" s="14">
        <f t="shared" si="18"/>
        <v>3.1383446764106773E-2</v>
      </c>
      <c r="T241" s="14">
        <f t="shared" si="16"/>
        <v>3.1383446764106773E-2</v>
      </c>
      <c r="U241" s="14">
        <f t="shared" si="19"/>
        <v>0</v>
      </c>
      <c r="V241" s="14" t="str">
        <f>""</f>
        <v/>
      </c>
    </row>
    <row r="242" spans="17:22" x14ac:dyDescent="0.2">
      <c r="Q242" s="17">
        <f t="shared" si="20"/>
        <v>-2.6</v>
      </c>
      <c r="R242" s="14">
        <f t="shared" si="17"/>
        <v>-3.9308305192959629</v>
      </c>
      <c r="S242" s="14">
        <f t="shared" si="18"/>
        <v>3.1834233542176252E-2</v>
      </c>
      <c r="T242" s="14">
        <f t="shared" si="16"/>
        <v>3.1834233542176252E-2</v>
      </c>
      <c r="U242" s="14">
        <f t="shared" si="19"/>
        <v>0</v>
      </c>
      <c r="V242" s="14" t="str">
        <f>""</f>
        <v/>
      </c>
    </row>
    <row r="243" spans="17:22" x14ac:dyDescent="0.2">
      <c r="Q243" s="17">
        <f t="shared" si="20"/>
        <v>-2.59</v>
      </c>
      <c r="R243" s="14">
        <f t="shared" si="17"/>
        <v>-3.9157119403755933</v>
      </c>
      <c r="S243" s="14">
        <f t="shared" si="18"/>
        <v>3.2291600853421018E-2</v>
      </c>
      <c r="T243" s="14">
        <f t="shared" si="16"/>
        <v>3.2291600853421018E-2</v>
      </c>
      <c r="U243" s="14">
        <f t="shared" si="19"/>
        <v>0</v>
      </c>
      <c r="V243" s="14" t="str">
        <f>""</f>
        <v/>
      </c>
    </row>
    <row r="244" spans="17:22" x14ac:dyDescent="0.2">
      <c r="Q244" s="17">
        <f t="shared" si="20"/>
        <v>-2.58</v>
      </c>
      <c r="R244" s="14">
        <f t="shared" si="17"/>
        <v>-3.9005933614552246</v>
      </c>
      <c r="S244" s="14">
        <f t="shared" si="18"/>
        <v>3.2755639758743696E-2</v>
      </c>
      <c r="T244" s="14">
        <f t="shared" si="16"/>
        <v>3.2755639758743696E-2</v>
      </c>
      <c r="U244" s="14">
        <f t="shared" si="19"/>
        <v>0</v>
      </c>
      <c r="V244" s="14" t="str">
        <f>""</f>
        <v/>
      </c>
    </row>
    <row r="245" spans="17:22" x14ac:dyDescent="0.2">
      <c r="Q245" s="17">
        <f t="shared" si="20"/>
        <v>-2.57</v>
      </c>
      <c r="R245" s="14">
        <f t="shared" si="17"/>
        <v>-3.8854747825348555</v>
      </c>
      <c r="S245" s="14">
        <f t="shared" si="18"/>
        <v>3.3226442327534626E-2</v>
      </c>
      <c r="T245" s="14">
        <f t="shared" si="16"/>
        <v>3.3226442327534626E-2</v>
      </c>
      <c r="U245" s="14">
        <f t="shared" si="19"/>
        <v>0</v>
      </c>
      <c r="V245" s="14" t="str">
        <f>""</f>
        <v/>
      </c>
    </row>
    <row r="246" spans="17:22" x14ac:dyDescent="0.2">
      <c r="Q246" s="17">
        <f t="shared" si="20"/>
        <v>-2.56</v>
      </c>
      <c r="R246" s="14">
        <f t="shared" si="17"/>
        <v>-3.8703562036144867</v>
      </c>
      <c r="S246" s="14">
        <f t="shared" si="18"/>
        <v>3.3704101639494714E-2</v>
      </c>
      <c r="T246" s="14">
        <f t="shared" si="16"/>
        <v>3.3704101639494714E-2</v>
      </c>
      <c r="U246" s="14">
        <f t="shared" si="19"/>
        <v>0</v>
      </c>
      <c r="V246" s="14" t="str">
        <f>""</f>
        <v/>
      </c>
    </row>
    <row r="247" spans="17:22" x14ac:dyDescent="0.2">
      <c r="Q247" s="17">
        <f t="shared" si="20"/>
        <v>-2.5499999999999998</v>
      </c>
      <c r="R247" s="14">
        <f t="shared" si="17"/>
        <v>-3.8552376246941171</v>
      </c>
      <c r="S247" s="14">
        <f t="shared" si="18"/>
        <v>3.418871178607593E-2</v>
      </c>
      <c r="T247" s="14">
        <f t="shared" si="16"/>
        <v>3.418871178607593E-2</v>
      </c>
      <c r="U247" s="14">
        <f t="shared" si="19"/>
        <v>0</v>
      </c>
      <c r="V247" s="14" t="str">
        <f>""</f>
        <v/>
      </c>
    </row>
    <row r="248" spans="17:22" x14ac:dyDescent="0.2">
      <c r="Q248" s="17">
        <f t="shared" si="20"/>
        <v>-2.54</v>
      </c>
      <c r="R248" s="14">
        <f t="shared" si="17"/>
        <v>-3.8401190457737484</v>
      </c>
      <c r="S248" s="14">
        <f t="shared" si="18"/>
        <v>3.468036787152351E-2</v>
      </c>
      <c r="T248" s="14">
        <f t="shared" si="16"/>
        <v>3.468036787152351E-2</v>
      </c>
      <c r="U248" s="14">
        <f t="shared" si="19"/>
        <v>0</v>
      </c>
      <c r="V248" s="14" t="str">
        <f>""</f>
        <v/>
      </c>
    </row>
    <row r="249" spans="17:22" x14ac:dyDescent="0.2">
      <c r="Q249" s="17">
        <f t="shared" si="20"/>
        <v>-2.5299999999999998</v>
      </c>
      <c r="R249" s="14">
        <f t="shared" si="17"/>
        <v>-3.8250004668533788</v>
      </c>
      <c r="S249" s="14">
        <f t="shared" si="18"/>
        <v>3.5179166013503335E-2</v>
      </c>
      <c r="T249" s="14">
        <f t="shared" si="16"/>
        <v>3.5179166013503335E-2</v>
      </c>
      <c r="U249" s="14">
        <f t="shared" si="19"/>
        <v>0</v>
      </c>
      <c r="V249" s="14" t="str">
        <f>""</f>
        <v/>
      </c>
    </row>
    <row r="250" spans="17:22" x14ac:dyDescent="0.2">
      <c r="Q250" s="17">
        <f t="shared" si="20"/>
        <v>-2.52</v>
      </c>
      <c r="R250" s="14">
        <f t="shared" si="17"/>
        <v>-3.8098818879330101</v>
      </c>
      <c r="S250" s="14">
        <f t="shared" si="18"/>
        <v>3.5685203343297792E-2</v>
      </c>
      <c r="T250" s="14">
        <f t="shared" si="16"/>
        <v>3.5685203343297792E-2</v>
      </c>
      <c r="U250" s="14">
        <f t="shared" si="19"/>
        <v>0</v>
      </c>
      <c r="V250" s="14" t="str">
        <f>""</f>
        <v/>
      </c>
    </row>
    <row r="251" spans="17:22" x14ac:dyDescent="0.2">
      <c r="Q251" s="17">
        <f t="shared" si="20"/>
        <v>-2.5099999999999998</v>
      </c>
      <c r="R251" s="14">
        <f t="shared" si="17"/>
        <v>-3.7947633090126409</v>
      </c>
      <c r="S251" s="14">
        <f t="shared" si="18"/>
        <v>3.6198578005553123E-2</v>
      </c>
      <c r="T251" s="14">
        <f t="shared" si="16"/>
        <v>3.6198578005553123E-2</v>
      </c>
      <c r="U251" s="14">
        <f t="shared" si="19"/>
        <v>0</v>
      </c>
      <c r="V251" s="14" t="str">
        <f>""</f>
        <v/>
      </c>
    </row>
    <row r="252" spans="17:22" x14ac:dyDescent="0.2">
      <c r="Q252" s="17">
        <f t="shared" si="20"/>
        <v>-2.5</v>
      </c>
      <c r="R252" s="14">
        <f t="shared" si="17"/>
        <v>-3.7796447300922722</v>
      </c>
      <c r="S252" s="14">
        <f t="shared" si="18"/>
        <v>3.6719389157560414E-2</v>
      </c>
      <c r="T252" s="14">
        <f t="shared" si="16"/>
        <v>3.6719389157560414E-2</v>
      </c>
      <c r="U252" s="14">
        <f t="shared" si="19"/>
        <v>0</v>
      </c>
      <c r="V252" s="14" t="str">
        <f>""</f>
        <v/>
      </c>
    </row>
    <row r="253" spans="17:22" x14ac:dyDescent="0.2">
      <c r="Q253" s="17">
        <f t="shared" si="20"/>
        <v>-2.4900000000000002</v>
      </c>
      <c r="R253" s="14">
        <f t="shared" si="17"/>
        <v>-3.764526151171903</v>
      </c>
      <c r="S253" s="14">
        <f t="shared" si="18"/>
        <v>3.7247736968052537E-2</v>
      </c>
      <c r="T253" s="14">
        <f t="shared" si="16"/>
        <v>3.7247736968052537E-2</v>
      </c>
      <c r="U253" s="14">
        <f t="shared" si="19"/>
        <v>0</v>
      </c>
      <c r="V253" s="14" t="str">
        <f>""</f>
        <v/>
      </c>
    </row>
    <row r="254" spans="17:22" x14ac:dyDescent="0.2">
      <c r="Q254" s="17">
        <f t="shared" si="20"/>
        <v>-2.48</v>
      </c>
      <c r="R254" s="14">
        <f t="shared" si="17"/>
        <v>-3.7494075722515339</v>
      </c>
      <c r="S254" s="14">
        <f t="shared" si="18"/>
        <v>3.7783722615498269E-2</v>
      </c>
      <c r="T254" s="14">
        <f t="shared" si="16"/>
        <v>3.7783722615498269E-2</v>
      </c>
      <c r="U254" s="14">
        <f t="shared" si="19"/>
        <v>0</v>
      </c>
      <c r="V254" s="14" t="str">
        <f>""</f>
        <v/>
      </c>
    </row>
    <row r="255" spans="17:22" x14ac:dyDescent="0.2">
      <c r="Q255" s="17">
        <f t="shared" si="20"/>
        <v>-2.4700000000000002</v>
      </c>
      <c r="R255" s="14">
        <f t="shared" si="17"/>
        <v>-3.7342889933311652</v>
      </c>
      <c r="S255" s="14">
        <f t="shared" si="18"/>
        <v>3.832744828587465E-2</v>
      </c>
      <c r="T255" s="14">
        <f t="shared" si="16"/>
        <v>3.832744828587465E-2</v>
      </c>
      <c r="U255" s="14">
        <f t="shared" si="19"/>
        <v>0</v>
      </c>
      <c r="V255" s="14" t="str">
        <f>""</f>
        <v/>
      </c>
    </row>
    <row r="256" spans="17:22" x14ac:dyDescent="0.2">
      <c r="Q256" s="17">
        <f t="shared" si="20"/>
        <v>-2.46</v>
      </c>
      <c r="R256" s="14">
        <f t="shared" si="17"/>
        <v>-3.7191704144107955</v>
      </c>
      <c r="S256" s="14">
        <f t="shared" si="18"/>
        <v>3.8879017169899492E-2</v>
      </c>
      <c r="T256" s="14">
        <f t="shared" si="16"/>
        <v>3.8879017169899492E-2</v>
      </c>
      <c r="U256" s="14">
        <f t="shared" si="19"/>
        <v>0</v>
      </c>
      <c r="V256" s="14" t="str">
        <f>""</f>
        <v/>
      </c>
    </row>
    <row r="257" spans="17:22" x14ac:dyDescent="0.2">
      <c r="Q257" s="17">
        <f t="shared" si="20"/>
        <v>-2.4500000000000002</v>
      </c>
      <c r="R257" s="14">
        <f t="shared" si="17"/>
        <v>-3.7040518354904268</v>
      </c>
      <c r="S257" s="14">
        <f t="shared" si="18"/>
        <v>3.9438533459702017E-2</v>
      </c>
      <c r="T257" s="14">
        <f t="shared" si="16"/>
        <v>3.9438533459702017E-2</v>
      </c>
      <c r="U257" s="14">
        <f t="shared" si="19"/>
        <v>0</v>
      </c>
      <c r="V257" s="14" t="str">
        <f>""</f>
        <v/>
      </c>
    </row>
    <row r="258" spans="17:22" x14ac:dyDescent="0.2">
      <c r="Q258" s="17">
        <f t="shared" si="20"/>
        <v>-2.44</v>
      </c>
      <c r="R258" s="14">
        <f t="shared" si="17"/>
        <v>-3.6889332565700572</v>
      </c>
      <c r="S258" s="14">
        <f t="shared" si="18"/>
        <v>4.0006102344914321E-2</v>
      </c>
      <c r="T258" s="14">
        <f t="shared" ref="T258:T321" si="21">CHOOSE($O$4,IF(Q258&lt;=$C$12,S258,0),IF(Q258&gt;=$C$12,S258,0),IF(ABS($C$12)&lt;=ABS(Q258),S258,0))</f>
        <v>0</v>
      </c>
      <c r="U258" s="14">
        <f t="shared" si="19"/>
        <v>0</v>
      </c>
      <c r="V258" s="14" t="str">
        <f>""</f>
        <v/>
      </c>
    </row>
    <row r="259" spans="17:22" x14ac:dyDescent="0.2">
      <c r="Q259" s="17">
        <f t="shared" si="20"/>
        <v>-2.4300000000000002</v>
      </c>
      <c r="R259" s="14">
        <f t="shared" ref="R259:R322" si="22">Q259*$C$9+$C$4</f>
        <v>-3.6738146776496885</v>
      </c>
      <c r="S259" s="14">
        <f t="shared" ref="S259:S322" si="23">$Y$7*POWER(1+Q259*Q259/$Y$2,-1*$Y$1/2)</f>
        <v>4.0581830008160201E-2</v>
      </c>
      <c r="T259" s="14">
        <f t="shared" si="21"/>
        <v>0</v>
      </c>
      <c r="U259" s="14">
        <f t="shared" ref="U259:U322" si="24">IF(ROUND($C$13,2)=Q259,S259,0)</f>
        <v>0</v>
      </c>
      <c r="V259" s="14" t="str">
        <f>""</f>
        <v/>
      </c>
    </row>
    <row r="260" spans="17:22" x14ac:dyDescent="0.2">
      <c r="Q260" s="17">
        <f t="shared" ref="Q260:Q323" si="25">ROUND(Q259+0.01,2)</f>
        <v>-2.42</v>
      </c>
      <c r="R260" s="14">
        <f t="shared" si="22"/>
        <v>-3.6586960987293193</v>
      </c>
      <c r="S260" s="14">
        <f t="shared" si="23"/>
        <v>4.1165823619922839E-2</v>
      </c>
      <c r="T260" s="14">
        <f t="shared" si="21"/>
        <v>0</v>
      </c>
      <c r="U260" s="14">
        <f t="shared" si="24"/>
        <v>0</v>
      </c>
      <c r="V260" s="14" t="str">
        <f>""</f>
        <v/>
      </c>
    </row>
    <row r="261" spans="17:22" x14ac:dyDescent="0.2">
      <c r="Q261" s="17">
        <f t="shared" si="25"/>
        <v>-2.41</v>
      </c>
      <c r="R261" s="14">
        <f t="shared" si="22"/>
        <v>-3.6435775198089506</v>
      </c>
      <c r="S261" s="14">
        <f t="shared" si="23"/>
        <v>4.1758191332768146E-2</v>
      </c>
      <c r="T261" s="14">
        <f t="shared" si="21"/>
        <v>0</v>
      </c>
      <c r="U261" s="14">
        <f t="shared" si="24"/>
        <v>0</v>
      </c>
      <c r="V261" s="14" t="str">
        <f>""</f>
        <v/>
      </c>
    </row>
    <row r="262" spans="17:22" x14ac:dyDescent="0.2">
      <c r="Q262" s="17">
        <f t="shared" si="25"/>
        <v>-2.4</v>
      </c>
      <c r="R262" s="14">
        <f t="shared" si="22"/>
        <v>-3.628458940888581</v>
      </c>
      <c r="S262" s="14">
        <f t="shared" si="23"/>
        <v>4.2359042274902788E-2</v>
      </c>
      <c r="T262" s="14">
        <f t="shared" si="21"/>
        <v>0</v>
      </c>
      <c r="U262" s="14">
        <f t="shared" si="24"/>
        <v>0</v>
      </c>
      <c r="V262" s="14" t="str">
        <f>""</f>
        <v/>
      </c>
    </row>
    <row r="263" spans="17:22" x14ac:dyDescent="0.2">
      <c r="Q263" s="17">
        <f t="shared" si="25"/>
        <v>-2.39</v>
      </c>
      <c r="R263" s="14">
        <f t="shared" si="22"/>
        <v>-3.6133403619682123</v>
      </c>
      <c r="S263" s="14">
        <f t="shared" si="23"/>
        <v>4.2968486543043895E-2</v>
      </c>
      <c r="T263" s="14">
        <f t="shared" si="21"/>
        <v>0</v>
      </c>
      <c r="U263" s="14">
        <f t="shared" si="24"/>
        <v>0</v>
      </c>
      <c r="V263" s="14" t="str">
        <f>""</f>
        <v/>
      </c>
    </row>
    <row r="264" spans="17:22" x14ac:dyDescent="0.2">
      <c r="Q264" s="17">
        <f t="shared" si="25"/>
        <v>-2.38</v>
      </c>
      <c r="R264" s="14">
        <f t="shared" si="22"/>
        <v>-3.5982217830478427</v>
      </c>
      <c r="S264" s="14">
        <f t="shared" si="23"/>
        <v>4.3586635194578692E-2</v>
      </c>
      <c r="T264" s="14">
        <f t="shared" si="21"/>
        <v>0</v>
      </c>
      <c r="U264" s="14">
        <f t="shared" si="24"/>
        <v>0</v>
      </c>
      <c r="V264" s="14" t="str">
        <f>""</f>
        <v/>
      </c>
    </row>
    <row r="265" spans="17:22" x14ac:dyDescent="0.2">
      <c r="Q265" s="17">
        <f t="shared" si="25"/>
        <v>-2.37</v>
      </c>
      <c r="R265" s="14">
        <f t="shared" si="22"/>
        <v>-3.583103204127474</v>
      </c>
      <c r="S265" s="14">
        <f t="shared" si="23"/>
        <v>4.4213600238989355E-2</v>
      </c>
      <c r="T265" s="14">
        <f t="shared" si="21"/>
        <v>0</v>
      </c>
      <c r="U265" s="14">
        <f t="shared" si="24"/>
        <v>0</v>
      </c>
      <c r="V265" s="14" t="str">
        <f>""</f>
        <v/>
      </c>
    </row>
    <row r="266" spans="17:22" x14ac:dyDescent="0.2">
      <c r="Q266" s="17">
        <f t="shared" si="25"/>
        <v>-2.36</v>
      </c>
      <c r="R266" s="14">
        <f t="shared" si="22"/>
        <v>-3.5679846252071044</v>
      </c>
      <c r="S266" s="14">
        <f t="shared" si="23"/>
        <v>4.4849494628520996E-2</v>
      </c>
      <c r="T266" s="14">
        <f t="shared" si="21"/>
        <v>0</v>
      </c>
      <c r="U266" s="14">
        <f t="shared" si="24"/>
        <v>0</v>
      </c>
      <c r="V266" s="14" t="str">
        <f>""</f>
        <v/>
      </c>
    </row>
    <row r="267" spans="17:22" x14ac:dyDescent="0.2">
      <c r="Q267" s="17">
        <f t="shared" si="25"/>
        <v>-2.35</v>
      </c>
      <c r="R267" s="14">
        <f t="shared" si="22"/>
        <v>-3.5528660462867356</v>
      </c>
      <c r="S267" s="14">
        <f t="shared" si="23"/>
        <v>4.5494432248067498E-2</v>
      </c>
      <c r="T267" s="14">
        <f t="shared" si="21"/>
        <v>0</v>
      </c>
      <c r="U267" s="14">
        <f t="shared" si="24"/>
        <v>0</v>
      </c>
      <c r="V267" s="14" t="str">
        <f>""</f>
        <v/>
      </c>
    </row>
    <row r="268" spans="17:22" x14ac:dyDescent="0.2">
      <c r="Q268" s="17">
        <f t="shared" si="25"/>
        <v>-2.34</v>
      </c>
      <c r="R268" s="14">
        <f t="shared" si="22"/>
        <v>-3.5377474673663665</v>
      </c>
      <c r="S268" s="14">
        <f t="shared" si="23"/>
        <v>4.6148527904251453E-2</v>
      </c>
      <c r="T268" s="14">
        <f t="shared" si="21"/>
        <v>0</v>
      </c>
      <c r="U268" s="14">
        <f t="shared" si="24"/>
        <v>0</v>
      </c>
      <c r="V268" s="14" t="str">
        <f>""</f>
        <v/>
      </c>
    </row>
    <row r="269" spans="17:22" x14ac:dyDescent="0.2">
      <c r="Q269" s="17">
        <f t="shared" si="25"/>
        <v>-2.33</v>
      </c>
      <c r="R269" s="14">
        <f t="shared" si="22"/>
        <v>-3.5226288884459978</v>
      </c>
      <c r="S269" s="14">
        <f t="shared" si="23"/>
        <v>4.68118973136726E-2</v>
      </c>
      <c r="T269" s="14">
        <f t="shared" si="21"/>
        <v>0</v>
      </c>
      <c r="U269" s="14">
        <f t="shared" si="24"/>
        <v>0</v>
      </c>
      <c r="V269" s="14" t="str">
        <f>""</f>
        <v/>
      </c>
    </row>
    <row r="270" spans="17:22" x14ac:dyDescent="0.2">
      <c r="Q270" s="17">
        <f t="shared" si="25"/>
        <v>-2.3199999999999998</v>
      </c>
      <c r="R270" s="14">
        <f t="shared" si="22"/>
        <v>-3.5075103095256281</v>
      </c>
      <c r="S270" s="14">
        <f t="shared" si="23"/>
        <v>4.7484657090300218E-2</v>
      </c>
      <c r="T270" s="14">
        <f t="shared" si="21"/>
        <v>0</v>
      </c>
      <c r="U270" s="14">
        <f t="shared" si="24"/>
        <v>0</v>
      </c>
      <c r="V270" s="14" t="str">
        <f>""</f>
        <v/>
      </c>
    </row>
    <row r="271" spans="17:22" x14ac:dyDescent="0.2">
      <c r="Q271" s="17">
        <f t="shared" si="25"/>
        <v>-2.31</v>
      </c>
      <c r="R271" s="14">
        <f t="shared" si="22"/>
        <v>-3.4923917306052594</v>
      </c>
      <c r="S271" s="14">
        <f t="shared" si="23"/>
        <v>4.8166924731982606E-2</v>
      </c>
      <c r="T271" s="14">
        <f t="shared" si="21"/>
        <v>0</v>
      </c>
      <c r="U271" s="14">
        <f t="shared" si="24"/>
        <v>0</v>
      </c>
      <c r="V271" s="14" t="str">
        <f>""</f>
        <v/>
      </c>
    </row>
    <row r="272" spans="17:22" x14ac:dyDescent="0.2">
      <c r="Q272" s="17">
        <f t="shared" si="25"/>
        <v>-2.2999999999999998</v>
      </c>
      <c r="R272" s="14">
        <f t="shared" si="22"/>
        <v>-3.4772731516848898</v>
      </c>
      <c r="S272" s="14">
        <f t="shared" si="23"/>
        <v>4.885881860604889E-2</v>
      </c>
      <c r="T272" s="14">
        <f t="shared" si="21"/>
        <v>0</v>
      </c>
      <c r="U272" s="14">
        <f t="shared" si="24"/>
        <v>0</v>
      </c>
      <c r="V272" s="14" t="str">
        <f>""</f>
        <v/>
      </c>
    </row>
    <row r="273" spans="17:22" x14ac:dyDescent="0.2">
      <c r="Q273" s="17">
        <f t="shared" si="25"/>
        <v>-2.29</v>
      </c>
      <c r="R273" s="14">
        <f t="shared" si="22"/>
        <v>-3.4621545727645211</v>
      </c>
      <c r="S273" s="14">
        <f t="shared" si="23"/>
        <v>4.9560457933974664E-2</v>
      </c>
      <c r="T273" s="14">
        <f t="shared" si="21"/>
        <v>0</v>
      </c>
      <c r="U273" s="14">
        <f t="shared" si="24"/>
        <v>0</v>
      </c>
      <c r="V273" s="14" t="str">
        <f>""</f>
        <v/>
      </c>
    </row>
    <row r="274" spans="17:22" x14ac:dyDescent="0.2">
      <c r="Q274" s="17">
        <f t="shared" si="25"/>
        <v>-2.2799999999999998</v>
      </c>
      <c r="R274" s="14">
        <f t="shared" si="22"/>
        <v>-3.4470359938441519</v>
      </c>
      <c r="S274" s="14">
        <f t="shared" si="23"/>
        <v>5.0271962775086651E-2</v>
      </c>
      <c r="T274" s="14">
        <f t="shared" si="21"/>
        <v>0</v>
      </c>
      <c r="U274" s="14">
        <f t="shared" si="24"/>
        <v>0</v>
      </c>
      <c r="V274" s="14" t="str">
        <f>""</f>
        <v/>
      </c>
    </row>
    <row r="275" spans="17:22" x14ac:dyDescent="0.2">
      <c r="Q275" s="17">
        <f t="shared" si="25"/>
        <v>-2.27</v>
      </c>
      <c r="R275" s="14">
        <f t="shared" si="22"/>
        <v>-3.4319174149237828</v>
      </c>
      <c r="S275" s="14">
        <f t="shared" si="23"/>
        <v>5.0993454009276615E-2</v>
      </c>
      <c r="T275" s="14">
        <f t="shared" si="21"/>
        <v>0</v>
      </c>
      <c r="U275" s="14">
        <f t="shared" si="24"/>
        <v>0</v>
      </c>
      <c r="V275" s="14" t="str">
        <f>""</f>
        <v/>
      </c>
    </row>
    <row r="276" spans="17:22" x14ac:dyDescent="0.2">
      <c r="Q276" s="17">
        <f t="shared" si="25"/>
        <v>-2.2599999999999998</v>
      </c>
      <c r="R276" s="14">
        <f t="shared" si="22"/>
        <v>-3.4167988360034136</v>
      </c>
      <c r="S276" s="14">
        <f t="shared" si="23"/>
        <v>5.1725053318699261E-2</v>
      </c>
      <c r="T276" s="14">
        <f t="shared" si="21"/>
        <v>0</v>
      </c>
      <c r="U276" s="14">
        <f t="shared" si="24"/>
        <v>0</v>
      </c>
      <c r="V276" s="14" t="str">
        <f>""</f>
        <v/>
      </c>
    </row>
    <row r="277" spans="17:22" x14ac:dyDescent="0.2">
      <c r="Q277" s="17">
        <f t="shared" si="25"/>
        <v>-2.25</v>
      </c>
      <c r="R277" s="14">
        <f t="shared" si="22"/>
        <v>-3.4016802570830449</v>
      </c>
      <c r="S277" s="14">
        <f t="shared" si="23"/>
        <v>5.2466883168423462E-2</v>
      </c>
      <c r="T277" s="14">
        <f t="shared" si="21"/>
        <v>0</v>
      </c>
      <c r="U277" s="14">
        <f t="shared" si="24"/>
        <v>0</v>
      </c>
      <c r="V277" s="14" t="str">
        <f>""</f>
        <v/>
      </c>
    </row>
    <row r="278" spans="17:22" x14ac:dyDescent="0.2">
      <c r="Q278" s="17">
        <f t="shared" si="25"/>
        <v>-2.2400000000000002</v>
      </c>
      <c r="R278" s="14">
        <f t="shared" si="22"/>
        <v>-3.3865616781626762</v>
      </c>
      <c r="S278" s="14">
        <f t="shared" si="23"/>
        <v>5.3219066786010502E-2</v>
      </c>
      <c r="T278" s="14">
        <f t="shared" si="21"/>
        <v>0</v>
      </c>
      <c r="U278" s="14">
        <f t="shared" si="24"/>
        <v>0</v>
      </c>
      <c r="V278" s="14" t="str">
        <f>""</f>
        <v/>
      </c>
    </row>
    <row r="279" spans="17:22" x14ac:dyDescent="0.2">
      <c r="Q279" s="17">
        <f t="shared" si="25"/>
        <v>-2.23</v>
      </c>
      <c r="R279" s="14">
        <f t="shared" si="22"/>
        <v>-3.3714430992423066</v>
      </c>
      <c r="S279" s="14">
        <f t="shared" si="23"/>
        <v>5.3981728139988819E-2</v>
      </c>
      <c r="T279" s="14">
        <f t="shared" si="21"/>
        <v>0</v>
      </c>
      <c r="U279" s="14">
        <f t="shared" si="24"/>
        <v>0</v>
      </c>
      <c r="V279" s="14" t="str">
        <f>""</f>
        <v/>
      </c>
    </row>
    <row r="280" spans="17:22" x14ac:dyDescent="0.2">
      <c r="Q280" s="17">
        <f t="shared" si="25"/>
        <v>-2.2200000000000002</v>
      </c>
      <c r="R280" s="14">
        <f t="shared" si="22"/>
        <v>-3.3563245203219378</v>
      </c>
      <c r="S280" s="14">
        <f t="shared" si="23"/>
        <v>5.4754991917196759E-2</v>
      </c>
      <c r="T280" s="14">
        <f t="shared" si="21"/>
        <v>0</v>
      </c>
      <c r="U280" s="14">
        <f t="shared" si="24"/>
        <v>0</v>
      </c>
      <c r="V280" s="14" t="str">
        <f>""</f>
        <v/>
      </c>
    </row>
    <row r="281" spans="17:22" x14ac:dyDescent="0.2">
      <c r="Q281" s="17">
        <f t="shared" si="25"/>
        <v>-2.21</v>
      </c>
      <c r="R281" s="14">
        <f t="shared" si="22"/>
        <v>-3.3412059414015682</v>
      </c>
      <c r="S281" s="14">
        <f t="shared" si="23"/>
        <v>5.5538983498964321E-2</v>
      </c>
      <c r="T281" s="14">
        <f t="shared" si="21"/>
        <v>0</v>
      </c>
      <c r="U281" s="14">
        <f t="shared" si="24"/>
        <v>0</v>
      </c>
      <c r="V281" s="14" t="str">
        <f>""</f>
        <v/>
      </c>
    </row>
    <row r="282" spans="17:22" x14ac:dyDescent="0.2">
      <c r="Q282" s="17">
        <f t="shared" si="25"/>
        <v>-2.2000000000000002</v>
      </c>
      <c r="R282" s="14">
        <f t="shared" si="22"/>
        <v>-3.3260873624811995</v>
      </c>
      <c r="S282" s="14">
        <f t="shared" si="23"/>
        <v>5.6333828936102642E-2</v>
      </c>
      <c r="T282" s="14">
        <f t="shared" si="21"/>
        <v>0</v>
      </c>
      <c r="U282" s="14">
        <f t="shared" si="24"/>
        <v>0</v>
      </c>
      <c r="V282" s="14" t="str">
        <f>""</f>
        <v/>
      </c>
    </row>
    <row r="283" spans="17:22" x14ac:dyDescent="0.2">
      <c r="Q283" s="17">
        <f t="shared" si="25"/>
        <v>-2.19</v>
      </c>
      <c r="R283" s="14">
        <f t="shared" si="22"/>
        <v>-3.3109687835608304</v>
      </c>
      <c r="S283" s="14">
        <f t="shared" si="23"/>
        <v>5.7139654922672548E-2</v>
      </c>
      <c r="T283" s="14">
        <f t="shared" si="21"/>
        <v>0</v>
      </c>
      <c r="U283" s="14">
        <f t="shared" si="24"/>
        <v>0</v>
      </c>
      <c r="V283" s="14" t="str">
        <f>""</f>
        <v/>
      </c>
    </row>
    <row r="284" spans="17:22" x14ac:dyDescent="0.2">
      <c r="Q284" s="17">
        <f t="shared" si="25"/>
        <v>-2.1800000000000002</v>
      </c>
      <c r="R284" s="14">
        <f t="shared" si="22"/>
        <v>-3.2958502046404612</v>
      </c>
      <c r="S284" s="14">
        <f t="shared" si="23"/>
        <v>5.7956588768500954E-2</v>
      </c>
      <c r="T284" s="14">
        <f t="shared" si="21"/>
        <v>0</v>
      </c>
      <c r="U284" s="14">
        <f t="shared" si="24"/>
        <v>0</v>
      </c>
      <c r="V284" s="14" t="str">
        <f>""</f>
        <v/>
      </c>
    </row>
    <row r="285" spans="17:22" x14ac:dyDescent="0.2">
      <c r="Q285" s="17">
        <f t="shared" si="25"/>
        <v>-2.17</v>
      </c>
      <c r="R285" s="14">
        <f t="shared" si="22"/>
        <v>-3.280731625720092</v>
      </c>
      <c r="S285" s="14">
        <f t="shared" si="23"/>
        <v>5.8784758370414823E-2</v>
      </c>
      <c r="T285" s="14">
        <f t="shared" si="21"/>
        <v>0</v>
      </c>
      <c r="U285" s="14">
        <f t="shared" si="24"/>
        <v>0</v>
      </c>
      <c r="V285" s="14" t="str">
        <f>""</f>
        <v/>
      </c>
    </row>
    <row r="286" spans="17:22" x14ac:dyDescent="0.2">
      <c r="Q286" s="17">
        <f t="shared" si="25"/>
        <v>-2.16</v>
      </c>
      <c r="R286" s="14">
        <f t="shared" si="22"/>
        <v>-3.2656130467997233</v>
      </c>
      <c r="S286" s="14">
        <f t="shared" si="23"/>
        <v>5.9624292182161039E-2</v>
      </c>
      <c r="T286" s="14">
        <f t="shared" si="21"/>
        <v>0</v>
      </c>
      <c r="U286" s="14">
        <f t="shared" si="24"/>
        <v>0</v>
      </c>
      <c r="V286" s="14" t="str">
        <f>""</f>
        <v/>
      </c>
    </row>
    <row r="287" spans="17:22" x14ac:dyDescent="0.2">
      <c r="Q287" s="17">
        <f t="shared" si="25"/>
        <v>-2.15</v>
      </c>
      <c r="R287" s="14">
        <f t="shared" si="22"/>
        <v>-3.2504944678793537</v>
      </c>
      <c r="S287" s="14">
        <f t="shared" si="23"/>
        <v>6.0475319182982705E-2</v>
      </c>
      <c r="T287" s="14">
        <f t="shared" si="21"/>
        <v>0</v>
      </c>
      <c r="U287" s="14">
        <f t="shared" si="24"/>
        <v>0</v>
      </c>
      <c r="V287" s="14" t="str">
        <f>""</f>
        <v/>
      </c>
    </row>
    <row r="288" spans="17:22" x14ac:dyDescent="0.2">
      <c r="Q288" s="17">
        <f t="shared" si="25"/>
        <v>-2.14</v>
      </c>
      <c r="R288" s="14">
        <f t="shared" si="22"/>
        <v>-3.235375888958985</v>
      </c>
      <c r="S288" s="14">
        <f t="shared" si="23"/>
        <v>6.1337968844818541E-2</v>
      </c>
      <c r="T288" s="14">
        <f t="shared" si="21"/>
        <v>0</v>
      </c>
      <c r="U288" s="14">
        <f t="shared" si="24"/>
        <v>0</v>
      </c>
      <c r="V288" s="14" t="str">
        <f>""</f>
        <v/>
      </c>
    </row>
    <row r="289" spans="17:22" x14ac:dyDescent="0.2">
      <c r="Q289" s="17">
        <f t="shared" si="25"/>
        <v>-2.13</v>
      </c>
      <c r="R289" s="14">
        <f t="shared" si="22"/>
        <v>-3.2202573100386154</v>
      </c>
      <c r="S289" s="14">
        <f t="shared" si="23"/>
        <v>6.2212371098095569E-2</v>
      </c>
      <c r="T289" s="14">
        <f t="shared" si="21"/>
        <v>0</v>
      </c>
      <c r="U289" s="14">
        <f t="shared" si="24"/>
        <v>0</v>
      </c>
      <c r="V289" s="14" t="str">
        <f>""</f>
        <v/>
      </c>
    </row>
    <row r="290" spans="17:22" x14ac:dyDescent="0.2">
      <c r="Q290" s="17">
        <f t="shared" si="25"/>
        <v>-2.12</v>
      </c>
      <c r="R290" s="14">
        <f t="shared" si="22"/>
        <v>-3.2051387311182467</v>
      </c>
      <c r="S290" s="14">
        <f t="shared" si="23"/>
        <v>6.3098656296082606E-2</v>
      </c>
      <c r="T290" s="14">
        <f t="shared" si="21"/>
        <v>0</v>
      </c>
      <c r="U290" s="14">
        <f t="shared" si="24"/>
        <v>0</v>
      </c>
      <c r="V290" s="14" t="str">
        <f>""</f>
        <v/>
      </c>
    </row>
    <row r="291" spans="17:22" x14ac:dyDescent="0.2">
      <c r="Q291" s="17">
        <f t="shared" si="25"/>
        <v>-2.11</v>
      </c>
      <c r="R291" s="14">
        <f t="shared" si="22"/>
        <v>-3.1900201521978775</v>
      </c>
      <c r="S291" s="14">
        <f t="shared" si="23"/>
        <v>6.3996955177773235E-2</v>
      </c>
      <c r="T291" s="14">
        <f t="shared" si="21"/>
        <v>0</v>
      </c>
      <c r="U291" s="14">
        <f t="shared" si="24"/>
        <v>0</v>
      </c>
      <c r="V291" s="14" t="str">
        <f>""</f>
        <v/>
      </c>
    </row>
    <row r="292" spans="17:22" x14ac:dyDescent="0.2">
      <c r="Q292" s="17">
        <f t="shared" si="25"/>
        <v>-2.1</v>
      </c>
      <c r="R292" s="14">
        <f t="shared" si="22"/>
        <v>-3.1749015732775088</v>
      </c>
      <c r="S292" s="14">
        <f t="shared" si="23"/>
        <v>6.4907398829265994E-2</v>
      </c>
      <c r="T292" s="14">
        <f t="shared" si="21"/>
        <v>0</v>
      </c>
      <c r="U292" s="14">
        <f t="shared" si="24"/>
        <v>0</v>
      </c>
      <c r="V292" s="14" t="str">
        <f>""</f>
        <v/>
      </c>
    </row>
    <row r="293" spans="17:22" x14ac:dyDescent="0.2">
      <c r="Q293" s="17">
        <f t="shared" si="25"/>
        <v>-2.09</v>
      </c>
      <c r="R293" s="14">
        <f t="shared" si="22"/>
        <v>-3.1597829943571392</v>
      </c>
      <c r="S293" s="14">
        <f t="shared" si="23"/>
        <v>6.5830118643610547E-2</v>
      </c>
      <c r="T293" s="14">
        <f t="shared" si="21"/>
        <v>0</v>
      </c>
      <c r="U293" s="14">
        <f t="shared" si="24"/>
        <v>0</v>
      </c>
      <c r="V293" s="14" t="str">
        <f>""</f>
        <v/>
      </c>
    </row>
    <row r="294" spans="17:22" x14ac:dyDescent="0.2">
      <c r="Q294" s="17">
        <f t="shared" si="25"/>
        <v>-2.08</v>
      </c>
      <c r="R294" s="14">
        <f t="shared" si="22"/>
        <v>-3.1446644154367704</v>
      </c>
      <c r="S294" s="14">
        <f t="shared" si="23"/>
        <v>6.6765246279087739E-2</v>
      </c>
      <c r="T294" s="14">
        <f t="shared" si="21"/>
        <v>0</v>
      </c>
      <c r="U294" s="14">
        <f t="shared" si="24"/>
        <v>0</v>
      </c>
      <c r="V294" s="14" t="str">
        <f>""</f>
        <v/>
      </c>
    </row>
    <row r="295" spans="17:22" x14ac:dyDescent="0.2">
      <c r="Q295" s="17">
        <f t="shared" si="25"/>
        <v>-2.0699999999999998</v>
      </c>
      <c r="R295" s="14">
        <f t="shared" si="22"/>
        <v>-3.1295458365164008</v>
      </c>
      <c r="S295" s="14">
        <f t="shared" si="23"/>
        <v>6.7712913615891324E-2</v>
      </c>
      <c r="T295" s="14">
        <f t="shared" si="21"/>
        <v>0</v>
      </c>
      <c r="U295" s="14">
        <f t="shared" si="24"/>
        <v>0</v>
      </c>
      <c r="V295" s="14" t="str">
        <f>""</f>
        <v/>
      </c>
    </row>
    <row r="296" spans="17:22" x14ac:dyDescent="0.2">
      <c r="Q296" s="17">
        <f t="shared" si="25"/>
        <v>-2.06</v>
      </c>
      <c r="R296" s="14">
        <f t="shared" si="22"/>
        <v>-3.1144272575960321</v>
      </c>
      <c r="S296" s="14">
        <f t="shared" si="23"/>
        <v>6.867325271117998E-2</v>
      </c>
      <c r="T296" s="14">
        <f t="shared" si="21"/>
        <v>0</v>
      </c>
      <c r="U296" s="14">
        <f t="shared" si="24"/>
        <v>0</v>
      </c>
      <c r="V296" s="14" t="str">
        <f>""</f>
        <v/>
      </c>
    </row>
    <row r="297" spans="17:22" x14ac:dyDescent="0.2">
      <c r="Q297" s="17">
        <f t="shared" si="25"/>
        <v>-2.0499999999999998</v>
      </c>
      <c r="R297" s="14">
        <f t="shared" si="22"/>
        <v>-3.099308678675663</v>
      </c>
      <c r="S297" s="14">
        <f t="shared" si="23"/>
        <v>6.9646395752467713E-2</v>
      </c>
      <c r="T297" s="14">
        <f t="shared" si="21"/>
        <v>0</v>
      </c>
      <c r="U297" s="14">
        <f t="shared" si="24"/>
        <v>0</v>
      </c>
      <c r="V297" s="14" t="str">
        <f>""</f>
        <v/>
      </c>
    </row>
    <row r="298" spans="17:22" x14ac:dyDescent="0.2">
      <c r="Q298" s="17">
        <f t="shared" si="25"/>
        <v>-2.04</v>
      </c>
      <c r="R298" s="14">
        <f t="shared" si="22"/>
        <v>-3.0841900997552938</v>
      </c>
      <c r="S298" s="14">
        <f t="shared" si="23"/>
        <v>7.0632475009321113E-2</v>
      </c>
      <c r="T298" s="14">
        <f t="shared" si="21"/>
        <v>0</v>
      </c>
      <c r="U298" s="14">
        <f t="shared" si="24"/>
        <v>0</v>
      </c>
      <c r="V298" s="14" t="str">
        <f>""</f>
        <v/>
      </c>
    </row>
    <row r="299" spans="17:22" x14ac:dyDescent="0.2">
      <c r="Q299" s="17">
        <f t="shared" si="25"/>
        <v>-2.0299999999999998</v>
      </c>
      <c r="R299" s="14">
        <f t="shared" si="22"/>
        <v>-3.0690715208349246</v>
      </c>
      <c r="S299" s="14">
        <f t="shared" si="23"/>
        <v>7.1631622783332197E-2</v>
      </c>
      <c r="T299" s="14">
        <f t="shared" si="21"/>
        <v>0</v>
      </c>
      <c r="U299" s="14">
        <f t="shared" si="24"/>
        <v>0</v>
      </c>
      <c r="V299" s="14" t="str">
        <f>""</f>
        <v/>
      </c>
    </row>
    <row r="300" spans="17:22" x14ac:dyDescent="0.2">
      <c r="Q300" s="17">
        <f t="shared" si="25"/>
        <v>-2.02</v>
      </c>
      <c r="R300" s="14">
        <f t="shared" si="22"/>
        <v>-3.0539529419145559</v>
      </c>
      <c r="S300" s="14">
        <f t="shared" si="23"/>
        <v>7.2643971356334727E-2</v>
      </c>
      <c r="T300" s="14">
        <f t="shared" si="21"/>
        <v>0</v>
      </c>
      <c r="U300" s="14">
        <f t="shared" si="24"/>
        <v>0</v>
      </c>
      <c r="V300" s="14" t="str">
        <f>""</f>
        <v/>
      </c>
    </row>
    <row r="301" spans="17:22" x14ac:dyDescent="0.2">
      <c r="Q301" s="17">
        <f t="shared" si="25"/>
        <v>-2.0099999999999998</v>
      </c>
      <c r="R301" s="14">
        <f t="shared" si="22"/>
        <v>-3.0388343629941863</v>
      </c>
      <c r="S301" s="14">
        <f t="shared" si="23"/>
        <v>7.3669652936834751E-2</v>
      </c>
      <c r="T301" s="14">
        <f t="shared" si="21"/>
        <v>0</v>
      </c>
      <c r="U301" s="14">
        <f t="shared" si="24"/>
        <v>0</v>
      </c>
      <c r="V301" s="14" t="str">
        <f>""</f>
        <v/>
      </c>
    </row>
    <row r="302" spans="17:22" x14ac:dyDescent="0.2">
      <c r="Q302" s="17">
        <f t="shared" si="25"/>
        <v>-2</v>
      </c>
      <c r="R302" s="14">
        <f t="shared" si="22"/>
        <v>-3.0237157840738176</v>
      </c>
      <c r="S302" s="14">
        <f t="shared" si="23"/>
        <v>7.4708799604622414E-2</v>
      </c>
      <c r="T302" s="14">
        <f t="shared" si="21"/>
        <v>0</v>
      </c>
      <c r="U302" s="14">
        <f t="shared" si="24"/>
        <v>0</v>
      </c>
      <c r="V302" s="14" t="str">
        <f>""</f>
        <v/>
      </c>
    </row>
    <row r="303" spans="17:22" x14ac:dyDescent="0.2">
      <c r="Q303" s="17">
        <f t="shared" si="25"/>
        <v>-1.99</v>
      </c>
      <c r="R303" s="14">
        <f t="shared" si="22"/>
        <v>-3.0085972051534484</v>
      </c>
      <c r="S303" s="14">
        <f t="shared" si="23"/>
        <v>7.5761543253537331E-2</v>
      </c>
      <c r="T303" s="14">
        <f t="shared" si="21"/>
        <v>0</v>
      </c>
      <c r="U303" s="14">
        <f t="shared" si="24"/>
        <v>0</v>
      </c>
      <c r="V303" s="14" t="str">
        <f>""</f>
        <v/>
      </c>
    </row>
    <row r="304" spans="17:22" x14ac:dyDescent="0.2">
      <c r="Q304" s="17">
        <f t="shared" si="25"/>
        <v>-1.98</v>
      </c>
      <c r="R304" s="14">
        <f t="shared" si="22"/>
        <v>-2.9934786262330793</v>
      </c>
      <c r="S304" s="14">
        <f t="shared" si="23"/>
        <v>7.6828015532355118E-2</v>
      </c>
      <c r="T304" s="14">
        <f t="shared" si="21"/>
        <v>0</v>
      </c>
      <c r="U304" s="14">
        <f t="shared" si="24"/>
        <v>0</v>
      </c>
      <c r="V304" s="14" t="str">
        <f>""</f>
        <v/>
      </c>
    </row>
    <row r="305" spans="17:22" x14ac:dyDescent="0.2">
      <c r="Q305" s="17">
        <f t="shared" si="25"/>
        <v>-1.97</v>
      </c>
      <c r="R305" s="14">
        <f t="shared" si="22"/>
        <v>-2.9783600473127101</v>
      </c>
      <c r="S305" s="14">
        <f t="shared" si="23"/>
        <v>7.7908347783767137E-2</v>
      </c>
      <c r="T305" s="14">
        <f t="shared" si="21"/>
        <v>0</v>
      </c>
      <c r="U305" s="14">
        <f t="shared" si="24"/>
        <v>0</v>
      </c>
      <c r="V305" s="14" t="str">
        <f>""</f>
        <v/>
      </c>
    </row>
    <row r="306" spans="17:22" x14ac:dyDescent="0.2">
      <c r="Q306" s="17">
        <f t="shared" si="25"/>
        <v>-1.96</v>
      </c>
      <c r="R306" s="14">
        <f t="shared" si="22"/>
        <v>-2.9632414683923414</v>
      </c>
      <c r="S306" s="14">
        <f t="shared" si="23"/>
        <v>7.9002670981424272E-2</v>
      </c>
      <c r="T306" s="14">
        <f t="shared" si="21"/>
        <v>0</v>
      </c>
      <c r="U306" s="14">
        <f t="shared" si="24"/>
        <v>0</v>
      </c>
      <c r="V306" s="14" t="str">
        <f>""</f>
        <v/>
      </c>
    </row>
    <row r="307" spans="17:22" x14ac:dyDescent="0.2">
      <c r="Q307" s="17">
        <f t="shared" si="25"/>
        <v>-1.95</v>
      </c>
      <c r="R307" s="14">
        <f t="shared" si="22"/>
        <v>-2.9481228894719722</v>
      </c>
      <c r="S307" s="14">
        <f t="shared" si="23"/>
        <v>8.0111115665015872E-2</v>
      </c>
      <c r="T307" s="14">
        <f t="shared" si="21"/>
        <v>0</v>
      </c>
      <c r="U307" s="14">
        <f t="shared" si="24"/>
        <v>0</v>
      </c>
      <c r="V307" s="14" t="str">
        <f>""</f>
        <v/>
      </c>
    </row>
    <row r="308" spans="17:22" x14ac:dyDescent="0.2">
      <c r="Q308" s="17">
        <f t="shared" si="25"/>
        <v>-1.94</v>
      </c>
      <c r="R308" s="14">
        <f t="shared" si="22"/>
        <v>-2.933004310551603</v>
      </c>
      <c r="S308" s="14">
        <f t="shared" si="23"/>
        <v>8.1233811873356446E-2</v>
      </c>
      <c r="T308" s="14">
        <f t="shared" si="21"/>
        <v>0</v>
      </c>
      <c r="U308" s="14">
        <f t="shared" si="24"/>
        <v>0</v>
      </c>
      <c r="V308" s="14" t="str">
        <f>""</f>
        <v/>
      </c>
    </row>
    <row r="309" spans="17:22" x14ac:dyDescent="0.2">
      <c r="Q309" s="17">
        <f t="shared" si="25"/>
        <v>-1.93</v>
      </c>
      <c r="R309" s="14">
        <f t="shared" si="22"/>
        <v>-2.9178857316312339</v>
      </c>
      <c r="S309" s="14">
        <f t="shared" si="23"/>
        <v>8.2370889075452994E-2</v>
      </c>
      <c r="T309" s="14">
        <f t="shared" si="21"/>
        <v>0</v>
      </c>
      <c r="U309" s="14">
        <f t="shared" si="24"/>
        <v>0</v>
      </c>
      <c r="V309" s="14" t="str">
        <f>""</f>
        <v/>
      </c>
    </row>
    <row r="310" spans="17:22" x14ac:dyDescent="0.2">
      <c r="Q310" s="17">
        <f t="shared" si="25"/>
        <v>-1.92</v>
      </c>
      <c r="R310" s="14">
        <f t="shared" si="22"/>
        <v>-2.9027671527108647</v>
      </c>
      <c r="S310" s="14">
        <f t="shared" si="23"/>
        <v>8.3522476099526691E-2</v>
      </c>
      <c r="T310" s="14">
        <f t="shared" si="21"/>
        <v>0</v>
      </c>
      <c r="U310" s="14">
        <f t="shared" si="24"/>
        <v>0</v>
      </c>
      <c r="V310" s="14" t="str">
        <f>""</f>
        <v/>
      </c>
    </row>
    <row r="311" spans="17:22" x14ac:dyDescent="0.2">
      <c r="Q311" s="17">
        <f t="shared" si="25"/>
        <v>-1.91</v>
      </c>
      <c r="R311" s="14">
        <f t="shared" si="22"/>
        <v>-2.8876485737904956</v>
      </c>
      <c r="S311" s="14">
        <f t="shared" si="23"/>
        <v>8.4688701059962901E-2</v>
      </c>
      <c r="T311" s="14">
        <f t="shared" si="21"/>
        <v>0</v>
      </c>
      <c r="U311" s="14">
        <f t="shared" si="24"/>
        <v>0</v>
      </c>
      <c r="V311" s="14" t="str">
        <f>""</f>
        <v/>
      </c>
    </row>
    <row r="312" spans="17:22" x14ac:dyDescent="0.2">
      <c r="Q312" s="17">
        <f t="shared" si="25"/>
        <v>-1.9</v>
      </c>
      <c r="R312" s="14">
        <f t="shared" si="22"/>
        <v>-2.8725299948701264</v>
      </c>
      <c r="S312" s="14">
        <f t="shared" si="23"/>
        <v>8.5869691282166122E-2</v>
      </c>
      <c r="T312" s="14">
        <f t="shared" si="21"/>
        <v>0</v>
      </c>
      <c r="U312" s="14">
        <f t="shared" si="24"/>
        <v>0</v>
      </c>
      <c r="V312" s="14" t="str">
        <f>""</f>
        <v/>
      </c>
    </row>
    <row r="313" spans="17:22" x14ac:dyDescent="0.2">
      <c r="Q313" s="17">
        <f t="shared" si="25"/>
        <v>-1.89</v>
      </c>
      <c r="R313" s="14">
        <f t="shared" si="22"/>
        <v>-2.8574114159497577</v>
      </c>
      <c r="S313" s="14">
        <f t="shared" si="23"/>
        <v>8.7065573225294304E-2</v>
      </c>
      <c r="T313" s="14">
        <f t="shared" si="21"/>
        <v>0</v>
      </c>
      <c r="U313" s="14">
        <f t="shared" si="24"/>
        <v>0</v>
      </c>
      <c r="V313" s="14" t="str">
        <f>""</f>
        <v/>
      </c>
    </row>
    <row r="314" spans="17:22" x14ac:dyDescent="0.2">
      <c r="Q314" s="17">
        <f t="shared" si="25"/>
        <v>-1.88</v>
      </c>
      <c r="R314" s="14">
        <f t="shared" si="22"/>
        <v>-2.8422928370293885</v>
      </c>
      <c r="S314" s="14">
        <f t="shared" si="23"/>
        <v>8.8276472402851899E-2</v>
      </c>
      <c r="T314" s="14">
        <f t="shared" si="21"/>
        <v>0</v>
      </c>
      <c r="U314" s="14">
        <f t="shared" si="24"/>
        <v>0</v>
      </c>
      <c r="V314" s="14" t="str">
        <f>""</f>
        <v/>
      </c>
    </row>
    <row r="315" spans="17:22" x14ac:dyDescent="0.2">
      <c r="Q315" s="17">
        <f t="shared" si="25"/>
        <v>-1.87</v>
      </c>
      <c r="R315" s="14">
        <f t="shared" si="22"/>
        <v>-2.8271742581090198</v>
      </c>
      <c r="S315" s="14">
        <f t="shared" si="23"/>
        <v>8.9502513301118539E-2</v>
      </c>
      <c r="T315" s="14">
        <f t="shared" si="21"/>
        <v>0</v>
      </c>
      <c r="U315" s="14">
        <f t="shared" si="24"/>
        <v>0</v>
      </c>
      <c r="V315" s="14" t="str">
        <f>""</f>
        <v/>
      </c>
    </row>
    <row r="316" spans="17:22" x14ac:dyDescent="0.2">
      <c r="Q316" s="17">
        <f t="shared" si="25"/>
        <v>-1.86</v>
      </c>
      <c r="R316" s="14">
        <f t="shared" si="22"/>
        <v>-2.8120556791886506</v>
      </c>
      <c r="S316" s="14">
        <f t="shared" si="23"/>
        <v>9.074381929539399E-2</v>
      </c>
      <c r="T316" s="14">
        <f t="shared" si="21"/>
        <v>0</v>
      </c>
      <c r="U316" s="14">
        <f t="shared" si="24"/>
        <v>0</v>
      </c>
      <c r="V316" s="14" t="str">
        <f>""</f>
        <v/>
      </c>
    </row>
    <row r="317" spans="17:22" x14ac:dyDescent="0.2">
      <c r="Q317" s="17">
        <f t="shared" si="25"/>
        <v>-1.85</v>
      </c>
      <c r="R317" s="14">
        <f t="shared" si="22"/>
        <v>-2.7969371002682815</v>
      </c>
      <c r="S317" s="14">
        <f t="shared" si="23"/>
        <v>9.200051256403928E-2</v>
      </c>
      <c r="T317" s="14">
        <f t="shared" si="21"/>
        <v>0</v>
      </c>
      <c r="U317" s="14">
        <f t="shared" si="24"/>
        <v>0</v>
      </c>
      <c r="V317" s="14" t="str">
        <f>""</f>
        <v/>
      </c>
    </row>
    <row r="318" spans="17:22" x14ac:dyDescent="0.2">
      <c r="Q318" s="17">
        <f t="shared" si="25"/>
        <v>-1.84</v>
      </c>
      <c r="R318" s="14">
        <f t="shared" si="22"/>
        <v>-2.7818185213479123</v>
      </c>
      <c r="S318" s="14">
        <f t="shared" si="23"/>
        <v>9.3272714000297449E-2</v>
      </c>
      <c r="T318" s="14">
        <f t="shared" si="21"/>
        <v>0</v>
      </c>
      <c r="U318" s="14">
        <f t="shared" si="24"/>
        <v>0</v>
      </c>
      <c r="V318" s="14" t="str">
        <f>""</f>
        <v/>
      </c>
    </row>
    <row r="319" spans="17:22" x14ac:dyDescent="0.2">
      <c r="Q319" s="17">
        <f t="shared" si="25"/>
        <v>-1.83</v>
      </c>
      <c r="R319" s="14">
        <f t="shared" si="22"/>
        <v>-2.7666999424275431</v>
      </c>
      <c r="S319" s="14">
        <f t="shared" si="23"/>
        <v>9.4560543121876617E-2</v>
      </c>
      <c r="T319" s="14">
        <f t="shared" si="21"/>
        <v>0</v>
      </c>
      <c r="U319" s="14">
        <f t="shared" si="24"/>
        <v>0</v>
      </c>
      <c r="V319" s="14" t="str">
        <f>""</f>
        <v/>
      </c>
    </row>
    <row r="320" spans="17:22" x14ac:dyDescent="0.2">
      <c r="Q320" s="17">
        <f t="shared" si="25"/>
        <v>-1.82</v>
      </c>
      <c r="R320" s="14">
        <f t="shared" si="22"/>
        <v>-2.751581363507174</v>
      </c>
      <c r="S320" s="14">
        <f t="shared" si="23"/>
        <v>9.5864117978280525E-2</v>
      </c>
      <c r="T320" s="14">
        <f t="shared" si="21"/>
        <v>0</v>
      </c>
      <c r="U320" s="14">
        <f t="shared" si="24"/>
        <v>0</v>
      </c>
      <c r="V320" s="14" t="str">
        <f>""</f>
        <v/>
      </c>
    </row>
    <row r="321" spans="17:22" x14ac:dyDescent="0.2">
      <c r="Q321" s="17">
        <f t="shared" si="25"/>
        <v>-1.81</v>
      </c>
      <c r="R321" s="14">
        <f t="shared" si="22"/>
        <v>-2.7364627845868048</v>
      </c>
      <c r="S321" s="14">
        <f t="shared" si="23"/>
        <v>9.7183555055874282E-2</v>
      </c>
      <c r="T321" s="14">
        <f t="shared" si="21"/>
        <v>0</v>
      </c>
      <c r="U321" s="14">
        <f t="shared" si="24"/>
        <v>0</v>
      </c>
      <c r="V321" s="14" t="str">
        <f>""</f>
        <v/>
      </c>
    </row>
    <row r="322" spans="17:22" x14ac:dyDescent="0.2">
      <c r="Q322" s="17">
        <f t="shared" si="25"/>
        <v>-1.8</v>
      </c>
      <c r="R322" s="14">
        <f t="shared" si="22"/>
        <v>-2.7213442056664361</v>
      </c>
      <c r="S322" s="14">
        <f t="shared" si="23"/>
        <v>9.8518969180672239E-2</v>
      </c>
      <c r="T322" s="14">
        <f t="shared" ref="T322:T385" si="26">CHOOSE($O$4,IF(Q322&lt;=$C$12,S322,0),IF(Q322&gt;=$C$12,S322,0),IF(ABS($C$12)&lt;=ABS(Q322),S322,0))</f>
        <v>0</v>
      </c>
      <c r="U322" s="14">
        <f t="shared" si="24"/>
        <v>0</v>
      </c>
      <c r="V322" s="14" t="str">
        <f>""</f>
        <v/>
      </c>
    </row>
    <row r="323" spans="17:22" x14ac:dyDescent="0.2">
      <c r="Q323" s="17">
        <f t="shared" si="25"/>
        <v>-1.79</v>
      </c>
      <c r="R323" s="14">
        <f t="shared" ref="R323:R386" si="27">Q323*$C$9+$C$4</f>
        <v>-2.7062256267460669</v>
      </c>
      <c r="S323" s="14">
        <f t="shared" ref="S323:S386" si="28">$Y$7*POWER(1+Q323*Q323/$Y$2,-1*$Y$1/2)</f>
        <v>9.9870473418839867E-2</v>
      </c>
      <c r="T323" s="14">
        <f t="shared" si="26"/>
        <v>0</v>
      </c>
      <c r="U323" s="14">
        <f t="shared" ref="U323:U386" si="29">IF(ROUND($C$13,2)=Q323,S323,0)</f>
        <v>0</v>
      </c>
      <c r="V323" s="14" t="str">
        <f>""</f>
        <v/>
      </c>
    </row>
    <row r="324" spans="17:22" x14ac:dyDescent="0.2">
      <c r="Q324" s="17">
        <f t="shared" ref="Q324:Q387" si="30">ROUND(Q323+0.01,2)</f>
        <v>-1.78</v>
      </c>
      <c r="R324" s="14">
        <f t="shared" si="27"/>
        <v>-2.6911070478256978</v>
      </c>
      <c r="S324" s="14">
        <f t="shared" si="28"/>
        <v>0.10123817897489998</v>
      </c>
      <c r="T324" s="14">
        <f t="shared" si="26"/>
        <v>0</v>
      </c>
      <c r="U324" s="14">
        <f t="shared" si="29"/>
        <v>0</v>
      </c>
      <c r="V324" s="14" t="str">
        <f>""</f>
        <v/>
      </c>
    </row>
    <row r="325" spans="17:22" x14ac:dyDescent="0.2">
      <c r="Q325" s="17">
        <f t="shared" si="30"/>
        <v>-1.77</v>
      </c>
      <c r="R325" s="14">
        <f t="shared" si="27"/>
        <v>-2.6759884689053286</v>
      </c>
      <c r="S325" s="14">
        <f t="shared" si="28"/>
        <v>0.10262219508763923</v>
      </c>
      <c r="T325" s="14">
        <f t="shared" si="26"/>
        <v>0</v>
      </c>
      <c r="U325" s="14">
        <f t="shared" si="29"/>
        <v>0</v>
      </c>
      <c r="V325" s="14" t="str">
        <f>""</f>
        <v/>
      </c>
    </row>
    <row r="326" spans="17:22" x14ac:dyDescent="0.2">
      <c r="Q326" s="17">
        <f t="shared" si="30"/>
        <v>-1.76</v>
      </c>
      <c r="R326" s="14">
        <f t="shared" si="27"/>
        <v>-2.6608698899849594</v>
      </c>
      <c r="S326" s="14">
        <f t="shared" si="28"/>
        <v>0.10402262892370888</v>
      </c>
      <c r="T326" s="14">
        <f t="shared" si="26"/>
        <v>0</v>
      </c>
      <c r="U326" s="14">
        <f t="shared" si="29"/>
        <v>0</v>
      </c>
      <c r="V326" s="14" t="str">
        <f>""</f>
        <v/>
      </c>
    </row>
    <row r="327" spans="17:22" x14ac:dyDescent="0.2">
      <c r="Q327" s="17">
        <f t="shared" si="30"/>
        <v>-1.75</v>
      </c>
      <c r="R327" s="14">
        <f t="shared" si="27"/>
        <v>-2.6457513110645903</v>
      </c>
      <c r="S327" s="14">
        <f t="shared" si="28"/>
        <v>0.10543958546892061</v>
      </c>
      <c r="T327" s="14">
        <f t="shared" si="26"/>
        <v>0</v>
      </c>
      <c r="U327" s="14">
        <f t="shared" si="29"/>
        <v>0</v>
      </c>
      <c r="V327" s="14" t="str">
        <f>""</f>
        <v/>
      </c>
    </row>
    <row r="328" spans="17:22" x14ac:dyDescent="0.2">
      <c r="Q328" s="17">
        <f t="shared" si="30"/>
        <v>-1.74</v>
      </c>
      <c r="R328" s="14">
        <f t="shared" si="27"/>
        <v>-2.6306327321442211</v>
      </c>
      <c r="S328" s="14">
        <f t="shared" si="28"/>
        <v>0.10687316741723497</v>
      </c>
      <c r="T328" s="14">
        <f t="shared" si="26"/>
        <v>0</v>
      </c>
      <c r="U328" s="14">
        <f t="shared" si="29"/>
        <v>0</v>
      </c>
      <c r="V328" s="14" t="str">
        <f>""</f>
        <v/>
      </c>
    </row>
    <row r="329" spans="17:22" x14ac:dyDescent="0.2">
      <c r="Q329" s="17">
        <f t="shared" si="30"/>
        <v>-1.73</v>
      </c>
      <c r="R329" s="14">
        <f t="shared" si="27"/>
        <v>-2.6155141532238524</v>
      </c>
      <c r="S329" s="14">
        <f t="shared" si="28"/>
        <v>0.10832347505744856</v>
      </c>
      <c r="T329" s="14">
        <f t="shared" si="26"/>
        <v>0</v>
      </c>
      <c r="U329" s="14">
        <f t="shared" si="29"/>
        <v>0</v>
      </c>
      <c r="V329" s="14" t="str">
        <f>""</f>
        <v/>
      </c>
    </row>
    <row r="330" spans="17:22" x14ac:dyDescent="0.2">
      <c r="Q330" s="17">
        <f t="shared" si="30"/>
        <v>-1.72</v>
      </c>
      <c r="R330" s="14">
        <f t="shared" si="27"/>
        <v>-2.6003955743034832</v>
      </c>
      <c r="S330" s="14">
        <f t="shared" si="28"/>
        <v>0.10979060615758245</v>
      </c>
      <c r="T330" s="14">
        <f t="shared" si="26"/>
        <v>0</v>
      </c>
      <c r="U330" s="14">
        <f t="shared" si="29"/>
        <v>0</v>
      </c>
      <c r="V330" s="14" t="str">
        <f>""</f>
        <v/>
      </c>
    </row>
    <row r="331" spans="17:22" x14ac:dyDescent="0.2">
      <c r="Q331" s="17">
        <f t="shared" si="30"/>
        <v>-1.71</v>
      </c>
      <c r="R331" s="14">
        <f t="shared" si="27"/>
        <v>-2.5852769953831141</v>
      </c>
      <c r="S331" s="14">
        <f t="shared" si="28"/>
        <v>0.11127465584698146</v>
      </c>
      <c r="T331" s="14">
        <f t="shared" si="26"/>
        <v>0</v>
      </c>
      <c r="U331" s="14">
        <f t="shared" si="29"/>
        <v>0</v>
      </c>
      <c r="V331" s="14" t="str">
        <f>""</f>
        <v/>
      </c>
    </row>
    <row r="332" spans="17:22" x14ac:dyDescent="0.2">
      <c r="Q332" s="17">
        <f t="shared" si="30"/>
        <v>-1.7</v>
      </c>
      <c r="R332" s="14">
        <f t="shared" si="27"/>
        <v>-2.5701584164627449</v>
      </c>
      <c r="S332" s="14">
        <f t="shared" si="28"/>
        <v>0.11277571649613516</v>
      </c>
      <c r="T332" s="14">
        <f t="shared" si="26"/>
        <v>0</v>
      </c>
      <c r="U332" s="14">
        <f t="shared" si="29"/>
        <v>0</v>
      </c>
      <c r="V332" s="14" t="str">
        <f>""</f>
        <v/>
      </c>
    </row>
    <row r="333" spans="17:22" x14ac:dyDescent="0.2">
      <c r="Q333" s="17">
        <f t="shared" si="30"/>
        <v>-1.69</v>
      </c>
      <c r="R333" s="14">
        <f t="shared" si="27"/>
        <v>-2.5550398375423757</v>
      </c>
      <c r="S333" s="14">
        <f t="shared" si="28"/>
        <v>0.11429387759423232</v>
      </c>
      <c r="T333" s="14">
        <f t="shared" si="26"/>
        <v>0</v>
      </c>
      <c r="U333" s="14">
        <f t="shared" si="29"/>
        <v>0</v>
      </c>
      <c r="V333" s="14" t="str">
        <f>""</f>
        <v/>
      </c>
    </row>
    <row r="334" spans="17:22" x14ac:dyDescent="0.2">
      <c r="Q334" s="17">
        <f t="shared" si="30"/>
        <v>-1.68</v>
      </c>
      <c r="R334" s="14">
        <f t="shared" si="27"/>
        <v>-2.5399212586220066</v>
      </c>
      <c r="S334" s="14">
        <f t="shared" si="28"/>
        <v>0.11582922562446682</v>
      </c>
      <c r="T334" s="14">
        <f t="shared" si="26"/>
        <v>0</v>
      </c>
      <c r="U334" s="14">
        <f t="shared" si="29"/>
        <v>0</v>
      </c>
      <c r="V334" s="14" t="str">
        <f>""</f>
        <v/>
      </c>
    </row>
    <row r="335" spans="17:22" x14ac:dyDescent="0.2">
      <c r="Q335" s="17">
        <f t="shared" si="30"/>
        <v>-1.67</v>
      </c>
      <c r="R335" s="14">
        <f t="shared" si="27"/>
        <v>-2.5248026797016374</v>
      </c>
      <c r="S335" s="14">
        <f t="shared" si="28"/>
        <v>0.11738184393711409</v>
      </c>
      <c r="T335" s="14">
        <f t="shared" si="26"/>
        <v>0</v>
      </c>
      <c r="U335" s="14">
        <f t="shared" si="29"/>
        <v>0</v>
      </c>
      <c r="V335" s="14" t="str">
        <f>""</f>
        <v/>
      </c>
    </row>
    <row r="336" spans="17:22" x14ac:dyDescent="0.2">
      <c r="Q336" s="17">
        <f t="shared" si="30"/>
        <v>-1.66</v>
      </c>
      <c r="R336" s="14">
        <f t="shared" si="27"/>
        <v>-2.5096841007812687</v>
      </c>
      <c r="S336" s="14">
        <f t="shared" si="28"/>
        <v>0.11895181262039926</v>
      </c>
      <c r="T336" s="14">
        <f t="shared" si="26"/>
        <v>0</v>
      </c>
      <c r="U336" s="14">
        <f t="shared" si="29"/>
        <v>0</v>
      </c>
      <c r="V336" s="14" t="str">
        <f>""</f>
        <v/>
      </c>
    </row>
    <row r="337" spans="17:22" x14ac:dyDescent="0.2">
      <c r="Q337" s="17">
        <f t="shared" si="30"/>
        <v>-1.65</v>
      </c>
      <c r="R337" s="14">
        <f t="shared" si="27"/>
        <v>-2.4945655218608995</v>
      </c>
      <c r="S337" s="14">
        <f t="shared" si="28"/>
        <v>0.12053920836918466</v>
      </c>
      <c r="T337" s="14">
        <f t="shared" si="26"/>
        <v>0</v>
      </c>
      <c r="U337" s="14">
        <f t="shared" si="29"/>
        <v>0</v>
      </c>
      <c r="V337" s="14" t="str">
        <f>""</f>
        <v/>
      </c>
    </row>
    <row r="338" spans="17:22" x14ac:dyDescent="0.2">
      <c r="Q338" s="17">
        <f t="shared" si="30"/>
        <v>-1.64</v>
      </c>
      <c r="R338" s="14">
        <f t="shared" si="27"/>
        <v>-2.4794469429405304</v>
      </c>
      <c r="S338" s="14">
        <f t="shared" si="28"/>
        <v>0.12214410435150376</v>
      </c>
      <c r="T338" s="14">
        <f t="shared" si="26"/>
        <v>0</v>
      </c>
      <c r="U338" s="14">
        <f t="shared" si="29"/>
        <v>0</v>
      </c>
      <c r="V338" s="14" t="str">
        <f>""</f>
        <v/>
      </c>
    </row>
    <row r="339" spans="17:22" x14ac:dyDescent="0.2">
      <c r="Q339" s="17">
        <f t="shared" si="30"/>
        <v>-1.63</v>
      </c>
      <c r="R339" s="14">
        <f t="shared" si="27"/>
        <v>-2.4643283640201612</v>
      </c>
      <c r="S339" s="14">
        <f t="shared" si="28"/>
        <v>0.12376657007297581</v>
      </c>
      <c r="T339" s="14">
        <f t="shared" si="26"/>
        <v>0</v>
      </c>
      <c r="U339" s="14">
        <f t="shared" si="29"/>
        <v>0</v>
      </c>
      <c r="V339" s="14" t="str">
        <f>""</f>
        <v/>
      </c>
    </row>
    <row r="340" spans="17:22" x14ac:dyDescent="0.2">
      <c r="Q340" s="17">
        <f t="shared" si="30"/>
        <v>-1.62</v>
      </c>
      <c r="R340" s="14">
        <f t="shared" si="27"/>
        <v>-2.4492097850997925</v>
      </c>
      <c r="S340" s="14">
        <f t="shared" si="28"/>
        <v>0.1254066712391361</v>
      </c>
      <c r="T340" s="14">
        <f t="shared" si="26"/>
        <v>0</v>
      </c>
      <c r="U340" s="14">
        <f t="shared" si="29"/>
        <v>0</v>
      </c>
      <c r="V340" s="14" t="str">
        <f>""</f>
        <v/>
      </c>
    </row>
    <row r="341" spans="17:22" x14ac:dyDescent="0.2">
      <c r="Q341" s="17">
        <f t="shared" si="30"/>
        <v>-1.61</v>
      </c>
      <c r="R341" s="14">
        <f t="shared" si="27"/>
        <v>-2.4340912061794233</v>
      </c>
      <c r="S341" s="14">
        <f t="shared" si="28"/>
        <v>0.12706446961572174</v>
      </c>
      <c r="T341" s="14">
        <f t="shared" si="26"/>
        <v>0</v>
      </c>
      <c r="U341" s="14">
        <f t="shared" si="29"/>
        <v>0</v>
      </c>
      <c r="V341" s="14" t="str">
        <f>""</f>
        <v/>
      </c>
    </row>
    <row r="342" spans="17:22" x14ac:dyDescent="0.2">
      <c r="Q342" s="17">
        <f t="shared" si="30"/>
        <v>-1.6</v>
      </c>
      <c r="R342" s="14">
        <f t="shared" si="27"/>
        <v>-2.4189726272590542</v>
      </c>
      <c r="S342" s="14">
        <f t="shared" si="28"/>
        <v>0.12874002288695671</v>
      </c>
      <c r="T342" s="14">
        <f t="shared" si="26"/>
        <v>0</v>
      </c>
      <c r="U342" s="14">
        <f t="shared" si="29"/>
        <v>0</v>
      </c>
      <c r="V342" s="14" t="str">
        <f>""</f>
        <v/>
      </c>
    </row>
    <row r="343" spans="17:22" x14ac:dyDescent="0.2">
      <c r="Q343" s="17">
        <f t="shared" si="30"/>
        <v>-1.59</v>
      </c>
      <c r="R343" s="14">
        <f t="shared" si="27"/>
        <v>-2.403854048338685</v>
      </c>
      <c r="S343" s="14">
        <f t="shared" si="28"/>
        <v>0.13043338451188383</v>
      </c>
      <c r="T343" s="14">
        <f t="shared" si="26"/>
        <v>0</v>
      </c>
      <c r="U343" s="14">
        <f t="shared" si="29"/>
        <v>0</v>
      </c>
      <c r="V343" s="14" t="str">
        <f>""</f>
        <v/>
      </c>
    </row>
    <row r="344" spans="17:22" x14ac:dyDescent="0.2">
      <c r="Q344" s="17">
        <f t="shared" si="30"/>
        <v>-1.58</v>
      </c>
      <c r="R344" s="14">
        <f t="shared" si="27"/>
        <v>-2.3887354694183158</v>
      </c>
      <c r="S344" s="14">
        <f t="shared" si="28"/>
        <v>0.13214460357879435</v>
      </c>
      <c r="T344" s="14">
        <f t="shared" si="26"/>
        <v>0</v>
      </c>
      <c r="U344" s="14">
        <f t="shared" si="29"/>
        <v>0</v>
      </c>
      <c r="V344" s="14" t="str">
        <f>""</f>
        <v/>
      </c>
    </row>
    <row r="345" spans="17:22" x14ac:dyDescent="0.2">
      <c r="Q345" s="17">
        <f t="shared" si="30"/>
        <v>-1.57</v>
      </c>
      <c r="R345" s="14">
        <f t="shared" si="27"/>
        <v>-2.3736168904979471</v>
      </c>
      <c r="S345" s="14">
        <f t="shared" si="28"/>
        <v>0.13387372465781169</v>
      </c>
      <c r="T345" s="14">
        <f t="shared" si="26"/>
        <v>0</v>
      </c>
      <c r="U345" s="14">
        <f t="shared" si="29"/>
        <v>0</v>
      </c>
      <c r="V345" s="14" t="str">
        <f>""</f>
        <v/>
      </c>
    </row>
    <row r="346" spans="17:22" x14ac:dyDescent="0.2">
      <c r="Q346" s="17">
        <f t="shared" si="30"/>
        <v>-1.56</v>
      </c>
      <c r="R346" s="14">
        <f t="shared" si="27"/>
        <v>-2.3584983115775779</v>
      </c>
      <c r="S346" s="14">
        <f t="shared" si="28"/>
        <v>0.13562078765168784</v>
      </c>
      <c r="T346" s="14">
        <f t="shared" si="26"/>
        <v>0</v>
      </c>
      <c r="U346" s="14">
        <f t="shared" si="29"/>
        <v>0</v>
      </c>
      <c r="V346" s="14" t="str">
        <f>""</f>
        <v/>
      </c>
    </row>
    <row r="347" spans="17:22" x14ac:dyDescent="0.2">
      <c r="Q347" s="17">
        <f t="shared" si="30"/>
        <v>-1.55</v>
      </c>
      <c r="R347" s="14">
        <f t="shared" si="27"/>
        <v>-2.3433797326572088</v>
      </c>
      <c r="S347" s="14">
        <f t="shared" si="28"/>
        <v>0.13738582764487839</v>
      </c>
      <c r="T347" s="14">
        <f t="shared" si="26"/>
        <v>0</v>
      </c>
      <c r="U347" s="14">
        <f t="shared" si="29"/>
        <v>0</v>
      </c>
      <c r="V347" s="14" t="str">
        <f>""</f>
        <v/>
      </c>
    </row>
    <row r="348" spans="17:22" x14ac:dyDescent="0.2">
      <c r="Q348" s="17">
        <f t="shared" si="30"/>
        <v>-1.54</v>
      </c>
      <c r="R348" s="14">
        <f t="shared" si="27"/>
        <v>-2.3282611537368396</v>
      </c>
      <c r="S348" s="14">
        <f t="shared" si="28"/>
        <v>0.13916887475096235</v>
      </c>
      <c r="T348" s="14">
        <f t="shared" si="26"/>
        <v>0</v>
      </c>
      <c r="U348" s="14">
        <f t="shared" si="29"/>
        <v>0</v>
      </c>
      <c r="V348" s="14" t="str">
        <f>""</f>
        <v/>
      </c>
    </row>
    <row r="349" spans="17:22" x14ac:dyDescent="0.2">
      <c r="Q349" s="17">
        <f t="shared" si="30"/>
        <v>-1.53</v>
      </c>
      <c r="R349" s="14">
        <f t="shared" si="27"/>
        <v>-2.3131425748164705</v>
      </c>
      <c r="S349" s="14">
        <f t="shared" si="28"/>
        <v>0.1409699539584823</v>
      </c>
      <c r="T349" s="14">
        <f t="shared" si="26"/>
        <v>0</v>
      </c>
      <c r="U349" s="14">
        <f t="shared" si="29"/>
        <v>0</v>
      </c>
      <c r="V349" s="14" t="str">
        <f>""</f>
        <v/>
      </c>
    </row>
    <row r="350" spans="17:22" x14ac:dyDescent="0.2">
      <c r="Q350" s="17">
        <f t="shared" si="30"/>
        <v>-1.52</v>
      </c>
      <c r="R350" s="14">
        <f t="shared" si="27"/>
        <v>-2.2980239958961013</v>
      </c>
      <c r="S350" s="14">
        <f t="shared" si="28"/>
        <v>0.14278908497528042</v>
      </c>
      <c r="T350" s="14">
        <f t="shared" si="26"/>
        <v>0</v>
      </c>
      <c r="U350" s="14">
        <f t="shared" si="29"/>
        <v>0</v>
      </c>
      <c r="V350" s="14" t="str">
        <f>""</f>
        <v/>
      </c>
    </row>
    <row r="351" spans="17:22" x14ac:dyDescent="0.2">
      <c r="Q351" s="17">
        <f t="shared" si="30"/>
        <v>-1.51</v>
      </c>
      <c r="R351" s="14">
        <f t="shared" si="27"/>
        <v>-2.2829054169757321</v>
      </c>
      <c r="S351" s="14">
        <f t="shared" si="28"/>
        <v>0.14462628207141454</v>
      </c>
      <c r="T351" s="14">
        <f t="shared" si="26"/>
        <v>0</v>
      </c>
      <c r="U351" s="14">
        <f t="shared" si="29"/>
        <v>0</v>
      </c>
      <c r="V351" s="14" t="str">
        <f>""</f>
        <v/>
      </c>
    </row>
    <row r="352" spans="17:22" x14ac:dyDescent="0.2">
      <c r="Q352" s="17">
        <f t="shared" si="30"/>
        <v>-1.5</v>
      </c>
      <c r="R352" s="14">
        <f t="shared" si="27"/>
        <v>-2.267786838055363</v>
      </c>
      <c r="S352" s="14">
        <f t="shared" si="28"/>
        <v>0.14648155392074058</v>
      </c>
      <c r="T352" s="14">
        <f t="shared" si="26"/>
        <v>0</v>
      </c>
      <c r="U352" s="14">
        <f t="shared" si="29"/>
        <v>0</v>
      </c>
      <c r="V352" s="14" t="str">
        <f>""</f>
        <v/>
      </c>
    </row>
    <row r="353" spans="17:22" x14ac:dyDescent="0.2">
      <c r="Q353" s="17">
        <f t="shared" si="30"/>
        <v>-1.49</v>
      </c>
      <c r="R353" s="14">
        <f t="shared" si="27"/>
        <v>-2.2526682591349942</v>
      </c>
      <c r="S353" s="14">
        <f t="shared" si="28"/>
        <v>0.14835490344125324</v>
      </c>
      <c r="T353" s="14">
        <f t="shared" si="26"/>
        <v>0</v>
      </c>
      <c r="U353" s="14">
        <f t="shared" si="29"/>
        <v>0</v>
      </c>
      <c r="V353" s="14" t="str">
        <f>""</f>
        <v/>
      </c>
    </row>
    <row r="354" spans="17:22" x14ac:dyDescent="0.2">
      <c r="Q354" s="17">
        <f t="shared" si="30"/>
        <v>-1.48</v>
      </c>
      <c r="R354" s="14">
        <f t="shared" si="27"/>
        <v>-2.2375496802146251</v>
      </c>
      <c r="S354" s="14">
        <f t="shared" si="28"/>
        <v>0.15024632763428358</v>
      </c>
      <c r="T354" s="14">
        <f t="shared" si="26"/>
        <v>0</v>
      </c>
      <c r="U354" s="14">
        <f t="shared" si="29"/>
        <v>0</v>
      </c>
      <c r="V354" s="14" t="str">
        <f>""</f>
        <v/>
      </c>
    </row>
    <row r="355" spans="17:22" x14ac:dyDescent="0.2">
      <c r="Q355" s="17">
        <f t="shared" si="30"/>
        <v>-1.47</v>
      </c>
      <c r="R355" s="14">
        <f t="shared" si="27"/>
        <v>-2.2224311012942559</v>
      </c>
      <c r="S355" s="14">
        <f t="shared" si="28"/>
        <v>0.15215581742265386</v>
      </c>
      <c r="T355" s="14">
        <f t="shared" si="26"/>
        <v>0</v>
      </c>
      <c r="U355" s="14">
        <f t="shared" si="29"/>
        <v>0</v>
      </c>
      <c r="V355" s="14" t="str">
        <f>""</f>
        <v/>
      </c>
    </row>
    <row r="356" spans="17:22" x14ac:dyDescent="0.2">
      <c r="Q356" s="17">
        <f t="shared" si="30"/>
        <v>-1.46</v>
      </c>
      <c r="R356" s="14">
        <f t="shared" si="27"/>
        <v>-2.2073125223738868</v>
      </c>
      <c r="S356" s="14">
        <f t="shared" si="28"/>
        <v>0.15408335748789831</v>
      </c>
      <c r="T356" s="14">
        <f t="shared" si="26"/>
        <v>0</v>
      </c>
      <c r="U356" s="14">
        <f t="shared" si="29"/>
        <v>0</v>
      </c>
      <c r="V356" s="14" t="str">
        <f>""</f>
        <v/>
      </c>
    </row>
    <row r="357" spans="17:22" x14ac:dyDescent="0.2">
      <c r="Q357" s="17">
        <f t="shared" si="30"/>
        <v>-1.45</v>
      </c>
      <c r="R357" s="14">
        <f t="shared" si="27"/>
        <v>-2.1921939434535176</v>
      </c>
      <c r="S357" s="14">
        <f t="shared" si="28"/>
        <v>0.15602892610666225</v>
      </c>
      <c r="T357" s="14">
        <f t="shared" si="26"/>
        <v>0</v>
      </c>
      <c r="U357" s="14">
        <f t="shared" si="29"/>
        <v>0</v>
      </c>
      <c r="V357" s="14" t="str">
        <f>""</f>
        <v/>
      </c>
    </row>
    <row r="358" spans="17:22" x14ac:dyDescent="0.2">
      <c r="Q358" s="17">
        <f t="shared" si="30"/>
        <v>-1.44</v>
      </c>
      <c r="R358" s="14">
        <f t="shared" si="27"/>
        <v>-2.1770753645331484</v>
      </c>
      <c r="S358" s="14">
        <f t="shared" si="28"/>
        <v>0.15799249498639667</v>
      </c>
      <c r="T358" s="14">
        <f t="shared" si="26"/>
        <v>0</v>
      </c>
      <c r="U358" s="14">
        <f t="shared" si="29"/>
        <v>0</v>
      </c>
      <c r="V358" s="14" t="str">
        <f>""</f>
        <v/>
      </c>
    </row>
    <row r="359" spans="17:22" x14ac:dyDescent="0.2">
      <c r="Q359" s="17">
        <f t="shared" si="30"/>
        <v>-1.43</v>
      </c>
      <c r="R359" s="14">
        <f t="shared" si="27"/>
        <v>-2.1619567856127793</v>
      </c>
      <c r="S359" s="14">
        <f t="shared" si="28"/>
        <v>0.15997402910047304</v>
      </c>
      <c r="T359" s="14">
        <f t="shared" si="26"/>
        <v>0</v>
      </c>
      <c r="U359" s="14">
        <f t="shared" si="29"/>
        <v>0</v>
      </c>
      <c r="V359" s="14" t="str">
        <f>""</f>
        <v/>
      </c>
    </row>
    <row r="360" spans="17:22" x14ac:dyDescent="0.2">
      <c r="Q360" s="17">
        <f t="shared" si="30"/>
        <v>-1.42</v>
      </c>
      <c r="R360" s="14">
        <f t="shared" si="27"/>
        <v>-2.1468382066924105</v>
      </c>
      <c r="S360" s="14">
        <f t="shared" si="28"/>
        <v>0.16197348652284496</v>
      </c>
      <c r="T360" s="14">
        <f t="shared" si="26"/>
        <v>0</v>
      </c>
      <c r="U360" s="14">
        <f t="shared" si="29"/>
        <v>0</v>
      </c>
      <c r="V360" s="14" t="str">
        <f>""</f>
        <v/>
      </c>
    </row>
    <row r="361" spans="17:22" x14ac:dyDescent="0.2">
      <c r="Q361" s="17">
        <f t="shared" si="30"/>
        <v>-1.41</v>
      </c>
      <c r="R361" s="14">
        <f t="shared" si="27"/>
        <v>-2.1317196277720414</v>
      </c>
      <c r="S361" s="14">
        <f t="shared" si="28"/>
        <v>0.16399081826239292</v>
      </c>
      <c r="T361" s="14">
        <f t="shared" si="26"/>
        <v>0</v>
      </c>
      <c r="U361" s="14">
        <f t="shared" si="29"/>
        <v>0</v>
      </c>
      <c r="V361" s="14" t="str">
        <f>""</f>
        <v/>
      </c>
    </row>
    <row r="362" spans="17:22" x14ac:dyDescent="0.2">
      <c r="Q362" s="17">
        <f t="shared" si="30"/>
        <v>-1.4</v>
      </c>
      <c r="R362" s="14">
        <f t="shared" si="27"/>
        <v>-2.1166010488516722</v>
      </c>
      <c r="S362" s="14">
        <f t="shared" si="28"/>
        <v>0.16602596809708992</v>
      </c>
      <c r="T362" s="14">
        <f t="shared" si="26"/>
        <v>0</v>
      </c>
      <c r="U362" s="14">
        <f t="shared" si="29"/>
        <v>0</v>
      </c>
      <c r="V362" s="14" t="str">
        <f>""</f>
        <v/>
      </c>
    </row>
    <row r="363" spans="17:22" x14ac:dyDescent="0.2">
      <c r="Q363" s="17">
        <f t="shared" si="30"/>
        <v>-1.39</v>
      </c>
      <c r="R363" s="14">
        <f t="shared" si="27"/>
        <v>-2.1014824699313031</v>
      </c>
      <c r="S363" s="14">
        <f t="shared" si="28"/>
        <v>0.16807887240813357</v>
      </c>
      <c r="T363" s="14">
        <f t="shared" si="26"/>
        <v>0</v>
      </c>
      <c r="U363" s="14">
        <f t="shared" si="29"/>
        <v>0</v>
      </c>
      <c r="V363" s="14" t="str">
        <f>""</f>
        <v/>
      </c>
    </row>
    <row r="364" spans="17:22" x14ac:dyDescent="0.2">
      <c r="Q364" s="17">
        <f t="shared" si="30"/>
        <v>-1.38</v>
      </c>
      <c r="R364" s="14">
        <f t="shared" si="27"/>
        <v>-2.0863638910109339</v>
      </c>
      <c r="S364" s="14">
        <f t="shared" si="28"/>
        <v>0.17014946001419659</v>
      </c>
      <c r="T364" s="14">
        <f t="shared" si="26"/>
        <v>0</v>
      </c>
      <c r="U364" s="14">
        <f t="shared" si="29"/>
        <v>0</v>
      </c>
      <c r="V364" s="14" t="str">
        <f>""</f>
        <v/>
      </c>
    </row>
    <row r="365" spans="17:22" x14ac:dyDescent="0.2">
      <c r="Q365" s="17">
        <f t="shared" si="30"/>
        <v>-1.37</v>
      </c>
      <c r="R365" s="14">
        <f t="shared" si="27"/>
        <v>-2.0712453120905652</v>
      </c>
      <c r="S365" s="14">
        <f t="shared" si="28"/>
        <v>0.17223765200594948</v>
      </c>
      <c r="T365" s="14">
        <f t="shared" si="26"/>
        <v>0</v>
      </c>
      <c r="U365" s="14">
        <f t="shared" si="29"/>
        <v>0</v>
      </c>
      <c r="V365" s="14" t="str">
        <f>""</f>
        <v/>
      </c>
    </row>
    <row r="366" spans="17:22" x14ac:dyDescent="0.2">
      <c r="Q366" s="17">
        <f t="shared" si="30"/>
        <v>-1.36</v>
      </c>
      <c r="R366" s="14">
        <f t="shared" si="27"/>
        <v>-2.056126733170196</v>
      </c>
      <c r="S366" s="14">
        <f t="shared" si="28"/>
        <v>0.1743433615810194</v>
      </c>
      <c r="T366" s="14">
        <f t="shared" si="26"/>
        <v>0</v>
      </c>
      <c r="U366" s="14">
        <f t="shared" si="29"/>
        <v>0</v>
      </c>
      <c r="V366" s="14" t="str">
        <f>""</f>
        <v/>
      </c>
    </row>
    <row r="367" spans="17:22" x14ac:dyDescent="0.2">
      <c r="Q367" s="17">
        <f t="shared" si="30"/>
        <v>-1.35</v>
      </c>
      <c r="R367" s="14">
        <f t="shared" si="27"/>
        <v>-2.0410081542498268</v>
      </c>
      <c r="S367" s="14">
        <f t="shared" si="28"/>
        <v>0.17646649387955024</v>
      </c>
      <c r="T367" s="14">
        <f t="shared" si="26"/>
        <v>0</v>
      </c>
      <c r="U367" s="14">
        <f t="shared" si="29"/>
        <v>0</v>
      </c>
      <c r="V367" s="14" t="str">
        <f>""</f>
        <v/>
      </c>
    </row>
    <row r="368" spans="17:22" x14ac:dyDescent="0.2">
      <c r="Q368" s="17">
        <f t="shared" si="30"/>
        <v>-1.34</v>
      </c>
      <c r="R368" s="14">
        <f t="shared" si="27"/>
        <v>-2.0258895753294577</v>
      </c>
      <c r="S368" s="14">
        <f t="shared" si="28"/>
        <v>0.17860694582053921</v>
      </c>
      <c r="T368" s="14">
        <f t="shared" si="26"/>
        <v>0</v>
      </c>
      <c r="U368" s="14">
        <f t="shared" si="29"/>
        <v>0</v>
      </c>
      <c r="V368" s="14" t="str">
        <f>""</f>
        <v/>
      </c>
    </row>
    <row r="369" spans="17:22" x14ac:dyDescent="0.2">
      <c r="Q369" s="17">
        <f t="shared" si="30"/>
        <v>-1.33</v>
      </c>
      <c r="R369" s="14">
        <f t="shared" si="27"/>
        <v>-2.010770996409089</v>
      </c>
      <c r="S369" s="14">
        <f t="shared" si="28"/>
        <v>0.18076460593912658</v>
      </c>
      <c r="T369" s="14">
        <f t="shared" si="26"/>
        <v>0</v>
      </c>
      <c r="U369" s="14">
        <f t="shared" si="29"/>
        <v>0</v>
      </c>
      <c r="V369" s="14" t="str">
        <f>""</f>
        <v/>
      </c>
    </row>
    <row r="370" spans="17:22" x14ac:dyDescent="0.2">
      <c r="Q370" s="17">
        <f t="shared" si="30"/>
        <v>-1.32</v>
      </c>
      <c r="R370" s="14">
        <f t="shared" si="27"/>
        <v>-1.9956524174887198</v>
      </c>
      <c r="S370" s="14">
        <f t="shared" si="28"/>
        <v>0.18293935422502206</v>
      </c>
      <c r="T370" s="14">
        <f t="shared" si="26"/>
        <v>0</v>
      </c>
      <c r="U370" s="14">
        <f t="shared" si="29"/>
        <v>0</v>
      </c>
      <c r="V370" s="14" t="str">
        <f>""</f>
        <v/>
      </c>
    </row>
    <row r="371" spans="17:22" x14ac:dyDescent="0.2">
      <c r="Q371" s="17">
        <f t="shared" si="30"/>
        <v>-1.31</v>
      </c>
      <c r="R371" s="14">
        <f t="shared" si="27"/>
        <v>-1.9805338385683506</v>
      </c>
      <c r="S371" s="14">
        <f t="shared" si="28"/>
        <v>0.1851310619622587</v>
      </c>
      <c r="T371" s="14">
        <f t="shared" si="26"/>
        <v>0</v>
      </c>
      <c r="U371" s="14">
        <f t="shared" si="29"/>
        <v>0</v>
      </c>
      <c r="V371" s="14" t="str">
        <f>""</f>
        <v/>
      </c>
    </row>
    <row r="372" spans="17:22" x14ac:dyDescent="0.2">
      <c r="Q372" s="17">
        <f t="shared" si="30"/>
        <v>-1.3</v>
      </c>
      <c r="R372" s="14">
        <f t="shared" si="27"/>
        <v>-1.9654152596479815</v>
      </c>
      <c r="S372" s="14">
        <f t="shared" si="28"/>
        <v>0.18733959157046817</v>
      </c>
      <c r="T372" s="14">
        <f t="shared" si="26"/>
        <v>0</v>
      </c>
      <c r="U372" s="14">
        <f t="shared" si="29"/>
        <v>0</v>
      </c>
      <c r="V372" s="14" t="str">
        <f>""</f>
        <v/>
      </c>
    </row>
    <row r="373" spans="17:22" x14ac:dyDescent="0.2">
      <c r="Q373" s="17">
        <f t="shared" si="30"/>
        <v>-1.29</v>
      </c>
      <c r="R373" s="14">
        <f t="shared" si="27"/>
        <v>-1.9502966807276123</v>
      </c>
      <c r="S373" s="14">
        <f t="shared" si="28"/>
        <v>0.18956479644787597</v>
      </c>
      <c r="T373" s="14">
        <f t="shared" si="26"/>
        <v>0</v>
      </c>
      <c r="U373" s="14">
        <f t="shared" si="29"/>
        <v>0</v>
      </c>
      <c r="V373" s="14" t="str">
        <f>""</f>
        <v/>
      </c>
    </row>
    <row r="374" spans="17:22" x14ac:dyDescent="0.2">
      <c r="Q374" s="17">
        <f t="shared" si="30"/>
        <v>-1.28</v>
      </c>
      <c r="R374" s="14">
        <f t="shared" si="27"/>
        <v>-1.9351781018072434</v>
      </c>
      <c r="S374" s="14">
        <f t="shared" si="28"/>
        <v>0.19180652081622396</v>
      </c>
      <c r="T374" s="14">
        <f t="shared" si="26"/>
        <v>0</v>
      </c>
      <c r="U374" s="14">
        <f t="shared" si="29"/>
        <v>0</v>
      </c>
      <c r="V374" s="14" t="str">
        <f>""</f>
        <v/>
      </c>
    </row>
    <row r="375" spans="17:22" x14ac:dyDescent="0.2">
      <c r="Q375" s="17">
        <f t="shared" si="30"/>
        <v>-1.27</v>
      </c>
      <c r="R375" s="14">
        <f t="shared" si="27"/>
        <v>-1.9200595228868742</v>
      </c>
      <c r="S375" s="14">
        <f t="shared" si="28"/>
        <v>0.19406459956783001</v>
      </c>
      <c r="T375" s="14">
        <f t="shared" si="26"/>
        <v>0</v>
      </c>
      <c r="U375" s="14">
        <f t="shared" si="29"/>
        <v>0</v>
      </c>
      <c r="V375" s="14" t="str">
        <f>""</f>
        <v/>
      </c>
    </row>
    <row r="376" spans="17:22" x14ac:dyDescent="0.2">
      <c r="Q376" s="17">
        <f t="shared" si="30"/>
        <v>-1.26</v>
      </c>
      <c r="R376" s="14">
        <f t="shared" si="27"/>
        <v>-1.904940943966505</v>
      </c>
      <c r="S376" s="14">
        <f t="shared" si="28"/>
        <v>0.19633885811499777</v>
      </c>
      <c r="T376" s="14">
        <f t="shared" si="26"/>
        <v>0</v>
      </c>
      <c r="U376" s="14">
        <f t="shared" si="29"/>
        <v>0</v>
      </c>
      <c r="V376" s="14" t="str">
        <f>""</f>
        <v/>
      </c>
    </row>
    <row r="377" spans="17:22" x14ac:dyDescent="0.2">
      <c r="Q377" s="17">
        <f t="shared" si="30"/>
        <v>-1.25</v>
      </c>
      <c r="R377" s="14">
        <f t="shared" si="27"/>
        <v>-1.8898223650461361</v>
      </c>
      <c r="S377" s="14">
        <f t="shared" si="28"/>
        <v>0.19862911224200022</v>
      </c>
      <c r="T377" s="14">
        <f t="shared" si="26"/>
        <v>0</v>
      </c>
      <c r="U377" s="14">
        <f t="shared" si="29"/>
        <v>0</v>
      </c>
      <c r="V377" s="14" t="str">
        <f>""</f>
        <v/>
      </c>
    </row>
    <row r="378" spans="17:22" x14ac:dyDescent="0.2">
      <c r="Q378" s="17">
        <f t="shared" si="30"/>
        <v>-1.24</v>
      </c>
      <c r="R378" s="14">
        <f t="shared" si="27"/>
        <v>-1.8747037861257669</v>
      </c>
      <c r="S378" s="14">
        <f t="shared" si="28"/>
        <v>0.20093516795986008</v>
      </c>
      <c r="T378" s="14">
        <f t="shared" si="26"/>
        <v>0</v>
      </c>
      <c r="U378" s="14">
        <f t="shared" si="29"/>
        <v>0</v>
      </c>
      <c r="V378" s="14" t="str">
        <f>""</f>
        <v/>
      </c>
    </row>
    <row r="379" spans="17:22" x14ac:dyDescent="0.2">
      <c r="Q379" s="17">
        <f t="shared" si="30"/>
        <v>-1.23</v>
      </c>
      <c r="R379" s="14">
        <f t="shared" si="27"/>
        <v>-1.8595852072053978</v>
      </c>
      <c r="S379" s="14">
        <f t="shared" si="28"/>
        <v>0.20325682136415593</v>
      </c>
      <c r="T379" s="14">
        <f t="shared" si="26"/>
        <v>0</v>
      </c>
      <c r="U379" s="14">
        <f t="shared" si="29"/>
        <v>0</v>
      </c>
      <c r="V379" s="14" t="str">
        <f>""</f>
        <v/>
      </c>
    </row>
    <row r="380" spans="17:22" x14ac:dyDescent="0.2">
      <c r="Q380" s="17">
        <f t="shared" si="30"/>
        <v>-1.22</v>
      </c>
      <c r="R380" s="14">
        <f t="shared" si="27"/>
        <v>-1.8444666282850286</v>
      </c>
      <c r="S380" s="14">
        <f t="shared" si="28"/>
        <v>0.20559385849609027</v>
      </c>
      <c r="T380" s="14">
        <f t="shared" si="26"/>
        <v>0</v>
      </c>
      <c r="U380" s="14">
        <f t="shared" si="29"/>
        <v>0</v>
      </c>
      <c r="V380" s="14" t="str">
        <f>""</f>
        <v/>
      </c>
    </row>
    <row r="381" spans="17:22" x14ac:dyDescent="0.2">
      <c r="Q381" s="17">
        <f t="shared" si="30"/>
        <v>-1.21</v>
      </c>
      <c r="R381" s="14">
        <f t="shared" si="27"/>
        <v>-1.8293480493646597</v>
      </c>
      <c r="S381" s="14">
        <f t="shared" si="28"/>
        <v>0.20794605520705656</v>
      </c>
      <c r="T381" s="14">
        <f t="shared" si="26"/>
        <v>0</v>
      </c>
      <c r="U381" s="14">
        <f t="shared" si="29"/>
        <v>0</v>
      </c>
      <c r="V381" s="14" t="str">
        <f>""</f>
        <v/>
      </c>
    </row>
    <row r="382" spans="17:22" x14ac:dyDescent="0.2">
      <c r="Q382" s="17">
        <f t="shared" si="30"/>
        <v>-1.2</v>
      </c>
      <c r="R382" s="14">
        <f t="shared" si="27"/>
        <v>-1.8142294704442905</v>
      </c>
      <c r="S382" s="14">
        <f t="shared" si="28"/>
        <v>0.21031317702694666</v>
      </c>
      <c r="T382" s="14">
        <f t="shared" si="26"/>
        <v>0</v>
      </c>
      <c r="U382" s="14">
        <f t="shared" si="29"/>
        <v>0</v>
      </c>
      <c r="V382" s="14" t="str">
        <f>""</f>
        <v/>
      </c>
    </row>
    <row r="383" spans="17:22" x14ac:dyDescent="0.2">
      <c r="Q383" s="17">
        <f t="shared" si="30"/>
        <v>-1.19</v>
      </c>
      <c r="R383" s="14">
        <f t="shared" si="27"/>
        <v>-1.7991108915239213</v>
      </c>
      <c r="S383" s="14">
        <f t="shared" si="28"/>
        <v>0.21269497903644788</v>
      </c>
      <c r="T383" s="14">
        <f t="shared" si="26"/>
        <v>0</v>
      </c>
      <c r="U383" s="14">
        <f t="shared" si="29"/>
        <v>0</v>
      </c>
      <c r="V383" s="14" t="str">
        <f>""</f>
        <v/>
      </c>
    </row>
    <row r="384" spans="17:22" x14ac:dyDescent="0.2">
      <c r="Q384" s="17">
        <f t="shared" si="30"/>
        <v>-1.18</v>
      </c>
      <c r="R384" s="14">
        <f t="shared" si="27"/>
        <v>-1.7839923126035522</v>
      </c>
      <c r="S384" s="14">
        <f t="shared" si="28"/>
        <v>0.21509120574357582</v>
      </c>
      <c r="T384" s="14">
        <f t="shared" si="26"/>
        <v>0</v>
      </c>
      <c r="U384" s="14">
        <f t="shared" si="29"/>
        <v>0</v>
      </c>
      <c r="V384" s="14" t="str">
        <f>""</f>
        <v/>
      </c>
    </row>
    <row r="385" spans="17:22" x14ac:dyDescent="0.2">
      <c r="Q385" s="17">
        <f t="shared" si="30"/>
        <v>-1.17</v>
      </c>
      <c r="R385" s="14">
        <f t="shared" si="27"/>
        <v>-1.7688737336831832</v>
      </c>
      <c r="S385" s="14">
        <f t="shared" si="28"/>
        <v>0.21750159096470023</v>
      </c>
      <c r="T385" s="14">
        <f t="shared" si="26"/>
        <v>0</v>
      </c>
      <c r="U385" s="14">
        <f t="shared" si="29"/>
        <v>0</v>
      </c>
      <c r="V385" s="14" t="str">
        <f>""</f>
        <v/>
      </c>
    </row>
    <row r="386" spans="17:22" x14ac:dyDescent="0.2">
      <c r="Q386" s="17">
        <f t="shared" si="30"/>
        <v>-1.1599999999999999</v>
      </c>
      <c r="R386" s="14">
        <f t="shared" si="27"/>
        <v>-1.7537551547628141</v>
      </c>
      <c r="S386" s="14">
        <f t="shared" si="28"/>
        <v>0.21992585771031617</v>
      </c>
      <c r="T386" s="14">
        <f t="shared" ref="T386:T449" si="31">CHOOSE($O$4,IF(Q386&lt;=$C$12,S386,0),IF(Q386&gt;=$C$12,S386,0),IF(ABS($C$12)&lt;=ABS(Q386),S386,0))</f>
        <v>0</v>
      </c>
      <c r="U386" s="14">
        <f t="shared" si="29"/>
        <v>0</v>
      </c>
      <c r="V386" s="14" t="str">
        <f>""</f>
        <v/>
      </c>
    </row>
    <row r="387" spans="17:22" x14ac:dyDescent="0.2">
      <c r="Q387" s="17">
        <f t="shared" si="30"/>
        <v>-1.1499999999999999</v>
      </c>
      <c r="R387" s="14">
        <f t="shared" ref="R387:R450" si="32">Q387*$C$9+$C$4</f>
        <v>-1.7386365758424449</v>
      </c>
      <c r="S387" s="14">
        <f t="shared" ref="S387:S450" si="33">$Y$7*POWER(1+Q387*Q387/$Y$2,-1*$Y$1/2)</f>
        <v>0.22236371807582422</v>
      </c>
      <c r="T387" s="14">
        <f t="shared" si="31"/>
        <v>0</v>
      </c>
      <c r="U387" s="14">
        <f t="shared" ref="U387:U450" si="34">IF(ROUND($C$13,2)=Q387,S387,0)</f>
        <v>0</v>
      </c>
      <c r="V387" s="14" t="str">
        <f>""</f>
        <v/>
      </c>
    </row>
    <row r="388" spans="17:22" x14ac:dyDescent="0.2">
      <c r="Q388" s="17">
        <f t="shared" ref="Q388:Q451" si="35">ROUND(Q387+0.01,2)</f>
        <v>-1.1399999999999999</v>
      </c>
      <c r="R388" s="14">
        <f t="shared" si="32"/>
        <v>-1.723517996922076</v>
      </c>
      <c r="S388" s="14">
        <f t="shared" si="33"/>
        <v>0.22481487313757781</v>
      </c>
      <c r="T388" s="14">
        <f t="shared" si="31"/>
        <v>0</v>
      </c>
      <c r="U388" s="14">
        <f t="shared" si="34"/>
        <v>0</v>
      </c>
      <c r="V388" s="14" t="str">
        <f>""</f>
        <v/>
      </c>
    </row>
    <row r="389" spans="17:22" x14ac:dyDescent="0.2">
      <c r="Q389" s="17">
        <f t="shared" si="35"/>
        <v>-1.1299999999999999</v>
      </c>
      <c r="R389" s="14">
        <f t="shared" si="32"/>
        <v>-1.7083994180017068</v>
      </c>
      <c r="S389" s="14">
        <f t="shared" si="33"/>
        <v>0.22727901285446334</v>
      </c>
      <c r="T389" s="14">
        <f t="shared" si="31"/>
        <v>0</v>
      </c>
      <c r="U389" s="14">
        <f t="shared" si="34"/>
        <v>0</v>
      </c>
      <c r="V389" s="14" t="str">
        <f>""</f>
        <v/>
      </c>
    </row>
    <row r="390" spans="17:22" x14ac:dyDescent="0.2">
      <c r="Q390" s="17">
        <f t="shared" si="35"/>
        <v>-1.1200000000000001</v>
      </c>
      <c r="R390" s="14">
        <f t="shared" si="32"/>
        <v>-1.6932808390813381</v>
      </c>
      <c r="S390" s="14">
        <f t="shared" si="33"/>
        <v>0.22975581597528108</v>
      </c>
      <c r="T390" s="14">
        <f t="shared" si="31"/>
        <v>0</v>
      </c>
      <c r="U390" s="14">
        <f t="shared" si="34"/>
        <v>0</v>
      </c>
      <c r="V390" s="14" t="str">
        <f>""</f>
        <v/>
      </c>
    </row>
    <row r="391" spans="17:22" x14ac:dyDescent="0.2">
      <c r="Q391" s="17">
        <f t="shared" si="35"/>
        <v>-1.1100000000000001</v>
      </c>
      <c r="R391" s="14">
        <f t="shared" si="32"/>
        <v>-1.6781622601609689</v>
      </c>
      <c r="S391" s="14">
        <f t="shared" si="33"/>
        <v>0.23224494995219039</v>
      </c>
      <c r="T391" s="14">
        <f t="shared" si="31"/>
        <v>0</v>
      </c>
      <c r="U391" s="14">
        <f t="shared" si="34"/>
        <v>0</v>
      </c>
      <c r="V391" s="14" t="str">
        <f>""</f>
        <v/>
      </c>
    </row>
    <row r="392" spans="17:22" x14ac:dyDescent="0.2">
      <c r="Q392" s="17">
        <f t="shared" si="35"/>
        <v>-1.1000000000000001</v>
      </c>
      <c r="R392" s="14">
        <f t="shared" si="32"/>
        <v>-1.6630436812405998</v>
      </c>
      <c r="S392" s="14">
        <f t="shared" si="33"/>
        <v>0.23474607086049207</v>
      </c>
      <c r="T392" s="14">
        <f t="shared" si="31"/>
        <v>0</v>
      </c>
      <c r="U392" s="14">
        <f t="shared" si="34"/>
        <v>0</v>
      </c>
      <c r="V392" s="14" t="str">
        <f>""</f>
        <v/>
      </c>
    </row>
    <row r="393" spans="17:22" x14ac:dyDescent="0.2">
      <c r="Q393" s="17">
        <f t="shared" si="35"/>
        <v>-1.0900000000000001</v>
      </c>
      <c r="R393" s="14">
        <f t="shared" si="32"/>
        <v>-1.6479251023202306</v>
      </c>
      <c r="S393" s="14">
        <f t="shared" si="33"/>
        <v>0.23725882332501491</v>
      </c>
      <c r="T393" s="14">
        <f t="shared" si="31"/>
        <v>0</v>
      </c>
      <c r="U393" s="14">
        <f t="shared" si="34"/>
        <v>0</v>
      </c>
      <c r="V393" s="14" t="str">
        <f>""</f>
        <v/>
      </c>
    </row>
    <row r="394" spans="17:22" x14ac:dyDescent="0.2">
      <c r="Q394" s="17">
        <f t="shared" si="35"/>
        <v>-1.08</v>
      </c>
      <c r="R394" s="14">
        <f t="shared" si="32"/>
        <v>-1.6328065233998617</v>
      </c>
      <c r="S394" s="14">
        <f t="shared" si="33"/>
        <v>0.23978284045337947</v>
      </c>
      <c r="T394" s="14">
        <f t="shared" si="31"/>
        <v>0</v>
      </c>
      <c r="U394" s="14">
        <f t="shared" si="34"/>
        <v>0</v>
      </c>
      <c r="V394" s="14" t="str">
        <f>""</f>
        <v/>
      </c>
    </row>
    <row r="395" spans="17:22" x14ac:dyDescent="0.2">
      <c r="Q395" s="17">
        <f t="shared" si="35"/>
        <v>-1.07</v>
      </c>
      <c r="R395" s="14">
        <f t="shared" si="32"/>
        <v>-1.6176879444794925</v>
      </c>
      <c r="S395" s="14">
        <f t="shared" si="33"/>
        <v>0.24231774377640539</v>
      </c>
      <c r="T395" s="14">
        <f t="shared" si="31"/>
        <v>0</v>
      </c>
      <c r="U395" s="14">
        <f t="shared" si="34"/>
        <v>0</v>
      </c>
      <c r="V395" s="14" t="str">
        <f>""</f>
        <v/>
      </c>
    </row>
    <row r="396" spans="17:22" x14ac:dyDescent="0.2">
      <c r="Q396" s="17">
        <f t="shared" si="35"/>
        <v>-1.06</v>
      </c>
      <c r="R396" s="14">
        <f t="shared" si="32"/>
        <v>-1.6025693655591233</v>
      </c>
      <c r="S396" s="14">
        <f t="shared" si="33"/>
        <v>0.24486314319593724</v>
      </c>
      <c r="T396" s="14">
        <f t="shared" si="31"/>
        <v>0</v>
      </c>
      <c r="U396" s="14">
        <f t="shared" si="34"/>
        <v>0</v>
      </c>
      <c r="V396" s="14" t="str">
        <f>""</f>
        <v/>
      </c>
    </row>
    <row r="397" spans="17:22" x14ac:dyDescent="0.2">
      <c r="Q397" s="17">
        <f t="shared" si="35"/>
        <v>-1.05</v>
      </c>
      <c r="R397" s="14">
        <f t="shared" si="32"/>
        <v>-1.5874507866387544</v>
      </c>
      <c r="S397" s="14">
        <f t="shared" si="33"/>
        <v>0.24741863694035315</v>
      </c>
      <c r="T397" s="14">
        <f t="shared" si="31"/>
        <v>0</v>
      </c>
      <c r="U397" s="14">
        <f t="shared" si="34"/>
        <v>0</v>
      </c>
      <c r="V397" s="14" t="str">
        <f>""</f>
        <v/>
      </c>
    </row>
    <row r="398" spans="17:22" x14ac:dyDescent="0.2">
      <c r="Q398" s="17">
        <f t="shared" si="35"/>
        <v>-1.04</v>
      </c>
      <c r="R398" s="14">
        <f t="shared" si="32"/>
        <v>-1.5723322077183852</v>
      </c>
      <c r="S398" s="14">
        <f t="shared" si="33"/>
        <v>0.24998381152802746</v>
      </c>
      <c r="T398" s="14">
        <f t="shared" si="31"/>
        <v>0</v>
      </c>
      <c r="U398" s="14">
        <f t="shared" si="34"/>
        <v>0</v>
      </c>
      <c r="V398" s="14" t="str">
        <f>""</f>
        <v/>
      </c>
    </row>
    <row r="399" spans="17:22" x14ac:dyDescent="0.2">
      <c r="Q399" s="17">
        <f t="shared" si="35"/>
        <v>-1.03</v>
      </c>
      <c r="R399" s="14">
        <f t="shared" si="32"/>
        <v>-1.5572136287980161</v>
      </c>
      <c r="S399" s="14">
        <f t="shared" si="33"/>
        <v>0.25255824173901231</v>
      </c>
      <c r="T399" s="14">
        <f t="shared" si="31"/>
        <v>0</v>
      </c>
      <c r="U399" s="14">
        <f t="shared" si="34"/>
        <v>0</v>
      </c>
      <c r="V399" s="14" t="str">
        <f>""</f>
        <v/>
      </c>
    </row>
    <row r="400" spans="17:22" x14ac:dyDescent="0.2">
      <c r="Q400" s="17">
        <f t="shared" si="35"/>
        <v>-1.02</v>
      </c>
      <c r="R400" s="14">
        <f t="shared" si="32"/>
        <v>-1.5420950498776469</v>
      </c>
      <c r="S400" s="14">
        <f t="shared" si="33"/>
        <v>0.25514149059520158</v>
      </c>
      <c r="T400" s="14">
        <f t="shared" si="31"/>
        <v>0</v>
      </c>
      <c r="U400" s="14">
        <f t="shared" si="34"/>
        <v>0</v>
      </c>
      <c r="V400" s="14" t="str">
        <f>""</f>
        <v/>
      </c>
    </row>
    <row r="401" spans="17:22" x14ac:dyDescent="0.2">
      <c r="Q401" s="17">
        <f t="shared" si="35"/>
        <v>-1.01</v>
      </c>
      <c r="R401" s="14">
        <f t="shared" si="32"/>
        <v>-1.526976470957278</v>
      </c>
      <c r="S401" s="14">
        <f t="shared" si="33"/>
        <v>0.25773310934923988</v>
      </c>
      <c r="T401" s="14">
        <f t="shared" si="31"/>
        <v>0</v>
      </c>
      <c r="U401" s="14">
        <f t="shared" si="34"/>
        <v>0</v>
      </c>
      <c r="V401" s="14" t="str">
        <f>""</f>
        <v/>
      </c>
    </row>
    <row r="402" spans="17:22" x14ac:dyDescent="0.2">
      <c r="Q402" s="17">
        <f t="shared" si="35"/>
        <v>-1</v>
      </c>
      <c r="R402" s="14">
        <f t="shared" si="32"/>
        <v>-1.5118578920369088</v>
      </c>
      <c r="S402" s="14">
        <f t="shared" si="33"/>
        <v>0.26033263748243352</v>
      </c>
      <c r="T402" s="14">
        <f t="shared" si="31"/>
        <v>0</v>
      </c>
      <c r="U402" s="14">
        <f t="shared" si="34"/>
        <v>0</v>
      </c>
      <c r="V402" s="14" t="str">
        <f>""</f>
        <v/>
      </c>
    </row>
    <row r="403" spans="17:22" x14ac:dyDescent="0.2">
      <c r="Q403" s="17">
        <f t="shared" si="35"/>
        <v>-0.99</v>
      </c>
      <c r="R403" s="14">
        <f t="shared" si="32"/>
        <v>-1.4967393131165396</v>
      </c>
      <c r="S403" s="14">
        <f t="shared" si="33"/>
        <v>0.26293960271191752</v>
      </c>
      <c r="T403" s="14">
        <f t="shared" si="31"/>
        <v>0</v>
      </c>
      <c r="U403" s="14">
        <f t="shared" si="34"/>
        <v>0</v>
      </c>
      <c r="V403" s="14" t="str">
        <f>""</f>
        <v/>
      </c>
    </row>
    <row r="404" spans="17:22" x14ac:dyDescent="0.2">
      <c r="Q404" s="17">
        <f t="shared" si="35"/>
        <v>-0.98</v>
      </c>
      <c r="R404" s="14">
        <f t="shared" si="32"/>
        <v>-1.4816207341961707</v>
      </c>
      <c r="S404" s="14">
        <f t="shared" si="33"/>
        <v>0.26555352100732854</v>
      </c>
      <c r="T404" s="14">
        <f t="shared" si="31"/>
        <v>0</v>
      </c>
      <c r="U404" s="14">
        <f t="shared" si="34"/>
        <v>0</v>
      </c>
      <c r="V404" s="14" t="str">
        <f>""</f>
        <v/>
      </c>
    </row>
    <row r="405" spans="17:22" x14ac:dyDescent="0.2">
      <c r="Q405" s="17">
        <f t="shared" si="35"/>
        <v>-0.97</v>
      </c>
      <c r="R405" s="14">
        <f t="shared" si="32"/>
        <v>-1.4665021552758015</v>
      </c>
      <c r="S405" s="14">
        <f t="shared" si="33"/>
        <v>0.2681738966172314</v>
      </c>
      <c r="T405" s="14">
        <f t="shared" si="31"/>
        <v>0</v>
      </c>
      <c r="U405" s="14">
        <f t="shared" si="34"/>
        <v>0</v>
      </c>
      <c r="V405" s="14" t="str">
        <f>""</f>
        <v/>
      </c>
    </row>
    <row r="406" spans="17:22" x14ac:dyDescent="0.2">
      <c r="Q406" s="17">
        <f t="shared" si="35"/>
        <v>-0.96</v>
      </c>
      <c r="R406" s="14">
        <f t="shared" si="32"/>
        <v>-1.4513835763554324</v>
      </c>
      <c r="S406" s="14">
        <f t="shared" si="33"/>
        <v>0.27080022210553412</v>
      </c>
      <c r="T406" s="14">
        <f t="shared" si="31"/>
        <v>0</v>
      </c>
      <c r="U406" s="14">
        <f t="shared" si="34"/>
        <v>0</v>
      </c>
      <c r="V406" s="14" t="str">
        <f>""</f>
        <v/>
      </c>
    </row>
    <row r="407" spans="17:22" x14ac:dyDescent="0.2">
      <c r="Q407" s="17">
        <f t="shared" si="35"/>
        <v>-0.95</v>
      </c>
      <c r="R407" s="14">
        <f t="shared" si="32"/>
        <v>-1.4362649974350632</v>
      </c>
      <c r="S407" s="14">
        <f t="shared" si="33"/>
        <v>0.27343197839812977</v>
      </c>
      <c r="T407" s="14">
        <f t="shared" si="31"/>
        <v>0</v>
      </c>
      <c r="U407" s="14">
        <f t="shared" si="34"/>
        <v>0</v>
      </c>
      <c r="V407" s="14" t="str">
        <f>""</f>
        <v/>
      </c>
    </row>
    <row r="408" spans="17:22" x14ac:dyDescent="0.2">
      <c r="Q408" s="17">
        <f t="shared" si="35"/>
        <v>-0.94</v>
      </c>
      <c r="R408" s="14">
        <f t="shared" si="32"/>
        <v>-1.4211464185146943</v>
      </c>
      <c r="S408" s="14">
        <f t="shared" si="33"/>
        <v>0.27606863483998945</v>
      </c>
      <c r="T408" s="14">
        <f t="shared" si="31"/>
        <v>0</v>
      </c>
      <c r="U408" s="14">
        <f t="shared" si="34"/>
        <v>0</v>
      </c>
      <c r="V408" s="14" t="str">
        <f>""</f>
        <v/>
      </c>
    </row>
    <row r="409" spans="17:22" x14ac:dyDescent="0.2">
      <c r="Q409" s="17">
        <f t="shared" si="35"/>
        <v>-0.93</v>
      </c>
      <c r="R409" s="14">
        <f t="shared" si="32"/>
        <v>-1.4060278395943253</v>
      </c>
      <c r="S409" s="14">
        <f t="shared" si="33"/>
        <v>0.27870964926292768</v>
      </c>
      <c r="T409" s="14">
        <f t="shared" si="31"/>
        <v>0</v>
      </c>
      <c r="U409" s="14">
        <f t="shared" si="34"/>
        <v>0</v>
      </c>
      <c r="V409" s="14" t="str">
        <f>""</f>
        <v/>
      </c>
    </row>
    <row r="410" spans="17:22" x14ac:dyDescent="0.2">
      <c r="Q410" s="17">
        <f t="shared" si="35"/>
        <v>-0.92</v>
      </c>
      <c r="R410" s="14">
        <f t="shared" si="32"/>
        <v>-1.3909092606739561</v>
      </c>
      <c r="S410" s="14">
        <f t="shared" si="33"/>
        <v>0.28135446806425246</v>
      </c>
      <c r="T410" s="14">
        <f t="shared" si="31"/>
        <v>0</v>
      </c>
      <c r="U410" s="14">
        <f t="shared" si="34"/>
        <v>0</v>
      </c>
      <c r="V410" s="14" t="str">
        <f>""</f>
        <v/>
      </c>
    </row>
    <row r="411" spans="17:22" x14ac:dyDescent="0.2">
      <c r="Q411" s="17">
        <f t="shared" si="35"/>
        <v>-0.91</v>
      </c>
      <c r="R411" s="14">
        <f t="shared" si="32"/>
        <v>-1.375790681753587</v>
      </c>
      <c r="S411" s="14">
        <f t="shared" si="33"/>
        <v>0.28400252629650319</v>
      </c>
      <c r="T411" s="14">
        <f t="shared" si="31"/>
        <v>0</v>
      </c>
      <c r="U411" s="14">
        <f t="shared" si="34"/>
        <v>0</v>
      </c>
      <c r="V411" s="14" t="str">
        <f>""</f>
        <v/>
      </c>
    </row>
    <row r="412" spans="17:22" x14ac:dyDescent="0.2">
      <c r="Q412" s="17">
        <f t="shared" si="35"/>
        <v>-0.9</v>
      </c>
      <c r="R412" s="14">
        <f t="shared" si="32"/>
        <v>-1.360672102833218</v>
      </c>
      <c r="S412" s="14">
        <f t="shared" si="33"/>
        <v>0.28665324776847256</v>
      </c>
      <c r="T412" s="14">
        <f t="shared" si="31"/>
        <v>0</v>
      </c>
      <c r="U412" s="14">
        <f t="shared" si="34"/>
        <v>0</v>
      </c>
      <c r="V412" s="14" t="str">
        <f>""</f>
        <v/>
      </c>
    </row>
    <row r="413" spans="17:22" x14ac:dyDescent="0.2">
      <c r="Q413" s="17">
        <f t="shared" si="35"/>
        <v>-0.89</v>
      </c>
      <c r="R413" s="14">
        <f t="shared" si="32"/>
        <v>-1.3455535239128489</v>
      </c>
      <c r="S413" s="14">
        <f t="shared" si="33"/>
        <v>0.28930604515769709</v>
      </c>
      <c r="T413" s="14">
        <f t="shared" si="31"/>
        <v>0</v>
      </c>
      <c r="U413" s="14">
        <f t="shared" si="34"/>
        <v>0</v>
      </c>
      <c r="V413" s="14" t="str">
        <f>""</f>
        <v/>
      </c>
    </row>
    <row r="414" spans="17:22" x14ac:dyDescent="0.2">
      <c r="Q414" s="17">
        <f t="shared" si="35"/>
        <v>-0.88</v>
      </c>
      <c r="R414" s="14">
        <f t="shared" si="32"/>
        <v>-1.3304349449924797</v>
      </c>
      <c r="S414" s="14">
        <f t="shared" si="33"/>
        <v>0.29196032013459211</v>
      </c>
      <c r="T414" s="14">
        <f t="shared" si="31"/>
        <v>0</v>
      </c>
      <c r="U414" s="14">
        <f t="shared" si="34"/>
        <v>0</v>
      </c>
      <c r="V414" s="14" t="str">
        <f>""</f>
        <v/>
      </c>
    </row>
    <row r="415" spans="17:22" x14ac:dyDescent="0.2">
      <c r="Q415" s="17">
        <f t="shared" si="35"/>
        <v>-0.87</v>
      </c>
      <c r="R415" s="14">
        <f t="shared" si="32"/>
        <v>-1.3153163660721106</v>
      </c>
      <c r="S415" s="14">
        <f t="shared" si="33"/>
        <v>0.29461546349839551</v>
      </c>
      <c r="T415" s="14">
        <f t="shared" si="31"/>
        <v>0</v>
      </c>
      <c r="U415" s="14">
        <f t="shared" si="34"/>
        <v>0</v>
      </c>
      <c r="V415" s="14" t="str">
        <f>""</f>
        <v/>
      </c>
    </row>
    <row r="416" spans="17:22" x14ac:dyDescent="0.2">
      <c r="Q416" s="17">
        <f t="shared" si="35"/>
        <v>-0.86</v>
      </c>
      <c r="R416" s="14">
        <f t="shared" si="32"/>
        <v>-1.3001977871517416</v>
      </c>
      <c r="S416" s="14">
        <f t="shared" si="33"/>
        <v>0.29727085532507369</v>
      </c>
      <c r="T416" s="14">
        <f t="shared" si="31"/>
        <v>0</v>
      </c>
      <c r="U416" s="14">
        <f t="shared" si="34"/>
        <v>0</v>
      </c>
      <c r="V416" s="14" t="str">
        <f>""</f>
        <v/>
      </c>
    </row>
    <row r="417" spans="17:22" x14ac:dyDescent="0.2">
      <c r="Q417" s="17">
        <f t="shared" si="35"/>
        <v>-0.85</v>
      </c>
      <c r="R417" s="14">
        <f t="shared" si="32"/>
        <v>-1.2850792082313724</v>
      </c>
      <c r="S417" s="14">
        <f t="shared" si="33"/>
        <v>0.29992586512733088</v>
      </c>
      <c r="T417" s="14">
        <f t="shared" si="31"/>
        <v>0</v>
      </c>
      <c r="U417" s="14">
        <f t="shared" si="34"/>
        <v>0</v>
      </c>
      <c r="V417" s="14" t="str">
        <f>""</f>
        <v/>
      </c>
    </row>
    <row r="418" spans="17:22" x14ac:dyDescent="0.2">
      <c r="Q418" s="17">
        <f t="shared" si="35"/>
        <v>-0.84</v>
      </c>
      <c r="R418" s="14">
        <f t="shared" si="32"/>
        <v>-1.2699606293110033</v>
      </c>
      <c r="S418" s="14">
        <f t="shared" si="33"/>
        <v>0.3025798520268505</v>
      </c>
      <c r="T418" s="14">
        <f t="shared" si="31"/>
        <v>0</v>
      </c>
      <c r="U418" s="14">
        <f t="shared" si="34"/>
        <v>0</v>
      </c>
      <c r="V418" s="14" t="str">
        <f>""</f>
        <v/>
      </c>
    </row>
    <row r="419" spans="17:22" x14ac:dyDescent="0.2">
      <c r="Q419" s="17">
        <f t="shared" si="35"/>
        <v>-0.83</v>
      </c>
      <c r="R419" s="14">
        <f t="shared" si="32"/>
        <v>-1.2548420503906343</v>
      </c>
      <c r="S419" s="14">
        <f t="shared" si="33"/>
        <v>0.30523216493888417</v>
      </c>
      <c r="T419" s="14">
        <f t="shared" si="31"/>
        <v>0</v>
      </c>
      <c r="U419" s="14">
        <f t="shared" si="34"/>
        <v>0</v>
      </c>
      <c r="V419" s="14" t="str">
        <f>""</f>
        <v/>
      </c>
    </row>
    <row r="420" spans="17:22" x14ac:dyDescent="0.2">
      <c r="Q420" s="17">
        <f t="shared" si="35"/>
        <v>-0.82</v>
      </c>
      <c r="R420" s="14">
        <f t="shared" si="32"/>
        <v>-1.2397234714702652</v>
      </c>
      <c r="S420" s="14">
        <f t="shared" si="33"/>
        <v>0.30788214276928955</v>
      </c>
      <c r="T420" s="14">
        <f t="shared" si="31"/>
        <v>0</v>
      </c>
      <c r="U420" s="14">
        <f t="shared" si="34"/>
        <v>0</v>
      </c>
      <c r="V420" s="14" t="str">
        <f>""</f>
        <v/>
      </c>
    </row>
    <row r="421" spans="17:22" x14ac:dyDescent="0.2">
      <c r="Q421" s="17">
        <f t="shared" si="35"/>
        <v>-0.81</v>
      </c>
      <c r="R421" s="14">
        <f t="shared" si="32"/>
        <v>-1.2246048925498962</v>
      </c>
      <c r="S421" s="14">
        <f t="shared" si="33"/>
        <v>0.31052911462410671</v>
      </c>
      <c r="T421" s="14">
        <f t="shared" si="31"/>
        <v>0</v>
      </c>
      <c r="U421" s="14">
        <f t="shared" si="34"/>
        <v>0</v>
      </c>
      <c r="V421" s="14" t="str">
        <f>""</f>
        <v/>
      </c>
    </row>
    <row r="422" spans="17:22" x14ac:dyDescent="0.2">
      <c r="Q422" s="17">
        <f t="shared" si="35"/>
        <v>-0.8</v>
      </c>
      <c r="R422" s="14">
        <f t="shared" si="32"/>
        <v>-1.2094863136295271</v>
      </c>
      <c r="S422" s="14">
        <f t="shared" si="33"/>
        <v>0.31317240003174074</v>
      </c>
      <c r="T422" s="14">
        <f t="shared" si="31"/>
        <v>0</v>
      </c>
      <c r="U422" s="14">
        <f t="shared" si="34"/>
        <v>0</v>
      </c>
      <c r="V422" s="14" t="str">
        <f>""</f>
        <v/>
      </c>
    </row>
    <row r="423" spans="17:22" x14ac:dyDescent="0.2">
      <c r="Q423" s="17">
        <f t="shared" si="35"/>
        <v>-0.79</v>
      </c>
      <c r="R423" s="14">
        <f t="shared" si="32"/>
        <v>-1.1943677347091579</v>
      </c>
      <c r="S423" s="14">
        <f t="shared" si="33"/>
        <v>0.31581130917781358</v>
      </c>
      <c r="T423" s="14">
        <f t="shared" si="31"/>
        <v>0</v>
      </c>
      <c r="U423" s="14">
        <f t="shared" si="34"/>
        <v>0</v>
      </c>
      <c r="V423" s="14" t="str">
        <f>""</f>
        <v/>
      </c>
    </row>
    <row r="424" spans="17:22" x14ac:dyDescent="0.2">
      <c r="Q424" s="17">
        <f t="shared" si="35"/>
        <v>-0.78</v>
      </c>
      <c r="R424" s="14">
        <f t="shared" si="32"/>
        <v>-1.179249155788789</v>
      </c>
      <c r="S424" s="14">
        <f t="shared" si="33"/>
        <v>0.31844514315272188</v>
      </c>
      <c r="T424" s="14">
        <f t="shared" si="31"/>
        <v>0</v>
      </c>
      <c r="U424" s="14">
        <f t="shared" si="34"/>
        <v>0</v>
      </c>
      <c r="V424" s="14" t="str">
        <f>""</f>
        <v/>
      </c>
    </row>
    <row r="425" spans="17:22" x14ac:dyDescent="0.2">
      <c r="Q425" s="17">
        <f t="shared" si="35"/>
        <v>-0.77</v>
      </c>
      <c r="R425" s="14">
        <f t="shared" si="32"/>
        <v>-1.1641305768684198</v>
      </c>
      <c r="S425" s="14">
        <f t="shared" si="33"/>
        <v>0.32107319421192676</v>
      </c>
      <c r="T425" s="14">
        <f t="shared" si="31"/>
        <v>0</v>
      </c>
      <c r="U425" s="14">
        <f t="shared" si="34"/>
        <v>0</v>
      </c>
      <c r="V425" s="14" t="str">
        <f>""</f>
        <v/>
      </c>
    </row>
    <row r="426" spans="17:22" x14ac:dyDescent="0.2">
      <c r="Q426" s="17">
        <f t="shared" si="35"/>
        <v>-0.76</v>
      </c>
      <c r="R426" s="14">
        <f t="shared" si="32"/>
        <v>-1.1490119979480506</v>
      </c>
      <c r="S426" s="14">
        <f t="shared" si="33"/>
        <v>0.32369474604898357</v>
      </c>
      <c r="T426" s="14">
        <f t="shared" si="31"/>
        <v>0</v>
      </c>
      <c r="U426" s="14">
        <f t="shared" si="34"/>
        <v>0</v>
      </c>
      <c r="V426" s="14" t="str">
        <f>""</f>
        <v/>
      </c>
    </row>
    <row r="427" spans="17:22" x14ac:dyDescent="0.2">
      <c r="Q427" s="17">
        <f t="shared" si="35"/>
        <v>-0.75</v>
      </c>
      <c r="R427" s="14">
        <f t="shared" si="32"/>
        <v>-1.1338934190276815</v>
      </c>
      <c r="S427" s="14">
        <f t="shared" si="33"/>
        <v>0.32630907408130122</v>
      </c>
      <c r="T427" s="14">
        <f t="shared" si="31"/>
        <v>0</v>
      </c>
      <c r="U427" s="14">
        <f t="shared" si="34"/>
        <v>0</v>
      </c>
      <c r="V427" s="14" t="str">
        <f>""</f>
        <v/>
      </c>
    </row>
    <row r="428" spans="17:22" x14ac:dyDescent="0.2">
      <c r="Q428" s="17">
        <f t="shared" si="35"/>
        <v>-0.74</v>
      </c>
      <c r="R428" s="14">
        <f t="shared" si="32"/>
        <v>-1.1187748401073125</v>
      </c>
      <c r="S428" s="14">
        <f t="shared" si="33"/>
        <v>0.32891544574860143</v>
      </c>
      <c r="T428" s="14">
        <f t="shared" si="31"/>
        <v>0</v>
      </c>
      <c r="U428" s="14">
        <f t="shared" si="34"/>
        <v>0</v>
      </c>
      <c r="V428" s="14" t="str">
        <f>""</f>
        <v/>
      </c>
    </row>
    <row r="429" spans="17:22" x14ac:dyDescent="0.2">
      <c r="Q429" s="17">
        <f t="shared" si="35"/>
        <v>-0.73</v>
      </c>
      <c r="R429" s="14">
        <f t="shared" si="32"/>
        <v>-1.1036562611869434</v>
      </c>
      <c r="S429" s="14">
        <f t="shared" si="33"/>
        <v>0.33151312082403406</v>
      </c>
      <c r="T429" s="14">
        <f t="shared" si="31"/>
        <v>0</v>
      </c>
      <c r="U429" s="14">
        <f t="shared" si="34"/>
        <v>0</v>
      </c>
      <c r="V429" s="14" t="str">
        <f>""</f>
        <v/>
      </c>
    </row>
    <row r="430" spans="17:22" x14ac:dyDescent="0.2">
      <c r="Q430" s="17">
        <f t="shared" si="35"/>
        <v>-0.72</v>
      </c>
      <c r="R430" s="14">
        <f t="shared" si="32"/>
        <v>-1.0885376822665742</v>
      </c>
      <c r="S430" s="14">
        <f t="shared" si="33"/>
        <v>0.33410135173788297</v>
      </c>
      <c r="T430" s="14">
        <f t="shared" si="31"/>
        <v>0</v>
      </c>
      <c r="U430" s="14">
        <f t="shared" si="34"/>
        <v>0</v>
      </c>
      <c r="V430" s="14" t="str">
        <f>""</f>
        <v/>
      </c>
    </row>
    <row r="431" spans="17:22" x14ac:dyDescent="0.2">
      <c r="Q431" s="17">
        <f t="shared" si="35"/>
        <v>-0.71</v>
      </c>
      <c r="R431" s="14">
        <f t="shared" si="32"/>
        <v>-1.0734191033462053</v>
      </c>
      <c r="S431" s="14">
        <f t="shared" si="33"/>
        <v>0.33667938391377394</v>
      </c>
      <c r="T431" s="14">
        <f t="shared" si="31"/>
        <v>0</v>
      </c>
      <c r="U431" s="14">
        <f t="shared" si="34"/>
        <v>0</v>
      </c>
      <c r="V431" s="14" t="str">
        <f>""</f>
        <v/>
      </c>
    </row>
    <row r="432" spans="17:22" x14ac:dyDescent="0.2">
      <c r="Q432" s="17">
        <f t="shared" si="35"/>
        <v>-0.7</v>
      </c>
      <c r="R432" s="14">
        <f t="shared" si="32"/>
        <v>-1.0583005244258361</v>
      </c>
      <c r="S432" s="14">
        <f t="shared" si="33"/>
        <v>0.33924645611728638</v>
      </c>
      <c r="T432" s="14">
        <f t="shared" si="31"/>
        <v>0</v>
      </c>
      <c r="U432" s="14">
        <f t="shared" si="34"/>
        <v>0</v>
      </c>
      <c r="V432" s="14" t="str">
        <f>""</f>
        <v/>
      </c>
    </row>
    <row r="433" spans="17:22" x14ac:dyDescent="0.2">
      <c r="Q433" s="17">
        <f t="shared" si="35"/>
        <v>-0.69</v>
      </c>
      <c r="R433" s="14">
        <f t="shared" si="32"/>
        <v>-1.0431819455054669</v>
      </c>
      <c r="S433" s="14">
        <f t="shared" si="33"/>
        <v>0.34180180081683997</v>
      </c>
      <c r="T433" s="14">
        <f t="shared" si="31"/>
        <v>0</v>
      </c>
      <c r="U433" s="14">
        <f t="shared" si="34"/>
        <v>0</v>
      </c>
      <c r="V433" s="14" t="str">
        <f>""</f>
        <v/>
      </c>
    </row>
    <row r="434" spans="17:22" x14ac:dyDescent="0.2">
      <c r="Q434" s="17">
        <f t="shared" si="35"/>
        <v>-0.68</v>
      </c>
      <c r="R434" s="14">
        <f t="shared" si="32"/>
        <v>-1.028063366585098</v>
      </c>
      <c r="S434" s="14">
        <f t="shared" si="33"/>
        <v>0.34434464455671482</v>
      </c>
      <c r="T434" s="14">
        <f t="shared" si="31"/>
        <v>0</v>
      </c>
      <c r="U434" s="14">
        <f t="shared" si="34"/>
        <v>0</v>
      </c>
      <c r="V434" s="14" t="str">
        <f>""</f>
        <v/>
      </c>
    </row>
    <row r="435" spans="17:22" x14ac:dyDescent="0.2">
      <c r="Q435" s="17">
        <f t="shared" si="35"/>
        <v>-0.67</v>
      </c>
      <c r="R435" s="14">
        <f t="shared" si="32"/>
        <v>-1.0129447876647288</v>
      </c>
      <c r="S435" s="14">
        <f t="shared" si="33"/>
        <v>0.3468742083420368</v>
      </c>
      <c r="T435" s="14">
        <f t="shared" si="31"/>
        <v>0</v>
      </c>
      <c r="U435" s="14">
        <f t="shared" si="34"/>
        <v>0</v>
      </c>
      <c r="V435" s="14" t="str">
        <f>""</f>
        <v/>
      </c>
    </row>
    <row r="436" spans="17:22" x14ac:dyDescent="0.2">
      <c r="Q436" s="17">
        <f t="shared" si="35"/>
        <v>-0.66</v>
      </c>
      <c r="R436" s="14">
        <f t="shared" si="32"/>
        <v>-0.9978262087443599</v>
      </c>
      <c r="S436" s="14">
        <f t="shared" si="33"/>
        <v>0.34938970803554825</v>
      </c>
      <c r="T436" s="14">
        <f t="shared" si="31"/>
        <v>0</v>
      </c>
      <c r="U436" s="14">
        <f t="shared" si="34"/>
        <v>0</v>
      </c>
      <c r="V436" s="14" t="str">
        <f>""</f>
        <v/>
      </c>
    </row>
    <row r="437" spans="17:22" x14ac:dyDescent="0.2">
      <c r="Q437" s="17">
        <f t="shared" si="35"/>
        <v>-0.65</v>
      </c>
      <c r="R437" s="14">
        <f t="shared" si="32"/>
        <v>-0.98270762982399074</v>
      </c>
      <c r="S437" s="14">
        <f t="shared" si="33"/>
        <v>0.35189035476594982</v>
      </c>
      <c r="T437" s="14">
        <f t="shared" si="31"/>
        <v>0</v>
      </c>
      <c r="U437" s="14">
        <f t="shared" si="34"/>
        <v>0</v>
      </c>
      <c r="V437" s="14" t="str">
        <f>""</f>
        <v/>
      </c>
    </row>
    <row r="438" spans="17:22" x14ac:dyDescent="0.2">
      <c r="Q438" s="17">
        <f t="shared" si="35"/>
        <v>-0.64</v>
      </c>
      <c r="R438" s="14">
        <f t="shared" si="32"/>
        <v>-0.96758905090362168</v>
      </c>
      <c r="S438" s="14">
        <f t="shared" si="33"/>
        <v>0.35437535534759251</v>
      </c>
      <c r="T438" s="14">
        <f t="shared" si="31"/>
        <v>0</v>
      </c>
      <c r="U438" s="14">
        <f t="shared" si="34"/>
        <v>0</v>
      </c>
      <c r="V438" s="14" t="str">
        <f>""</f>
        <v/>
      </c>
    </row>
    <row r="439" spans="17:22" x14ac:dyDescent="0.2">
      <c r="Q439" s="17">
        <f t="shared" si="35"/>
        <v>-0.63</v>
      </c>
      <c r="R439" s="14">
        <f t="shared" si="32"/>
        <v>-0.95247047198325252</v>
      </c>
      <c r="S439" s="14">
        <f t="shared" si="33"/>
        <v>0.35684391271126858</v>
      </c>
      <c r="T439" s="14">
        <f t="shared" si="31"/>
        <v>0</v>
      </c>
      <c r="U439" s="14">
        <f t="shared" si="34"/>
        <v>0</v>
      </c>
      <c r="V439" s="14" t="str">
        <f>""</f>
        <v/>
      </c>
    </row>
    <row r="440" spans="17:22" x14ac:dyDescent="0.2">
      <c r="Q440" s="17">
        <f t="shared" si="35"/>
        <v>-0.62</v>
      </c>
      <c r="R440" s="14">
        <f t="shared" si="32"/>
        <v>-0.93735189306288347</v>
      </c>
      <c r="S440" s="14">
        <f t="shared" si="33"/>
        <v>0.35929522634582828</v>
      </c>
      <c r="T440" s="14">
        <f t="shared" si="31"/>
        <v>0</v>
      </c>
      <c r="U440" s="14">
        <f t="shared" si="34"/>
        <v>0</v>
      </c>
      <c r="V440" s="14" t="str">
        <f>""</f>
        <v/>
      </c>
    </row>
    <row r="441" spans="17:22" x14ac:dyDescent="0.2">
      <c r="Q441" s="17">
        <f t="shared" si="35"/>
        <v>-0.61</v>
      </c>
      <c r="R441" s="14">
        <f t="shared" si="32"/>
        <v>-0.9222333141425143</v>
      </c>
      <c r="S441" s="14">
        <f t="shared" si="33"/>
        <v>0.36172849275033725</v>
      </c>
      <c r="T441" s="14">
        <f t="shared" si="31"/>
        <v>0</v>
      </c>
      <c r="U441" s="14">
        <f t="shared" si="34"/>
        <v>0</v>
      </c>
      <c r="V441" s="14" t="str">
        <f>""</f>
        <v/>
      </c>
    </row>
    <row r="442" spans="17:22" x14ac:dyDescent="0.2">
      <c r="Q442" s="17">
        <f t="shared" si="35"/>
        <v>-0.6</v>
      </c>
      <c r="R442" s="14">
        <f t="shared" si="32"/>
        <v>-0.90711473522214525</v>
      </c>
      <c r="S442" s="14">
        <f t="shared" si="33"/>
        <v>0.36414290589645465</v>
      </c>
      <c r="T442" s="14">
        <f t="shared" si="31"/>
        <v>0</v>
      </c>
      <c r="U442" s="14">
        <f t="shared" si="34"/>
        <v>0</v>
      </c>
      <c r="V442" s="14" t="str">
        <f>""</f>
        <v/>
      </c>
    </row>
    <row r="443" spans="17:22" x14ac:dyDescent="0.2">
      <c r="Q443" s="17">
        <f t="shared" si="35"/>
        <v>-0.59</v>
      </c>
      <c r="R443" s="14">
        <f t="shared" si="32"/>
        <v>-0.89199615630177609</v>
      </c>
      <c r="S443" s="14">
        <f t="shared" si="33"/>
        <v>0.36653765770070557</v>
      </c>
      <c r="T443" s="14">
        <f t="shared" si="31"/>
        <v>0</v>
      </c>
      <c r="U443" s="14">
        <f t="shared" si="34"/>
        <v>0</v>
      </c>
      <c r="V443" s="14" t="str">
        <f>""</f>
        <v/>
      </c>
    </row>
    <row r="444" spans="17:22" x14ac:dyDescent="0.2">
      <c r="Q444" s="17">
        <f t="shared" si="35"/>
        <v>-0.57999999999999996</v>
      </c>
      <c r="R444" s="14">
        <f t="shared" si="32"/>
        <v>-0.87687757738140704</v>
      </c>
      <c r="S444" s="14">
        <f t="shared" si="33"/>
        <v>0.36891193850628434</v>
      </c>
      <c r="T444" s="14">
        <f t="shared" si="31"/>
        <v>0</v>
      </c>
      <c r="U444" s="14">
        <f t="shared" si="34"/>
        <v>0</v>
      </c>
      <c r="V444" s="14" t="str">
        <f>""</f>
        <v/>
      </c>
    </row>
    <row r="445" spans="17:22" x14ac:dyDescent="0.2">
      <c r="Q445" s="17">
        <f t="shared" si="35"/>
        <v>-0.56999999999999995</v>
      </c>
      <c r="R445" s="14">
        <f t="shared" si="32"/>
        <v>-0.86175899846103798</v>
      </c>
      <c r="S445" s="14">
        <f t="shared" si="33"/>
        <v>0.37126493757402207</v>
      </c>
      <c r="T445" s="14">
        <f t="shared" si="31"/>
        <v>0</v>
      </c>
      <c r="U445" s="14">
        <f t="shared" si="34"/>
        <v>0</v>
      </c>
      <c r="V445" s="14" t="str">
        <f>""</f>
        <v/>
      </c>
    </row>
    <row r="446" spans="17:22" x14ac:dyDescent="0.2">
      <c r="Q446" s="17">
        <f t="shared" si="35"/>
        <v>-0.56000000000000005</v>
      </c>
      <c r="R446" s="14">
        <f t="shared" si="32"/>
        <v>-0.84664041954066904</v>
      </c>
      <c r="S446" s="14">
        <f t="shared" si="33"/>
        <v>0.37359584358211145</v>
      </c>
      <c r="T446" s="14">
        <f t="shared" si="31"/>
        <v>0</v>
      </c>
      <c r="U446" s="14">
        <f t="shared" si="34"/>
        <v>0</v>
      </c>
      <c r="V446" s="14" t="str">
        <f>""</f>
        <v/>
      </c>
    </row>
    <row r="447" spans="17:22" x14ac:dyDescent="0.2">
      <c r="Q447" s="17">
        <f t="shared" si="35"/>
        <v>-0.55000000000000004</v>
      </c>
      <c r="R447" s="14">
        <f t="shared" si="32"/>
        <v>-0.83152184062029988</v>
      </c>
      <c r="S447" s="14">
        <f t="shared" si="33"/>
        <v>0.37590384513418179</v>
      </c>
      <c r="T447" s="14">
        <f t="shared" si="31"/>
        <v>0</v>
      </c>
      <c r="U447" s="14">
        <f t="shared" si="34"/>
        <v>0</v>
      </c>
      <c r="V447" s="14" t="str">
        <f>""</f>
        <v/>
      </c>
    </row>
    <row r="448" spans="17:22" x14ac:dyDescent="0.2">
      <c r="Q448" s="17">
        <f t="shared" si="35"/>
        <v>-0.54</v>
      </c>
      <c r="R448" s="14">
        <f t="shared" si="32"/>
        <v>-0.81640326169993083</v>
      </c>
      <c r="S448" s="14">
        <f t="shared" si="33"/>
        <v>0.37818813127527856</v>
      </c>
      <c r="T448" s="14">
        <f t="shared" si="31"/>
        <v>0</v>
      </c>
      <c r="U448" s="14">
        <f t="shared" si="34"/>
        <v>0</v>
      </c>
      <c r="V448" s="14" t="str">
        <f>""</f>
        <v/>
      </c>
    </row>
    <row r="449" spans="17:22" x14ac:dyDescent="0.2">
      <c r="Q449" s="17">
        <f t="shared" si="35"/>
        <v>-0.53</v>
      </c>
      <c r="R449" s="14">
        <f t="shared" si="32"/>
        <v>-0.80128468277956166</v>
      </c>
      <c r="S449" s="14">
        <f t="shared" si="33"/>
        <v>0.38044789201529333</v>
      </c>
      <c r="T449" s="14">
        <f t="shared" si="31"/>
        <v>0</v>
      </c>
      <c r="U449" s="14">
        <f t="shared" si="34"/>
        <v>0</v>
      </c>
      <c r="V449" s="14" t="str">
        <f>""</f>
        <v/>
      </c>
    </row>
    <row r="450" spans="17:22" x14ac:dyDescent="0.2">
      <c r="Q450" s="17">
        <f t="shared" si="35"/>
        <v>-0.52</v>
      </c>
      <c r="R450" s="14">
        <f t="shared" si="32"/>
        <v>-0.78616610385919261</v>
      </c>
      <c r="S450" s="14">
        <f t="shared" si="33"/>
        <v>0.38268231885937065</v>
      </c>
      <c r="T450" s="14">
        <f t="shared" ref="T450:T513" si="36">CHOOSE($O$4,IF(Q450&lt;=$C$12,S450,0),IF(Q450&gt;=$C$12,S450,0),IF(ABS($C$12)&lt;=ABS(Q450),S450,0))</f>
        <v>0</v>
      </c>
      <c r="U450" s="14">
        <f t="shared" si="34"/>
        <v>0</v>
      </c>
      <c r="V450" s="14" t="str">
        <f>""</f>
        <v/>
      </c>
    </row>
    <row r="451" spans="17:22" x14ac:dyDescent="0.2">
      <c r="Q451" s="17">
        <f t="shared" si="35"/>
        <v>-0.51</v>
      </c>
      <c r="R451" s="14">
        <f t="shared" ref="R451:R514" si="37">Q451*$C$9+$C$4</f>
        <v>-0.77104752493882345</v>
      </c>
      <c r="S451" s="14">
        <f t="shared" ref="S451:S514" si="38">$Y$7*POWER(1+Q451*Q451/$Y$2,-1*$Y$1/2)</f>
        <v>0.38489060534478819</v>
      </c>
      <c r="T451" s="14">
        <f t="shared" si="36"/>
        <v>0</v>
      </c>
      <c r="U451" s="14">
        <f t="shared" ref="U451:U514" si="39">IF(ROUND($C$13,2)=Q451,S451,0)</f>
        <v>0</v>
      </c>
      <c r="V451" s="14" t="str">
        <f>""</f>
        <v/>
      </c>
    </row>
    <row r="452" spans="17:22" x14ac:dyDescent="0.2">
      <c r="Q452" s="17">
        <f t="shared" ref="Q452:Q515" si="40">ROUND(Q451+0.01,2)</f>
        <v>-0.5</v>
      </c>
      <c r="R452" s="14">
        <f t="shared" si="37"/>
        <v>-0.7559289460184544</v>
      </c>
      <c r="S452" s="14">
        <f t="shared" si="38"/>
        <v>0.38707194758380514</v>
      </c>
      <c r="T452" s="14">
        <f t="shared" si="36"/>
        <v>0</v>
      </c>
      <c r="U452" s="14">
        <f t="shared" si="39"/>
        <v>0</v>
      </c>
      <c r="V452" s="14" t="str">
        <f>""</f>
        <v/>
      </c>
    </row>
    <row r="453" spans="17:22" x14ac:dyDescent="0.2">
      <c r="Q453" s="17">
        <f t="shared" si="40"/>
        <v>-0.49</v>
      </c>
      <c r="R453" s="14">
        <f t="shared" si="37"/>
        <v>-0.74081036709808534</v>
      </c>
      <c r="S453" s="14">
        <f t="shared" si="38"/>
        <v>0.38922554481193999</v>
      </c>
      <c r="T453" s="14">
        <f t="shared" si="36"/>
        <v>0</v>
      </c>
      <c r="U453" s="14">
        <f t="shared" si="39"/>
        <v>0</v>
      </c>
      <c r="V453" s="14" t="str">
        <f>""</f>
        <v/>
      </c>
    </row>
    <row r="454" spans="17:22" x14ac:dyDescent="0.2">
      <c r="Q454" s="17">
        <f t="shared" si="40"/>
        <v>-0.48</v>
      </c>
      <c r="R454" s="14">
        <f t="shared" si="37"/>
        <v>-0.72569178817771618</v>
      </c>
      <c r="S454" s="14">
        <f t="shared" si="38"/>
        <v>0.39135059994112947</v>
      </c>
      <c r="T454" s="14">
        <f t="shared" si="36"/>
        <v>0</v>
      </c>
      <c r="U454" s="14">
        <f t="shared" si="39"/>
        <v>0</v>
      </c>
      <c r="V454" s="14" t="str">
        <f>""</f>
        <v/>
      </c>
    </row>
    <row r="455" spans="17:22" x14ac:dyDescent="0.2">
      <c r="Q455" s="17">
        <f t="shared" si="40"/>
        <v>-0.47</v>
      </c>
      <c r="R455" s="14">
        <f t="shared" si="37"/>
        <v>-0.71057320925734713</v>
      </c>
      <c r="S455" s="14">
        <f t="shared" si="38"/>
        <v>0.3934463201172077</v>
      </c>
      <c r="T455" s="14">
        <f t="shared" si="36"/>
        <v>0</v>
      </c>
      <c r="U455" s="14">
        <f t="shared" si="39"/>
        <v>0</v>
      </c>
      <c r="V455" s="14" t="str">
        <f>""</f>
        <v/>
      </c>
    </row>
    <row r="456" spans="17:22" x14ac:dyDescent="0.2">
      <c r="Q456" s="17">
        <f t="shared" si="40"/>
        <v>-0.46</v>
      </c>
      <c r="R456" s="14">
        <f t="shared" si="37"/>
        <v>-0.69545463033697807</v>
      </c>
      <c r="S456" s="14">
        <f t="shared" si="38"/>
        <v>0.39551191728111623</v>
      </c>
      <c r="T456" s="14">
        <f t="shared" si="36"/>
        <v>0</v>
      </c>
      <c r="U456" s="14">
        <f t="shared" si="39"/>
        <v>0</v>
      </c>
      <c r="V456" s="14" t="str">
        <f>""</f>
        <v/>
      </c>
    </row>
    <row r="457" spans="17:22" x14ac:dyDescent="0.2">
      <c r="Q457" s="17">
        <f t="shared" si="40"/>
        <v>-0.45</v>
      </c>
      <c r="R457" s="14">
        <f t="shared" si="37"/>
        <v>-0.68033605141660902</v>
      </c>
      <c r="S457" s="14">
        <f t="shared" si="38"/>
        <v>0.39754660873325265</v>
      </c>
      <c r="T457" s="14">
        <f t="shared" si="36"/>
        <v>0</v>
      </c>
      <c r="U457" s="14">
        <f t="shared" si="39"/>
        <v>0</v>
      </c>
      <c r="V457" s="14" t="str">
        <f>""</f>
        <v/>
      </c>
    </row>
    <row r="458" spans="17:22" x14ac:dyDescent="0.2">
      <c r="Q458" s="17">
        <f t="shared" si="40"/>
        <v>-0.44</v>
      </c>
      <c r="R458" s="14">
        <f t="shared" si="37"/>
        <v>-0.66521747249623986</v>
      </c>
      <c r="S458" s="14">
        <f t="shared" si="38"/>
        <v>0.39954961770034481</v>
      </c>
      <c r="T458" s="14">
        <f t="shared" si="36"/>
        <v>0</v>
      </c>
      <c r="U458" s="14">
        <f t="shared" si="39"/>
        <v>0</v>
      </c>
      <c r="V458" s="14" t="str">
        <f>""</f>
        <v/>
      </c>
    </row>
    <row r="459" spans="17:22" x14ac:dyDescent="0.2">
      <c r="Q459" s="17">
        <f t="shared" si="40"/>
        <v>-0.43</v>
      </c>
      <c r="R459" s="14">
        <f t="shared" si="37"/>
        <v>-0.65009889357587081</v>
      </c>
      <c r="S459" s="14">
        <f t="shared" si="38"/>
        <v>0.40152017390422701</v>
      </c>
      <c r="T459" s="14">
        <f t="shared" si="36"/>
        <v>0</v>
      </c>
      <c r="U459" s="14">
        <f t="shared" si="39"/>
        <v>0</v>
      </c>
      <c r="V459" s="14" t="str">
        <f>""</f>
        <v/>
      </c>
    </row>
    <row r="460" spans="17:22" x14ac:dyDescent="0.2">
      <c r="Q460" s="17">
        <f t="shared" si="40"/>
        <v>-0.42</v>
      </c>
      <c r="R460" s="14">
        <f t="shared" si="37"/>
        <v>-0.63498031465550164</v>
      </c>
      <c r="S460" s="14">
        <f t="shared" si="38"/>
        <v>0.4034575141318783</v>
      </c>
      <c r="T460" s="14">
        <f t="shared" si="36"/>
        <v>0</v>
      </c>
      <c r="U460" s="14">
        <f t="shared" si="39"/>
        <v>0</v>
      </c>
      <c r="V460" s="14" t="str">
        <f>""</f>
        <v/>
      </c>
    </row>
    <row r="461" spans="17:22" x14ac:dyDescent="0.2">
      <c r="Q461" s="17">
        <f t="shared" si="40"/>
        <v>-0.41</v>
      </c>
      <c r="R461" s="14">
        <f t="shared" si="37"/>
        <v>-0.61986173573513259</v>
      </c>
      <c r="S461" s="14">
        <f t="shared" si="38"/>
        <v>0.4053608828060753</v>
      </c>
      <c r="T461" s="14">
        <f t="shared" si="36"/>
        <v>0</v>
      </c>
      <c r="U461" s="14">
        <f t="shared" si="39"/>
        <v>0</v>
      </c>
      <c r="V461" s="14" t="str">
        <f>""</f>
        <v/>
      </c>
    </row>
    <row r="462" spans="17:22" x14ac:dyDescent="0.2">
      <c r="Q462" s="17">
        <f t="shared" si="40"/>
        <v>-0.4</v>
      </c>
      <c r="R462" s="14">
        <f t="shared" si="37"/>
        <v>-0.60474315681476354</v>
      </c>
      <c r="S462" s="14">
        <f t="shared" si="38"/>
        <v>0.40722953255599853</v>
      </c>
      <c r="T462" s="14">
        <f t="shared" si="36"/>
        <v>0</v>
      </c>
      <c r="U462" s="14">
        <f t="shared" si="39"/>
        <v>0</v>
      </c>
      <c r="V462" s="14" t="str">
        <f>""</f>
        <v/>
      </c>
    </row>
    <row r="463" spans="17:22" x14ac:dyDescent="0.2">
      <c r="Q463" s="17">
        <f t="shared" si="40"/>
        <v>-0.39</v>
      </c>
      <c r="R463" s="14">
        <f t="shared" si="37"/>
        <v>-0.58962457789439449</v>
      </c>
      <c r="S463" s="14">
        <f t="shared" si="38"/>
        <v>0.40906272478712657</v>
      </c>
      <c r="T463" s="14">
        <f t="shared" si="36"/>
        <v>0</v>
      </c>
      <c r="U463" s="14">
        <f t="shared" si="39"/>
        <v>0</v>
      </c>
      <c r="V463" s="14" t="str">
        <f>""</f>
        <v/>
      </c>
    </row>
    <row r="464" spans="17:22" x14ac:dyDescent="0.2">
      <c r="Q464" s="17">
        <f t="shared" si="40"/>
        <v>-0.38</v>
      </c>
      <c r="R464" s="14">
        <f t="shared" si="37"/>
        <v>-0.57450599897402532</v>
      </c>
      <c r="S464" s="14">
        <f t="shared" si="38"/>
        <v>0.41085973024973288</v>
      </c>
      <c r="T464" s="14">
        <f t="shared" si="36"/>
        <v>0</v>
      </c>
      <c r="U464" s="14">
        <f t="shared" si="39"/>
        <v>0</v>
      </c>
      <c r="V464" s="14" t="str">
        <f>""</f>
        <v/>
      </c>
    </row>
    <row r="465" spans="17:22" x14ac:dyDescent="0.2">
      <c r="Q465" s="17">
        <f t="shared" si="40"/>
        <v>-0.37</v>
      </c>
      <c r="R465" s="14">
        <f t="shared" si="37"/>
        <v>-0.55938742005365627</v>
      </c>
      <c r="S465" s="14">
        <f t="shared" si="38"/>
        <v>0.4126198296053068</v>
      </c>
      <c r="T465" s="14">
        <f t="shared" si="36"/>
        <v>0</v>
      </c>
      <c r="U465" s="14">
        <f t="shared" si="39"/>
        <v>0</v>
      </c>
      <c r="V465" s="14" t="str">
        <f>""</f>
        <v/>
      </c>
    </row>
    <row r="466" spans="17:22" x14ac:dyDescent="0.2">
      <c r="Q466" s="17">
        <f t="shared" si="40"/>
        <v>-0.36</v>
      </c>
      <c r="R466" s="14">
        <f t="shared" si="37"/>
        <v>-0.54426884113328711</v>
      </c>
      <c r="S466" s="14">
        <f t="shared" si="38"/>
        <v>0.41434231399020255</v>
      </c>
      <c r="T466" s="14">
        <f t="shared" si="36"/>
        <v>0</v>
      </c>
      <c r="U466" s="14">
        <f t="shared" si="39"/>
        <v>0</v>
      </c>
      <c r="V466" s="14" t="str">
        <f>""</f>
        <v/>
      </c>
    </row>
    <row r="467" spans="17:22" x14ac:dyDescent="0.2">
      <c r="Q467" s="17">
        <f t="shared" si="40"/>
        <v>-0.35</v>
      </c>
      <c r="R467" s="14">
        <f t="shared" si="37"/>
        <v>-0.52915026221291805</v>
      </c>
      <c r="S467" s="14">
        <f t="shared" si="38"/>
        <v>0.41602648557582106</v>
      </c>
      <c r="T467" s="14">
        <f t="shared" si="36"/>
        <v>0</v>
      </c>
      <c r="U467" s="14">
        <f t="shared" si="39"/>
        <v>0</v>
      </c>
      <c r="V467" s="14" t="str">
        <f>""</f>
        <v/>
      </c>
    </row>
    <row r="468" spans="17:22" x14ac:dyDescent="0.2">
      <c r="Q468" s="17">
        <f t="shared" si="40"/>
        <v>-0.34</v>
      </c>
      <c r="R468" s="14">
        <f t="shared" si="37"/>
        <v>-0.514031683292549</v>
      </c>
      <c r="S468" s="14">
        <f t="shared" si="38"/>
        <v>0.41767165812462387</v>
      </c>
      <c r="T468" s="14">
        <f t="shared" si="36"/>
        <v>0</v>
      </c>
      <c r="U468" s="14">
        <f t="shared" si="39"/>
        <v>0</v>
      </c>
      <c r="V468" s="14" t="str">
        <f>""</f>
        <v/>
      </c>
    </row>
    <row r="469" spans="17:22" x14ac:dyDescent="0.2">
      <c r="Q469" s="17">
        <f t="shared" si="40"/>
        <v>-0.33</v>
      </c>
      <c r="R469" s="14">
        <f t="shared" si="37"/>
        <v>-0.49891310437217995</v>
      </c>
      <c r="S469" s="14">
        <f t="shared" si="38"/>
        <v>0.41927715754127376</v>
      </c>
      <c r="T469" s="14">
        <f t="shared" si="36"/>
        <v>0</v>
      </c>
      <c r="U469" s="14">
        <f t="shared" si="39"/>
        <v>0</v>
      </c>
      <c r="V469" s="14" t="str">
        <f>""</f>
        <v/>
      </c>
    </row>
    <row r="470" spans="17:22" x14ac:dyDescent="0.2">
      <c r="Q470" s="17">
        <f t="shared" si="40"/>
        <v>-0.32</v>
      </c>
      <c r="R470" s="14">
        <f t="shared" si="37"/>
        <v>-0.48379452545181084</v>
      </c>
      <c r="S470" s="14">
        <f t="shared" si="38"/>
        <v>0.42084232241819908</v>
      </c>
      <c r="T470" s="14">
        <f t="shared" si="36"/>
        <v>0</v>
      </c>
      <c r="U470" s="14">
        <f t="shared" si="39"/>
        <v>0</v>
      </c>
      <c r="V470" s="14" t="str">
        <f>""</f>
        <v/>
      </c>
    </row>
    <row r="471" spans="17:22" x14ac:dyDescent="0.2">
      <c r="Q471" s="17">
        <f t="shared" si="40"/>
        <v>-0.31</v>
      </c>
      <c r="R471" s="14">
        <f t="shared" si="37"/>
        <v>-0.46867594653144173</v>
      </c>
      <c r="S471" s="14">
        <f t="shared" si="38"/>
        <v>0.42236650457487446</v>
      </c>
      <c r="T471" s="14">
        <f t="shared" si="36"/>
        <v>0</v>
      </c>
      <c r="U471" s="14">
        <f t="shared" si="39"/>
        <v>0</v>
      </c>
      <c r="V471" s="14" t="str">
        <f>""</f>
        <v/>
      </c>
    </row>
    <row r="472" spans="17:22" x14ac:dyDescent="0.2">
      <c r="Q472" s="17">
        <f t="shared" si="40"/>
        <v>-0.3</v>
      </c>
      <c r="R472" s="14">
        <f t="shared" si="37"/>
        <v>-0.45355736761107263</v>
      </c>
      <c r="S472" s="14">
        <f t="shared" si="38"/>
        <v>0.42384906959011681</v>
      </c>
      <c r="T472" s="14">
        <f t="shared" si="36"/>
        <v>0</v>
      </c>
      <c r="U472" s="14">
        <f t="shared" si="39"/>
        <v>0</v>
      </c>
      <c r="V472" s="14" t="str">
        <f>""</f>
        <v/>
      </c>
    </row>
    <row r="473" spans="17:22" x14ac:dyDescent="0.2">
      <c r="Q473" s="17">
        <f t="shared" si="40"/>
        <v>-0.28999999999999998</v>
      </c>
      <c r="R473" s="14">
        <f t="shared" si="37"/>
        <v>-0.43843878869070352</v>
      </c>
      <c r="S473" s="14">
        <f t="shared" si="38"/>
        <v>0.42528939732669163</v>
      </c>
      <c r="T473" s="14">
        <f t="shared" si="36"/>
        <v>0</v>
      </c>
      <c r="U473" s="14">
        <f t="shared" si="39"/>
        <v>0</v>
      </c>
      <c r="V473" s="14" t="str">
        <f>""</f>
        <v/>
      </c>
    </row>
    <row r="474" spans="17:22" x14ac:dyDescent="0.2">
      <c r="Q474" s="17">
        <f t="shared" si="40"/>
        <v>-0.28000000000000003</v>
      </c>
      <c r="R474" s="14">
        <f t="shared" si="37"/>
        <v>-0.42332020977033452</v>
      </c>
      <c r="S474" s="14">
        <f t="shared" si="38"/>
        <v>0.42668688244753278</v>
      </c>
      <c r="T474" s="14">
        <f t="shared" si="36"/>
        <v>0</v>
      </c>
      <c r="U474" s="14">
        <f t="shared" si="39"/>
        <v>0</v>
      </c>
      <c r="V474" s="14" t="str">
        <f>""</f>
        <v/>
      </c>
    </row>
    <row r="475" spans="17:22" x14ac:dyDescent="0.2">
      <c r="Q475" s="17">
        <f t="shared" si="40"/>
        <v>-0.27</v>
      </c>
      <c r="R475" s="14">
        <f t="shared" si="37"/>
        <v>-0.40820163084996541</v>
      </c>
      <c r="S475" s="14">
        <f t="shared" si="38"/>
        <v>0.42804093492288336</v>
      </c>
      <c r="T475" s="14">
        <f t="shared" si="36"/>
        <v>0</v>
      </c>
      <c r="U475" s="14">
        <f t="shared" si="39"/>
        <v>0</v>
      </c>
      <c r="V475" s="14" t="str">
        <f>""</f>
        <v/>
      </c>
    </row>
    <row r="476" spans="17:22" x14ac:dyDescent="0.2">
      <c r="Q476" s="17">
        <f t="shared" si="40"/>
        <v>-0.26</v>
      </c>
      <c r="R476" s="14">
        <f t="shared" si="37"/>
        <v>-0.39308305192959631</v>
      </c>
      <c r="S476" s="14">
        <f t="shared" si="38"/>
        <v>0.42935098052767318</v>
      </c>
      <c r="T476" s="14">
        <f t="shared" si="36"/>
        <v>0</v>
      </c>
      <c r="U476" s="14">
        <f t="shared" si="39"/>
        <v>0</v>
      </c>
      <c r="V476" s="14" t="str">
        <f>""</f>
        <v/>
      </c>
    </row>
    <row r="477" spans="17:22" x14ac:dyDescent="0.2">
      <c r="Q477" s="17">
        <f t="shared" si="40"/>
        <v>-0.25</v>
      </c>
      <c r="R477" s="14">
        <f t="shared" si="37"/>
        <v>-0.3779644730092272</v>
      </c>
      <c r="S477" s="14">
        <f t="shared" si="38"/>
        <v>0.430616461328447</v>
      </c>
      <c r="T477" s="14">
        <f t="shared" si="36"/>
        <v>0</v>
      </c>
      <c r="U477" s="14">
        <f t="shared" si="39"/>
        <v>0</v>
      </c>
      <c r="V477" s="14" t="str">
        <f>""</f>
        <v/>
      </c>
    </row>
    <row r="478" spans="17:22" x14ac:dyDescent="0.2">
      <c r="Q478" s="17">
        <f t="shared" si="40"/>
        <v>-0.24</v>
      </c>
      <c r="R478" s="14">
        <f t="shared" si="37"/>
        <v>-0.36284589408885809</v>
      </c>
      <c r="S478" s="14">
        <f t="shared" si="38"/>
        <v>0.43183683615918478</v>
      </c>
      <c r="T478" s="14">
        <f t="shared" si="36"/>
        <v>0</v>
      </c>
      <c r="U478" s="14">
        <f t="shared" si="39"/>
        <v>0</v>
      </c>
      <c r="V478" s="14" t="str">
        <f>""</f>
        <v/>
      </c>
    </row>
    <row r="479" spans="17:22" x14ac:dyDescent="0.2">
      <c r="Q479" s="17">
        <f t="shared" si="40"/>
        <v>-0.23</v>
      </c>
      <c r="R479" s="14">
        <f t="shared" si="37"/>
        <v>-0.34772731516848904</v>
      </c>
      <c r="S479" s="14">
        <f t="shared" si="38"/>
        <v>0.43301158108534432</v>
      </c>
      <c r="T479" s="14">
        <f t="shared" si="36"/>
        <v>0</v>
      </c>
      <c r="U479" s="14">
        <f t="shared" si="39"/>
        <v>0</v>
      </c>
      <c r="V479" s="14" t="str">
        <f>""</f>
        <v/>
      </c>
    </row>
    <row r="480" spans="17:22" x14ac:dyDescent="0.2">
      <c r="Q480" s="17">
        <f t="shared" si="40"/>
        <v>-0.22</v>
      </c>
      <c r="R480" s="14">
        <f t="shared" si="37"/>
        <v>-0.33260873624811993</v>
      </c>
      <c r="S480" s="14">
        <f t="shared" si="38"/>
        <v>0.43414018985548697</v>
      </c>
      <c r="T480" s="14">
        <f t="shared" si="36"/>
        <v>0</v>
      </c>
      <c r="U480" s="14">
        <f t="shared" si="39"/>
        <v>0</v>
      </c>
      <c r="V480" s="14" t="str">
        <f>""</f>
        <v/>
      </c>
    </row>
    <row r="481" spans="17:22" x14ac:dyDescent="0.2">
      <c r="Q481" s="17">
        <f t="shared" si="40"/>
        <v>-0.21</v>
      </c>
      <c r="R481" s="14">
        <f t="shared" si="37"/>
        <v>-0.31749015732775082</v>
      </c>
      <c r="S481" s="14">
        <f t="shared" si="38"/>
        <v>0.43522217433984683</v>
      </c>
      <c r="T481" s="14">
        <f t="shared" si="36"/>
        <v>0</v>
      </c>
      <c r="U481" s="14">
        <f t="shared" si="39"/>
        <v>0</v>
      </c>
      <c r="V481" s="14" t="str">
        <f>""</f>
        <v/>
      </c>
    </row>
    <row r="482" spans="17:22" x14ac:dyDescent="0.2">
      <c r="Q482" s="17">
        <f t="shared" si="40"/>
        <v>-0.2</v>
      </c>
      <c r="R482" s="14">
        <f t="shared" si="37"/>
        <v>-0.30237157840738177</v>
      </c>
      <c r="S482" s="14">
        <f t="shared" si="38"/>
        <v>0.43625706495522659</v>
      </c>
      <c r="T482" s="14">
        <f t="shared" si="36"/>
        <v>0</v>
      </c>
      <c r="U482" s="14">
        <f t="shared" si="39"/>
        <v>0</v>
      </c>
      <c r="V482" s="14" t="str">
        <f>""</f>
        <v/>
      </c>
    </row>
    <row r="483" spans="17:22" x14ac:dyDescent="0.2">
      <c r="Q483" s="17">
        <f t="shared" si="40"/>
        <v>-0.19</v>
      </c>
      <c r="R483" s="14">
        <f t="shared" si="37"/>
        <v>-0.28725299948701266</v>
      </c>
      <c r="S483" s="14">
        <f t="shared" si="38"/>
        <v>0.43724441107561451</v>
      </c>
      <c r="T483" s="14">
        <f t="shared" si="36"/>
        <v>0</v>
      </c>
      <c r="U483" s="14">
        <f t="shared" si="39"/>
        <v>0</v>
      </c>
      <c r="V483" s="14" t="str">
        <f>""</f>
        <v/>
      </c>
    </row>
    <row r="484" spans="17:22" x14ac:dyDescent="0.2">
      <c r="Q484" s="17">
        <f t="shared" si="40"/>
        <v>-0.18</v>
      </c>
      <c r="R484" s="14">
        <f t="shared" si="37"/>
        <v>-0.27213442056664355</v>
      </c>
      <c r="S484" s="14">
        <f t="shared" si="38"/>
        <v>0.43818378142793529</v>
      </c>
      <c r="T484" s="14">
        <f t="shared" si="36"/>
        <v>0</v>
      </c>
      <c r="U484" s="14">
        <f t="shared" si="39"/>
        <v>0</v>
      </c>
      <c r="V484" s="14" t="str">
        <f>""</f>
        <v/>
      </c>
    </row>
    <row r="485" spans="17:22" x14ac:dyDescent="0.2">
      <c r="Q485" s="17">
        <f t="shared" si="40"/>
        <v>-0.17</v>
      </c>
      <c r="R485" s="14">
        <f t="shared" si="37"/>
        <v>-0.2570158416462745</v>
      </c>
      <c r="S485" s="14">
        <f t="shared" si="38"/>
        <v>0.43907476447236837</v>
      </c>
      <c r="T485" s="14">
        <f t="shared" si="36"/>
        <v>0</v>
      </c>
      <c r="U485" s="14">
        <f t="shared" si="39"/>
        <v>0</v>
      </c>
      <c r="V485" s="14" t="str">
        <f>""</f>
        <v/>
      </c>
    </row>
    <row r="486" spans="17:22" x14ac:dyDescent="0.2">
      <c r="Q486" s="17">
        <f t="shared" si="40"/>
        <v>-0.16</v>
      </c>
      <c r="R486" s="14">
        <f t="shared" si="37"/>
        <v>-0.24189726272590542</v>
      </c>
      <c r="S486" s="14">
        <f t="shared" si="38"/>
        <v>0.43991696876667702</v>
      </c>
      <c r="T486" s="14">
        <f t="shared" si="36"/>
        <v>0</v>
      </c>
      <c r="U486" s="14">
        <f t="shared" si="39"/>
        <v>0</v>
      </c>
      <c r="V486" s="14" t="str">
        <f>""</f>
        <v/>
      </c>
    </row>
    <row r="487" spans="17:22" x14ac:dyDescent="0.2">
      <c r="Q487" s="17">
        <f t="shared" si="40"/>
        <v>-0.15</v>
      </c>
      <c r="R487" s="14">
        <f t="shared" si="37"/>
        <v>-0.22677868380553631</v>
      </c>
      <c r="S487" s="14">
        <f t="shared" si="38"/>
        <v>0.44071002331402831</v>
      </c>
      <c r="T487" s="14">
        <f t="shared" si="36"/>
        <v>0</v>
      </c>
      <c r="U487" s="14">
        <f t="shared" si="39"/>
        <v>0</v>
      </c>
      <c r="V487" s="14" t="str">
        <f>""</f>
        <v/>
      </c>
    </row>
    <row r="488" spans="17:22" x14ac:dyDescent="0.2">
      <c r="Q488" s="17">
        <f t="shared" si="40"/>
        <v>-0.14000000000000001</v>
      </c>
      <c r="R488" s="14">
        <f t="shared" si="37"/>
        <v>-0.21166010488516726</v>
      </c>
      <c r="S488" s="14">
        <f t="shared" si="38"/>
        <v>0.44145357789378886</v>
      </c>
      <c r="T488" s="14">
        <f t="shared" si="36"/>
        <v>0</v>
      </c>
      <c r="U488" s="14">
        <f t="shared" si="39"/>
        <v>0</v>
      </c>
      <c r="V488" s="14" t="str">
        <f>""</f>
        <v/>
      </c>
    </row>
    <row r="489" spans="17:22" x14ac:dyDescent="0.2">
      <c r="Q489" s="17">
        <f t="shared" si="40"/>
        <v>-0.13</v>
      </c>
      <c r="R489" s="14">
        <f t="shared" si="37"/>
        <v>-0.19654152596479815</v>
      </c>
      <c r="S489" s="14">
        <f t="shared" si="38"/>
        <v>0.44214730337481639</v>
      </c>
      <c r="T489" s="14">
        <f t="shared" si="36"/>
        <v>0</v>
      </c>
      <c r="U489" s="14">
        <f t="shared" si="39"/>
        <v>0</v>
      </c>
      <c r="V489" s="14" t="str">
        <f>""</f>
        <v/>
      </c>
    </row>
    <row r="490" spans="17:22" x14ac:dyDescent="0.2">
      <c r="Q490" s="17">
        <f t="shared" si="40"/>
        <v>-0.12</v>
      </c>
      <c r="R490" s="14">
        <f t="shared" si="37"/>
        <v>-0.18142294704442904</v>
      </c>
      <c r="S490" s="14">
        <f t="shared" si="38"/>
        <v>0.44279089201078148</v>
      </c>
      <c r="T490" s="14">
        <f t="shared" si="36"/>
        <v>0</v>
      </c>
      <c r="U490" s="14">
        <f t="shared" si="39"/>
        <v>0</v>
      </c>
      <c r="V490" s="14" t="str">
        <f>""</f>
        <v/>
      </c>
    </row>
    <row r="491" spans="17:22" x14ac:dyDescent="0.2">
      <c r="Q491" s="17">
        <f t="shared" si="40"/>
        <v>-0.11</v>
      </c>
      <c r="R491" s="14">
        <f t="shared" si="37"/>
        <v>-0.16630436812405996</v>
      </c>
      <c r="S491" s="14">
        <f t="shared" si="38"/>
        <v>0.44338405771708794</v>
      </c>
      <c r="T491" s="14">
        <f t="shared" si="36"/>
        <v>0</v>
      </c>
      <c r="U491" s="14">
        <f t="shared" si="39"/>
        <v>0</v>
      </c>
      <c r="V491" s="14" t="str">
        <f>""</f>
        <v/>
      </c>
    </row>
    <row r="492" spans="17:22" x14ac:dyDescent="0.2">
      <c r="Q492" s="17">
        <f t="shared" si="40"/>
        <v>-0.1</v>
      </c>
      <c r="R492" s="14">
        <f t="shared" si="37"/>
        <v>-0.15118578920369088</v>
      </c>
      <c r="S492" s="14">
        <f t="shared" si="38"/>
        <v>0.44392653632897822</v>
      </c>
      <c r="T492" s="14">
        <f t="shared" si="36"/>
        <v>0</v>
      </c>
      <c r="U492" s="14">
        <f t="shared" si="39"/>
        <v>0</v>
      </c>
      <c r="V492" s="14" t="str">
        <f>""</f>
        <v/>
      </c>
    </row>
    <row r="493" spans="17:22" x14ac:dyDescent="0.2">
      <c r="Q493" s="17">
        <f t="shared" si="40"/>
        <v>-0.09</v>
      </c>
      <c r="R493" s="14">
        <f t="shared" si="37"/>
        <v>-0.13606721028332178</v>
      </c>
      <c r="S493" s="14">
        <f t="shared" si="38"/>
        <v>0.44441808584044296</v>
      </c>
      <c r="T493" s="14">
        <f t="shared" si="36"/>
        <v>0</v>
      </c>
      <c r="U493" s="14">
        <f t="shared" si="39"/>
        <v>0</v>
      </c>
      <c r="V493" s="14" t="str">
        <f>""</f>
        <v/>
      </c>
    </row>
    <row r="494" spans="17:22" x14ac:dyDescent="0.2">
      <c r="Q494" s="17">
        <f t="shared" si="40"/>
        <v>-0.08</v>
      </c>
      <c r="R494" s="14">
        <f t="shared" si="37"/>
        <v>-0.12094863136295271</v>
      </c>
      <c r="S494" s="14">
        <f t="shared" si="38"/>
        <v>0.44485848662357169</v>
      </c>
      <c r="T494" s="14">
        <f t="shared" si="36"/>
        <v>0</v>
      </c>
      <c r="U494" s="14">
        <f t="shared" si="39"/>
        <v>0</v>
      </c>
      <c r="V494" s="14" t="str">
        <f>""</f>
        <v/>
      </c>
    </row>
    <row r="495" spans="17:22" x14ac:dyDescent="0.2">
      <c r="Q495" s="17">
        <f t="shared" si="40"/>
        <v>-7.0000000000000007E-2</v>
      </c>
      <c r="R495" s="14">
        <f t="shared" si="37"/>
        <v>-0.10583005244258363</v>
      </c>
      <c r="S495" s="14">
        <f t="shared" si="38"/>
        <v>0.44524754162802804</v>
      </c>
      <c r="T495" s="14">
        <f t="shared" si="36"/>
        <v>0</v>
      </c>
      <c r="U495" s="14">
        <f t="shared" si="39"/>
        <v>0</v>
      </c>
      <c r="V495" s="14" t="str">
        <f>""</f>
        <v/>
      </c>
    </row>
    <row r="496" spans="17:22" x14ac:dyDescent="0.2">
      <c r="Q496" s="17">
        <f t="shared" si="40"/>
        <v>-0.06</v>
      </c>
      <c r="R496" s="14">
        <f t="shared" si="37"/>
        <v>-9.0711473522214522E-2</v>
      </c>
      <c r="S496" s="14">
        <f t="shared" si="38"/>
        <v>0.44558507656033625</v>
      </c>
      <c r="T496" s="14">
        <f t="shared" si="36"/>
        <v>0</v>
      </c>
      <c r="U496" s="14">
        <f t="shared" si="39"/>
        <v>0</v>
      </c>
      <c r="V496" s="14" t="str">
        <f>""</f>
        <v/>
      </c>
    </row>
    <row r="497" spans="17:22" x14ac:dyDescent="0.2">
      <c r="Q497" s="17">
        <f t="shared" si="40"/>
        <v>-0.05</v>
      </c>
      <c r="R497" s="14">
        <f t="shared" si="37"/>
        <v>-7.5592894601845442E-2</v>
      </c>
      <c r="S497" s="14">
        <f t="shared" si="38"/>
        <v>0.44587094004272293</v>
      </c>
      <c r="T497" s="14">
        <f t="shared" si="36"/>
        <v>0</v>
      </c>
      <c r="U497" s="14">
        <f t="shared" si="39"/>
        <v>0</v>
      </c>
      <c r="V497" s="14" t="str">
        <f>""</f>
        <v/>
      </c>
    </row>
    <row r="498" spans="17:22" x14ac:dyDescent="0.2">
      <c r="Q498" s="17">
        <f t="shared" si="40"/>
        <v>-0.04</v>
      </c>
      <c r="R498" s="14">
        <f t="shared" si="37"/>
        <v>-6.0474315681476355E-2</v>
      </c>
      <c r="S498" s="14">
        <f t="shared" si="38"/>
        <v>0.44610500375126633</v>
      </c>
      <c r="T498" s="14">
        <f t="shared" si="36"/>
        <v>0</v>
      </c>
      <c r="U498" s="14">
        <f t="shared" si="39"/>
        <v>0</v>
      </c>
      <c r="V498" s="14" t="str">
        <f>""</f>
        <v/>
      </c>
    </row>
    <row r="499" spans="17:22" x14ac:dyDescent="0.2">
      <c r="Q499" s="17">
        <f t="shared" si="40"/>
        <v>-0.03</v>
      </c>
      <c r="R499" s="14">
        <f t="shared" si="37"/>
        <v>-4.5355736761107261E-2</v>
      </c>
      <c r="S499" s="14">
        <f t="shared" si="38"/>
        <v>0.44628716253314571</v>
      </c>
      <c r="T499" s="14">
        <f t="shared" si="36"/>
        <v>0</v>
      </c>
      <c r="U499" s="14">
        <f t="shared" si="39"/>
        <v>0</v>
      </c>
      <c r="V499" s="14" t="str">
        <f>""</f>
        <v/>
      </c>
    </row>
    <row r="500" spans="17:22" x14ac:dyDescent="0.2">
      <c r="Q500" s="17">
        <f t="shared" si="40"/>
        <v>-0.02</v>
      </c>
      <c r="R500" s="14">
        <f t="shared" si="37"/>
        <v>-3.0237157840738178E-2</v>
      </c>
      <c r="S500" s="14">
        <f t="shared" si="38"/>
        <v>0.44641733450281951</v>
      </c>
      <c r="T500" s="14">
        <f t="shared" si="36"/>
        <v>0</v>
      </c>
      <c r="U500" s="14">
        <f t="shared" si="39"/>
        <v>0</v>
      </c>
      <c r="V500" s="14" t="str">
        <f>""</f>
        <v/>
      </c>
    </row>
    <row r="501" spans="17:22" x14ac:dyDescent="0.2">
      <c r="Q501" s="17">
        <f t="shared" si="40"/>
        <v>-0.01</v>
      </c>
      <c r="R501" s="14">
        <f t="shared" si="37"/>
        <v>-1.5118578920369089E-2</v>
      </c>
      <c r="S501" s="14">
        <f t="shared" si="38"/>
        <v>0.44649546111697741</v>
      </c>
      <c r="T501" s="14">
        <f t="shared" si="36"/>
        <v>0</v>
      </c>
      <c r="U501" s="14">
        <f t="shared" si="39"/>
        <v>0</v>
      </c>
      <c r="V501" s="14" t="str">
        <f>""</f>
        <v/>
      </c>
    </row>
    <row r="502" spans="17:22" x14ac:dyDescent="0.2">
      <c r="Q502" s="17">
        <f t="shared" si="40"/>
        <v>0</v>
      </c>
      <c r="R502" s="14">
        <f t="shared" si="37"/>
        <v>0</v>
      </c>
      <c r="S502" s="14">
        <f t="shared" si="38"/>
        <v>0.44652150722816325</v>
      </c>
      <c r="T502" s="14">
        <f t="shared" si="36"/>
        <v>0</v>
      </c>
      <c r="U502" s="14">
        <f t="shared" si="39"/>
        <v>0</v>
      </c>
      <c r="V502" s="14" t="str">
        <f>""</f>
        <v/>
      </c>
    </row>
    <row r="503" spans="17:22" x14ac:dyDescent="0.2">
      <c r="Q503" s="17">
        <f t="shared" si="40"/>
        <v>0.01</v>
      </c>
      <c r="R503" s="14">
        <f t="shared" si="37"/>
        <v>1.5118578920369089E-2</v>
      </c>
      <c r="S503" s="14">
        <f t="shared" si="38"/>
        <v>0.44649546111697741</v>
      </c>
      <c r="T503" s="14">
        <f t="shared" si="36"/>
        <v>0</v>
      </c>
      <c r="U503" s="14">
        <f t="shared" si="39"/>
        <v>0</v>
      </c>
      <c r="V503" s="14" t="str">
        <f>""</f>
        <v/>
      </c>
    </row>
    <row r="504" spans="17:22" x14ac:dyDescent="0.2">
      <c r="Q504" s="17">
        <f t="shared" si="40"/>
        <v>0.02</v>
      </c>
      <c r="R504" s="14">
        <f t="shared" si="37"/>
        <v>3.0237157840738178E-2</v>
      </c>
      <c r="S504" s="14">
        <f t="shared" si="38"/>
        <v>0.44641733450281951</v>
      </c>
      <c r="T504" s="14">
        <f t="shared" si="36"/>
        <v>0</v>
      </c>
      <c r="U504" s="14">
        <f t="shared" si="39"/>
        <v>0</v>
      </c>
      <c r="V504" s="14" t="str">
        <f>""</f>
        <v/>
      </c>
    </row>
    <row r="505" spans="17:22" x14ac:dyDescent="0.2">
      <c r="Q505" s="17">
        <f t="shared" si="40"/>
        <v>0.03</v>
      </c>
      <c r="R505" s="14">
        <f t="shared" si="37"/>
        <v>4.5355736761107261E-2</v>
      </c>
      <c r="S505" s="14">
        <f t="shared" si="38"/>
        <v>0.44628716253314571</v>
      </c>
      <c r="T505" s="14">
        <f t="shared" si="36"/>
        <v>0</v>
      </c>
      <c r="U505" s="14">
        <f t="shared" si="39"/>
        <v>0</v>
      </c>
      <c r="V505" s="14" t="str">
        <f>""</f>
        <v/>
      </c>
    </row>
    <row r="506" spans="17:22" x14ac:dyDescent="0.2">
      <c r="Q506" s="17">
        <f t="shared" si="40"/>
        <v>0.04</v>
      </c>
      <c r="R506" s="14">
        <f t="shared" si="37"/>
        <v>6.0474315681476355E-2</v>
      </c>
      <c r="S506" s="14">
        <f t="shared" si="38"/>
        <v>0.44610500375126633</v>
      </c>
      <c r="T506" s="14">
        <f t="shared" si="36"/>
        <v>0</v>
      </c>
      <c r="U506" s="14">
        <f t="shared" si="39"/>
        <v>0</v>
      </c>
      <c r="V506" s="14" t="str">
        <f>""</f>
        <v/>
      </c>
    </row>
    <row r="507" spans="17:22" x14ac:dyDescent="0.2">
      <c r="Q507" s="17">
        <f t="shared" si="40"/>
        <v>0.05</v>
      </c>
      <c r="R507" s="14">
        <f t="shared" si="37"/>
        <v>7.5592894601845442E-2</v>
      </c>
      <c r="S507" s="14">
        <f t="shared" si="38"/>
        <v>0.44587094004272293</v>
      </c>
      <c r="T507" s="14">
        <f t="shared" si="36"/>
        <v>0</v>
      </c>
      <c r="U507" s="14">
        <f t="shared" si="39"/>
        <v>0</v>
      </c>
      <c r="V507" s="14" t="str">
        <f>""</f>
        <v/>
      </c>
    </row>
    <row r="508" spans="17:22" x14ac:dyDescent="0.2">
      <c r="Q508" s="17">
        <f t="shared" si="40"/>
        <v>0.06</v>
      </c>
      <c r="R508" s="14">
        <f t="shared" si="37"/>
        <v>9.0711473522214522E-2</v>
      </c>
      <c r="S508" s="14">
        <f t="shared" si="38"/>
        <v>0.44558507656033625</v>
      </c>
      <c r="T508" s="14">
        <f t="shared" si="36"/>
        <v>0</v>
      </c>
      <c r="U508" s="14">
        <f t="shared" si="39"/>
        <v>0</v>
      </c>
      <c r="V508" s="14" t="str">
        <f>""</f>
        <v/>
      </c>
    </row>
    <row r="509" spans="17:22" x14ac:dyDescent="0.2">
      <c r="Q509" s="17">
        <f t="shared" si="40"/>
        <v>7.0000000000000007E-2</v>
      </c>
      <c r="R509" s="14">
        <f t="shared" si="37"/>
        <v>0.10583005244258363</v>
      </c>
      <c r="S509" s="14">
        <f t="shared" si="38"/>
        <v>0.44524754162802804</v>
      </c>
      <c r="T509" s="14">
        <f t="shared" si="36"/>
        <v>0</v>
      </c>
      <c r="U509" s="14">
        <f t="shared" si="39"/>
        <v>0</v>
      </c>
      <c r="V509" s="14" t="str">
        <f>""</f>
        <v/>
      </c>
    </row>
    <row r="510" spans="17:22" x14ac:dyDescent="0.2">
      <c r="Q510" s="17">
        <f t="shared" si="40"/>
        <v>0.08</v>
      </c>
      <c r="R510" s="14">
        <f t="shared" si="37"/>
        <v>0.12094863136295271</v>
      </c>
      <c r="S510" s="14">
        <f t="shared" si="38"/>
        <v>0.44485848662357169</v>
      </c>
      <c r="T510" s="14">
        <f t="shared" si="36"/>
        <v>0</v>
      </c>
      <c r="U510" s="14">
        <f t="shared" si="39"/>
        <v>0</v>
      </c>
      <c r="V510" s="14" t="str">
        <f>""</f>
        <v/>
      </c>
    </row>
    <row r="511" spans="17:22" x14ac:dyDescent="0.2">
      <c r="Q511" s="17">
        <f t="shared" si="40"/>
        <v>0.09</v>
      </c>
      <c r="R511" s="14">
        <f t="shared" si="37"/>
        <v>0.13606721028332178</v>
      </c>
      <c r="S511" s="14">
        <f t="shared" si="38"/>
        <v>0.44441808584044296</v>
      </c>
      <c r="T511" s="14">
        <f t="shared" si="36"/>
        <v>0</v>
      </c>
      <c r="U511" s="14">
        <f t="shared" si="39"/>
        <v>0</v>
      </c>
      <c r="V511" s="14" t="str">
        <f>""</f>
        <v/>
      </c>
    </row>
    <row r="512" spans="17:22" x14ac:dyDescent="0.2">
      <c r="Q512" s="17">
        <f t="shared" si="40"/>
        <v>0.1</v>
      </c>
      <c r="R512" s="14">
        <f t="shared" si="37"/>
        <v>0.15118578920369088</v>
      </c>
      <c r="S512" s="14">
        <f t="shared" si="38"/>
        <v>0.44392653632897822</v>
      </c>
      <c r="T512" s="14">
        <f t="shared" si="36"/>
        <v>0</v>
      </c>
      <c r="U512" s="14">
        <f t="shared" si="39"/>
        <v>0</v>
      </c>
      <c r="V512" s="14" t="str">
        <f>""</f>
        <v/>
      </c>
    </row>
    <row r="513" spans="17:22" x14ac:dyDescent="0.2">
      <c r="Q513" s="17">
        <f t="shared" si="40"/>
        <v>0.11</v>
      </c>
      <c r="R513" s="14">
        <f t="shared" si="37"/>
        <v>0.16630436812405996</v>
      </c>
      <c r="S513" s="14">
        <f t="shared" si="38"/>
        <v>0.44338405771708794</v>
      </c>
      <c r="T513" s="14">
        <f t="shared" si="36"/>
        <v>0</v>
      </c>
      <c r="U513" s="14">
        <f t="shared" si="39"/>
        <v>0</v>
      </c>
      <c r="V513" s="14" t="str">
        <f>""</f>
        <v/>
      </c>
    </row>
    <row r="514" spans="17:22" x14ac:dyDescent="0.2">
      <c r="Q514" s="17">
        <f t="shared" si="40"/>
        <v>0.12</v>
      </c>
      <c r="R514" s="14">
        <f t="shared" si="37"/>
        <v>0.18142294704442904</v>
      </c>
      <c r="S514" s="14">
        <f t="shared" si="38"/>
        <v>0.44279089201078148</v>
      </c>
      <c r="T514" s="14">
        <f t="shared" ref="T514:T577" si="41">CHOOSE($O$4,IF(Q514&lt;=$C$12,S514,0),IF(Q514&gt;=$C$12,S514,0),IF(ABS($C$12)&lt;=ABS(Q514),S514,0))</f>
        <v>0</v>
      </c>
      <c r="U514" s="14">
        <f t="shared" si="39"/>
        <v>0</v>
      </c>
      <c r="V514" s="14" t="str">
        <f>""</f>
        <v/>
      </c>
    </row>
    <row r="515" spans="17:22" x14ac:dyDescent="0.2">
      <c r="Q515" s="17">
        <f t="shared" si="40"/>
        <v>0.13</v>
      </c>
      <c r="R515" s="14">
        <f t="shared" ref="R515:R578" si="42">Q515*$C$9+$C$4</f>
        <v>0.19654152596479815</v>
      </c>
      <c r="S515" s="14">
        <f t="shared" ref="S515:S578" si="43">$Y$7*POWER(1+Q515*Q515/$Y$2,-1*$Y$1/2)</f>
        <v>0.44214730337481639</v>
      </c>
      <c r="T515" s="14">
        <f t="shared" si="41"/>
        <v>0</v>
      </c>
      <c r="U515" s="14">
        <f t="shared" ref="U515:U578" si="44">IF(ROUND($C$13,2)=Q515,S515,0)</f>
        <v>0</v>
      </c>
      <c r="V515" s="14" t="str">
        <f>""</f>
        <v/>
      </c>
    </row>
    <row r="516" spans="17:22" x14ac:dyDescent="0.2">
      <c r="Q516" s="17">
        <f t="shared" ref="Q516:Q579" si="45">ROUND(Q515+0.01,2)</f>
        <v>0.14000000000000001</v>
      </c>
      <c r="R516" s="14">
        <f t="shared" si="42"/>
        <v>0.21166010488516726</v>
      </c>
      <c r="S516" s="14">
        <f t="shared" si="43"/>
        <v>0.44145357789378886</v>
      </c>
      <c r="T516" s="14">
        <f t="shared" si="41"/>
        <v>0</v>
      </c>
      <c r="U516" s="14">
        <f t="shared" si="44"/>
        <v>0</v>
      </c>
      <c r="V516" s="14" t="str">
        <f>""</f>
        <v/>
      </c>
    </row>
    <row r="517" spans="17:22" x14ac:dyDescent="0.2">
      <c r="Q517" s="17">
        <f t="shared" si="45"/>
        <v>0.15</v>
      </c>
      <c r="R517" s="14">
        <f t="shared" si="42"/>
        <v>0.22677868380553631</v>
      </c>
      <c r="S517" s="14">
        <f t="shared" si="43"/>
        <v>0.44071002331402831</v>
      </c>
      <c r="T517" s="14">
        <f t="shared" si="41"/>
        <v>0</v>
      </c>
      <c r="U517" s="14">
        <f t="shared" si="44"/>
        <v>0</v>
      </c>
      <c r="V517" s="14" t="str">
        <f>""</f>
        <v/>
      </c>
    </row>
    <row r="518" spans="17:22" x14ac:dyDescent="0.2">
      <c r="Q518" s="17">
        <f t="shared" si="45"/>
        <v>0.16</v>
      </c>
      <c r="R518" s="14">
        <f t="shared" si="42"/>
        <v>0.24189726272590542</v>
      </c>
      <c r="S518" s="14">
        <f t="shared" si="43"/>
        <v>0.43991696876667702</v>
      </c>
      <c r="T518" s="14">
        <f t="shared" si="41"/>
        <v>0</v>
      </c>
      <c r="U518" s="14">
        <f t="shared" si="44"/>
        <v>0</v>
      </c>
      <c r="V518" s="14" t="str">
        <f>""</f>
        <v/>
      </c>
    </row>
    <row r="519" spans="17:22" x14ac:dyDescent="0.2">
      <c r="Q519" s="17">
        <f t="shared" si="45"/>
        <v>0.17</v>
      </c>
      <c r="R519" s="14">
        <f t="shared" si="42"/>
        <v>0.2570158416462745</v>
      </c>
      <c r="S519" s="14">
        <f t="shared" si="43"/>
        <v>0.43907476447236837</v>
      </c>
      <c r="T519" s="14">
        <f t="shared" si="41"/>
        <v>0</v>
      </c>
      <c r="U519" s="14">
        <f t="shared" si="44"/>
        <v>0</v>
      </c>
      <c r="V519" s="14" t="str">
        <f>""</f>
        <v/>
      </c>
    </row>
    <row r="520" spans="17:22" x14ac:dyDescent="0.2">
      <c r="Q520" s="17">
        <f t="shared" si="45"/>
        <v>0.18</v>
      </c>
      <c r="R520" s="14">
        <f t="shared" si="42"/>
        <v>0.27213442056664355</v>
      </c>
      <c r="S520" s="14">
        <f t="shared" si="43"/>
        <v>0.43818378142793529</v>
      </c>
      <c r="T520" s="14">
        <f t="shared" si="41"/>
        <v>0</v>
      </c>
      <c r="U520" s="14">
        <f t="shared" si="44"/>
        <v>0</v>
      </c>
      <c r="V520" s="14" t="str">
        <f>""</f>
        <v/>
      </c>
    </row>
    <row r="521" spans="17:22" x14ac:dyDescent="0.2">
      <c r="Q521" s="17">
        <f t="shared" si="45"/>
        <v>0.19</v>
      </c>
      <c r="R521" s="14">
        <f t="shared" si="42"/>
        <v>0.28725299948701266</v>
      </c>
      <c r="S521" s="14">
        <f t="shared" si="43"/>
        <v>0.43724441107561451</v>
      </c>
      <c r="T521" s="14">
        <f t="shared" si="41"/>
        <v>0</v>
      </c>
      <c r="U521" s="14">
        <f t="shared" si="44"/>
        <v>0</v>
      </c>
      <c r="V521" s="14" t="str">
        <f>""</f>
        <v/>
      </c>
    </row>
    <row r="522" spans="17:22" x14ac:dyDescent="0.2">
      <c r="Q522" s="17">
        <f t="shared" si="45"/>
        <v>0.2</v>
      </c>
      <c r="R522" s="14">
        <f t="shared" si="42"/>
        <v>0.30237157840738177</v>
      </c>
      <c r="S522" s="14">
        <f t="shared" si="43"/>
        <v>0.43625706495522659</v>
      </c>
      <c r="T522" s="14">
        <f t="shared" si="41"/>
        <v>0</v>
      </c>
      <c r="U522" s="14">
        <f t="shared" si="44"/>
        <v>0</v>
      </c>
      <c r="V522" s="14" t="str">
        <f>""</f>
        <v/>
      </c>
    </row>
    <row r="523" spans="17:22" x14ac:dyDescent="0.2">
      <c r="Q523" s="17">
        <f t="shared" si="45"/>
        <v>0.21</v>
      </c>
      <c r="R523" s="14">
        <f t="shared" si="42"/>
        <v>0.31749015732775082</v>
      </c>
      <c r="S523" s="14">
        <f t="shared" si="43"/>
        <v>0.43522217433984683</v>
      </c>
      <c r="T523" s="14">
        <f t="shared" si="41"/>
        <v>0</v>
      </c>
      <c r="U523" s="14">
        <f t="shared" si="44"/>
        <v>0</v>
      </c>
      <c r="V523" s="14" t="str">
        <f>""</f>
        <v/>
      </c>
    </row>
    <row r="524" spans="17:22" x14ac:dyDescent="0.2">
      <c r="Q524" s="17">
        <f t="shared" si="45"/>
        <v>0.22</v>
      </c>
      <c r="R524" s="14">
        <f t="shared" si="42"/>
        <v>0.33260873624811993</v>
      </c>
      <c r="S524" s="14">
        <f t="shared" si="43"/>
        <v>0.43414018985548697</v>
      </c>
      <c r="T524" s="14">
        <f t="shared" si="41"/>
        <v>0</v>
      </c>
      <c r="U524" s="14">
        <f t="shared" si="44"/>
        <v>0</v>
      </c>
      <c r="V524" s="14" t="str">
        <f>""</f>
        <v/>
      </c>
    </row>
    <row r="525" spans="17:22" x14ac:dyDescent="0.2">
      <c r="Q525" s="17">
        <f t="shared" si="45"/>
        <v>0.23</v>
      </c>
      <c r="R525" s="14">
        <f t="shared" si="42"/>
        <v>0.34772731516848904</v>
      </c>
      <c r="S525" s="14">
        <f t="shared" si="43"/>
        <v>0.43301158108534432</v>
      </c>
      <c r="T525" s="14">
        <f t="shared" si="41"/>
        <v>0</v>
      </c>
      <c r="U525" s="14">
        <f t="shared" si="44"/>
        <v>0</v>
      </c>
      <c r="V525" s="14" t="str">
        <f>""</f>
        <v/>
      </c>
    </row>
    <row r="526" spans="17:22" x14ac:dyDescent="0.2">
      <c r="Q526" s="17">
        <f t="shared" si="45"/>
        <v>0.24</v>
      </c>
      <c r="R526" s="14">
        <f t="shared" si="42"/>
        <v>0.36284589408885809</v>
      </c>
      <c r="S526" s="14">
        <f t="shared" si="43"/>
        <v>0.43183683615918478</v>
      </c>
      <c r="T526" s="14">
        <f t="shared" si="41"/>
        <v>0</v>
      </c>
      <c r="U526" s="14">
        <f t="shared" si="44"/>
        <v>0</v>
      </c>
      <c r="V526" s="14" t="str">
        <f>""</f>
        <v/>
      </c>
    </row>
    <row r="527" spans="17:22" x14ac:dyDescent="0.2">
      <c r="Q527" s="17">
        <f t="shared" si="45"/>
        <v>0.25</v>
      </c>
      <c r="R527" s="14">
        <f t="shared" si="42"/>
        <v>0.3779644730092272</v>
      </c>
      <c r="S527" s="14">
        <f t="shared" si="43"/>
        <v>0.430616461328447</v>
      </c>
      <c r="T527" s="14">
        <f t="shared" si="41"/>
        <v>0</v>
      </c>
      <c r="U527" s="14">
        <f t="shared" si="44"/>
        <v>0</v>
      </c>
      <c r="V527" s="14" t="str">
        <f>""</f>
        <v/>
      </c>
    </row>
    <row r="528" spans="17:22" x14ac:dyDescent="0.2">
      <c r="Q528" s="17">
        <f t="shared" si="45"/>
        <v>0.26</v>
      </c>
      <c r="R528" s="14">
        <f t="shared" si="42"/>
        <v>0.39308305192959631</v>
      </c>
      <c r="S528" s="14">
        <f t="shared" si="43"/>
        <v>0.42935098052767318</v>
      </c>
      <c r="T528" s="14">
        <f t="shared" si="41"/>
        <v>0</v>
      </c>
      <c r="U528" s="14">
        <f t="shared" si="44"/>
        <v>0</v>
      </c>
      <c r="V528" s="14" t="str">
        <f>""</f>
        <v/>
      </c>
    </row>
    <row r="529" spans="17:22" x14ac:dyDescent="0.2">
      <c r="Q529" s="17">
        <f t="shared" si="45"/>
        <v>0.27</v>
      </c>
      <c r="R529" s="14">
        <f t="shared" si="42"/>
        <v>0.40820163084996541</v>
      </c>
      <c r="S529" s="14">
        <f t="shared" si="43"/>
        <v>0.42804093492288336</v>
      </c>
      <c r="T529" s="14">
        <f t="shared" si="41"/>
        <v>0</v>
      </c>
      <c r="U529" s="14">
        <f t="shared" si="44"/>
        <v>0</v>
      </c>
      <c r="V529" s="14" t="str">
        <f>""</f>
        <v/>
      </c>
    </row>
    <row r="530" spans="17:22" x14ac:dyDescent="0.2">
      <c r="Q530" s="17">
        <f t="shared" si="45"/>
        <v>0.28000000000000003</v>
      </c>
      <c r="R530" s="14">
        <f t="shared" si="42"/>
        <v>0.42332020977033452</v>
      </c>
      <c r="S530" s="14">
        <f t="shared" si="43"/>
        <v>0.42668688244753278</v>
      </c>
      <c r="T530" s="14">
        <f t="shared" si="41"/>
        <v>0</v>
      </c>
      <c r="U530" s="14">
        <f t="shared" si="44"/>
        <v>0</v>
      </c>
      <c r="V530" s="14" t="str">
        <f>""</f>
        <v/>
      </c>
    </row>
    <row r="531" spans="17:22" x14ac:dyDescent="0.2">
      <c r="Q531" s="17">
        <f t="shared" si="45"/>
        <v>0.28999999999999998</v>
      </c>
      <c r="R531" s="14">
        <f t="shared" si="42"/>
        <v>0.43843878869070352</v>
      </c>
      <c r="S531" s="14">
        <f t="shared" si="43"/>
        <v>0.42528939732669163</v>
      </c>
      <c r="T531" s="14">
        <f t="shared" si="41"/>
        <v>0</v>
      </c>
      <c r="U531" s="14">
        <f t="shared" si="44"/>
        <v>0</v>
      </c>
      <c r="V531" s="14" t="str">
        <f>""</f>
        <v/>
      </c>
    </row>
    <row r="532" spans="17:22" x14ac:dyDescent="0.2">
      <c r="Q532" s="17">
        <f t="shared" si="45"/>
        <v>0.3</v>
      </c>
      <c r="R532" s="14">
        <f t="shared" si="42"/>
        <v>0.45355736761107263</v>
      </c>
      <c r="S532" s="14">
        <f t="shared" si="43"/>
        <v>0.42384906959011681</v>
      </c>
      <c r="T532" s="14">
        <f t="shared" si="41"/>
        <v>0</v>
      </c>
      <c r="U532" s="14">
        <f t="shared" si="44"/>
        <v>0</v>
      </c>
      <c r="V532" s="14" t="str">
        <f>""</f>
        <v/>
      </c>
    </row>
    <row r="533" spans="17:22" x14ac:dyDescent="0.2">
      <c r="Q533" s="17">
        <f t="shared" si="45"/>
        <v>0.31</v>
      </c>
      <c r="R533" s="14">
        <f t="shared" si="42"/>
        <v>0.46867594653144173</v>
      </c>
      <c r="S533" s="14">
        <f t="shared" si="43"/>
        <v>0.42236650457487446</v>
      </c>
      <c r="T533" s="14">
        <f t="shared" si="41"/>
        <v>0</v>
      </c>
      <c r="U533" s="14">
        <f t="shared" si="44"/>
        <v>0</v>
      </c>
      <c r="V533" s="14" t="str">
        <f>""</f>
        <v/>
      </c>
    </row>
    <row r="534" spans="17:22" x14ac:dyDescent="0.2">
      <c r="Q534" s="17">
        <f t="shared" si="45"/>
        <v>0.32</v>
      </c>
      <c r="R534" s="14">
        <f t="shared" si="42"/>
        <v>0.48379452545181084</v>
      </c>
      <c r="S534" s="14">
        <f t="shared" si="43"/>
        <v>0.42084232241819908</v>
      </c>
      <c r="T534" s="14">
        <f t="shared" si="41"/>
        <v>0</v>
      </c>
      <c r="U534" s="14">
        <f t="shared" si="44"/>
        <v>0</v>
      </c>
      <c r="V534" s="14" t="str">
        <f>""</f>
        <v/>
      </c>
    </row>
    <row r="535" spans="17:22" x14ac:dyDescent="0.2">
      <c r="Q535" s="17">
        <f t="shared" si="45"/>
        <v>0.33</v>
      </c>
      <c r="R535" s="14">
        <f t="shared" si="42"/>
        <v>0.49891310437217995</v>
      </c>
      <c r="S535" s="14">
        <f t="shared" si="43"/>
        <v>0.41927715754127376</v>
      </c>
      <c r="T535" s="14">
        <f t="shared" si="41"/>
        <v>0</v>
      </c>
      <c r="U535" s="14">
        <f t="shared" si="44"/>
        <v>0</v>
      </c>
      <c r="V535" s="14" t="str">
        <f>""</f>
        <v/>
      </c>
    </row>
    <row r="536" spans="17:22" x14ac:dyDescent="0.2">
      <c r="Q536" s="17">
        <f t="shared" si="45"/>
        <v>0.34</v>
      </c>
      <c r="R536" s="14">
        <f t="shared" si="42"/>
        <v>0.514031683292549</v>
      </c>
      <c r="S536" s="14">
        <f t="shared" si="43"/>
        <v>0.41767165812462387</v>
      </c>
      <c r="T536" s="14">
        <f t="shared" si="41"/>
        <v>0</v>
      </c>
      <c r="U536" s="14">
        <f t="shared" si="44"/>
        <v>0</v>
      </c>
      <c r="V536" s="14" t="str">
        <f>""</f>
        <v/>
      </c>
    </row>
    <row r="537" spans="17:22" x14ac:dyDescent="0.2">
      <c r="Q537" s="17">
        <f t="shared" si="45"/>
        <v>0.35</v>
      </c>
      <c r="R537" s="14">
        <f t="shared" si="42"/>
        <v>0.52915026221291805</v>
      </c>
      <c r="S537" s="14">
        <f t="shared" si="43"/>
        <v>0.41602648557582106</v>
      </c>
      <c r="T537" s="14">
        <f t="shared" si="41"/>
        <v>0</v>
      </c>
      <c r="U537" s="14">
        <f t="shared" si="44"/>
        <v>0</v>
      </c>
      <c r="V537" s="14" t="str">
        <f>""</f>
        <v/>
      </c>
    </row>
    <row r="538" spans="17:22" x14ac:dyDescent="0.2">
      <c r="Q538" s="17">
        <f t="shared" si="45"/>
        <v>0.36</v>
      </c>
      <c r="R538" s="14">
        <f t="shared" si="42"/>
        <v>0.54426884113328711</v>
      </c>
      <c r="S538" s="14">
        <f t="shared" si="43"/>
        <v>0.41434231399020255</v>
      </c>
      <c r="T538" s="14">
        <f t="shared" si="41"/>
        <v>0</v>
      </c>
      <c r="U538" s="14">
        <f t="shared" si="44"/>
        <v>0</v>
      </c>
      <c r="V538" s="14" t="str">
        <f>""</f>
        <v/>
      </c>
    </row>
    <row r="539" spans="17:22" x14ac:dyDescent="0.2">
      <c r="Q539" s="17">
        <f t="shared" si="45"/>
        <v>0.37</v>
      </c>
      <c r="R539" s="14">
        <f t="shared" si="42"/>
        <v>0.55938742005365627</v>
      </c>
      <c r="S539" s="14">
        <f t="shared" si="43"/>
        <v>0.4126198296053068</v>
      </c>
      <c r="T539" s="14">
        <f t="shared" si="41"/>
        <v>0</v>
      </c>
      <c r="U539" s="14">
        <f t="shared" si="44"/>
        <v>0</v>
      </c>
      <c r="V539" s="14" t="str">
        <f>""</f>
        <v/>
      </c>
    </row>
    <row r="540" spans="17:22" x14ac:dyDescent="0.2">
      <c r="Q540" s="17">
        <f t="shared" si="45"/>
        <v>0.38</v>
      </c>
      <c r="R540" s="14">
        <f t="shared" si="42"/>
        <v>0.57450599897402532</v>
      </c>
      <c r="S540" s="14">
        <f t="shared" si="43"/>
        <v>0.41085973024973288</v>
      </c>
      <c r="T540" s="14">
        <f t="shared" si="41"/>
        <v>0</v>
      </c>
      <c r="U540" s="14">
        <f t="shared" si="44"/>
        <v>0</v>
      </c>
      <c r="V540" s="14" t="str">
        <f>""</f>
        <v/>
      </c>
    </row>
    <row r="541" spans="17:22" x14ac:dyDescent="0.2">
      <c r="Q541" s="17">
        <f t="shared" si="45"/>
        <v>0.39</v>
      </c>
      <c r="R541" s="14">
        <f t="shared" si="42"/>
        <v>0.58962457789439449</v>
      </c>
      <c r="S541" s="14">
        <f t="shared" si="43"/>
        <v>0.40906272478712657</v>
      </c>
      <c r="T541" s="14">
        <f t="shared" si="41"/>
        <v>0</v>
      </c>
      <c r="U541" s="14">
        <f t="shared" si="44"/>
        <v>0</v>
      </c>
      <c r="V541" s="14" t="str">
        <f>""</f>
        <v/>
      </c>
    </row>
    <row r="542" spans="17:22" x14ac:dyDescent="0.2">
      <c r="Q542" s="17">
        <f t="shared" si="45"/>
        <v>0.4</v>
      </c>
      <c r="R542" s="14">
        <f t="shared" si="42"/>
        <v>0.60474315681476354</v>
      </c>
      <c r="S542" s="14">
        <f t="shared" si="43"/>
        <v>0.40722953255599853</v>
      </c>
      <c r="T542" s="14">
        <f t="shared" si="41"/>
        <v>0</v>
      </c>
      <c r="U542" s="14">
        <f t="shared" si="44"/>
        <v>0</v>
      </c>
      <c r="V542" s="14" t="str">
        <f>""</f>
        <v/>
      </c>
    </row>
    <row r="543" spans="17:22" x14ac:dyDescent="0.2">
      <c r="Q543" s="17">
        <f t="shared" si="45"/>
        <v>0.41</v>
      </c>
      <c r="R543" s="14">
        <f t="shared" si="42"/>
        <v>0.61986173573513259</v>
      </c>
      <c r="S543" s="14">
        <f t="shared" si="43"/>
        <v>0.4053608828060753</v>
      </c>
      <c r="T543" s="14">
        <f t="shared" si="41"/>
        <v>0</v>
      </c>
      <c r="U543" s="14">
        <f t="shared" si="44"/>
        <v>0</v>
      </c>
      <c r="V543" s="14" t="str">
        <f>""</f>
        <v/>
      </c>
    </row>
    <row r="544" spans="17:22" x14ac:dyDescent="0.2">
      <c r="Q544" s="17">
        <f t="shared" si="45"/>
        <v>0.42</v>
      </c>
      <c r="R544" s="14">
        <f t="shared" si="42"/>
        <v>0.63498031465550164</v>
      </c>
      <c r="S544" s="14">
        <f t="shared" si="43"/>
        <v>0.4034575141318783</v>
      </c>
      <c r="T544" s="14">
        <f t="shared" si="41"/>
        <v>0</v>
      </c>
      <c r="U544" s="14">
        <f t="shared" si="44"/>
        <v>0</v>
      </c>
      <c r="V544" s="14" t="str">
        <f>""</f>
        <v/>
      </c>
    </row>
    <row r="545" spans="17:22" x14ac:dyDescent="0.2">
      <c r="Q545" s="17">
        <f t="shared" si="45"/>
        <v>0.43</v>
      </c>
      <c r="R545" s="14">
        <f t="shared" si="42"/>
        <v>0.65009889357587081</v>
      </c>
      <c r="S545" s="14">
        <f t="shared" si="43"/>
        <v>0.40152017390422701</v>
      </c>
      <c r="T545" s="14">
        <f t="shared" si="41"/>
        <v>0</v>
      </c>
      <c r="U545" s="14">
        <f t="shared" si="44"/>
        <v>0</v>
      </c>
      <c r="V545" s="14" t="str">
        <f>""</f>
        <v/>
      </c>
    </row>
    <row r="546" spans="17:22" x14ac:dyDescent="0.2">
      <c r="Q546" s="17">
        <f t="shared" si="45"/>
        <v>0.44</v>
      </c>
      <c r="R546" s="14">
        <f t="shared" si="42"/>
        <v>0.66521747249623986</v>
      </c>
      <c r="S546" s="14">
        <f t="shared" si="43"/>
        <v>0.39954961770034481</v>
      </c>
      <c r="T546" s="14">
        <f t="shared" si="41"/>
        <v>0</v>
      </c>
      <c r="U546" s="14">
        <f t="shared" si="44"/>
        <v>0</v>
      </c>
      <c r="V546" s="14" t="str">
        <f>""</f>
        <v/>
      </c>
    </row>
    <row r="547" spans="17:22" x14ac:dyDescent="0.2">
      <c r="Q547" s="17">
        <f t="shared" si="45"/>
        <v>0.45</v>
      </c>
      <c r="R547" s="14">
        <f t="shared" si="42"/>
        <v>0.68033605141660902</v>
      </c>
      <c r="S547" s="14">
        <f t="shared" si="43"/>
        <v>0.39754660873325265</v>
      </c>
      <c r="T547" s="14">
        <f t="shared" si="41"/>
        <v>0</v>
      </c>
      <c r="U547" s="14">
        <f t="shared" si="44"/>
        <v>0</v>
      </c>
      <c r="V547" s="14" t="str">
        <f>""</f>
        <v/>
      </c>
    </row>
    <row r="548" spans="17:22" x14ac:dyDescent="0.2">
      <c r="Q548" s="17">
        <f t="shared" si="45"/>
        <v>0.46</v>
      </c>
      <c r="R548" s="14">
        <f t="shared" si="42"/>
        <v>0.69545463033697807</v>
      </c>
      <c r="S548" s="14">
        <f t="shared" si="43"/>
        <v>0.39551191728111623</v>
      </c>
      <c r="T548" s="14">
        <f t="shared" si="41"/>
        <v>0</v>
      </c>
      <c r="U548" s="14">
        <f t="shared" si="44"/>
        <v>0</v>
      </c>
      <c r="V548" s="14" t="str">
        <f>""</f>
        <v/>
      </c>
    </row>
    <row r="549" spans="17:22" x14ac:dyDescent="0.2">
      <c r="Q549" s="17">
        <f t="shared" si="45"/>
        <v>0.47</v>
      </c>
      <c r="R549" s="14">
        <f t="shared" si="42"/>
        <v>0.71057320925734713</v>
      </c>
      <c r="S549" s="14">
        <f t="shared" si="43"/>
        <v>0.3934463201172077</v>
      </c>
      <c r="T549" s="14">
        <f t="shared" si="41"/>
        <v>0</v>
      </c>
      <c r="U549" s="14">
        <f t="shared" si="44"/>
        <v>0</v>
      </c>
      <c r="V549" s="14" t="str">
        <f>""</f>
        <v/>
      </c>
    </row>
    <row r="550" spans="17:22" x14ac:dyDescent="0.2">
      <c r="Q550" s="17">
        <f t="shared" si="45"/>
        <v>0.48</v>
      </c>
      <c r="R550" s="14">
        <f t="shared" si="42"/>
        <v>0.72569178817771618</v>
      </c>
      <c r="S550" s="14">
        <f t="shared" si="43"/>
        <v>0.39135059994112947</v>
      </c>
      <c r="T550" s="14">
        <f t="shared" si="41"/>
        <v>0</v>
      </c>
      <c r="U550" s="14">
        <f t="shared" si="44"/>
        <v>0</v>
      </c>
      <c r="V550" s="14" t="str">
        <f>""</f>
        <v/>
      </c>
    </row>
    <row r="551" spans="17:22" x14ac:dyDescent="0.2">
      <c r="Q551" s="17">
        <f t="shared" si="45"/>
        <v>0.49</v>
      </c>
      <c r="R551" s="14">
        <f t="shared" si="42"/>
        <v>0.74081036709808534</v>
      </c>
      <c r="S551" s="14">
        <f t="shared" si="43"/>
        <v>0.38922554481193999</v>
      </c>
      <c r="T551" s="14">
        <f t="shared" si="41"/>
        <v>0</v>
      </c>
      <c r="U551" s="14">
        <f t="shared" si="44"/>
        <v>0</v>
      </c>
      <c r="V551" s="14" t="str">
        <f>""</f>
        <v/>
      </c>
    </row>
    <row r="552" spans="17:22" x14ac:dyDescent="0.2">
      <c r="Q552" s="17">
        <f t="shared" si="45"/>
        <v>0.5</v>
      </c>
      <c r="R552" s="14">
        <f t="shared" si="42"/>
        <v>0.7559289460184544</v>
      </c>
      <c r="S552" s="14">
        <f t="shared" si="43"/>
        <v>0.38707194758380514</v>
      </c>
      <c r="T552" s="14">
        <f t="shared" si="41"/>
        <v>0</v>
      </c>
      <c r="U552" s="14">
        <f t="shared" si="44"/>
        <v>0</v>
      </c>
      <c r="V552" s="14" t="str">
        <f>""</f>
        <v/>
      </c>
    </row>
    <row r="553" spans="17:22" x14ac:dyDescent="0.2">
      <c r="Q553" s="17">
        <f t="shared" si="45"/>
        <v>0.51</v>
      </c>
      <c r="R553" s="14">
        <f t="shared" si="42"/>
        <v>0.77104752493882345</v>
      </c>
      <c r="S553" s="14">
        <f t="shared" si="43"/>
        <v>0.38489060534478819</v>
      </c>
      <c r="T553" s="14">
        <f t="shared" si="41"/>
        <v>0</v>
      </c>
      <c r="U553" s="14">
        <f t="shared" si="44"/>
        <v>0</v>
      </c>
      <c r="V553" s="14" t="str">
        <f>""</f>
        <v/>
      </c>
    </row>
    <row r="554" spans="17:22" x14ac:dyDescent="0.2">
      <c r="Q554" s="17">
        <f t="shared" si="45"/>
        <v>0.52</v>
      </c>
      <c r="R554" s="14">
        <f t="shared" si="42"/>
        <v>0.78616610385919261</v>
      </c>
      <c r="S554" s="14">
        <f t="shared" si="43"/>
        <v>0.38268231885937065</v>
      </c>
      <c r="T554" s="14">
        <f t="shared" si="41"/>
        <v>0</v>
      </c>
      <c r="U554" s="14">
        <f t="shared" si="44"/>
        <v>0</v>
      </c>
      <c r="V554" s="14" t="str">
        <f>""</f>
        <v/>
      </c>
    </row>
    <row r="555" spans="17:22" x14ac:dyDescent="0.2">
      <c r="Q555" s="17">
        <f t="shared" si="45"/>
        <v>0.53</v>
      </c>
      <c r="R555" s="14">
        <f t="shared" si="42"/>
        <v>0.80128468277956166</v>
      </c>
      <c r="S555" s="14">
        <f t="shared" si="43"/>
        <v>0.38044789201529333</v>
      </c>
      <c r="T555" s="14">
        <f t="shared" si="41"/>
        <v>0</v>
      </c>
      <c r="U555" s="14">
        <f t="shared" si="44"/>
        <v>0</v>
      </c>
      <c r="V555" s="14" t="str">
        <f>""</f>
        <v/>
      </c>
    </row>
    <row r="556" spans="17:22" x14ac:dyDescent="0.2">
      <c r="Q556" s="17">
        <f t="shared" si="45"/>
        <v>0.54</v>
      </c>
      <c r="R556" s="14">
        <f t="shared" si="42"/>
        <v>0.81640326169993083</v>
      </c>
      <c r="S556" s="14">
        <f t="shared" si="43"/>
        <v>0.37818813127527856</v>
      </c>
      <c r="T556" s="14">
        <f t="shared" si="41"/>
        <v>0</v>
      </c>
      <c r="U556" s="14">
        <f t="shared" si="44"/>
        <v>0</v>
      </c>
      <c r="V556" s="14" t="str">
        <f>""</f>
        <v/>
      </c>
    </row>
    <row r="557" spans="17:22" x14ac:dyDescent="0.2">
      <c r="Q557" s="17">
        <f t="shared" si="45"/>
        <v>0.55000000000000004</v>
      </c>
      <c r="R557" s="14">
        <f t="shared" si="42"/>
        <v>0.83152184062029988</v>
      </c>
      <c r="S557" s="14">
        <f t="shared" si="43"/>
        <v>0.37590384513418179</v>
      </c>
      <c r="T557" s="14">
        <f t="shared" si="41"/>
        <v>0</v>
      </c>
      <c r="U557" s="14">
        <f t="shared" si="44"/>
        <v>0</v>
      </c>
      <c r="V557" s="14" t="str">
        <f>""</f>
        <v/>
      </c>
    </row>
    <row r="558" spans="17:22" x14ac:dyDescent="0.2">
      <c r="Q558" s="17">
        <f t="shared" si="45"/>
        <v>0.56000000000000005</v>
      </c>
      <c r="R558" s="14">
        <f t="shared" si="42"/>
        <v>0.84664041954066904</v>
      </c>
      <c r="S558" s="14">
        <f t="shared" si="43"/>
        <v>0.37359584358211145</v>
      </c>
      <c r="T558" s="14">
        <f t="shared" si="41"/>
        <v>0</v>
      </c>
      <c r="U558" s="14">
        <f t="shared" si="44"/>
        <v>0</v>
      </c>
      <c r="V558" s="14" t="str">
        <f>""</f>
        <v/>
      </c>
    </row>
    <row r="559" spans="17:22" x14ac:dyDescent="0.2">
      <c r="Q559" s="17">
        <f t="shared" si="45"/>
        <v>0.56999999999999995</v>
      </c>
      <c r="R559" s="14">
        <f t="shared" si="42"/>
        <v>0.86175899846103798</v>
      </c>
      <c r="S559" s="14">
        <f t="shared" si="43"/>
        <v>0.37126493757402207</v>
      </c>
      <c r="T559" s="14">
        <f t="shared" si="41"/>
        <v>0</v>
      </c>
      <c r="U559" s="14">
        <f t="shared" si="44"/>
        <v>0</v>
      </c>
      <c r="V559" s="14" t="str">
        <f>""</f>
        <v/>
      </c>
    </row>
    <row r="560" spans="17:22" x14ac:dyDescent="0.2">
      <c r="Q560" s="17">
        <f t="shared" si="45"/>
        <v>0.57999999999999996</v>
      </c>
      <c r="R560" s="14">
        <f t="shared" si="42"/>
        <v>0.87687757738140704</v>
      </c>
      <c r="S560" s="14">
        <f t="shared" si="43"/>
        <v>0.36891193850628434</v>
      </c>
      <c r="T560" s="14">
        <f t="shared" si="41"/>
        <v>0</v>
      </c>
      <c r="U560" s="14">
        <f t="shared" si="44"/>
        <v>0</v>
      </c>
      <c r="V560" s="14" t="str">
        <f>""</f>
        <v/>
      </c>
    </row>
    <row r="561" spans="17:22" x14ac:dyDescent="0.2">
      <c r="Q561" s="17">
        <f t="shared" si="45"/>
        <v>0.59</v>
      </c>
      <c r="R561" s="14">
        <f t="shared" si="42"/>
        <v>0.89199615630177609</v>
      </c>
      <c r="S561" s="14">
        <f t="shared" si="43"/>
        <v>0.36653765770070557</v>
      </c>
      <c r="T561" s="14">
        <f t="shared" si="41"/>
        <v>0</v>
      </c>
      <c r="U561" s="14">
        <f t="shared" si="44"/>
        <v>0</v>
      </c>
      <c r="V561" s="14" t="str">
        <f>""</f>
        <v/>
      </c>
    </row>
    <row r="562" spans="17:22" x14ac:dyDescent="0.2">
      <c r="Q562" s="17">
        <f t="shared" si="45"/>
        <v>0.6</v>
      </c>
      <c r="R562" s="14">
        <f t="shared" si="42"/>
        <v>0.90711473522214525</v>
      </c>
      <c r="S562" s="14">
        <f t="shared" si="43"/>
        <v>0.36414290589645465</v>
      </c>
      <c r="T562" s="14">
        <f t="shared" si="41"/>
        <v>0</v>
      </c>
      <c r="U562" s="14">
        <f t="shared" si="44"/>
        <v>0</v>
      </c>
      <c r="V562" s="14" t="str">
        <f>""</f>
        <v/>
      </c>
    </row>
    <row r="563" spans="17:22" x14ac:dyDescent="0.2">
      <c r="Q563" s="17">
        <f t="shared" si="45"/>
        <v>0.61</v>
      </c>
      <c r="R563" s="14">
        <f t="shared" si="42"/>
        <v>0.9222333141425143</v>
      </c>
      <c r="S563" s="14">
        <f t="shared" si="43"/>
        <v>0.36172849275033725</v>
      </c>
      <c r="T563" s="14">
        <f t="shared" si="41"/>
        <v>0</v>
      </c>
      <c r="U563" s="14">
        <f t="shared" si="44"/>
        <v>0</v>
      </c>
      <c r="V563" s="14" t="str">
        <f>""</f>
        <v/>
      </c>
    </row>
    <row r="564" spans="17:22" x14ac:dyDescent="0.2">
      <c r="Q564" s="17">
        <f t="shared" si="45"/>
        <v>0.62</v>
      </c>
      <c r="R564" s="14">
        <f t="shared" si="42"/>
        <v>0.93735189306288347</v>
      </c>
      <c r="S564" s="14">
        <f t="shared" si="43"/>
        <v>0.35929522634582828</v>
      </c>
      <c r="T564" s="14">
        <f t="shared" si="41"/>
        <v>0</v>
      </c>
      <c r="U564" s="14">
        <f t="shared" si="44"/>
        <v>0</v>
      </c>
      <c r="V564" s="14" t="str">
        <f>""</f>
        <v/>
      </c>
    </row>
    <row r="565" spans="17:22" x14ac:dyDescent="0.2">
      <c r="Q565" s="17">
        <f t="shared" si="45"/>
        <v>0.63</v>
      </c>
      <c r="R565" s="14">
        <f t="shared" si="42"/>
        <v>0.95247047198325252</v>
      </c>
      <c r="S565" s="14">
        <f t="shared" si="43"/>
        <v>0.35684391271126858</v>
      </c>
      <c r="T565" s="14">
        <f t="shared" si="41"/>
        <v>0</v>
      </c>
      <c r="U565" s="14">
        <f t="shared" si="44"/>
        <v>0</v>
      </c>
      <c r="V565" s="14" t="str">
        <f>""</f>
        <v/>
      </c>
    </row>
    <row r="566" spans="17:22" x14ac:dyDescent="0.2">
      <c r="Q566" s="17">
        <f t="shared" si="45"/>
        <v>0.64</v>
      </c>
      <c r="R566" s="14">
        <f t="shared" si="42"/>
        <v>0.96758905090362168</v>
      </c>
      <c r="S566" s="14">
        <f t="shared" si="43"/>
        <v>0.35437535534759251</v>
      </c>
      <c r="T566" s="14">
        <f t="shared" si="41"/>
        <v>0</v>
      </c>
      <c r="U566" s="14">
        <f t="shared" si="44"/>
        <v>0</v>
      </c>
      <c r="V566" s="14" t="str">
        <f>""</f>
        <v/>
      </c>
    </row>
    <row r="567" spans="17:22" x14ac:dyDescent="0.2">
      <c r="Q567" s="17">
        <f t="shared" si="45"/>
        <v>0.65</v>
      </c>
      <c r="R567" s="14">
        <f t="shared" si="42"/>
        <v>0.98270762982399074</v>
      </c>
      <c r="S567" s="14">
        <f t="shared" si="43"/>
        <v>0.35189035476594982</v>
      </c>
      <c r="T567" s="14">
        <f t="shared" si="41"/>
        <v>0</v>
      </c>
      <c r="U567" s="14">
        <f t="shared" si="44"/>
        <v>0</v>
      </c>
      <c r="V567" s="14" t="str">
        <f>""</f>
        <v/>
      </c>
    </row>
    <row r="568" spans="17:22" x14ac:dyDescent="0.2">
      <c r="Q568" s="17">
        <f t="shared" si="45"/>
        <v>0.66</v>
      </c>
      <c r="R568" s="14">
        <f t="shared" si="42"/>
        <v>0.9978262087443599</v>
      </c>
      <c r="S568" s="14">
        <f t="shared" si="43"/>
        <v>0.34938970803554825</v>
      </c>
      <c r="T568" s="14">
        <f t="shared" si="41"/>
        <v>0</v>
      </c>
      <c r="U568" s="14">
        <f t="shared" si="44"/>
        <v>0</v>
      </c>
      <c r="V568" s="14" t="str">
        <f>""</f>
        <v/>
      </c>
    </row>
    <row r="569" spans="17:22" x14ac:dyDescent="0.2">
      <c r="Q569" s="17">
        <f t="shared" si="45"/>
        <v>0.67</v>
      </c>
      <c r="R569" s="14">
        <f t="shared" si="42"/>
        <v>1.0129447876647288</v>
      </c>
      <c r="S569" s="14">
        <f t="shared" si="43"/>
        <v>0.3468742083420368</v>
      </c>
      <c r="T569" s="14">
        <f t="shared" si="41"/>
        <v>0</v>
      </c>
      <c r="U569" s="14">
        <f t="shared" si="44"/>
        <v>0</v>
      </c>
      <c r="V569" s="14" t="str">
        <f>""</f>
        <v/>
      </c>
    </row>
    <row r="570" spans="17:22" x14ac:dyDescent="0.2">
      <c r="Q570" s="17">
        <f t="shared" si="45"/>
        <v>0.68</v>
      </c>
      <c r="R570" s="14">
        <f t="shared" si="42"/>
        <v>1.028063366585098</v>
      </c>
      <c r="S570" s="14">
        <f t="shared" si="43"/>
        <v>0.34434464455671482</v>
      </c>
      <c r="T570" s="14">
        <f t="shared" si="41"/>
        <v>0</v>
      </c>
      <c r="U570" s="14">
        <f t="shared" si="44"/>
        <v>0</v>
      </c>
      <c r="V570" s="14" t="str">
        <f>""</f>
        <v/>
      </c>
    </row>
    <row r="571" spans="17:22" x14ac:dyDescent="0.2">
      <c r="Q571" s="17">
        <f t="shared" si="45"/>
        <v>0.69</v>
      </c>
      <c r="R571" s="14">
        <f t="shared" si="42"/>
        <v>1.0431819455054669</v>
      </c>
      <c r="S571" s="14">
        <f t="shared" si="43"/>
        <v>0.34180180081683997</v>
      </c>
      <c r="T571" s="14">
        <f t="shared" si="41"/>
        <v>0</v>
      </c>
      <c r="U571" s="14">
        <f t="shared" si="44"/>
        <v>0</v>
      </c>
      <c r="V571" s="14" t="str">
        <f>""</f>
        <v/>
      </c>
    </row>
    <row r="572" spans="17:22" x14ac:dyDescent="0.2">
      <c r="Q572" s="17">
        <f t="shared" si="45"/>
        <v>0.7</v>
      </c>
      <c r="R572" s="14">
        <f t="shared" si="42"/>
        <v>1.0583005244258361</v>
      </c>
      <c r="S572" s="14">
        <f t="shared" si="43"/>
        <v>0.33924645611728638</v>
      </c>
      <c r="T572" s="14">
        <f t="shared" si="41"/>
        <v>0</v>
      </c>
      <c r="U572" s="14">
        <f t="shared" si="44"/>
        <v>0</v>
      </c>
      <c r="V572" s="14" t="str">
        <f>""</f>
        <v/>
      </c>
    </row>
    <row r="573" spans="17:22" x14ac:dyDescent="0.2">
      <c r="Q573" s="17">
        <f t="shared" si="45"/>
        <v>0.71</v>
      </c>
      <c r="R573" s="14">
        <f t="shared" si="42"/>
        <v>1.0734191033462053</v>
      </c>
      <c r="S573" s="14">
        <f t="shared" si="43"/>
        <v>0.33667938391377394</v>
      </c>
      <c r="T573" s="14">
        <f t="shared" si="41"/>
        <v>0</v>
      </c>
      <c r="U573" s="14">
        <f t="shared" si="44"/>
        <v>0</v>
      </c>
      <c r="V573" s="14" t="str">
        <f>""</f>
        <v/>
      </c>
    </row>
    <row r="574" spans="17:22" x14ac:dyDescent="0.2">
      <c r="Q574" s="17">
        <f t="shared" si="45"/>
        <v>0.72</v>
      </c>
      <c r="R574" s="14">
        <f t="shared" si="42"/>
        <v>1.0885376822665742</v>
      </c>
      <c r="S574" s="14">
        <f t="shared" si="43"/>
        <v>0.33410135173788297</v>
      </c>
      <c r="T574" s="14">
        <f t="shared" si="41"/>
        <v>0</v>
      </c>
      <c r="U574" s="14">
        <f t="shared" si="44"/>
        <v>0</v>
      </c>
      <c r="V574" s="14" t="str">
        <f>""</f>
        <v/>
      </c>
    </row>
    <row r="575" spans="17:22" x14ac:dyDescent="0.2">
      <c r="Q575" s="17">
        <f t="shared" si="45"/>
        <v>0.73</v>
      </c>
      <c r="R575" s="14">
        <f t="shared" si="42"/>
        <v>1.1036562611869434</v>
      </c>
      <c r="S575" s="14">
        <f t="shared" si="43"/>
        <v>0.33151312082403406</v>
      </c>
      <c r="T575" s="14">
        <f t="shared" si="41"/>
        <v>0</v>
      </c>
      <c r="U575" s="14">
        <f t="shared" si="44"/>
        <v>0</v>
      </c>
      <c r="V575" s="14" t="str">
        <f>""</f>
        <v/>
      </c>
    </row>
    <row r="576" spans="17:22" x14ac:dyDescent="0.2">
      <c r="Q576" s="17">
        <f t="shared" si="45"/>
        <v>0.74</v>
      </c>
      <c r="R576" s="14">
        <f t="shared" si="42"/>
        <v>1.1187748401073125</v>
      </c>
      <c r="S576" s="14">
        <f t="shared" si="43"/>
        <v>0.32891544574860143</v>
      </c>
      <c r="T576" s="14">
        <f t="shared" si="41"/>
        <v>0</v>
      </c>
      <c r="U576" s="14">
        <f t="shared" si="44"/>
        <v>0</v>
      </c>
      <c r="V576" s="14" t="str">
        <f>""</f>
        <v/>
      </c>
    </row>
    <row r="577" spans="17:22" x14ac:dyDescent="0.2">
      <c r="Q577" s="17">
        <f t="shared" si="45"/>
        <v>0.75</v>
      </c>
      <c r="R577" s="14">
        <f t="shared" si="42"/>
        <v>1.1338934190276815</v>
      </c>
      <c r="S577" s="14">
        <f t="shared" si="43"/>
        <v>0.32630907408130122</v>
      </c>
      <c r="T577" s="14">
        <f t="shared" si="41"/>
        <v>0</v>
      </c>
      <c r="U577" s="14">
        <f t="shared" si="44"/>
        <v>0</v>
      </c>
      <c r="V577" s="14" t="str">
        <f>""</f>
        <v/>
      </c>
    </row>
    <row r="578" spans="17:22" x14ac:dyDescent="0.2">
      <c r="Q578" s="17">
        <f t="shared" si="45"/>
        <v>0.76</v>
      </c>
      <c r="R578" s="14">
        <f t="shared" si="42"/>
        <v>1.1490119979480506</v>
      </c>
      <c r="S578" s="14">
        <f t="shared" si="43"/>
        <v>0.32369474604898357</v>
      </c>
      <c r="T578" s="14">
        <f t="shared" ref="T578:T641" si="46">CHOOSE($O$4,IF(Q578&lt;=$C$12,S578,0),IF(Q578&gt;=$C$12,S578,0),IF(ABS($C$12)&lt;=ABS(Q578),S578,0))</f>
        <v>0</v>
      </c>
      <c r="U578" s="14">
        <f t="shared" si="44"/>
        <v>0</v>
      </c>
      <c r="V578" s="14" t="str">
        <f>""</f>
        <v/>
      </c>
    </row>
    <row r="579" spans="17:22" x14ac:dyDescent="0.2">
      <c r="Q579" s="17">
        <f t="shared" si="45"/>
        <v>0.77</v>
      </c>
      <c r="R579" s="14">
        <f t="shared" ref="R579:R642" si="47">Q579*$C$9+$C$4</f>
        <v>1.1641305768684198</v>
      </c>
      <c r="S579" s="14">
        <f t="shared" ref="S579:S642" si="48">$Y$7*POWER(1+Q579*Q579/$Y$2,-1*$Y$1/2)</f>
        <v>0.32107319421192676</v>
      </c>
      <c r="T579" s="14">
        <f t="shared" si="46"/>
        <v>0</v>
      </c>
      <c r="U579" s="14">
        <f t="shared" ref="U579:U642" si="49">IF(ROUND($C$13,2)=Q579,S579,0)</f>
        <v>0</v>
      </c>
      <c r="V579" s="14" t="str">
        <f>""</f>
        <v/>
      </c>
    </row>
    <row r="580" spans="17:22" x14ac:dyDescent="0.2">
      <c r="Q580" s="17">
        <f t="shared" ref="Q580:Q643" si="50">ROUND(Q579+0.01,2)</f>
        <v>0.78</v>
      </c>
      <c r="R580" s="14">
        <f t="shared" si="47"/>
        <v>1.179249155788789</v>
      </c>
      <c r="S580" s="14">
        <f t="shared" si="48"/>
        <v>0.31844514315272188</v>
      </c>
      <c r="T580" s="14">
        <f t="shared" si="46"/>
        <v>0</v>
      </c>
      <c r="U580" s="14">
        <f t="shared" si="49"/>
        <v>0</v>
      </c>
      <c r="V580" s="14" t="str">
        <f>""</f>
        <v/>
      </c>
    </row>
    <row r="581" spans="17:22" x14ac:dyDescent="0.2">
      <c r="Q581" s="17">
        <f t="shared" si="50"/>
        <v>0.79</v>
      </c>
      <c r="R581" s="14">
        <f t="shared" si="47"/>
        <v>1.1943677347091579</v>
      </c>
      <c r="S581" s="14">
        <f t="shared" si="48"/>
        <v>0.31581130917781358</v>
      </c>
      <c r="T581" s="14">
        <f t="shared" si="46"/>
        <v>0</v>
      </c>
      <c r="U581" s="14">
        <f t="shared" si="49"/>
        <v>0</v>
      </c>
      <c r="V581" s="14" t="str">
        <f>""</f>
        <v/>
      </c>
    </row>
    <row r="582" spans="17:22" x14ac:dyDescent="0.2">
      <c r="Q582" s="17">
        <f t="shared" si="50"/>
        <v>0.8</v>
      </c>
      <c r="R582" s="14">
        <f t="shared" si="47"/>
        <v>1.2094863136295271</v>
      </c>
      <c r="S582" s="14">
        <f t="shared" si="48"/>
        <v>0.31317240003174074</v>
      </c>
      <c r="T582" s="14">
        <f t="shared" si="46"/>
        <v>0</v>
      </c>
      <c r="U582" s="14">
        <f t="shared" si="49"/>
        <v>0</v>
      </c>
      <c r="V582" s="14" t="str">
        <f>""</f>
        <v/>
      </c>
    </row>
    <row r="583" spans="17:22" x14ac:dyDescent="0.2">
      <c r="Q583" s="17">
        <f t="shared" si="50"/>
        <v>0.81</v>
      </c>
      <c r="R583" s="14">
        <f t="shared" si="47"/>
        <v>1.2246048925498962</v>
      </c>
      <c r="S583" s="14">
        <f t="shared" si="48"/>
        <v>0.31052911462410671</v>
      </c>
      <c r="T583" s="14">
        <f t="shared" si="46"/>
        <v>0</v>
      </c>
      <c r="U583" s="14">
        <f t="shared" si="49"/>
        <v>0</v>
      </c>
      <c r="V583" s="14" t="str">
        <f>""</f>
        <v/>
      </c>
    </row>
    <row r="584" spans="17:22" x14ac:dyDescent="0.2">
      <c r="Q584" s="17">
        <f t="shared" si="50"/>
        <v>0.82</v>
      </c>
      <c r="R584" s="14">
        <f t="shared" si="47"/>
        <v>1.2397234714702652</v>
      </c>
      <c r="S584" s="14">
        <f t="shared" si="48"/>
        <v>0.30788214276928955</v>
      </c>
      <c r="T584" s="14">
        <f t="shared" si="46"/>
        <v>0</v>
      </c>
      <c r="U584" s="14">
        <f t="shared" si="49"/>
        <v>0</v>
      </c>
      <c r="V584" s="14" t="str">
        <f>""</f>
        <v/>
      </c>
    </row>
    <row r="585" spans="17:22" x14ac:dyDescent="0.2">
      <c r="Q585" s="17">
        <f t="shared" si="50"/>
        <v>0.83</v>
      </c>
      <c r="R585" s="14">
        <f t="shared" si="47"/>
        <v>1.2548420503906343</v>
      </c>
      <c r="S585" s="14">
        <f t="shared" si="48"/>
        <v>0.30523216493888417</v>
      </c>
      <c r="T585" s="14">
        <f t="shared" si="46"/>
        <v>0</v>
      </c>
      <c r="U585" s="14">
        <f t="shared" si="49"/>
        <v>0</v>
      </c>
      <c r="V585" s="14" t="str">
        <f>""</f>
        <v/>
      </c>
    </row>
    <row r="586" spans="17:22" x14ac:dyDescent="0.2">
      <c r="Q586" s="17">
        <f t="shared" si="50"/>
        <v>0.84</v>
      </c>
      <c r="R586" s="14">
        <f t="shared" si="47"/>
        <v>1.2699606293110033</v>
      </c>
      <c r="S586" s="14">
        <f t="shared" si="48"/>
        <v>0.3025798520268505</v>
      </c>
      <c r="T586" s="14">
        <f t="shared" si="46"/>
        <v>0</v>
      </c>
      <c r="U586" s="14">
        <f t="shared" si="49"/>
        <v>0</v>
      </c>
      <c r="V586" s="14" t="str">
        <f>""</f>
        <v/>
      </c>
    </row>
    <row r="587" spans="17:22" x14ac:dyDescent="0.2">
      <c r="Q587" s="17">
        <f t="shared" si="50"/>
        <v>0.85</v>
      </c>
      <c r="R587" s="14">
        <f t="shared" si="47"/>
        <v>1.2850792082313724</v>
      </c>
      <c r="S587" s="14">
        <f t="shared" si="48"/>
        <v>0.29992586512733088</v>
      </c>
      <c r="T587" s="14">
        <f t="shared" si="46"/>
        <v>0</v>
      </c>
      <c r="U587" s="14">
        <f t="shared" si="49"/>
        <v>0</v>
      </c>
      <c r="V587" s="14" t="str">
        <f>""</f>
        <v/>
      </c>
    </row>
    <row r="588" spans="17:22" x14ac:dyDescent="0.2">
      <c r="Q588" s="17">
        <f t="shared" si="50"/>
        <v>0.86</v>
      </c>
      <c r="R588" s="14">
        <f t="shared" si="47"/>
        <v>1.3001977871517416</v>
      </c>
      <c r="S588" s="14">
        <f t="shared" si="48"/>
        <v>0.29727085532507369</v>
      </c>
      <c r="T588" s="14">
        <f t="shared" si="46"/>
        <v>0</v>
      </c>
      <c r="U588" s="14">
        <f t="shared" si="49"/>
        <v>0</v>
      </c>
      <c r="V588" s="14" t="str">
        <f>""</f>
        <v/>
      </c>
    </row>
    <row r="589" spans="17:22" x14ac:dyDescent="0.2">
      <c r="Q589" s="17">
        <f t="shared" si="50"/>
        <v>0.87</v>
      </c>
      <c r="R589" s="14">
        <f t="shared" si="47"/>
        <v>1.3153163660721106</v>
      </c>
      <c r="S589" s="14">
        <f t="shared" si="48"/>
        <v>0.29461546349839551</v>
      </c>
      <c r="T589" s="14">
        <f t="shared" si="46"/>
        <v>0</v>
      </c>
      <c r="U589" s="14">
        <f t="shared" si="49"/>
        <v>0</v>
      </c>
      <c r="V589" s="14" t="str">
        <f>""</f>
        <v/>
      </c>
    </row>
    <row r="590" spans="17:22" x14ac:dyDescent="0.2">
      <c r="Q590" s="17">
        <f t="shared" si="50"/>
        <v>0.88</v>
      </c>
      <c r="R590" s="14">
        <f t="shared" si="47"/>
        <v>1.3304349449924797</v>
      </c>
      <c r="S590" s="14">
        <f t="shared" si="48"/>
        <v>0.29196032013459211</v>
      </c>
      <c r="T590" s="14">
        <f t="shared" si="46"/>
        <v>0</v>
      </c>
      <c r="U590" s="14">
        <f t="shared" si="49"/>
        <v>0</v>
      </c>
      <c r="V590" s="14" t="str">
        <f>""</f>
        <v/>
      </c>
    </row>
    <row r="591" spans="17:22" x14ac:dyDescent="0.2">
      <c r="Q591" s="17">
        <f t="shared" si="50"/>
        <v>0.89</v>
      </c>
      <c r="R591" s="14">
        <f t="shared" si="47"/>
        <v>1.3455535239128489</v>
      </c>
      <c r="S591" s="14">
        <f t="shared" si="48"/>
        <v>0.28930604515769709</v>
      </c>
      <c r="T591" s="14">
        <f t="shared" si="46"/>
        <v>0</v>
      </c>
      <c r="U591" s="14">
        <f t="shared" si="49"/>
        <v>0</v>
      </c>
      <c r="V591" s="14" t="str">
        <f>""</f>
        <v/>
      </c>
    </row>
    <row r="592" spans="17:22" x14ac:dyDescent="0.2">
      <c r="Q592" s="17">
        <f t="shared" si="50"/>
        <v>0.9</v>
      </c>
      <c r="R592" s="14">
        <f t="shared" si="47"/>
        <v>1.360672102833218</v>
      </c>
      <c r="S592" s="14">
        <f t="shared" si="48"/>
        <v>0.28665324776847256</v>
      </c>
      <c r="T592" s="14">
        <f t="shared" si="46"/>
        <v>0</v>
      </c>
      <c r="U592" s="14">
        <f t="shared" si="49"/>
        <v>0</v>
      </c>
      <c r="V592" s="14" t="str">
        <f>""</f>
        <v/>
      </c>
    </row>
    <row r="593" spans="17:22" x14ac:dyDescent="0.2">
      <c r="Q593" s="17">
        <f t="shared" si="50"/>
        <v>0.91</v>
      </c>
      <c r="R593" s="14">
        <f t="shared" si="47"/>
        <v>1.375790681753587</v>
      </c>
      <c r="S593" s="14">
        <f t="shared" si="48"/>
        <v>0.28400252629650319</v>
      </c>
      <c r="T593" s="14">
        <f t="shared" si="46"/>
        <v>0</v>
      </c>
      <c r="U593" s="14">
        <f t="shared" si="49"/>
        <v>0</v>
      </c>
      <c r="V593" s="14" t="str">
        <f>""</f>
        <v/>
      </c>
    </row>
    <row r="594" spans="17:22" x14ac:dyDescent="0.2">
      <c r="Q594" s="17">
        <f t="shared" si="50"/>
        <v>0.92</v>
      </c>
      <c r="R594" s="14">
        <f t="shared" si="47"/>
        <v>1.3909092606739561</v>
      </c>
      <c r="S594" s="14">
        <f t="shared" si="48"/>
        <v>0.28135446806425246</v>
      </c>
      <c r="T594" s="14">
        <f t="shared" si="46"/>
        <v>0</v>
      </c>
      <c r="U594" s="14">
        <f t="shared" si="49"/>
        <v>0</v>
      </c>
      <c r="V594" s="14" t="str">
        <f>""</f>
        <v/>
      </c>
    </row>
    <row r="595" spans="17:22" x14ac:dyDescent="0.2">
      <c r="Q595" s="17">
        <f t="shared" si="50"/>
        <v>0.93</v>
      </c>
      <c r="R595" s="14">
        <f t="shared" si="47"/>
        <v>1.4060278395943253</v>
      </c>
      <c r="S595" s="14">
        <f t="shared" si="48"/>
        <v>0.27870964926292768</v>
      </c>
      <c r="T595" s="14">
        <f t="shared" si="46"/>
        <v>0</v>
      </c>
      <c r="U595" s="14">
        <f t="shared" si="49"/>
        <v>0</v>
      </c>
      <c r="V595" s="14" t="str">
        <f>""</f>
        <v/>
      </c>
    </row>
    <row r="596" spans="17:22" x14ac:dyDescent="0.2">
      <c r="Q596" s="17">
        <f t="shared" si="50"/>
        <v>0.94</v>
      </c>
      <c r="R596" s="14">
        <f t="shared" si="47"/>
        <v>1.4211464185146943</v>
      </c>
      <c r="S596" s="14">
        <f t="shared" si="48"/>
        <v>0.27606863483998945</v>
      </c>
      <c r="T596" s="14">
        <f t="shared" si="46"/>
        <v>0</v>
      </c>
      <c r="U596" s="14">
        <f t="shared" si="49"/>
        <v>0</v>
      </c>
      <c r="V596" s="14" t="str">
        <f>""</f>
        <v/>
      </c>
    </row>
    <row r="597" spans="17:22" x14ac:dyDescent="0.2">
      <c r="Q597" s="17">
        <f t="shared" si="50"/>
        <v>0.95</v>
      </c>
      <c r="R597" s="14">
        <f t="shared" si="47"/>
        <v>1.4362649974350632</v>
      </c>
      <c r="S597" s="14">
        <f t="shared" si="48"/>
        <v>0.27343197839812977</v>
      </c>
      <c r="T597" s="14">
        <f t="shared" si="46"/>
        <v>0</v>
      </c>
      <c r="U597" s="14">
        <f t="shared" si="49"/>
        <v>0</v>
      </c>
      <c r="V597" s="14" t="str">
        <f>""</f>
        <v/>
      </c>
    </row>
    <row r="598" spans="17:22" x14ac:dyDescent="0.2">
      <c r="Q598" s="17">
        <f t="shared" si="50"/>
        <v>0.96</v>
      </c>
      <c r="R598" s="14">
        <f t="shared" si="47"/>
        <v>1.4513835763554324</v>
      </c>
      <c r="S598" s="14">
        <f t="shared" si="48"/>
        <v>0.27080022210553412</v>
      </c>
      <c r="T598" s="14">
        <f t="shared" si="46"/>
        <v>0</v>
      </c>
      <c r="U598" s="14">
        <f t="shared" si="49"/>
        <v>0</v>
      </c>
      <c r="V598" s="14" t="str">
        <f>""</f>
        <v/>
      </c>
    </row>
    <row r="599" spans="17:22" x14ac:dyDescent="0.2">
      <c r="Q599" s="17">
        <f t="shared" si="50"/>
        <v>0.97</v>
      </c>
      <c r="R599" s="14">
        <f t="shared" si="47"/>
        <v>1.4665021552758015</v>
      </c>
      <c r="S599" s="14">
        <f t="shared" si="48"/>
        <v>0.2681738966172314</v>
      </c>
      <c r="T599" s="14">
        <f t="shared" si="46"/>
        <v>0</v>
      </c>
      <c r="U599" s="14">
        <f t="shared" si="49"/>
        <v>0</v>
      </c>
      <c r="V599" s="14" t="str">
        <f>""</f>
        <v/>
      </c>
    </row>
    <row r="600" spans="17:22" x14ac:dyDescent="0.2">
      <c r="Q600" s="17">
        <f t="shared" si="50"/>
        <v>0.98</v>
      </c>
      <c r="R600" s="14">
        <f t="shared" si="47"/>
        <v>1.4816207341961707</v>
      </c>
      <c r="S600" s="14">
        <f t="shared" si="48"/>
        <v>0.26555352100732854</v>
      </c>
      <c r="T600" s="14">
        <f t="shared" si="46"/>
        <v>0</v>
      </c>
      <c r="U600" s="14">
        <f t="shared" si="49"/>
        <v>0</v>
      </c>
      <c r="V600" s="14" t="str">
        <f>""</f>
        <v/>
      </c>
    </row>
    <row r="601" spans="17:22" x14ac:dyDescent="0.2">
      <c r="Q601" s="17">
        <f t="shared" si="50"/>
        <v>0.99</v>
      </c>
      <c r="R601" s="14">
        <f t="shared" si="47"/>
        <v>1.4967393131165396</v>
      </c>
      <c r="S601" s="14">
        <f t="shared" si="48"/>
        <v>0.26293960271191752</v>
      </c>
      <c r="T601" s="14">
        <f t="shared" si="46"/>
        <v>0</v>
      </c>
      <c r="U601" s="14">
        <f t="shared" si="49"/>
        <v>0</v>
      </c>
      <c r="V601" s="14" t="str">
        <f>""</f>
        <v/>
      </c>
    </row>
    <row r="602" spans="17:22" x14ac:dyDescent="0.2">
      <c r="Q602" s="17">
        <f t="shared" si="50"/>
        <v>1</v>
      </c>
      <c r="R602" s="14">
        <f t="shared" si="47"/>
        <v>1.5118578920369088</v>
      </c>
      <c r="S602" s="14">
        <f t="shared" si="48"/>
        <v>0.26033263748243352</v>
      </c>
      <c r="T602" s="14">
        <f t="shared" si="46"/>
        <v>0</v>
      </c>
      <c r="U602" s="14">
        <f t="shared" si="49"/>
        <v>0</v>
      </c>
      <c r="V602" s="14" t="str">
        <f>""</f>
        <v/>
      </c>
    </row>
    <row r="603" spans="17:22" x14ac:dyDescent="0.2">
      <c r="Q603" s="17">
        <f t="shared" si="50"/>
        <v>1.01</v>
      </c>
      <c r="R603" s="14">
        <f t="shared" si="47"/>
        <v>1.526976470957278</v>
      </c>
      <c r="S603" s="14">
        <f t="shared" si="48"/>
        <v>0.25773310934923988</v>
      </c>
      <c r="T603" s="14">
        <f t="shared" si="46"/>
        <v>0</v>
      </c>
      <c r="U603" s="14">
        <f t="shared" si="49"/>
        <v>0</v>
      </c>
      <c r="V603" s="14" t="str">
        <f>""</f>
        <v/>
      </c>
    </row>
    <row r="604" spans="17:22" x14ac:dyDescent="0.2">
      <c r="Q604" s="17">
        <f t="shared" si="50"/>
        <v>1.02</v>
      </c>
      <c r="R604" s="14">
        <f t="shared" si="47"/>
        <v>1.5420950498776469</v>
      </c>
      <c r="S604" s="14">
        <f t="shared" si="48"/>
        <v>0.25514149059520158</v>
      </c>
      <c r="T604" s="14">
        <f t="shared" si="46"/>
        <v>0</v>
      </c>
      <c r="U604" s="14">
        <f t="shared" si="49"/>
        <v>0</v>
      </c>
      <c r="V604" s="14" t="str">
        <f>""</f>
        <v/>
      </c>
    </row>
    <row r="605" spans="17:22" x14ac:dyDescent="0.2">
      <c r="Q605" s="17">
        <f t="shared" si="50"/>
        <v>1.03</v>
      </c>
      <c r="R605" s="14">
        <f t="shared" si="47"/>
        <v>1.5572136287980161</v>
      </c>
      <c r="S605" s="14">
        <f t="shared" si="48"/>
        <v>0.25255824173901231</v>
      </c>
      <c r="T605" s="14">
        <f t="shared" si="46"/>
        <v>0</v>
      </c>
      <c r="U605" s="14">
        <f t="shared" si="49"/>
        <v>0</v>
      </c>
      <c r="V605" s="14" t="str">
        <f>""</f>
        <v/>
      </c>
    </row>
    <row r="606" spans="17:22" x14ac:dyDescent="0.2">
      <c r="Q606" s="17">
        <f t="shared" si="50"/>
        <v>1.04</v>
      </c>
      <c r="R606" s="14">
        <f t="shared" si="47"/>
        <v>1.5723322077183852</v>
      </c>
      <c r="S606" s="14">
        <f t="shared" si="48"/>
        <v>0.24998381152802746</v>
      </c>
      <c r="T606" s="14">
        <f t="shared" si="46"/>
        <v>0</v>
      </c>
      <c r="U606" s="14">
        <f t="shared" si="49"/>
        <v>0</v>
      </c>
      <c r="V606" s="14" t="str">
        <f>""</f>
        <v/>
      </c>
    </row>
    <row r="607" spans="17:22" x14ac:dyDescent="0.2">
      <c r="Q607" s="17">
        <f t="shared" si="50"/>
        <v>1.05</v>
      </c>
      <c r="R607" s="14">
        <f t="shared" si="47"/>
        <v>1.5874507866387544</v>
      </c>
      <c r="S607" s="14">
        <f t="shared" si="48"/>
        <v>0.24741863694035315</v>
      </c>
      <c r="T607" s="14">
        <f t="shared" si="46"/>
        <v>0</v>
      </c>
      <c r="U607" s="14">
        <f t="shared" si="49"/>
        <v>0</v>
      </c>
      <c r="V607" s="14" t="str">
        <f>""</f>
        <v/>
      </c>
    </row>
    <row r="608" spans="17:22" x14ac:dyDescent="0.2">
      <c r="Q608" s="17">
        <f t="shared" si="50"/>
        <v>1.06</v>
      </c>
      <c r="R608" s="14">
        <f t="shared" si="47"/>
        <v>1.6025693655591233</v>
      </c>
      <c r="S608" s="14">
        <f t="shared" si="48"/>
        <v>0.24486314319593724</v>
      </c>
      <c r="T608" s="14">
        <f t="shared" si="46"/>
        <v>0</v>
      </c>
      <c r="U608" s="14">
        <f t="shared" si="49"/>
        <v>0</v>
      </c>
      <c r="V608" s="14" t="str">
        <f>""</f>
        <v/>
      </c>
    </row>
    <row r="609" spans="17:22" x14ac:dyDescent="0.2">
      <c r="Q609" s="17">
        <f t="shared" si="50"/>
        <v>1.07</v>
      </c>
      <c r="R609" s="14">
        <f t="shared" si="47"/>
        <v>1.6176879444794925</v>
      </c>
      <c r="S609" s="14">
        <f t="shared" si="48"/>
        <v>0.24231774377640539</v>
      </c>
      <c r="T609" s="14">
        <f t="shared" si="46"/>
        <v>0</v>
      </c>
      <c r="U609" s="14">
        <f t="shared" si="49"/>
        <v>0</v>
      </c>
      <c r="V609" s="14" t="str">
        <f>""</f>
        <v/>
      </c>
    </row>
    <row r="610" spans="17:22" x14ac:dyDescent="0.2">
      <c r="Q610" s="17">
        <f t="shared" si="50"/>
        <v>1.08</v>
      </c>
      <c r="R610" s="14">
        <f t="shared" si="47"/>
        <v>1.6328065233998617</v>
      </c>
      <c r="S610" s="14">
        <f t="shared" si="48"/>
        <v>0.23978284045337947</v>
      </c>
      <c r="T610" s="14">
        <f t="shared" si="46"/>
        <v>0</v>
      </c>
      <c r="U610" s="14">
        <f t="shared" si="49"/>
        <v>0</v>
      </c>
      <c r="V610" s="14" t="str">
        <f>""</f>
        <v/>
      </c>
    </row>
    <row r="611" spans="17:22" x14ac:dyDescent="0.2">
      <c r="Q611" s="17">
        <f t="shared" si="50"/>
        <v>1.0900000000000001</v>
      </c>
      <c r="R611" s="14">
        <f t="shared" si="47"/>
        <v>1.6479251023202306</v>
      </c>
      <c r="S611" s="14">
        <f t="shared" si="48"/>
        <v>0.23725882332501491</v>
      </c>
      <c r="T611" s="14">
        <f t="shared" si="46"/>
        <v>0</v>
      </c>
      <c r="U611" s="14">
        <f t="shared" si="49"/>
        <v>0</v>
      </c>
      <c r="V611" s="14" t="str">
        <f>""</f>
        <v/>
      </c>
    </row>
    <row r="612" spans="17:22" x14ac:dyDescent="0.2">
      <c r="Q612" s="17">
        <f t="shared" si="50"/>
        <v>1.1000000000000001</v>
      </c>
      <c r="R612" s="14">
        <f t="shared" si="47"/>
        <v>1.6630436812405998</v>
      </c>
      <c r="S612" s="14">
        <f t="shared" si="48"/>
        <v>0.23474607086049207</v>
      </c>
      <c r="T612" s="14">
        <f t="shared" si="46"/>
        <v>0</v>
      </c>
      <c r="U612" s="14">
        <f t="shared" si="49"/>
        <v>0</v>
      </c>
      <c r="V612" s="14" t="str">
        <f>""</f>
        <v/>
      </c>
    </row>
    <row r="613" spans="17:22" x14ac:dyDescent="0.2">
      <c r="Q613" s="17">
        <f t="shared" si="50"/>
        <v>1.1100000000000001</v>
      </c>
      <c r="R613" s="14">
        <f t="shared" si="47"/>
        <v>1.6781622601609689</v>
      </c>
      <c r="S613" s="14">
        <f t="shared" si="48"/>
        <v>0.23224494995219039</v>
      </c>
      <c r="T613" s="14">
        <f t="shared" si="46"/>
        <v>0</v>
      </c>
      <c r="U613" s="14">
        <f t="shared" si="49"/>
        <v>0</v>
      </c>
      <c r="V613" s="14" t="str">
        <f>""</f>
        <v/>
      </c>
    </row>
    <row r="614" spans="17:22" x14ac:dyDescent="0.2">
      <c r="Q614" s="17">
        <f t="shared" si="50"/>
        <v>1.1200000000000001</v>
      </c>
      <c r="R614" s="14">
        <f t="shared" si="47"/>
        <v>1.6932808390813381</v>
      </c>
      <c r="S614" s="14">
        <f t="shared" si="48"/>
        <v>0.22975581597528108</v>
      </c>
      <c r="T614" s="14">
        <f t="shared" si="46"/>
        <v>0</v>
      </c>
      <c r="U614" s="14">
        <f t="shared" si="49"/>
        <v>0</v>
      </c>
      <c r="V614" s="14" t="str">
        <f>""</f>
        <v/>
      </c>
    </row>
    <row r="615" spans="17:22" x14ac:dyDescent="0.2">
      <c r="Q615" s="17">
        <f t="shared" si="50"/>
        <v>1.1299999999999999</v>
      </c>
      <c r="R615" s="14">
        <f t="shared" si="47"/>
        <v>1.7083994180017068</v>
      </c>
      <c r="S615" s="14">
        <f t="shared" si="48"/>
        <v>0.22727901285446334</v>
      </c>
      <c r="T615" s="14">
        <f t="shared" si="46"/>
        <v>0</v>
      </c>
      <c r="U615" s="14">
        <f t="shared" si="49"/>
        <v>0</v>
      </c>
      <c r="V615" s="14" t="str">
        <f>""</f>
        <v/>
      </c>
    </row>
    <row r="616" spans="17:22" x14ac:dyDescent="0.2">
      <c r="Q616" s="17">
        <f t="shared" si="50"/>
        <v>1.1399999999999999</v>
      </c>
      <c r="R616" s="14">
        <f t="shared" si="47"/>
        <v>1.723517996922076</v>
      </c>
      <c r="S616" s="14">
        <f t="shared" si="48"/>
        <v>0.22481487313757781</v>
      </c>
      <c r="T616" s="14">
        <f t="shared" si="46"/>
        <v>0</v>
      </c>
      <c r="U616" s="14">
        <f t="shared" si="49"/>
        <v>0</v>
      </c>
      <c r="V616" s="14" t="str">
        <f>""</f>
        <v/>
      </c>
    </row>
    <row r="617" spans="17:22" x14ac:dyDescent="0.2">
      <c r="Q617" s="17">
        <f t="shared" si="50"/>
        <v>1.1499999999999999</v>
      </c>
      <c r="R617" s="14">
        <f t="shared" si="47"/>
        <v>1.7386365758424449</v>
      </c>
      <c r="S617" s="14">
        <f t="shared" si="48"/>
        <v>0.22236371807582422</v>
      </c>
      <c r="T617" s="14">
        <f t="shared" si="46"/>
        <v>0</v>
      </c>
      <c r="U617" s="14">
        <f t="shared" si="49"/>
        <v>0</v>
      </c>
      <c r="V617" s="14" t="str">
        <f>""</f>
        <v/>
      </c>
    </row>
    <row r="618" spans="17:22" x14ac:dyDescent="0.2">
      <c r="Q618" s="17">
        <f t="shared" si="50"/>
        <v>1.1599999999999999</v>
      </c>
      <c r="R618" s="14">
        <f t="shared" si="47"/>
        <v>1.7537551547628141</v>
      </c>
      <c r="S618" s="14">
        <f t="shared" si="48"/>
        <v>0.21992585771031617</v>
      </c>
      <c r="T618" s="14">
        <f t="shared" si="46"/>
        <v>0</v>
      </c>
      <c r="U618" s="14">
        <f t="shared" si="49"/>
        <v>0</v>
      </c>
      <c r="V618" s="14" t="str">
        <f>""</f>
        <v/>
      </c>
    </row>
    <row r="619" spans="17:22" x14ac:dyDescent="0.2">
      <c r="Q619" s="17">
        <f t="shared" si="50"/>
        <v>1.17</v>
      </c>
      <c r="R619" s="14">
        <f t="shared" si="47"/>
        <v>1.7688737336831832</v>
      </c>
      <c r="S619" s="14">
        <f t="shared" si="48"/>
        <v>0.21750159096470023</v>
      </c>
      <c r="T619" s="14">
        <f t="shared" si="46"/>
        <v>0</v>
      </c>
      <c r="U619" s="14">
        <f t="shared" si="49"/>
        <v>0</v>
      </c>
      <c r="V619" s="14" t="str">
        <f>""</f>
        <v/>
      </c>
    </row>
    <row r="620" spans="17:22" x14ac:dyDescent="0.2">
      <c r="Q620" s="17">
        <f t="shared" si="50"/>
        <v>1.18</v>
      </c>
      <c r="R620" s="14">
        <f t="shared" si="47"/>
        <v>1.7839923126035522</v>
      </c>
      <c r="S620" s="14">
        <f t="shared" si="48"/>
        <v>0.21509120574357582</v>
      </c>
      <c r="T620" s="14">
        <f t="shared" si="46"/>
        <v>0</v>
      </c>
      <c r="U620" s="14">
        <f t="shared" si="49"/>
        <v>0</v>
      </c>
      <c r="V620" s="14" t="str">
        <f>""</f>
        <v/>
      </c>
    </row>
    <row r="621" spans="17:22" x14ac:dyDescent="0.2">
      <c r="Q621" s="17">
        <f t="shared" si="50"/>
        <v>1.19</v>
      </c>
      <c r="R621" s="14">
        <f t="shared" si="47"/>
        <v>1.7991108915239213</v>
      </c>
      <c r="S621" s="14">
        <f t="shared" si="48"/>
        <v>0.21269497903644788</v>
      </c>
      <c r="T621" s="14">
        <f t="shared" si="46"/>
        <v>0</v>
      </c>
      <c r="U621" s="14">
        <f t="shared" si="49"/>
        <v>0</v>
      </c>
      <c r="V621" s="14" t="str">
        <f>""</f>
        <v/>
      </c>
    </row>
    <row r="622" spans="17:22" x14ac:dyDescent="0.2">
      <c r="Q622" s="17">
        <f t="shared" si="50"/>
        <v>1.2</v>
      </c>
      <c r="R622" s="14">
        <f t="shared" si="47"/>
        <v>1.8142294704442905</v>
      </c>
      <c r="S622" s="14">
        <f t="shared" si="48"/>
        <v>0.21031317702694666</v>
      </c>
      <c r="T622" s="14">
        <f t="shared" si="46"/>
        <v>0</v>
      </c>
      <c r="U622" s="14">
        <f t="shared" si="49"/>
        <v>0</v>
      </c>
      <c r="V622" s="14" t="str">
        <f>""</f>
        <v/>
      </c>
    </row>
    <row r="623" spans="17:22" x14ac:dyDescent="0.2">
      <c r="Q623" s="17">
        <f t="shared" si="50"/>
        <v>1.21</v>
      </c>
      <c r="R623" s="14">
        <f t="shared" si="47"/>
        <v>1.8293480493646597</v>
      </c>
      <c r="S623" s="14">
        <f t="shared" si="48"/>
        <v>0.20794605520705656</v>
      </c>
      <c r="T623" s="14">
        <f t="shared" si="46"/>
        <v>0</v>
      </c>
      <c r="U623" s="14">
        <f t="shared" si="49"/>
        <v>0</v>
      </c>
      <c r="V623" s="14" t="str">
        <f>""</f>
        <v/>
      </c>
    </row>
    <row r="624" spans="17:22" x14ac:dyDescent="0.2">
      <c r="Q624" s="17">
        <f t="shared" si="50"/>
        <v>1.22</v>
      </c>
      <c r="R624" s="14">
        <f t="shared" si="47"/>
        <v>1.8444666282850286</v>
      </c>
      <c r="S624" s="14">
        <f t="shared" si="48"/>
        <v>0.20559385849609027</v>
      </c>
      <c r="T624" s="14">
        <f t="shared" si="46"/>
        <v>0</v>
      </c>
      <c r="U624" s="14">
        <f t="shared" si="49"/>
        <v>0</v>
      </c>
      <c r="V624" s="14" t="str">
        <f>""</f>
        <v/>
      </c>
    </row>
    <row r="625" spans="17:22" x14ac:dyDescent="0.2">
      <c r="Q625" s="17">
        <f t="shared" si="50"/>
        <v>1.23</v>
      </c>
      <c r="R625" s="14">
        <f t="shared" si="47"/>
        <v>1.8595852072053978</v>
      </c>
      <c r="S625" s="14">
        <f t="shared" si="48"/>
        <v>0.20325682136415593</v>
      </c>
      <c r="T625" s="14">
        <f t="shared" si="46"/>
        <v>0</v>
      </c>
      <c r="U625" s="14">
        <f t="shared" si="49"/>
        <v>0</v>
      </c>
      <c r="V625" s="14" t="str">
        <f>""</f>
        <v/>
      </c>
    </row>
    <row r="626" spans="17:22" x14ac:dyDescent="0.2">
      <c r="Q626" s="17">
        <f t="shared" si="50"/>
        <v>1.24</v>
      </c>
      <c r="R626" s="14">
        <f t="shared" si="47"/>
        <v>1.8747037861257669</v>
      </c>
      <c r="S626" s="14">
        <f t="shared" si="48"/>
        <v>0.20093516795986008</v>
      </c>
      <c r="T626" s="14">
        <f t="shared" si="46"/>
        <v>0</v>
      </c>
      <c r="U626" s="14">
        <f t="shared" si="49"/>
        <v>0</v>
      </c>
      <c r="V626" s="14" t="str">
        <f>""</f>
        <v/>
      </c>
    </row>
    <row r="627" spans="17:22" x14ac:dyDescent="0.2">
      <c r="Q627" s="17">
        <f t="shared" si="50"/>
        <v>1.25</v>
      </c>
      <c r="R627" s="14">
        <f t="shared" si="47"/>
        <v>1.8898223650461361</v>
      </c>
      <c r="S627" s="14">
        <f t="shared" si="48"/>
        <v>0.19862911224200022</v>
      </c>
      <c r="T627" s="14">
        <f t="shared" si="46"/>
        <v>0</v>
      </c>
      <c r="U627" s="14">
        <f t="shared" si="49"/>
        <v>0</v>
      </c>
      <c r="V627" s="14" t="str">
        <f>""</f>
        <v/>
      </c>
    </row>
    <row r="628" spans="17:22" x14ac:dyDescent="0.2">
      <c r="Q628" s="17">
        <f t="shared" si="50"/>
        <v>1.26</v>
      </c>
      <c r="R628" s="14">
        <f t="shared" si="47"/>
        <v>1.904940943966505</v>
      </c>
      <c r="S628" s="14">
        <f t="shared" si="48"/>
        <v>0.19633885811499777</v>
      </c>
      <c r="T628" s="14">
        <f t="shared" si="46"/>
        <v>0</v>
      </c>
      <c r="U628" s="14">
        <f t="shared" si="49"/>
        <v>0</v>
      </c>
      <c r="V628" s="14" t="str">
        <f>""</f>
        <v/>
      </c>
    </row>
    <row r="629" spans="17:22" x14ac:dyDescent="0.2">
      <c r="Q629" s="17">
        <f t="shared" si="50"/>
        <v>1.27</v>
      </c>
      <c r="R629" s="14">
        <f t="shared" si="47"/>
        <v>1.9200595228868742</v>
      </c>
      <c r="S629" s="14">
        <f t="shared" si="48"/>
        <v>0.19406459956783001</v>
      </c>
      <c r="T629" s="14">
        <f t="shared" si="46"/>
        <v>0</v>
      </c>
      <c r="U629" s="14">
        <f t="shared" si="49"/>
        <v>0</v>
      </c>
      <c r="V629" s="14" t="str">
        <f>""</f>
        <v/>
      </c>
    </row>
    <row r="630" spans="17:22" x14ac:dyDescent="0.2">
      <c r="Q630" s="17">
        <f t="shared" si="50"/>
        <v>1.28</v>
      </c>
      <c r="R630" s="14">
        <f t="shared" si="47"/>
        <v>1.9351781018072434</v>
      </c>
      <c r="S630" s="14">
        <f t="shared" si="48"/>
        <v>0.19180652081622396</v>
      </c>
      <c r="T630" s="14">
        <f t="shared" si="46"/>
        <v>0</v>
      </c>
      <c r="U630" s="14">
        <f t="shared" si="49"/>
        <v>0</v>
      </c>
      <c r="V630" s="14" t="str">
        <f>""</f>
        <v/>
      </c>
    </row>
    <row r="631" spans="17:22" x14ac:dyDescent="0.2">
      <c r="Q631" s="17">
        <f t="shared" si="50"/>
        <v>1.29</v>
      </c>
      <c r="R631" s="14">
        <f t="shared" si="47"/>
        <v>1.9502966807276123</v>
      </c>
      <c r="S631" s="14">
        <f t="shared" si="48"/>
        <v>0.18956479644787597</v>
      </c>
      <c r="T631" s="14">
        <f t="shared" si="46"/>
        <v>0</v>
      </c>
      <c r="U631" s="14">
        <f t="shared" si="49"/>
        <v>0</v>
      </c>
      <c r="V631" s="14" t="str">
        <f>""</f>
        <v/>
      </c>
    </row>
    <row r="632" spans="17:22" x14ac:dyDescent="0.2">
      <c r="Q632" s="17">
        <f t="shared" si="50"/>
        <v>1.3</v>
      </c>
      <c r="R632" s="14">
        <f t="shared" si="47"/>
        <v>1.9654152596479815</v>
      </c>
      <c r="S632" s="14">
        <f t="shared" si="48"/>
        <v>0.18733959157046817</v>
      </c>
      <c r="T632" s="14">
        <f t="shared" si="46"/>
        <v>0</v>
      </c>
      <c r="U632" s="14">
        <f t="shared" si="49"/>
        <v>0</v>
      </c>
      <c r="V632" s="14" t="str">
        <f>""</f>
        <v/>
      </c>
    </row>
    <row r="633" spans="17:22" x14ac:dyDescent="0.2">
      <c r="Q633" s="17">
        <f t="shared" si="50"/>
        <v>1.31</v>
      </c>
      <c r="R633" s="14">
        <f t="shared" si="47"/>
        <v>1.9805338385683506</v>
      </c>
      <c r="S633" s="14">
        <f t="shared" si="48"/>
        <v>0.1851310619622587</v>
      </c>
      <c r="T633" s="14">
        <f t="shared" si="46"/>
        <v>0</v>
      </c>
      <c r="U633" s="14">
        <f t="shared" si="49"/>
        <v>0</v>
      </c>
      <c r="V633" s="14" t="str">
        <f>""</f>
        <v/>
      </c>
    </row>
    <row r="634" spans="17:22" x14ac:dyDescent="0.2">
      <c r="Q634" s="17">
        <f t="shared" si="50"/>
        <v>1.32</v>
      </c>
      <c r="R634" s="14">
        <f t="shared" si="47"/>
        <v>1.9956524174887198</v>
      </c>
      <c r="S634" s="14">
        <f t="shared" si="48"/>
        <v>0.18293935422502206</v>
      </c>
      <c r="T634" s="14">
        <f t="shared" si="46"/>
        <v>0</v>
      </c>
      <c r="U634" s="14">
        <f t="shared" si="49"/>
        <v>0</v>
      </c>
      <c r="V634" s="14" t="str">
        <f>""</f>
        <v/>
      </c>
    </row>
    <row r="635" spans="17:22" x14ac:dyDescent="0.2">
      <c r="Q635" s="17">
        <f t="shared" si="50"/>
        <v>1.33</v>
      </c>
      <c r="R635" s="14">
        <f t="shared" si="47"/>
        <v>2.010770996409089</v>
      </c>
      <c r="S635" s="14">
        <f t="shared" si="48"/>
        <v>0.18076460593912658</v>
      </c>
      <c r="T635" s="14">
        <f t="shared" si="46"/>
        <v>0</v>
      </c>
      <c r="U635" s="14">
        <f t="shared" si="49"/>
        <v>0</v>
      </c>
      <c r="V635" s="14" t="str">
        <f>""</f>
        <v/>
      </c>
    </row>
    <row r="636" spans="17:22" x14ac:dyDescent="0.2">
      <c r="Q636" s="17">
        <f t="shared" si="50"/>
        <v>1.34</v>
      </c>
      <c r="R636" s="14">
        <f t="shared" si="47"/>
        <v>2.0258895753294577</v>
      </c>
      <c r="S636" s="14">
        <f t="shared" si="48"/>
        <v>0.17860694582053921</v>
      </c>
      <c r="T636" s="14">
        <f t="shared" si="46"/>
        <v>0</v>
      </c>
      <c r="U636" s="14">
        <f t="shared" si="49"/>
        <v>0</v>
      </c>
      <c r="V636" s="14" t="str">
        <f>""</f>
        <v/>
      </c>
    </row>
    <row r="637" spans="17:22" x14ac:dyDescent="0.2">
      <c r="Q637" s="17">
        <f t="shared" si="50"/>
        <v>1.35</v>
      </c>
      <c r="R637" s="14">
        <f t="shared" si="47"/>
        <v>2.0410081542498268</v>
      </c>
      <c r="S637" s="14">
        <f t="shared" si="48"/>
        <v>0.17646649387955024</v>
      </c>
      <c r="T637" s="14">
        <f t="shared" si="46"/>
        <v>0</v>
      </c>
      <c r="U637" s="14">
        <f t="shared" si="49"/>
        <v>0</v>
      </c>
      <c r="V637" s="14" t="str">
        <f>""</f>
        <v/>
      </c>
    </row>
    <row r="638" spans="17:22" x14ac:dyDescent="0.2">
      <c r="Q638" s="17">
        <f t="shared" si="50"/>
        <v>1.36</v>
      </c>
      <c r="R638" s="14">
        <f t="shared" si="47"/>
        <v>2.056126733170196</v>
      </c>
      <c r="S638" s="14">
        <f t="shared" si="48"/>
        <v>0.1743433615810194</v>
      </c>
      <c r="T638" s="14">
        <f t="shared" si="46"/>
        <v>0</v>
      </c>
      <c r="U638" s="14">
        <f t="shared" si="49"/>
        <v>0</v>
      </c>
      <c r="V638" s="14" t="str">
        <f>""</f>
        <v/>
      </c>
    </row>
    <row r="639" spans="17:22" x14ac:dyDescent="0.2">
      <c r="Q639" s="17">
        <f t="shared" si="50"/>
        <v>1.37</v>
      </c>
      <c r="R639" s="14">
        <f t="shared" si="47"/>
        <v>2.0712453120905652</v>
      </c>
      <c r="S639" s="14">
        <f t="shared" si="48"/>
        <v>0.17223765200594948</v>
      </c>
      <c r="T639" s="14">
        <f t="shared" si="46"/>
        <v>0</v>
      </c>
      <c r="U639" s="14">
        <f t="shared" si="49"/>
        <v>0</v>
      </c>
      <c r="V639" s="14" t="str">
        <f>""</f>
        <v/>
      </c>
    </row>
    <row r="640" spans="17:22" x14ac:dyDescent="0.2">
      <c r="Q640" s="17">
        <f t="shared" si="50"/>
        <v>1.38</v>
      </c>
      <c r="R640" s="14">
        <f t="shared" si="47"/>
        <v>2.0863638910109339</v>
      </c>
      <c r="S640" s="14">
        <f t="shared" si="48"/>
        <v>0.17014946001419659</v>
      </c>
      <c r="T640" s="14">
        <f t="shared" si="46"/>
        <v>0</v>
      </c>
      <c r="U640" s="14">
        <f t="shared" si="49"/>
        <v>0</v>
      </c>
      <c r="V640" s="14" t="str">
        <f>""</f>
        <v/>
      </c>
    </row>
    <row r="641" spans="17:22" x14ac:dyDescent="0.2">
      <c r="Q641" s="17">
        <f t="shared" si="50"/>
        <v>1.39</v>
      </c>
      <c r="R641" s="14">
        <f t="shared" si="47"/>
        <v>2.1014824699313031</v>
      </c>
      <c r="S641" s="14">
        <f t="shared" si="48"/>
        <v>0.16807887240813357</v>
      </c>
      <c r="T641" s="14">
        <f t="shared" si="46"/>
        <v>0</v>
      </c>
      <c r="U641" s="14">
        <f t="shared" si="49"/>
        <v>0</v>
      </c>
      <c r="V641" s="14" t="str">
        <f>""</f>
        <v/>
      </c>
    </row>
    <row r="642" spans="17:22" x14ac:dyDescent="0.2">
      <c r="Q642" s="17">
        <f t="shared" si="50"/>
        <v>1.4</v>
      </c>
      <c r="R642" s="14">
        <f t="shared" si="47"/>
        <v>2.1166010488516722</v>
      </c>
      <c r="S642" s="14">
        <f t="shared" si="48"/>
        <v>0.16602596809708992</v>
      </c>
      <c r="T642" s="14">
        <f t="shared" ref="T642:T705" si="51">CHOOSE($O$4,IF(Q642&lt;=$C$12,S642,0),IF(Q642&gt;=$C$12,S642,0),IF(ABS($C$12)&lt;=ABS(Q642),S642,0))</f>
        <v>0</v>
      </c>
      <c r="U642" s="14">
        <f t="shared" si="49"/>
        <v>0</v>
      </c>
      <c r="V642" s="14" t="str">
        <f>""</f>
        <v/>
      </c>
    </row>
    <row r="643" spans="17:22" x14ac:dyDescent="0.2">
      <c r="Q643" s="17">
        <f t="shared" si="50"/>
        <v>1.41</v>
      </c>
      <c r="R643" s="14">
        <f t="shared" ref="R643:R706" si="52">Q643*$C$9+$C$4</f>
        <v>2.1317196277720414</v>
      </c>
      <c r="S643" s="14">
        <f t="shared" ref="S643:S706" si="53">$Y$7*POWER(1+Q643*Q643/$Y$2,-1*$Y$1/2)</f>
        <v>0.16399081826239292</v>
      </c>
      <c r="T643" s="14">
        <f t="shared" si="51"/>
        <v>0</v>
      </c>
      <c r="U643" s="14">
        <f t="shared" ref="U643:U706" si="54">IF(ROUND($C$13,2)=Q643,S643,0)</f>
        <v>0</v>
      </c>
      <c r="V643" s="14" t="str">
        <f>""</f>
        <v/>
      </c>
    </row>
    <row r="644" spans="17:22" x14ac:dyDescent="0.2">
      <c r="Q644" s="17">
        <f t="shared" ref="Q644:Q707" si="55">ROUND(Q643+0.01,2)</f>
        <v>1.42</v>
      </c>
      <c r="R644" s="14">
        <f t="shared" si="52"/>
        <v>2.1468382066924105</v>
      </c>
      <c r="S644" s="14">
        <f t="shared" si="53"/>
        <v>0.16197348652284496</v>
      </c>
      <c r="T644" s="14">
        <f t="shared" si="51"/>
        <v>0</v>
      </c>
      <c r="U644" s="14">
        <f t="shared" si="54"/>
        <v>0</v>
      </c>
      <c r="V644" s="14" t="str">
        <f>""</f>
        <v/>
      </c>
    </row>
    <row r="645" spans="17:22" x14ac:dyDescent="0.2">
      <c r="Q645" s="17">
        <f t="shared" si="55"/>
        <v>1.43</v>
      </c>
      <c r="R645" s="14">
        <f t="shared" si="52"/>
        <v>2.1619567856127793</v>
      </c>
      <c r="S645" s="14">
        <f t="shared" si="53"/>
        <v>0.15997402910047304</v>
      </c>
      <c r="T645" s="14">
        <f t="shared" si="51"/>
        <v>0</v>
      </c>
      <c r="U645" s="14">
        <f t="shared" si="54"/>
        <v>0</v>
      </c>
      <c r="V645" s="14" t="str">
        <f>""</f>
        <v/>
      </c>
    </row>
    <row r="646" spans="17:22" x14ac:dyDescent="0.2">
      <c r="Q646" s="17">
        <f t="shared" si="55"/>
        <v>1.44</v>
      </c>
      <c r="R646" s="14">
        <f t="shared" si="52"/>
        <v>2.1770753645331484</v>
      </c>
      <c r="S646" s="14">
        <f t="shared" si="53"/>
        <v>0.15799249498639667</v>
      </c>
      <c r="T646" s="14">
        <f t="shared" si="51"/>
        <v>0</v>
      </c>
      <c r="U646" s="14">
        <f t="shared" si="54"/>
        <v>0</v>
      </c>
      <c r="V646" s="14" t="str">
        <f>""</f>
        <v/>
      </c>
    </row>
    <row r="647" spans="17:22" x14ac:dyDescent="0.2">
      <c r="Q647" s="17">
        <f t="shared" si="55"/>
        <v>1.45</v>
      </c>
      <c r="R647" s="14">
        <f t="shared" si="52"/>
        <v>2.1921939434535176</v>
      </c>
      <c r="S647" s="14">
        <f t="shared" si="53"/>
        <v>0.15602892610666225</v>
      </c>
      <c r="T647" s="14">
        <f t="shared" si="51"/>
        <v>0</v>
      </c>
      <c r="U647" s="14">
        <f t="shared" si="54"/>
        <v>0</v>
      </c>
      <c r="V647" s="14" t="str">
        <f>""</f>
        <v/>
      </c>
    </row>
    <row r="648" spans="17:22" x14ac:dyDescent="0.2">
      <c r="Q648" s="17">
        <f t="shared" si="55"/>
        <v>1.46</v>
      </c>
      <c r="R648" s="14">
        <f t="shared" si="52"/>
        <v>2.2073125223738868</v>
      </c>
      <c r="S648" s="14">
        <f t="shared" si="53"/>
        <v>0.15408335748789831</v>
      </c>
      <c r="T648" s="14">
        <f t="shared" si="51"/>
        <v>0</v>
      </c>
      <c r="U648" s="14">
        <f t="shared" si="54"/>
        <v>0</v>
      </c>
      <c r="V648" s="14" t="str">
        <f>""</f>
        <v/>
      </c>
    </row>
    <row r="649" spans="17:22" x14ac:dyDescent="0.2">
      <c r="Q649" s="17">
        <f t="shared" si="55"/>
        <v>1.47</v>
      </c>
      <c r="R649" s="14">
        <f t="shared" si="52"/>
        <v>2.2224311012942559</v>
      </c>
      <c r="S649" s="14">
        <f t="shared" si="53"/>
        <v>0.15215581742265386</v>
      </c>
      <c r="T649" s="14">
        <f t="shared" si="51"/>
        <v>0</v>
      </c>
      <c r="U649" s="14">
        <f t="shared" si="54"/>
        <v>0</v>
      </c>
      <c r="V649" s="14" t="str">
        <f>""</f>
        <v/>
      </c>
    </row>
    <row r="650" spans="17:22" x14ac:dyDescent="0.2">
      <c r="Q650" s="17">
        <f t="shared" si="55"/>
        <v>1.48</v>
      </c>
      <c r="R650" s="14">
        <f t="shared" si="52"/>
        <v>2.2375496802146251</v>
      </c>
      <c r="S650" s="14">
        <f t="shared" si="53"/>
        <v>0.15024632763428358</v>
      </c>
      <c r="T650" s="14">
        <f t="shared" si="51"/>
        <v>0</v>
      </c>
      <c r="U650" s="14">
        <f t="shared" si="54"/>
        <v>0</v>
      </c>
      <c r="V650" s="14" t="str">
        <f>""</f>
        <v/>
      </c>
    </row>
    <row r="651" spans="17:22" x14ac:dyDescent="0.2">
      <c r="Q651" s="17">
        <f t="shared" si="55"/>
        <v>1.49</v>
      </c>
      <c r="R651" s="14">
        <f t="shared" si="52"/>
        <v>2.2526682591349942</v>
      </c>
      <c r="S651" s="14">
        <f t="shared" si="53"/>
        <v>0.14835490344125324</v>
      </c>
      <c r="T651" s="14">
        <f t="shared" si="51"/>
        <v>0</v>
      </c>
      <c r="U651" s="14">
        <f t="shared" si="54"/>
        <v>0</v>
      </c>
      <c r="V651" s="14" t="str">
        <f>""</f>
        <v/>
      </c>
    </row>
    <row r="652" spans="17:22" x14ac:dyDescent="0.2">
      <c r="Q652" s="17">
        <f t="shared" si="55"/>
        <v>1.5</v>
      </c>
      <c r="R652" s="14">
        <f t="shared" si="52"/>
        <v>2.267786838055363</v>
      </c>
      <c r="S652" s="14">
        <f t="shared" si="53"/>
        <v>0.14648155392074058</v>
      </c>
      <c r="T652" s="14">
        <f t="shared" si="51"/>
        <v>0</v>
      </c>
      <c r="U652" s="14">
        <f t="shared" si="54"/>
        <v>0</v>
      </c>
      <c r="V652" s="14" t="str">
        <f>""</f>
        <v/>
      </c>
    </row>
    <row r="653" spans="17:22" x14ac:dyDescent="0.2">
      <c r="Q653" s="17">
        <f t="shared" si="55"/>
        <v>1.51</v>
      </c>
      <c r="R653" s="14">
        <f t="shared" si="52"/>
        <v>2.2829054169757321</v>
      </c>
      <c r="S653" s="14">
        <f t="shared" si="53"/>
        <v>0.14462628207141454</v>
      </c>
      <c r="T653" s="14">
        <f t="shared" si="51"/>
        <v>0</v>
      </c>
      <c r="U653" s="14">
        <f t="shared" si="54"/>
        <v>0</v>
      </c>
      <c r="V653" s="14" t="str">
        <f>""</f>
        <v/>
      </c>
    </row>
    <row r="654" spans="17:22" x14ac:dyDescent="0.2">
      <c r="Q654" s="17">
        <f t="shared" si="55"/>
        <v>1.52</v>
      </c>
      <c r="R654" s="14">
        <f t="shared" si="52"/>
        <v>2.2980239958961013</v>
      </c>
      <c r="S654" s="14">
        <f t="shared" si="53"/>
        <v>0.14278908497528042</v>
      </c>
      <c r="T654" s="14">
        <f t="shared" si="51"/>
        <v>0</v>
      </c>
      <c r="U654" s="14">
        <f t="shared" si="54"/>
        <v>0</v>
      </c>
      <c r="V654" s="14" t="str">
        <f>""</f>
        <v/>
      </c>
    </row>
    <row r="655" spans="17:22" x14ac:dyDescent="0.2">
      <c r="Q655" s="17">
        <f t="shared" si="55"/>
        <v>1.53</v>
      </c>
      <c r="R655" s="14">
        <f t="shared" si="52"/>
        <v>2.3131425748164705</v>
      </c>
      <c r="S655" s="14">
        <f t="shared" si="53"/>
        <v>0.1409699539584823</v>
      </c>
      <c r="T655" s="14">
        <f t="shared" si="51"/>
        <v>0</v>
      </c>
      <c r="U655" s="14">
        <f t="shared" si="54"/>
        <v>0</v>
      </c>
      <c r="V655" s="14" t="str">
        <f>""</f>
        <v/>
      </c>
    </row>
    <row r="656" spans="17:22" x14ac:dyDescent="0.2">
      <c r="Q656" s="17">
        <f t="shared" si="55"/>
        <v>1.54</v>
      </c>
      <c r="R656" s="14">
        <f t="shared" si="52"/>
        <v>2.3282611537368396</v>
      </c>
      <c r="S656" s="14">
        <f t="shared" si="53"/>
        <v>0.13916887475096235</v>
      </c>
      <c r="T656" s="14">
        <f t="shared" si="51"/>
        <v>0</v>
      </c>
      <c r="U656" s="14">
        <f t="shared" si="54"/>
        <v>0</v>
      </c>
      <c r="V656" s="14" t="str">
        <f>""</f>
        <v/>
      </c>
    </row>
    <row r="657" spans="17:22" x14ac:dyDescent="0.2">
      <c r="Q657" s="17">
        <f t="shared" si="55"/>
        <v>1.55</v>
      </c>
      <c r="R657" s="14">
        <f t="shared" si="52"/>
        <v>2.3433797326572088</v>
      </c>
      <c r="S657" s="14">
        <f t="shared" si="53"/>
        <v>0.13738582764487839</v>
      </c>
      <c r="T657" s="14">
        <f t="shared" si="51"/>
        <v>0</v>
      </c>
      <c r="U657" s="14">
        <f t="shared" si="54"/>
        <v>0</v>
      </c>
      <c r="V657" s="14" t="str">
        <f>""</f>
        <v/>
      </c>
    </row>
    <row r="658" spans="17:22" x14ac:dyDescent="0.2">
      <c r="Q658" s="17">
        <f t="shared" si="55"/>
        <v>1.56</v>
      </c>
      <c r="R658" s="14">
        <f t="shared" si="52"/>
        <v>2.3584983115775779</v>
      </c>
      <c r="S658" s="14">
        <f t="shared" si="53"/>
        <v>0.13562078765168784</v>
      </c>
      <c r="T658" s="14">
        <f t="shared" si="51"/>
        <v>0</v>
      </c>
      <c r="U658" s="14">
        <f t="shared" si="54"/>
        <v>0</v>
      </c>
      <c r="V658" s="14" t="str">
        <f>""</f>
        <v/>
      </c>
    </row>
    <row r="659" spans="17:22" x14ac:dyDescent="0.2">
      <c r="Q659" s="17">
        <f t="shared" si="55"/>
        <v>1.57</v>
      </c>
      <c r="R659" s="14">
        <f t="shared" si="52"/>
        <v>2.3736168904979471</v>
      </c>
      <c r="S659" s="14">
        <f t="shared" si="53"/>
        <v>0.13387372465781169</v>
      </c>
      <c r="T659" s="14">
        <f t="shared" si="51"/>
        <v>0</v>
      </c>
      <c r="U659" s="14">
        <f t="shared" si="54"/>
        <v>0</v>
      </c>
      <c r="V659" s="14" t="str">
        <f>""</f>
        <v/>
      </c>
    </row>
    <row r="660" spans="17:22" x14ac:dyDescent="0.2">
      <c r="Q660" s="17">
        <f t="shared" si="55"/>
        <v>1.58</v>
      </c>
      <c r="R660" s="14">
        <f t="shared" si="52"/>
        <v>2.3887354694183158</v>
      </c>
      <c r="S660" s="14">
        <f t="shared" si="53"/>
        <v>0.13214460357879435</v>
      </c>
      <c r="T660" s="14">
        <f t="shared" si="51"/>
        <v>0</v>
      </c>
      <c r="U660" s="14">
        <f t="shared" si="54"/>
        <v>0</v>
      </c>
      <c r="V660" s="14" t="str">
        <f>""</f>
        <v/>
      </c>
    </row>
    <row r="661" spans="17:22" x14ac:dyDescent="0.2">
      <c r="Q661" s="17">
        <f t="shared" si="55"/>
        <v>1.59</v>
      </c>
      <c r="R661" s="14">
        <f t="shared" si="52"/>
        <v>2.403854048338685</v>
      </c>
      <c r="S661" s="14">
        <f t="shared" si="53"/>
        <v>0.13043338451188383</v>
      </c>
      <c r="T661" s="14">
        <f t="shared" si="51"/>
        <v>0</v>
      </c>
      <c r="U661" s="14">
        <f t="shared" si="54"/>
        <v>0</v>
      </c>
      <c r="V661" s="14" t="str">
        <f>""</f>
        <v/>
      </c>
    </row>
    <row r="662" spans="17:22" x14ac:dyDescent="0.2">
      <c r="Q662" s="17">
        <f t="shared" si="55"/>
        <v>1.6</v>
      </c>
      <c r="R662" s="14">
        <f t="shared" si="52"/>
        <v>2.4189726272590542</v>
      </c>
      <c r="S662" s="14">
        <f t="shared" si="53"/>
        <v>0.12874002288695671</v>
      </c>
      <c r="T662" s="14">
        <f t="shared" si="51"/>
        <v>0</v>
      </c>
      <c r="U662" s="14">
        <f t="shared" si="54"/>
        <v>0</v>
      </c>
      <c r="V662" s="14" t="str">
        <f>""</f>
        <v/>
      </c>
    </row>
    <row r="663" spans="17:22" x14ac:dyDescent="0.2">
      <c r="Q663" s="17">
        <f t="shared" si="55"/>
        <v>1.61</v>
      </c>
      <c r="R663" s="14">
        <f t="shared" si="52"/>
        <v>2.4340912061794233</v>
      </c>
      <c r="S663" s="14">
        <f t="shared" si="53"/>
        <v>0.12706446961572174</v>
      </c>
      <c r="T663" s="14">
        <f t="shared" si="51"/>
        <v>0</v>
      </c>
      <c r="U663" s="14">
        <f t="shared" si="54"/>
        <v>0</v>
      </c>
      <c r="V663" s="14" t="str">
        <f>""</f>
        <v/>
      </c>
    </row>
    <row r="664" spans="17:22" x14ac:dyDescent="0.2">
      <c r="Q664" s="17">
        <f t="shared" si="55"/>
        <v>1.62</v>
      </c>
      <c r="R664" s="14">
        <f t="shared" si="52"/>
        <v>2.4492097850997925</v>
      </c>
      <c r="S664" s="14">
        <f t="shared" si="53"/>
        <v>0.1254066712391361</v>
      </c>
      <c r="T664" s="14">
        <f t="shared" si="51"/>
        <v>0</v>
      </c>
      <c r="U664" s="14">
        <f t="shared" si="54"/>
        <v>0</v>
      </c>
      <c r="V664" s="14" t="str">
        <f>""</f>
        <v/>
      </c>
    </row>
    <row r="665" spans="17:22" x14ac:dyDescent="0.2">
      <c r="Q665" s="17">
        <f t="shared" si="55"/>
        <v>1.63</v>
      </c>
      <c r="R665" s="14">
        <f t="shared" si="52"/>
        <v>2.4643283640201612</v>
      </c>
      <c r="S665" s="14">
        <f t="shared" si="53"/>
        <v>0.12376657007297581</v>
      </c>
      <c r="T665" s="14">
        <f t="shared" si="51"/>
        <v>0</v>
      </c>
      <c r="U665" s="14">
        <f t="shared" si="54"/>
        <v>0</v>
      </c>
      <c r="V665" s="14" t="str">
        <f>""</f>
        <v/>
      </c>
    </row>
    <row r="666" spans="17:22" x14ac:dyDescent="0.2">
      <c r="Q666" s="17">
        <f t="shared" si="55"/>
        <v>1.64</v>
      </c>
      <c r="R666" s="14">
        <f t="shared" si="52"/>
        <v>2.4794469429405304</v>
      </c>
      <c r="S666" s="14">
        <f t="shared" si="53"/>
        <v>0.12214410435150376</v>
      </c>
      <c r="T666" s="14">
        <f t="shared" si="51"/>
        <v>0</v>
      </c>
      <c r="U666" s="14">
        <f t="shared" si="54"/>
        <v>0</v>
      </c>
      <c r="V666" s="14" t="str">
        <f>""</f>
        <v/>
      </c>
    </row>
    <row r="667" spans="17:22" x14ac:dyDescent="0.2">
      <c r="Q667" s="17">
        <f t="shared" si="55"/>
        <v>1.65</v>
      </c>
      <c r="R667" s="14">
        <f t="shared" si="52"/>
        <v>2.4945655218608995</v>
      </c>
      <c r="S667" s="14">
        <f t="shared" si="53"/>
        <v>0.12053920836918466</v>
      </c>
      <c r="T667" s="14">
        <f t="shared" si="51"/>
        <v>0</v>
      </c>
      <c r="U667" s="14">
        <f t="shared" si="54"/>
        <v>0</v>
      </c>
      <c r="V667" s="14" t="str">
        <f>""</f>
        <v/>
      </c>
    </row>
    <row r="668" spans="17:22" x14ac:dyDescent="0.2">
      <c r="Q668" s="17">
        <f t="shared" si="55"/>
        <v>1.66</v>
      </c>
      <c r="R668" s="14">
        <f t="shared" si="52"/>
        <v>2.5096841007812687</v>
      </c>
      <c r="S668" s="14">
        <f t="shared" si="53"/>
        <v>0.11895181262039926</v>
      </c>
      <c r="T668" s="14">
        <f t="shared" si="51"/>
        <v>0</v>
      </c>
      <c r="U668" s="14">
        <f t="shared" si="54"/>
        <v>0</v>
      </c>
      <c r="V668" s="14" t="str">
        <f>""</f>
        <v/>
      </c>
    </row>
    <row r="669" spans="17:22" x14ac:dyDescent="0.2">
      <c r="Q669" s="17">
        <f t="shared" si="55"/>
        <v>1.67</v>
      </c>
      <c r="R669" s="14">
        <f t="shared" si="52"/>
        <v>2.5248026797016374</v>
      </c>
      <c r="S669" s="14">
        <f t="shared" si="53"/>
        <v>0.11738184393711409</v>
      </c>
      <c r="T669" s="14">
        <f t="shared" si="51"/>
        <v>0</v>
      </c>
      <c r="U669" s="14">
        <f t="shared" si="54"/>
        <v>0</v>
      </c>
      <c r="V669" s="14" t="str">
        <f>""</f>
        <v/>
      </c>
    </row>
    <row r="670" spans="17:22" x14ac:dyDescent="0.2">
      <c r="Q670" s="17">
        <f t="shared" si="55"/>
        <v>1.68</v>
      </c>
      <c r="R670" s="14">
        <f t="shared" si="52"/>
        <v>2.5399212586220066</v>
      </c>
      <c r="S670" s="14">
        <f t="shared" si="53"/>
        <v>0.11582922562446682</v>
      </c>
      <c r="T670" s="14">
        <f t="shared" si="51"/>
        <v>0</v>
      </c>
      <c r="U670" s="14">
        <f t="shared" si="54"/>
        <v>0</v>
      </c>
      <c r="V670" s="14" t="str">
        <f>""</f>
        <v/>
      </c>
    </row>
    <row r="671" spans="17:22" x14ac:dyDescent="0.2">
      <c r="Q671" s="17">
        <f t="shared" si="55"/>
        <v>1.69</v>
      </c>
      <c r="R671" s="14">
        <f t="shared" si="52"/>
        <v>2.5550398375423757</v>
      </c>
      <c r="S671" s="14">
        <f t="shared" si="53"/>
        <v>0.11429387759423232</v>
      </c>
      <c r="T671" s="14">
        <f t="shared" si="51"/>
        <v>0</v>
      </c>
      <c r="U671" s="14">
        <f t="shared" si="54"/>
        <v>0</v>
      </c>
      <c r="V671" s="14" t="str">
        <f>""</f>
        <v/>
      </c>
    </row>
    <row r="672" spans="17:22" x14ac:dyDescent="0.2">
      <c r="Q672" s="17">
        <f t="shared" si="55"/>
        <v>1.7</v>
      </c>
      <c r="R672" s="14">
        <f t="shared" si="52"/>
        <v>2.5701584164627449</v>
      </c>
      <c r="S672" s="14">
        <f t="shared" si="53"/>
        <v>0.11277571649613516</v>
      </c>
      <c r="T672" s="14">
        <f t="shared" si="51"/>
        <v>0</v>
      </c>
      <c r="U672" s="14">
        <f t="shared" si="54"/>
        <v>0</v>
      </c>
      <c r="V672" s="14" t="str">
        <f>""</f>
        <v/>
      </c>
    </row>
    <row r="673" spans="17:22" x14ac:dyDescent="0.2">
      <c r="Q673" s="17">
        <f t="shared" si="55"/>
        <v>1.71</v>
      </c>
      <c r="R673" s="14">
        <f t="shared" si="52"/>
        <v>2.5852769953831141</v>
      </c>
      <c r="S673" s="14">
        <f t="shared" si="53"/>
        <v>0.11127465584698146</v>
      </c>
      <c r="T673" s="14">
        <f t="shared" si="51"/>
        <v>0</v>
      </c>
      <c r="U673" s="14">
        <f t="shared" si="54"/>
        <v>0</v>
      </c>
      <c r="V673" s="14" t="str">
        <f>""</f>
        <v/>
      </c>
    </row>
    <row r="674" spans="17:22" x14ac:dyDescent="0.2">
      <c r="Q674" s="17">
        <f t="shared" si="55"/>
        <v>1.72</v>
      </c>
      <c r="R674" s="14">
        <f t="shared" si="52"/>
        <v>2.6003955743034832</v>
      </c>
      <c r="S674" s="14">
        <f t="shared" si="53"/>
        <v>0.10979060615758245</v>
      </c>
      <c r="T674" s="14">
        <f t="shared" si="51"/>
        <v>0</v>
      </c>
      <c r="U674" s="14">
        <f t="shared" si="54"/>
        <v>0</v>
      </c>
      <c r="V674" s="14" t="str">
        <f>""</f>
        <v/>
      </c>
    </row>
    <row r="675" spans="17:22" x14ac:dyDescent="0.2">
      <c r="Q675" s="17">
        <f t="shared" si="55"/>
        <v>1.73</v>
      </c>
      <c r="R675" s="14">
        <f t="shared" si="52"/>
        <v>2.6155141532238524</v>
      </c>
      <c r="S675" s="14">
        <f t="shared" si="53"/>
        <v>0.10832347505744856</v>
      </c>
      <c r="T675" s="14">
        <f t="shared" si="51"/>
        <v>0</v>
      </c>
      <c r="U675" s="14">
        <f t="shared" si="54"/>
        <v>0</v>
      </c>
      <c r="V675" s="14" t="str">
        <f>""</f>
        <v/>
      </c>
    </row>
    <row r="676" spans="17:22" x14ac:dyDescent="0.2">
      <c r="Q676" s="17">
        <f t="shared" si="55"/>
        <v>1.74</v>
      </c>
      <c r="R676" s="14">
        <f t="shared" si="52"/>
        <v>2.6306327321442211</v>
      </c>
      <c r="S676" s="14">
        <f t="shared" si="53"/>
        <v>0.10687316741723497</v>
      </c>
      <c r="T676" s="14">
        <f t="shared" si="51"/>
        <v>0</v>
      </c>
      <c r="U676" s="14">
        <f t="shared" si="54"/>
        <v>0</v>
      </c>
      <c r="V676" s="14" t="str">
        <f>""</f>
        <v/>
      </c>
    </row>
    <row r="677" spans="17:22" x14ac:dyDescent="0.2">
      <c r="Q677" s="17">
        <f t="shared" si="55"/>
        <v>1.75</v>
      </c>
      <c r="R677" s="14">
        <f t="shared" si="52"/>
        <v>2.6457513110645903</v>
      </c>
      <c r="S677" s="14">
        <f t="shared" si="53"/>
        <v>0.10543958546892061</v>
      </c>
      <c r="T677" s="14">
        <f t="shared" si="51"/>
        <v>0</v>
      </c>
      <c r="U677" s="14">
        <f t="shared" si="54"/>
        <v>0</v>
      </c>
      <c r="V677" s="14" t="str">
        <f>""</f>
        <v/>
      </c>
    </row>
    <row r="678" spans="17:22" x14ac:dyDescent="0.2">
      <c r="Q678" s="17">
        <f t="shared" si="55"/>
        <v>1.76</v>
      </c>
      <c r="R678" s="14">
        <f t="shared" si="52"/>
        <v>2.6608698899849594</v>
      </c>
      <c r="S678" s="14">
        <f t="shared" si="53"/>
        <v>0.10402262892370888</v>
      </c>
      <c r="T678" s="14">
        <f t="shared" si="51"/>
        <v>0</v>
      </c>
      <c r="U678" s="14">
        <f t="shared" si="54"/>
        <v>0</v>
      </c>
      <c r="V678" s="14" t="str">
        <f>""</f>
        <v/>
      </c>
    </row>
    <row r="679" spans="17:22" x14ac:dyDescent="0.2">
      <c r="Q679" s="17">
        <f t="shared" si="55"/>
        <v>1.77</v>
      </c>
      <c r="R679" s="14">
        <f t="shared" si="52"/>
        <v>2.6759884689053286</v>
      </c>
      <c r="S679" s="14">
        <f t="shared" si="53"/>
        <v>0.10262219508763923</v>
      </c>
      <c r="T679" s="14">
        <f t="shared" si="51"/>
        <v>0</v>
      </c>
      <c r="U679" s="14">
        <f t="shared" si="54"/>
        <v>0</v>
      </c>
      <c r="V679" s="14" t="str">
        <f>""</f>
        <v/>
      </c>
    </row>
    <row r="680" spans="17:22" x14ac:dyDescent="0.2">
      <c r="Q680" s="17">
        <f t="shared" si="55"/>
        <v>1.78</v>
      </c>
      <c r="R680" s="14">
        <f t="shared" si="52"/>
        <v>2.6911070478256978</v>
      </c>
      <c r="S680" s="14">
        <f t="shared" si="53"/>
        <v>0.10123817897489998</v>
      </c>
      <c r="T680" s="14">
        <f t="shared" si="51"/>
        <v>0</v>
      </c>
      <c r="U680" s="14">
        <f t="shared" si="54"/>
        <v>0</v>
      </c>
      <c r="V680" s="14" t="str">
        <f>""</f>
        <v/>
      </c>
    </row>
    <row r="681" spans="17:22" x14ac:dyDescent="0.2">
      <c r="Q681" s="17">
        <f t="shared" si="55"/>
        <v>1.79</v>
      </c>
      <c r="R681" s="14">
        <f t="shared" si="52"/>
        <v>2.7062256267460669</v>
      </c>
      <c r="S681" s="14">
        <f t="shared" si="53"/>
        <v>9.9870473418839867E-2</v>
      </c>
      <c r="T681" s="14">
        <f t="shared" si="51"/>
        <v>0</v>
      </c>
      <c r="U681" s="14">
        <f t="shared" si="54"/>
        <v>0</v>
      </c>
      <c r="V681" s="14" t="str">
        <f>""</f>
        <v/>
      </c>
    </row>
    <row r="682" spans="17:22" x14ac:dyDescent="0.2">
      <c r="Q682" s="17">
        <f t="shared" si="55"/>
        <v>1.8</v>
      </c>
      <c r="R682" s="14">
        <f t="shared" si="52"/>
        <v>2.7213442056664361</v>
      </c>
      <c r="S682" s="14">
        <f t="shared" si="53"/>
        <v>9.8518969180672239E-2</v>
      </c>
      <c r="T682" s="14">
        <f t="shared" si="51"/>
        <v>0</v>
      </c>
      <c r="U682" s="14">
        <f t="shared" si="54"/>
        <v>0</v>
      </c>
      <c r="V682" s="14" t="str">
        <f>""</f>
        <v/>
      </c>
    </row>
    <row r="683" spans="17:22" x14ac:dyDescent="0.2">
      <c r="Q683" s="17">
        <f t="shared" si="55"/>
        <v>1.81</v>
      </c>
      <c r="R683" s="14">
        <f t="shared" si="52"/>
        <v>2.7364627845868048</v>
      </c>
      <c r="S683" s="14">
        <f t="shared" si="53"/>
        <v>9.7183555055874282E-2</v>
      </c>
      <c r="T683" s="14">
        <f t="shared" si="51"/>
        <v>0</v>
      </c>
      <c r="U683" s="14">
        <f t="shared" si="54"/>
        <v>0</v>
      </c>
      <c r="V683" s="14" t="str">
        <f>""</f>
        <v/>
      </c>
    </row>
    <row r="684" spans="17:22" x14ac:dyDescent="0.2">
      <c r="Q684" s="17">
        <f t="shared" si="55"/>
        <v>1.82</v>
      </c>
      <c r="R684" s="14">
        <f t="shared" si="52"/>
        <v>2.751581363507174</v>
      </c>
      <c r="S684" s="14">
        <f t="shared" si="53"/>
        <v>9.5864117978280525E-2</v>
      </c>
      <c r="T684" s="14">
        <f t="shared" si="51"/>
        <v>0</v>
      </c>
      <c r="U684" s="14">
        <f t="shared" si="54"/>
        <v>0</v>
      </c>
      <c r="V684" s="14" t="str">
        <f>""</f>
        <v/>
      </c>
    </row>
    <row r="685" spans="17:22" x14ac:dyDescent="0.2">
      <c r="Q685" s="17">
        <f t="shared" si="55"/>
        <v>1.83</v>
      </c>
      <c r="R685" s="14">
        <f t="shared" si="52"/>
        <v>2.7666999424275431</v>
      </c>
      <c r="S685" s="14">
        <f t="shared" si="53"/>
        <v>9.4560543121876617E-2</v>
      </c>
      <c r="T685" s="14">
        <f t="shared" si="51"/>
        <v>0</v>
      </c>
      <c r="U685" s="14">
        <f t="shared" si="54"/>
        <v>0</v>
      </c>
      <c r="V685" s="14" t="str">
        <f>""</f>
        <v/>
      </c>
    </row>
    <row r="686" spans="17:22" x14ac:dyDescent="0.2">
      <c r="Q686" s="17">
        <f t="shared" si="55"/>
        <v>1.84</v>
      </c>
      <c r="R686" s="14">
        <f t="shared" si="52"/>
        <v>2.7818185213479123</v>
      </c>
      <c r="S686" s="14">
        <f t="shared" si="53"/>
        <v>9.3272714000297449E-2</v>
      </c>
      <c r="T686" s="14">
        <f t="shared" si="51"/>
        <v>0</v>
      </c>
      <c r="U686" s="14">
        <f t="shared" si="54"/>
        <v>0</v>
      </c>
      <c r="V686" s="14" t="str">
        <f>""</f>
        <v/>
      </c>
    </row>
    <row r="687" spans="17:22" x14ac:dyDescent="0.2">
      <c r="Q687" s="17">
        <f t="shared" si="55"/>
        <v>1.85</v>
      </c>
      <c r="R687" s="14">
        <f t="shared" si="52"/>
        <v>2.7969371002682815</v>
      </c>
      <c r="S687" s="14">
        <f t="shared" si="53"/>
        <v>9.200051256403928E-2</v>
      </c>
      <c r="T687" s="14">
        <f t="shared" si="51"/>
        <v>0</v>
      </c>
      <c r="U687" s="14">
        <f t="shared" si="54"/>
        <v>0</v>
      </c>
      <c r="V687" s="14" t="str">
        <f>""</f>
        <v/>
      </c>
    </row>
    <row r="688" spans="17:22" x14ac:dyDescent="0.2">
      <c r="Q688" s="17">
        <f t="shared" si="55"/>
        <v>1.86</v>
      </c>
      <c r="R688" s="14">
        <f t="shared" si="52"/>
        <v>2.8120556791886506</v>
      </c>
      <c r="S688" s="14">
        <f t="shared" si="53"/>
        <v>9.074381929539399E-2</v>
      </c>
      <c r="T688" s="14">
        <f t="shared" si="51"/>
        <v>0</v>
      </c>
      <c r="U688" s="14">
        <f t="shared" si="54"/>
        <v>0</v>
      </c>
      <c r="V688" s="14" t="str">
        <f>""</f>
        <v/>
      </c>
    </row>
    <row r="689" spans="17:22" x14ac:dyDescent="0.2">
      <c r="Q689" s="17">
        <f t="shared" si="55"/>
        <v>1.87</v>
      </c>
      <c r="R689" s="14">
        <f t="shared" si="52"/>
        <v>2.8271742581090198</v>
      </c>
      <c r="S689" s="14">
        <f t="shared" si="53"/>
        <v>8.9502513301118539E-2</v>
      </c>
      <c r="T689" s="14">
        <f t="shared" si="51"/>
        <v>0</v>
      </c>
      <c r="U689" s="14">
        <f t="shared" si="54"/>
        <v>0</v>
      </c>
      <c r="V689" s="14" t="str">
        <f>""</f>
        <v/>
      </c>
    </row>
    <row r="690" spans="17:22" x14ac:dyDescent="0.2">
      <c r="Q690" s="17">
        <f t="shared" si="55"/>
        <v>1.88</v>
      </c>
      <c r="R690" s="14">
        <f t="shared" si="52"/>
        <v>2.8422928370293885</v>
      </c>
      <c r="S690" s="14">
        <f t="shared" si="53"/>
        <v>8.8276472402851899E-2</v>
      </c>
      <c r="T690" s="14">
        <f t="shared" si="51"/>
        <v>0</v>
      </c>
      <c r="U690" s="14">
        <f t="shared" si="54"/>
        <v>0</v>
      </c>
      <c r="V690" s="14" t="str">
        <f>""</f>
        <v/>
      </c>
    </row>
    <row r="691" spans="17:22" x14ac:dyDescent="0.2">
      <c r="Q691" s="17">
        <f t="shared" si="55"/>
        <v>1.89</v>
      </c>
      <c r="R691" s="14">
        <f t="shared" si="52"/>
        <v>2.8574114159497577</v>
      </c>
      <c r="S691" s="14">
        <f t="shared" si="53"/>
        <v>8.7065573225294304E-2</v>
      </c>
      <c r="T691" s="14">
        <f t="shared" si="51"/>
        <v>0</v>
      </c>
      <c r="U691" s="14">
        <f t="shared" si="54"/>
        <v>0</v>
      </c>
      <c r="V691" s="14" t="str">
        <f>""</f>
        <v/>
      </c>
    </row>
    <row r="692" spans="17:22" x14ac:dyDescent="0.2">
      <c r="Q692" s="17">
        <f t="shared" si="55"/>
        <v>1.9</v>
      </c>
      <c r="R692" s="14">
        <f t="shared" si="52"/>
        <v>2.8725299948701264</v>
      </c>
      <c r="S692" s="14">
        <f t="shared" si="53"/>
        <v>8.5869691282166122E-2</v>
      </c>
      <c r="T692" s="14">
        <f t="shared" si="51"/>
        <v>0</v>
      </c>
      <c r="U692" s="14">
        <f t="shared" si="54"/>
        <v>0</v>
      </c>
      <c r="V692" s="14" t="str">
        <f>""</f>
        <v/>
      </c>
    </row>
    <row r="693" spans="17:22" x14ac:dyDescent="0.2">
      <c r="Q693" s="17">
        <f t="shared" si="55"/>
        <v>1.91</v>
      </c>
      <c r="R693" s="14">
        <f t="shared" si="52"/>
        <v>2.8876485737904956</v>
      </c>
      <c r="S693" s="14">
        <f t="shared" si="53"/>
        <v>8.4688701059962901E-2</v>
      </c>
      <c r="T693" s="14">
        <f t="shared" si="51"/>
        <v>0</v>
      </c>
      <c r="U693" s="14">
        <f t="shared" si="54"/>
        <v>0</v>
      </c>
      <c r="V693" s="14" t="str">
        <f>""</f>
        <v/>
      </c>
    </row>
    <row r="694" spans="17:22" x14ac:dyDescent="0.2">
      <c r="Q694" s="17">
        <f t="shared" si="55"/>
        <v>1.92</v>
      </c>
      <c r="R694" s="14">
        <f t="shared" si="52"/>
        <v>2.9027671527108647</v>
      </c>
      <c r="S694" s="14">
        <f t="shared" si="53"/>
        <v>8.3522476099526691E-2</v>
      </c>
      <c r="T694" s="14">
        <f t="shared" si="51"/>
        <v>0</v>
      </c>
      <c r="U694" s="14">
        <f t="shared" si="54"/>
        <v>0</v>
      </c>
      <c r="V694" s="14" t="str">
        <f>""</f>
        <v/>
      </c>
    </row>
    <row r="695" spans="17:22" x14ac:dyDescent="0.2">
      <c r="Q695" s="17">
        <f t="shared" si="55"/>
        <v>1.93</v>
      </c>
      <c r="R695" s="14">
        <f t="shared" si="52"/>
        <v>2.9178857316312339</v>
      </c>
      <c r="S695" s="14">
        <f t="shared" si="53"/>
        <v>8.2370889075452994E-2</v>
      </c>
      <c r="T695" s="14">
        <f t="shared" si="51"/>
        <v>0</v>
      </c>
      <c r="U695" s="14">
        <f t="shared" si="54"/>
        <v>0</v>
      </c>
      <c r="V695" s="14" t="str">
        <f>""</f>
        <v/>
      </c>
    </row>
    <row r="696" spans="17:22" x14ac:dyDescent="0.2">
      <c r="Q696" s="17">
        <f t="shared" si="55"/>
        <v>1.94</v>
      </c>
      <c r="R696" s="14">
        <f t="shared" si="52"/>
        <v>2.933004310551603</v>
      </c>
      <c r="S696" s="14">
        <f t="shared" si="53"/>
        <v>8.1233811873356446E-2</v>
      </c>
      <c r="T696" s="14">
        <f t="shared" si="51"/>
        <v>0</v>
      </c>
      <c r="U696" s="14">
        <f t="shared" si="54"/>
        <v>0</v>
      </c>
      <c r="V696" s="14" t="str">
        <f>""</f>
        <v/>
      </c>
    </row>
    <row r="697" spans="17:22" x14ac:dyDescent="0.2">
      <c r="Q697" s="17">
        <f t="shared" si="55"/>
        <v>1.95</v>
      </c>
      <c r="R697" s="14">
        <f t="shared" si="52"/>
        <v>2.9481228894719722</v>
      </c>
      <c r="S697" s="14">
        <f t="shared" si="53"/>
        <v>8.0111115665015872E-2</v>
      </c>
      <c r="T697" s="14">
        <f t="shared" si="51"/>
        <v>0</v>
      </c>
      <c r="U697" s="14">
        <f t="shared" si="54"/>
        <v>0</v>
      </c>
      <c r="V697" s="14" t="str">
        <f>""</f>
        <v/>
      </c>
    </row>
    <row r="698" spans="17:22" x14ac:dyDescent="0.2">
      <c r="Q698" s="17">
        <f t="shared" si="55"/>
        <v>1.96</v>
      </c>
      <c r="R698" s="14">
        <f t="shared" si="52"/>
        <v>2.9632414683923414</v>
      </c>
      <c r="S698" s="14">
        <f t="shared" si="53"/>
        <v>7.9002670981424272E-2</v>
      </c>
      <c r="T698" s="14">
        <f t="shared" si="51"/>
        <v>0</v>
      </c>
      <c r="U698" s="14">
        <f t="shared" si="54"/>
        <v>0</v>
      </c>
      <c r="V698" s="14" t="str">
        <f>""</f>
        <v/>
      </c>
    </row>
    <row r="699" spans="17:22" x14ac:dyDescent="0.2">
      <c r="Q699" s="17">
        <f t="shared" si="55"/>
        <v>1.97</v>
      </c>
      <c r="R699" s="14">
        <f t="shared" si="52"/>
        <v>2.9783600473127101</v>
      </c>
      <c r="S699" s="14">
        <f t="shared" si="53"/>
        <v>7.7908347783767137E-2</v>
      </c>
      <c r="T699" s="14">
        <f t="shared" si="51"/>
        <v>0</v>
      </c>
      <c r="U699" s="14">
        <f t="shared" si="54"/>
        <v>0</v>
      </c>
      <c r="V699" s="14" t="str">
        <f>""</f>
        <v/>
      </c>
    </row>
    <row r="700" spans="17:22" x14ac:dyDescent="0.2">
      <c r="Q700" s="17">
        <f t="shared" si="55"/>
        <v>1.98</v>
      </c>
      <c r="R700" s="14">
        <f t="shared" si="52"/>
        <v>2.9934786262330793</v>
      </c>
      <c r="S700" s="14">
        <f t="shared" si="53"/>
        <v>7.6828015532355118E-2</v>
      </c>
      <c r="T700" s="14">
        <f t="shared" si="51"/>
        <v>0</v>
      </c>
      <c r="U700" s="14">
        <f t="shared" si="54"/>
        <v>0</v>
      </c>
      <c r="V700" s="14" t="str">
        <f>""</f>
        <v/>
      </c>
    </row>
    <row r="701" spans="17:22" x14ac:dyDescent="0.2">
      <c r="Q701" s="17">
        <f t="shared" si="55"/>
        <v>1.99</v>
      </c>
      <c r="R701" s="14">
        <f t="shared" si="52"/>
        <v>3.0085972051534484</v>
      </c>
      <c r="S701" s="14">
        <f t="shared" si="53"/>
        <v>7.5761543253537331E-2</v>
      </c>
      <c r="T701" s="14">
        <f t="shared" si="51"/>
        <v>0</v>
      </c>
      <c r="U701" s="14">
        <f t="shared" si="54"/>
        <v>0</v>
      </c>
      <c r="V701" s="14" t="str">
        <f>""</f>
        <v/>
      </c>
    </row>
    <row r="702" spans="17:22" x14ac:dyDescent="0.2">
      <c r="Q702" s="17">
        <f t="shared" si="55"/>
        <v>2</v>
      </c>
      <c r="R702" s="14">
        <f t="shared" si="52"/>
        <v>3.0237157840738176</v>
      </c>
      <c r="S702" s="14">
        <f t="shared" si="53"/>
        <v>7.4708799604622414E-2</v>
      </c>
      <c r="T702" s="14">
        <f t="shared" si="51"/>
        <v>0</v>
      </c>
      <c r="U702" s="14">
        <f t="shared" si="54"/>
        <v>0</v>
      </c>
      <c r="V702" s="14" t="str">
        <f>""</f>
        <v/>
      </c>
    </row>
    <row r="703" spans="17:22" x14ac:dyDescent="0.2">
      <c r="Q703" s="17">
        <f t="shared" si="55"/>
        <v>2.0099999999999998</v>
      </c>
      <c r="R703" s="14">
        <f t="shared" si="52"/>
        <v>3.0388343629941863</v>
      </c>
      <c r="S703" s="14">
        <f t="shared" si="53"/>
        <v>7.3669652936834751E-2</v>
      </c>
      <c r="T703" s="14">
        <f t="shared" si="51"/>
        <v>0</v>
      </c>
      <c r="U703" s="14">
        <f t="shared" si="54"/>
        <v>0</v>
      </c>
      <c r="V703" s="14" t="str">
        <f>""</f>
        <v/>
      </c>
    </row>
    <row r="704" spans="17:22" x14ac:dyDescent="0.2">
      <c r="Q704" s="17">
        <f t="shared" si="55"/>
        <v>2.02</v>
      </c>
      <c r="R704" s="14">
        <f t="shared" si="52"/>
        <v>3.0539529419145559</v>
      </c>
      <c r="S704" s="14">
        <f t="shared" si="53"/>
        <v>7.2643971356334727E-2</v>
      </c>
      <c r="T704" s="14">
        <f t="shared" si="51"/>
        <v>0</v>
      </c>
      <c r="U704" s="14">
        <f t="shared" si="54"/>
        <v>0</v>
      </c>
      <c r="V704" s="14" t="str">
        <f>""</f>
        <v/>
      </c>
    </row>
    <row r="705" spans="17:22" x14ac:dyDescent="0.2">
      <c r="Q705" s="17">
        <f t="shared" si="55"/>
        <v>2.0299999999999998</v>
      </c>
      <c r="R705" s="14">
        <f t="shared" si="52"/>
        <v>3.0690715208349246</v>
      </c>
      <c r="S705" s="14">
        <f t="shared" si="53"/>
        <v>7.1631622783332197E-2</v>
      </c>
      <c r="T705" s="14">
        <f t="shared" si="51"/>
        <v>0</v>
      </c>
      <c r="U705" s="14">
        <f t="shared" si="54"/>
        <v>0</v>
      </c>
      <c r="V705" s="14" t="str">
        <f>""</f>
        <v/>
      </c>
    </row>
    <row r="706" spans="17:22" x14ac:dyDescent="0.2">
      <c r="Q706" s="17">
        <f t="shared" si="55"/>
        <v>2.04</v>
      </c>
      <c r="R706" s="14">
        <f t="shared" si="52"/>
        <v>3.0841900997552938</v>
      </c>
      <c r="S706" s="14">
        <f t="shared" si="53"/>
        <v>7.0632475009321113E-2</v>
      </c>
      <c r="T706" s="14">
        <f t="shared" ref="T706:T769" si="56">CHOOSE($O$4,IF(Q706&lt;=$C$12,S706,0),IF(Q706&gt;=$C$12,S706,0),IF(ABS($C$12)&lt;=ABS(Q706),S706,0))</f>
        <v>0</v>
      </c>
      <c r="U706" s="14">
        <f t="shared" si="54"/>
        <v>0</v>
      </c>
      <c r="V706" s="14" t="str">
        <f>""</f>
        <v/>
      </c>
    </row>
    <row r="707" spans="17:22" x14ac:dyDescent="0.2">
      <c r="Q707" s="17">
        <f t="shared" si="55"/>
        <v>2.0499999999999998</v>
      </c>
      <c r="R707" s="14">
        <f t="shared" ref="R707:R770" si="57">Q707*$C$9+$C$4</f>
        <v>3.099308678675663</v>
      </c>
      <c r="S707" s="14">
        <f t="shared" ref="S707:S770" si="58">$Y$7*POWER(1+Q707*Q707/$Y$2,-1*$Y$1/2)</f>
        <v>6.9646395752467713E-2</v>
      </c>
      <c r="T707" s="14">
        <f t="shared" si="56"/>
        <v>0</v>
      </c>
      <c r="U707" s="14">
        <f t="shared" ref="U707:U770" si="59">IF(ROUND($C$13,2)=Q707,S707,0)</f>
        <v>0</v>
      </c>
      <c r="V707" s="14" t="str">
        <f>""</f>
        <v/>
      </c>
    </row>
    <row r="708" spans="17:22" x14ac:dyDescent="0.2">
      <c r="Q708" s="17">
        <f t="shared" ref="Q708:Q771" si="60">ROUND(Q707+0.01,2)</f>
        <v>2.06</v>
      </c>
      <c r="R708" s="14">
        <f t="shared" si="57"/>
        <v>3.1144272575960321</v>
      </c>
      <c r="S708" s="14">
        <f t="shared" si="58"/>
        <v>6.867325271117998E-2</v>
      </c>
      <c r="T708" s="14">
        <f t="shared" si="56"/>
        <v>0</v>
      </c>
      <c r="U708" s="14">
        <f t="shared" si="59"/>
        <v>0</v>
      </c>
      <c r="V708" s="14" t="str">
        <f>""</f>
        <v/>
      </c>
    </row>
    <row r="709" spans="17:22" x14ac:dyDescent="0.2">
      <c r="Q709" s="17">
        <f t="shared" si="60"/>
        <v>2.0699999999999998</v>
      </c>
      <c r="R709" s="14">
        <f t="shared" si="57"/>
        <v>3.1295458365164008</v>
      </c>
      <c r="S709" s="14">
        <f t="shared" si="58"/>
        <v>6.7712913615891324E-2</v>
      </c>
      <c r="T709" s="14">
        <f t="shared" si="56"/>
        <v>0</v>
      </c>
      <c r="U709" s="14">
        <f t="shared" si="59"/>
        <v>0</v>
      </c>
      <c r="V709" s="14" t="str">
        <f>""</f>
        <v/>
      </c>
    </row>
    <row r="710" spans="17:22" x14ac:dyDescent="0.2">
      <c r="Q710" s="17">
        <f t="shared" si="60"/>
        <v>2.08</v>
      </c>
      <c r="R710" s="14">
        <f t="shared" si="57"/>
        <v>3.1446644154367704</v>
      </c>
      <c r="S710" s="14">
        <f t="shared" si="58"/>
        <v>6.6765246279087739E-2</v>
      </c>
      <c r="T710" s="14">
        <f t="shared" si="56"/>
        <v>0</v>
      </c>
      <c r="U710" s="14">
        <f t="shared" si="59"/>
        <v>0</v>
      </c>
      <c r="V710" s="14" t="str">
        <f>""</f>
        <v/>
      </c>
    </row>
    <row r="711" spans="17:22" x14ac:dyDescent="0.2">
      <c r="Q711" s="17">
        <f t="shared" si="60"/>
        <v>2.09</v>
      </c>
      <c r="R711" s="14">
        <f t="shared" si="57"/>
        <v>3.1597829943571392</v>
      </c>
      <c r="S711" s="14">
        <f t="shared" si="58"/>
        <v>6.5830118643610547E-2</v>
      </c>
      <c r="T711" s="14">
        <f t="shared" si="56"/>
        <v>0</v>
      </c>
      <c r="U711" s="14">
        <f t="shared" si="59"/>
        <v>0</v>
      </c>
      <c r="V711" s="14" t="str">
        <f>""</f>
        <v/>
      </c>
    </row>
    <row r="712" spans="17:22" x14ac:dyDescent="0.2">
      <c r="Q712" s="17">
        <f t="shared" si="60"/>
        <v>2.1</v>
      </c>
      <c r="R712" s="14">
        <f t="shared" si="57"/>
        <v>3.1749015732775088</v>
      </c>
      <c r="S712" s="14">
        <f t="shared" si="58"/>
        <v>6.4907398829265994E-2</v>
      </c>
      <c r="T712" s="14">
        <f t="shared" si="56"/>
        <v>0</v>
      </c>
      <c r="U712" s="14">
        <f t="shared" si="59"/>
        <v>0</v>
      </c>
      <c r="V712" s="14" t="str">
        <f>""</f>
        <v/>
      </c>
    </row>
    <row r="713" spans="17:22" x14ac:dyDescent="0.2">
      <c r="Q713" s="17">
        <f t="shared" si="60"/>
        <v>2.11</v>
      </c>
      <c r="R713" s="14">
        <f t="shared" si="57"/>
        <v>3.1900201521978775</v>
      </c>
      <c r="S713" s="14">
        <f t="shared" si="58"/>
        <v>6.3996955177773235E-2</v>
      </c>
      <c r="T713" s="14">
        <f t="shared" si="56"/>
        <v>0</v>
      </c>
      <c r="U713" s="14">
        <f t="shared" si="59"/>
        <v>0</v>
      </c>
      <c r="V713" s="14" t="str">
        <f>""</f>
        <v/>
      </c>
    </row>
    <row r="714" spans="17:22" x14ac:dyDescent="0.2">
      <c r="Q714" s="17">
        <f t="shared" si="60"/>
        <v>2.12</v>
      </c>
      <c r="R714" s="14">
        <f t="shared" si="57"/>
        <v>3.2051387311182467</v>
      </c>
      <c r="S714" s="14">
        <f t="shared" si="58"/>
        <v>6.3098656296082606E-2</v>
      </c>
      <c r="T714" s="14">
        <f t="shared" si="56"/>
        <v>0</v>
      </c>
      <c r="U714" s="14">
        <f t="shared" si="59"/>
        <v>0</v>
      </c>
      <c r="V714" s="14" t="str">
        <f>""</f>
        <v/>
      </c>
    </row>
    <row r="715" spans="17:22" x14ac:dyDescent="0.2">
      <c r="Q715" s="17">
        <f t="shared" si="60"/>
        <v>2.13</v>
      </c>
      <c r="R715" s="14">
        <f t="shared" si="57"/>
        <v>3.2202573100386154</v>
      </c>
      <c r="S715" s="14">
        <f t="shared" si="58"/>
        <v>6.2212371098095569E-2</v>
      </c>
      <c r="T715" s="14">
        <f t="shared" si="56"/>
        <v>0</v>
      </c>
      <c r="U715" s="14">
        <f t="shared" si="59"/>
        <v>0</v>
      </c>
      <c r="V715" s="14" t="str">
        <f>""</f>
        <v/>
      </c>
    </row>
    <row r="716" spans="17:22" x14ac:dyDescent="0.2">
      <c r="Q716" s="17">
        <f t="shared" si="60"/>
        <v>2.14</v>
      </c>
      <c r="R716" s="14">
        <f t="shared" si="57"/>
        <v>3.235375888958985</v>
      </c>
      <c r="S716" s="14">
        <f t="shared" si="58"/>
        <v>6.1337968844818541E-2</v>
      </c>
      <c r="T716" s="14">
        <f t="shared" si="56"/>
        <v>0</v>
      </c>
      <c r="U716" s="14">
        <f t="shared" si="59"/>
        <v>0</v>
      </c>
      <c r="V716" s="14" t="str">
        <f>""</f>
        <v/>
      </c>
    </row>
    <row r="717" spans="17:22" x14ac:dyDescent="0.2">
      <c r="Q717" s="17">
        <f t="shared" si="60"/>
        <v>2.15</v>
      </c>
      <c r="R717" s="14">
        <f t="shared" si="57"/>
        <v>3.2504944678793537</v>
      </c>
      <c r="S717" s="14">
        <f t="shared" si="58"/>
        <v>6.0475319182982705E-2</v>
      </c>
      <c r="T717" s="14">
        <f t="shared" si="56"/>
        <v>0</v>
      </c>
      <c r="U717" s="14">
        <f t="shared" si="59"/>
        <v>0</v>
      </c>
      <c r="V717" s="14" t="str">
        <f>""</f>
        <v/>
      </c>
    </row>
    <row r="718" spans="17:22" x14ac:dyDescent="0.2">
      <c r="Q718" s="17">
        <f t="shared" si="60"/>
        <v>2.16</v>
      </c>
      <c r="R718" s="14">
        <f t="shared" si="57"/>
        <v>3.2656130467997233</v>
      </c>
      <c r="S718" s="14">
        <f t="shared" si="58"/>
        <v>5.9624292182161039E-2</v>
      </c>
      <c r="T718" s="14">
        <f t="shared" si="56"/>
        <v>0</v>
      </c>
      <c r="U718" s="14">
        <f t="shared" si="59"/>
        <v>0</v>
      </c>
      <c r="V718" s="14" t="str">
        <f>""</f>
        <v/>
      </c>
    </row>
    <row r="719" spans="17:22" x14ac:dyDescent="0.2">
      <c r="Q719" s="17">
        <f t="shared" si="60"/>
        <v>2.17</v>
      </c>
      <c r="R719" s="14">
        <f t="shared" si="57"/>
        <v>3.280731625720092</v>
      </c>
      <c r="S719" s="14">
        <f t="shared" si="58"/>
        <v>5.8784758370414823E-2</v>
      </c>
      <c r="T719" s="14">
        <f t="shared" si="56"/>
        <v>0</v>
      </c>
      <c r="U719" s="14">
        <f t="shared" si="59"/>
        <v>0</v>
      </c>
      <c r="V719" s="14" t="str">
        <f>""</f>
        <v/>
      </c>
    </row>
    <row r="720" spans="17:22" x14ac:dyDescent="0.2">
      <c r="Q720" s="17">
        <f t="shared" si="60"/>
        <v>2.1800000000000002</v>
      </c>
      <c r="R720" s="14">
        <f t="shared" si="57"/>
        <v>3.2958502046404612</v>
      </c>
      <c r="S720" s="14">
        <f t="shared" si="58"/>
        <v>5.7956588768500954E-2</v>
      </c>
      <c r="T720" s="14">
        <f t="shared" si="56"/>
        <v>0</v>
      </c>
      <c r="U720" s="14">
        <f t="shared" si="59"/>
        <v>0</v>
      </c>
      <c r="V720" s="14" t="str">
        <f>""</f>
        <v/>
      </c>
    </row>
    <row r="721" spans="17:22" x14ac:dyDescent="0.2">
      <c r="Q721" s="17">
        <f t="shared" si="60"/>
        <v>2.19</v>
      </c>
      <c r="R721" s="14">
        <f t="shared" si="57"/>
        <v>3.3109687835608304</v>
      </c>
      <c r="S721" s="14">
        <f t="shared" si="58"/>
        <v>5.7139654922672548E-2</v>
      </c>
      <c r="T721" s="14">
        <f t="shared" si="56"/>
        <v>0</v>
      </c>
      <c r="U721" s="14">
        <f t="shared" si="59"/>
        <v>0</v>
      </c>
      <c r="V721" s="14" t="str">
        <f>""</f>
        <v/>
      </c>
    </row>
    <row r="722" spans="17:22" x14ac:dyDescent="0.2">
      <c r="Q722" s="17">
        <f t="shared" si="60"/>
        <v>2.2000000000000002</v>
      </c>
      <c r="R722" s="14">
        <f t="shared" si="57"/>
        <v>3.3260873624811995</v>
      </c>
      <c r="S722" s="14">
        <f t="shared" si="58"/>
        <v>5.6333828936102642E-2</v>
      </c>
      <c r="T722" s="14">
        <f t="shared" si="56"/>
        <v>0</v>
      </c>
      <c r="U722" s="14">
        <f t="shared" si="59"/>
        <v>0</v>
      </c>
      <c r="V722" s="14" t="str">
        <f>""</f>
        <v/>
      </c>
    </row>
    <row r="723" spans="17:22" x14ac:dyDescent="0.2">
      <c r="Q723" s="17">
        <f t="shared" si="60"/>
        <v>2.21</v>
      </c>
      <c r="R723" s="14">
        <f t="shared" si="57"/>
        <v>3.3412059414015682</v>
      </c>
      <c r="S723" s="14">
        <f t="shared" si="58"/>
        <v>5.5538983498964321E-2</v>
      </c>
      <c r="T723" s="14">
        <f t="shared" si="56"/>
        <v>0</v>
      </c>
      <c r="U723" s="14">
        <f t="shared" si="59"/>
        <v>0</v>
      </c>
      <c r="V723" s="14" t="str">
        <f>""</f>
        <v/>
      </c>
    </row>
    <row r="724" spans="17:22" x14ac:dyDescent="0.2">
      <c r="Q724" s="17">
        <f t="shared" si="60"/>
        <v>2.2200000000000002</v>
      </c>
      <c r="R724" s="14">
        <f t="shared" si="57"/>
        <v>3.3563245203219378</v>
      </c>
      <c r="S724" s="14">
        <f t="shared" si="58"/>
        <v>5.4754991917196759E-2</v>
      </c>
      <c r="T724" s="14">
        <f t="shared" si="56"/>
        <v>0</v>
      </c>
      <c r="U724" s="14">
        <f t="shared" si="59"/>
        <v>0</v>
      </c>
      <c r="V724" s="14" t="str">
        <f>""</f>
        <v/>
      </c>
    </row>
    <row r="725" spans="17:22" x14ac:dyDescent="0.2">
      <c r="Q725" s="17">
        <f t="shared" si="60"/>
        <v>2.23</v>
      </c>
      <c r="R725" s="14">
        <f t="shared" si="57"/>
        <v>3.3714430992423066</v>
      </c>
      <c r="S725" s="14">
        <f t="shared" si="58"/>
        <v>5.3981728139988819E-2</v>
      </c>
      <c r="T725" s="14">
        <f t="shared" si="56"/>
        <v>0</v>
      </c>
      <c r="U725" s="14">
        <f t="shared" si="59"/>
        <v>0</v>
      </c>
      <c r="V725" s="14" t="str">
        <f>""</f>
        <v/>
      </c>
    </row>
    <row r="726" spans="17:22" x14ac:dyDescent="0.2">
      <c r="Q726" s="17">
        <f t="shared" si="60"/>
        <v>2.2400000000000002</v>
      </c>
      <c r="R726" s="14">
        <f t="shared" si="57"/>
        <v>3.3865616781626762</v>
      </c>
      <c r="S726" s="14">
        <f t="shared" si="58"/>
        <v>5.3219066786010502E-2</v>
      </c>
      <c r="T726" s="14">
        <f t="shared" si="56"/>
        <v>0</v>
      </c>
      <c r="U726" s="14">
        <f t="shared" si="59"/>
        <v>0</v>
      </c>
      <c r="V726" s="14" t="str">
        <f>""</f>
        <v/>
      </c>
    </row>
    <row r="727" spans="17:22" x14ac:dyDescent="0.2">
      <c r="Q727" s="17">
        <f t="shared" si="60"/>
        <v>2.25</v>
      </c>
      <c r="R727" s="14">
        <f t="shared" si="57"/>
        <v>3.4016802570830449</v>
      </c>
      <c r="S727" s="14">
        <f t="shared" si="58"/>
        <v>5.2466883168423462E-2</v>
      </c>
      <c r="T727" s="14">
        <f t="shared" si="56"/>
        <v>0</v>
      </c>
      <c r="U727" s="14">
        <f t="shared" si="59"/>
        <v>0</v>
      </c>
      <c r="V727" s="14" t="str">
        <f>""</f>
        <v/>
      </c>
    </row>
    <row r="728" spans="17:22" x14ac:dyDescent="0.2">
      <c r="Q728" s="17">
        <f t="shared" si="60"/>
        <v>2.2599999999999998</v>
      </c>
      <c r="R728" s="14">
        <f t="shared" si="57"/>
        <v>3.4167988360034136</v>
      </c>
      <c r="S728" s="14">
        <f t="shared" si="58"/>
        <v>5.1725053318699261E-2</v>
      </c>
      <c r="T728" s="14">
        <f t="shared" si="56"/>
        <v>0</v>
      </c>
      <c r="U728" s="14">
        <f t="shared" si="59"/>
        <v>0</v>
      </c>
      <c r="V728" s="14" t="str">
        <f>""</f>
        <v/>
      </c>
    </row>
    <row r="729" spans="17:22" x14ac:dyDescent="0.2">
      <c r="Q729" s="17">
        <f t="shared" si="60"/>
        <v>2.27</v>
      </c>
      <c r="R729" s="14">
        <f t="shared" si="57"/>
        <v>3.4319174149237828</v>
      </c>
      <c r="S729" s="14">
        <f t="shared" si="58"/>
        <v>5.0993454009276615E-2</v>
      </c>
      <c r="T729" s="14">
        <f t="shared" si="56"/>
        <v>0</v>
      </c>
      <c r="U729" s="14">
        <f t="shared" si="59"/>
        <v>0</v>
      </c>
      <c r="V729" s="14" t="str">
        <f>""</f>
        <v/>
      </c>
    </row>
    <row r="730" spans="17:22" x14ac:dyDescent="0.2">
      <c r="Q730" s="17">
        <f t="shared" si="60"/>
        <v>2.2799999999999998</v>
      </c>
      <c r="R730" s="14">
        <f t="shared" si="57"/>
        <v>3.4470359938441519</v>
      </c>
      <c r="S730" s="14">
        <f t="shared" si="58"/>
        <v>5.0271962775086651E-2</v>
      </c>
      <c r="T730" s="14">
        <f t="shared" si="56"/>
        <v>0</v>
      </c>
      <c r="U730" s="14">
        <f t="shared" si="59"/>
        <v>0</v>
      </c>
      <c r="V730" s="14" t="str">
        <f>""</f>
        <v/>
      </c>
    </row>
    <row r="731" spans="17:22" x14ac:dyDescent="0.2">
      <c r="Q731" s="17">
        <f t="shared" si="60"/>
        <v>2.29</v>
      </c>
      <c r="R731" s="14">
        <f t="shared" si="57"/>
        <v>3.4621545727645211</v>
      </c>
      <c r="S731" s="14">
        <f t="shared" si="58"/>
        <v>4.9560457933974664E-2</v>
      </c>
      <c r="T731" s="14">
        <f t="shared" si="56"/>
        <v>0</v>
      </c>
      <c r="U731" s="14">
        <f t="shared" si="59"/>
        <v>0</v>
      </c>
      <c r="V731" s="14" t="str">
        <f>""</f>
        <v/>
      </c>
    </row>
    <row r="732" spans="17:22" x14ac:dyDescent="0.2">
      <c r="Q732" s="17">
        <f t="shared" si="60"/>
        <v>2.2999999999999998</v>
      </c>
      <c r="R732" s="14">
        <f t="shared" si="57"/>
        <v>3.4772731516848898</v>
      </c>
      <c r="S732" s="14">
        <f t="shared" si="58"/>
        <v>4.885881860604889E-2</v>
      </c>
      <c r="T732" s="14">
        <f t="shared" si="56"/>
        <v>0</v>
      </c>
      <c r="U732" s="14">
        <f t="shared" si="59"/>
        <v>0</v>
      </c>
      <c r="V732" s="14" t="str">
        <f>""</f>
        <v/>
      </c>
    </row>
    <row r="733" spans="17:22" x14ac:dyDescent="0.2">
      <c r="Q733" s="17">
        <f t="shared" si="60"/>
        <v>2.31</v>
      </c>
      <c r="R733" s="14">
        <f t="shared" si="57"/>
        <v>3.4923917306052594</v>
      </c>
      <c r="S733" s="14">
        <f t="shared" si="58"/>
        <v>4.8166924731982606E-2</v>
      </c>
      <c r="T733" s="14">
        <f t="shared" si="56"/>
        <v>0</v>
      </c>
      <c r="U733" s="14">
        <f t="shared" si="59"/>
        <v>0</v>
      </c>
      <c r="V733" s="14" t="str">
        <f>""</f>
        <v/>
      </c>
    </row>
    <row r="734" spans="17:22" x14ac:dyDescent="0.2">
      <c r="Q734" s="17">
        <f t="shared" si="60"/>
        <v>2.3199999999999998</v>
      </c>
      <c r="R734" s="14">
        <f t="shared" si="57"/>
        <v>3.5075103095256281</v>
      </c>
      <c r="S734" s="14">
        <f t="shared" si="58"/>
        <v>4.7484657090300218E-2</v>
      </c>
      <c r="T734" s="14">
        <f t="shared" si="56"/>
        <v>0</v>
      </c>
      <c r="U734" s="14">
        <f t="shared" si="59"/>
        <v>0</v>
      </c>
      <c r="V734" s="14" t="str">
        <f>""</f>
        <v/>
      </c>
    </row>
    <row r="735" spans="17:22" x14ac:dyDescent="0.2">
      <c r="Q735" s="17">
        <f t="shared" si="60"/>
        <v>2.33</v>
      </c>
      <c r="R735" s="14">
        <f t="shared" si="57"/>
        <v>3.5226288884459978</v>
      </c>
      <c r="S735" s="14">
        <f t="shared" si="58"/>
        <v>4.68118973136726E-2</v>
      </c>
      <c r="T735" s="14">
        <f t="shared" si="56"/>
        <v>0</v>
      </c>
      <c r="U735" s="14">
        <f t="shared" si="59"/>
        <v>0</v>
      </c>
      <c r="V735" s="14" t="str">
        <f>""</f>
        <v/>
      </c>
    </row>
    <row r="736" spans="17:22" x14ac:dyDescent="0.2">
      <c r="Q736" s="17">
        <f t="shared" si="60"/>
        <v>2.34</v>
      </c>
      <c r="R736" s="14">
        <f t="shared" si="57"/>
        <v>3.5377474673663665</v>
      </c>
      <c r="S736" s="14">
        <f t="shared" si="58"/>
        <v>4.6148527904251453E-2</v>
      </c>
      <c r="T736" s="14">
        <f t="shared" si="56"/>
        <v>0</v>
      </c>
      <c r="U736" s="14">
        <f t="shared" si="59"/>
        <v>0</v>
      </c>
      <c r="V736" s="14" t="str">
        <f>""</f>
        <v/>
      </c>
    </row>
    <row r="737" spans="17:22" x14ac:dyDescent="0.2">
      <c r="Q737" s="17">
        <f t="shared" si="60"/>
        <v>2.35</v>
      </c>
      <c r="R737" s="14">
        <f t="shared" si="57"/>
        <v>3.5528660462867356</v>
      </c>
      <c r="S737" s="14">
        <f t="shared" si="58"/>
        <v>4.5494432248067498E-2</v>
      </c>
      <c r="T737" s="14">
        <f t="shared" si="56"/>
        <v>0</v>
      </c>
      <c r="U737" s="14">
        <f t="shared" si="59"/>
        <v>0</v>
      </c>
      <c r="V737" s="14" t="str">
        <f>""</f>
        <v/>
      </c>
    </row>
    <row r="738" spans="17:22" x14ac:dyDescent="0.2">
      <c r="Q738" s="17">
        <f t="shared" si="60"/>
        <v>2.36</v>
      </c>
      <c r="R738" s="14">
        <f t="shared" si="57"/>
        <v>3.5679846252071044</v>
      </c>
      <c r="S738" s="14">
        <f t="shared" si="58"/>
        <v>4.4849494628520996E-2</v>
      </c>
      <c r="T738" s="14">
        <f t="shared" si="56"/>
        <v>0</v>
      </c>
      <c r="U738" s="14">
        <f t="shared" si="59"/>
        <v>0</v>
      </c>
      <c r="V738" s="14" t="str">
        <f>""</f>
        <v/>
      </c>
    </row>
    <row r="739" spans="17:22" x14ac:dyDescent="0.2">
      <c r="Q739" s="17">
        <f t="shared" si="60"/>
        <v>2.37</v>
      </c>
      <c r="R739" s="14">
        <f t="shared" si="57"/>
        <v>3.583103204127474</v>
      </c>
      <c r="S739" s="14">
        <f t="shared" si="58"/>
        <v>4.4213600238989355E-2</v>
      </c>
      <c r="T739" s="14">
        <f t="shared" si="56"/>
        <v>0</v>
      </c>
      <c r="U739" s="14">
        <f t="shared" si="59"/>
        <v>0</v>
      </c>
      <c r="V739" s="14" t="str">
        <f>""</f>
        <v/>
      </c>
    </row>
    <row r="740" spans="17:22" x14ac:dyDescent="0.2">
      <c r="Q740" s="17">
        <f t="shared" si="60"/>
        <v>2.38</v>
      </c>
      <c r="R740" s="14">
        <f t="shared" si="57"/>
        <v>3.5982217830478427</v>
      </c>
      <c r="S740" s="14">
        <f t="shared" si="58"/>
        <v>4.3586635194578692E-2</v>
      </c>
      <c r="T740" s="14">
        <f t="shared" si="56"/>
        <v>0</v>
      </c>
      <c r="U740" s="14">
        <f t="shared" si="59"/>
        <v>0</v>
      </c>
      <c r="V740" s="14" t="str">
        <f>""</f>
        <v/>
      </c>
    </row>
    <row r="741" spans="17:22" x14ac:dyDescent="0.2">
      <c r="Q741" s="17">
        <f t="shared" si="60"/>
        <v>2.39</v>
      </c>
      <c r="R741" s="14">
        <f t="shared" si="57"/>
        <v>3.6133403619682123</v>
      </c>
      <c r="S741" s="14">
        <f t="shared" si="58"/>
        <v>4.2968486543043895E-2</v>
      </c>
      <c r="T741" s="14">
        <f t="shared" si="56"/>
        <v>0</v>
      </c>
      <c r="U741" s="14">
        <f t="shared" si="59"/>
        <v>0</v>
      </c>
      <c r="V741" s="14" t="str">
        <f>""</f>
        <v/>
      </c>
    </row>
    <row r="742" spans="17:22" x14ac:dyDescent="0.2">
      <c r="Q742" s="17">
        <f t="shared" si="60"/>
        <v>2.4</v>
      </c>
      <c r="R742" s="14">
        <f t="shared" si="57"/>
        <v>3.628458940888581</v>
      </c>
      <c r="S742" s="14">
        <f t="shared" si="58"/>
        <v>4.2359042274902788E-2</v>
      </c>
      <c r="T742" s="14">
        <f t="shared" si="56"/>
        <v>0</v>
      </c>
      <c r="U742" s="14">
        <f t="shared" si="59"/>
        <v>0</v>
      </c>
      <c r="V742" s="14" t="str">
        <f>""</f>
        <v/>
      </c>
    </row>
    <row r="743" spans="17:22" x14ac:dyDescent="0.2">
      <c r="Q743" s="17">
        <f t="shared" si="60"/>
        <v>2.41</v>
      </c>
      <c r="R743" s="14">
        <f t="shared" si="57"/>
        <v>3.6435775198089506</v>
      </c>
      <c r="S743" s="14">
        <f t="shared" si="58"/>
        <v>4.1758191332768146E-2</v>
      </c>
      <c r="T743" s="14">
        <f t="shared" si="56"/>
        <v>0</v>
      </c>
      <c r="U743" s="14">
        <f t="shared" si="59"/>
        <v>0</v>
      </c>
      <c r="V743" s="14" t="str">
        <f>""</f>
        <v/>
      </c>
    </row>
    <row r="744" spans="17:22" x14ac:dyDescent="0.2">
      <c r="Q744" s="17">
        <f t="shared" si="60"/>
        <v>2.42</v>
      </c>
      <c r="R744" s="14">
        <f t="shared" si="57"/>
        <v>3.6586960987293193</v>
      </c>
      <c r="S744" s="14">
        <f t="shared" si="58"/>
        <v>4.1165823619922839E-2</v>
      </c>
      <c r="T744" s="14">
        <f t="shared" si="56"/>
        <v>0</v>
      </c>
      <c r="U744" s="14">
        <f t="shared" si="59"/>
        <v>0</v>
      </c>
      <c r="V744" s="14" t="str">
        <f>""</f>
        <v/>
      </c>
    </row>
    <row r="745" spans="17:22" x14ac:dyDescent="0.2">
      <c r="Q745" s="17">
        <f t="shared" si="60"/>
        <v>2.4300000000000002</v>
      </c>
      <c r="R745" s="14">
        <f t="shared" si="57"/>
        <v>3.6738146776496885</v>
      </c>
      <c r="S745" s="14">
        <f t="shared" si="58"/>
        <v>4.0581830008160201E-2</v>
      </c>
      <c r="T745" s="14">
        <f t="shared" si="56"/>
        <v>0</v>
      </c>
      <c r="U745" s="14">
        <f t="shared" si="59"/>
        <v>0</v>
      </c>
      <c r="V745" s="14" t="str">
        <f>""</f>
        <v/>
      </c>
    </row>
    <row r="746" spans="17:22" x14ac:dyDescent="0.2">
      <c r="Q746" s="17">
        <f t="shared" si="60"/>
        <v>2.44</v>
      </c>
      <c r="R746" s="14">
        <f t="shared" si="57"/>
        <v>3.6889332565700572</v>
      </c>
      <c r="S746" s="14">
        <f t="shared" si="58"/>
        <v>4.0006102344914321E-2</v>
      </c>
      <c r="T746" s="14">
        <f t="shared" si="56"/>
        <v>0</v>
      </c>
      <c r="U746" s="14">
        <f t="shared" si="59"/>
        <v>0</v>
      </c>
      <c r="V746" s="14" t="str">
        <f>""</f>
        <v/>
      </c>
    </row>
    <row r="747" spans="17:22" x14ac:dyDescent="0.2">
      <c r="Q747" s="17">
        <f t="shared" si="60"/>
        <v>2.4500000000000002</v>
      </c>
      <c r="R747" s="14">
        <f t="shared" si="57"/>
        <v>3.7040518354904268</v>
      </c>
      <c r="S747" s="14">
        <f t="shared" si="58"/>
        <v>3.9438533459702017E-2</v>
      </c>
      <c r="T747" s="14">
        <f t="shared" si="56"/>
        <v>3.9438533459702017E-2</v>
      </c>
      <c r="U747" s="14">
        <f t="shared" si="59"/>
        <v>0</v>
      </c>
      <c r="V747" s="14" t="str">
        <f>""</f>
        <v/>
      </c>
    </row>
    <row r="748" spans="17:22" x14ac:dyDescent="0.2">
      <c r="Q748" s="17">
        <f t="shared" si="60"/>
        <v>2.46</v>
      </c>
      <c r="R748" s="14">
        <f t="shared" si="57"/>
        <v>3.7191704144107955</v>
      </c>
      <c r="S748" s="14">
        <f t="shared" si="58"/>
        <v>3.8879017169899492E-2</v>
      </c>
      <c r="T748" s="14">
        <f t="shared" si="56"/>
        <v>3.8879017169899492E-2</v>
      </c>
      <c r="U748" s="14">
        <f t="shared" si="59"/>
        <v>0</v>
      </c>
      <c r="V748" s="14" t="str">
        <f>""</f>
        <v/>
      </c>
    </row>
    <row r="749" spans="17:22" x14ac:dyDescent="0.2">
      <c r="Q749" s="17">
        <f t="shared" si="60"/>
        <v>2.4700000000000002</v>
      </c>
      <c r="R749" s="14">
        <f t="shared" si="57"/>
        <v>3.7342889933311652</v>
      </c>
      <c r="S749" s="14">
        <f t="shared" si="58"/>
        <v>3.832744828587465E-2</v>
      </c>
      <c r="T749" s="14">
        <f t="shared" si="56"/>
        <v>3.832744828587465E-2</v>
      </c>
      <c r="U749" s="14">
        <f t="shared" si="59"/>
        <v>0</v>
      </c>
      <c r="V749" s="14" t="str">
        <f>""</f>
        <v/>
      </c>
    </row>
    <row r="750" spans="17:22" x14ac:dyDescent="0.2">
      <c r="Q750" s="17">
        <f t="shared" si="60"/>
        <v>2.48</v>
      </c>
      <c r="R750" s="14">
        <f t="shared" si="57"/>
        <v>3.7494075722515339</v>
      </c>
      <c r="S750" s="14">
        <f t="shared" si="58"/>
        <v>3.7783722615498269E-2</v>
      </c>
      <c r="T750" s="14">
        <f t="shared" si="56"/>
        <v>3.7783722615498269E-2</v>
      </c>
      <c r="U750" s="14">
        <f t="shared" si="59"/>
        <v>0</v>
      </c>
      <c r="V750" s="14" t="str">
        <f>""</f>
        <v/>
      </c>
    </row>
    <row r="751" spans="17:22" x14ac:dyDescent="0.2">
      <c r="Q751" s="17">
        <f t="shared" si="60"/>
        <v>2.4900000000000002</v>
      </c>
      <c r="R751" s="14">
        <f t="shared" si="57"/>
        <v>3.764526151171903</v>
      </c>
      <c r="S751" s="14">
        <f t="shared" si="58"/>
        <v>3.7247736968052537E-2</v>
      </c>
      <c r="T751" s="14">
        <f t="shared" si="56"/>
        <v>3.7247736968052537E-2</v>
      </c>
      <c r="U751" s="14">
        <f t="shared" si="59"/>
        <v>0</v>
      </c>
      <c r="V751" s="14" t="str">
        <f>""</f>
        <v/>
      </c>
    </row>
    <row r="752" spans="17:22" x14ac:dyDescent="0.2">
      <c r="Q752" s="17">
        <f t="shared" si="60"/>
        <v>2.5</v>
      </c>
      <c r="R752" s="14">
        <f t="shared" si="57"/>
        <v>3.7796447300922722</v>
      </c>
      <c r="S752" s="14">
        <f t="shared" si="58"/>
        <v>3.6719389157560414E-2</v>
      </c>
      <c r="T752" s="14">
        <f t="shared" si="56"/>
        <v>3.6719389157560414E-2</v>
      </c>
      <c r="U752" s="14">
        <f t="shared" si="59"/>
        <v>0</v>
      </c>
      <c r="V752" s="14" t="str">
        <f>""</f>
        <v/>
      </c>
    </row>
    <row r="753" spans="17:22" x14ac:dyDescent="0.2">
      <c r="Q753" s="17">
        <f t="shared" si="60"/>
        <v>2.5099999999999998</v>
      </c>
      <c r="R753" s="14">
        <f t="shared" si="57"/>
        <v>3.7947633090126409</v>
      </c>
      <c r="S753" s="14">
        <f t="shared" si="58"/>
        <v>3.6198578005553123E-2</v>
      </c>
      <c r="T753" s="14">
        <f t="shared" si="56"/>
        <v>3.6198578005553123E-2</v>
      </c>
      <c r="U753" s="14">
        <f t="shared" si="59"/>
        <v>0</v>
      </c>
      <c r="V753" s="14" t="str">
        <f>""</f>
        <v/>
      </c>
    </row>
    <row r="754" spans="17:22" x14ac:dyDescent="0.2">
      <c r="Q754" s="17">
        <f t="shared" si="60"/>
        <v>2.52</v>
      </c>
      <c r="R754" s="14">
        <f t="shared" si="57"/>
        <v>3.8098818879330101</v>
      </c>
      <c r="S754" s="14">
        <f t="shared" si="58"/>
        <v>3.5685203343297792E-2</v>
      </c>
      <c r="T754" s="14">
        <f t="shared" si="56"/>
        <v>3.5685203343297792E-2</v>
      </c>
      <c r="U754" s="14">
        <f t="shared" si="59"/>
        <v>0</v>
      </c>
      <c r="V754" s="14" t="str">
        <f>""</f>
        <v/>
      </c>
    </row>
    <row r="755" spans="17:22" x14ac:dyDescent="0.2">
      <c r="Q755" s="17">
        <f t="shared" si="60"/>
        <v>2.5299999999999998</v>
      </c>
      <c r="R755" s="14">
        <f t="shared" si="57"/>
        <v>3.8250004668533788</v>
      </c>
      <c r="S755" s="14">
        <f t="shared" si="58"/>
        <v>3.5179166013503335E-2</v>
      </c>
      <c r="T755" s="14">
        <f t="shared" si="56"/>
        <v>3.5179166013503335E-2</v>
      </c>
      <c r="U755" s="14">
        <f t="shared" si="59"/>
        <v>0</v>
      </c>
      <c r="V755" s="14" t="str">
        <f>""</f>
        <v/>
      </c>
    </row>
    <row r="756" spans="17:22" x14ac:dyDescent="0.2">
      <c r="Q756" s="17">
        <f t="shared" si="60"/>
        <v>2.54</v>
      </c>
      <c r="R756" s="14">
        <f t="shared" si="57"/>
        <v>3.8401190457737484</v>
      </c>
      <c r="S756" s="14">
        <f t="shared" si="58"/>
        <v>3.468036787152351E-2</v>
      </c>
      <c r="T756" s="14">
        <f t="shared" si="56"/>
        <v>3.468036787152351E-2</v>
      </c>
      <c r="U756" s="14">
        <f t="shared" si="59"/>
        <v>0</v>
      </c>
      <c r="V756" s="14" t="str">
        <f>""</f>
        <v/>
      </c>
    </row>
    <row r="757" spans="17:22" x14ac:dyDescent="0.2">
      <c r="Q757" s="17">
        <f t="shared" si="60"/>
        <v>2.5499999999999998</v>
      </c>
      <c r="R757" s="14">
        <f t="shared" si="57"/>
        <v>3.8552376246941171</v>
      </c>
      <c r="S757" s="14">
        <f t="shared" si="58"/>
        <v>3.418871178607593E-2</v>
      </c>
      <c r="T757" s="14">
        <f t="shared" si="56"/>
        <v>3.418871178607593E-2</v>
      </c>
      <c r="U757" s="14">
        <f t="shared" si="59"/>
        <v>0</v>
      </c>
      <c r="V757" s="14" t="str">
        <f>""</f>
        <v/>
      </c>
    </row>
    <row r="758" spans="17:22" x14ac:dyDescent="0.2">
      <c r="Q758" s="17">
        <f t="shared" si="60"/>
        <v>2.56</v>
      </c>
      <c r="R758" s="14">
        <f t="shared" si="57"/>
        <v>3.8703562036144867</v>
      </c>
      <c r="S758" s="14">
        <f t="shared" si="58"/>
        <v>3.3704101639494714E-2</v>
      </c>
      <c r="T758" s="14">
        <f t="shared" si="56"/>
        <v>3.3704101639494714E-2</v>
      </c>
      <c r="U758" s="14">
        <f t="shared" si="59"/>
        <v>0</v>
      </c>
      <c r="V758" s="14" t="str">
        <f>""</f>
        <v/>
      </c>
    </row>
    <row r="759" spans="17:22" x14ac:dyDescent="0.2">
      <c r="Q759" s="17">
        <f t="shared" si="60"/>
        <v>2.57</v>
      </c>
      <c r="R759" s="14">
        <f t="shared" si="57"/>
        <v>3.8854747825348555</v>
      </c>
      <c r="S759" s="14">
        <f t="shared" si="58"/>
        <v>3.3226442327534626E-2</v>
      </c>
      <c r="T759" s="14">
        <f t="shared" si="56"/>
        <v>3.3226442327534626E-2</v>
      </c>
      <c r="U759" s="14">
        <f t="shared" si="59"/>
        <v>0</v>
      </c>
      <c r="V759" s="14" t="str">
        <f>""</f>
        <v/>
      </c>
    </row>
    <row r="760" spans="17:22" x14ac:dyDescent="0.2">
      <c r="Q760" s="17">
        <f t="shared" si="60"/>
        <v>2.58</v>
      </c>
      <c r="R760" s="14">
        <f t="shared" si="57"/>
        <v>3.9005933614552246</v>
      </c>
      <c r="S760" s="14">
        <f t="shared" si="58"/>
        <v>3.2755639758743696E-2</v>
      </c>
      <c r="T760" s="14">
        <f t="shared" si="56"/>
        <v>3.2755639758743696E-2</v>
      </c>
      <c r="U760" s="14">
        <f t="shared" si="59"/>
        <v>0</v>
      </c>
      <c r="V760" s="14" t="str">
        <f>""</f>
        <v/>
      </c>
    </row>
    <row r="761" spans="17:22" x14ac:dyDescent="0.2">
      <c r="Q761" s="17">
        <f t="shared" si="60"/>
        <v>2.59</v>
      </c>
      <c r="R761" s="14">
        <f t="shared" si="57"/>
        <v>3.9157119403755933</v>
      </c>
      <c r="S761" s="14">
        <f t="shared" si="58"/>
        <v>3.2291600853421018E-2</v>
      </c>
      <c r="T761" s="14">
        <f t="shared" si="56"/>
        <v>3.2291600853421018E-2</v>
      </c>
      <c r="U761" s="14">
        <f t="shared" si="59"/>
        <v>0</v>
      </c>
      <c r="V761" s="14" t="str">
        <f>""</f>
        <v/>
      </c>
    </row>
    <row r="762" spans="17:22" x14ac:dyDescent="0.2">
      <c r="Q762" s="17">
        <f t="shared" si="60"/>
        <v>2.6</v>
      </c>
      <c r="R762" s="14">
        <f t="shared" si="57"/>
        <v>3.9308305192959629</v>
      </c>
      <c r="S762" s="14">
        <f t="shared" si="58"/>
        <v>3.1834233542176252E-2</v>
      </c>
      <c r="T762" s="14">
        <f t="shared" si="56"/>
        <v>3.1834233542176252E-2</v>
      </c>
      <c r="U762" s="14">
        <f t="shared" si="59"/>
        <v>0</v>
      </c>
      <c r="V762" s="14" t="str">
        <f>""</f>
        <v/>
      </c>
    </row>
    <row r="763" spans="17:22" x14ac:dyDescent="0.2">
      <c r="Q763" s="17">
        <f t="shared" si="60"/>
        <v>2.61</v>
      </c>
      <c r="R763" s="14">
        <f t="shared" si="57"/>
        <v>3.9459490982163317</v>
      </c>
      <c r="S763" s="14">
        <f t="shared" si="58"/>
        <v>3.1383446764106773E-2</v>
      </c>
      <c r="T763" s="14">
        <f t="shared" si="56"/>
        <v>3.1383446764106773E-2</v>
      </c>
      <c r="U763" s="14">
        <f t="shared" si="59"/>
        <v>0</v>
      </c>
      <c r="V763" s="14" t="str">
        <f>""</f>
        <v/>
      </c>
    </row>
    <row r="764" spans="17:22" x14ac:dyDescent="0.2">
      <c r="Q764" s="17">
        <f t="shared" si="60"/>
        <v>2.62</v>
      </c>
      <c r="R764" s="14">
        <f t="shared" si="57"/>
        <v>3.9610676771367013</v>
      </c>
      <c r="S764" s="14">
        <f t="shared" si="58"/>
        <v>3.0939150464607587E-2</v>
      </c>
      <c r="T764" s="14">
        <f t="shared" si="56"/>
        <v>3.0939150464607587E-2</v>
      </c>
      <c r="U764" s="14">
        <f t="shared" si="59"/>
        <v>0</v>
      </c>
      <c r="V764" s="14" t="str">
        <f>""</f>
        <v/>
      </c>
    </row>
    <row r="765" spans="17:22" x14ac:dyDescent="0.2">
      <c r="Q765" s="17">
        <f t="shared" si="60"/>
        <v>2.63</v>
      </c>
      <c r="R765" s="14">
        <f t="shared" si="57"/>
        <v>3.97618625605707</v>
      </c>
      <c r="S765" s="14">
        <f t="shared" si="58"/>
        <v>3.0501255592829995E-2</v>
      </c>
      <c r="T765" s="14">
        <f t="shared" si="56"/>
        <v>3.0501255592829995E-2</v>
      </c>
      <c r="U765" s="14">
        <f t="shared" si="59"/>
        <v>0</v>
      </c>
      <c r="V765" s="14" t="str">
        <f>""</f>
        <v/>
      </c>
    </row>
    <row r="766" spans="17:22" x14ac:dyDescent="0.2">
      <c r="Q766" s="17">
        <f t="shared" si="60"/>
        <v>2.64</v>
      </c>
      <c r="R766" s="14">
        <f t="shared" si="57"/>
        <v>3.9913048349774396</v>
      </c>
      <c r="S766" s="14">
        <f t="shared" si="58"/>
        <v>3.0069674098802738E-2</v>
      </c>
      <c r="T766" s="14">
        <f t="shared" si="56"/>
        <v>3.0069674098802738E-2</v>
      </c>
      <c r="U766" s="14">
        <f t="shared" si="59"/>
        <v>0</v>
      </c>
      <c r="V766" s="14" t="str">
        <f>""</f>
        <v/>
      </c>
    </row>
    <row r="767" spans="17:22" x14ac:dyDescent="0.2">
      <c r="Q767" s="17">
        <f t="shared" si="60"/>
        <v>2.65</v>
      </c>
      <c r="R767" s="14">
        <f t="shared" si="57"/>
        <v>4.0064234138978083</v>
      </c>
      <c r="S767" s="14">
        <f t="shared" si="58"/>
        <v>2.9644318930231027E-2</v>
      </c>
      <c r="T767" s="14">
        <f t="shared" si="56"/>
        <v>2.9644318930231027E-2</v>
      </c>
      <c r="U767" s="14">
        <f t="shared" si="59"/>
        <v>0</v>
      </c>
      <c r="V767" s="14" t="str">
        <f>""</f>
        <v/>
      </c>
    </row>
    <row r="768" spans="17:22" x14ac:dyDescent="0.2">
      <c r="Q768" s="17">
        <f t="shared" si="60"/>
        <v>2.66</v>
      </c>
      <c r="R768" s="14">
        <f t="shared" si="57"/>
        <v>4.0215419928181779</v>
      </c>
      <c r="S768" s="14">
        <f t="shared" si="58"/>
        <v>2.9225104028986461E-2</v>
      </c>
      <c r="T768" s="14">
        <f t="shared" si="56"/>
        <v>2.9225104028986461E-2</v>
      </c>
      <c r="U768" s="14">
        <f t="shared" si="59"/>
        <v>0</v>
      </c>
      <c r="V768" s="14" t="str">
        <f>""</f>
        <v/>
      </c>
    </row>
    <row r="769" spans="17:22" x14ac:dyDescent="0.2">
      <c r="Q769" s="17">
        <f t="shared" si="60"/>
        <v>2.67</v>
      </c>
      <c r="R769" s="14">
        <f t="shared" si="57"/>
        <v>4.0366605717385466</v>
      </c>
      <c r="S769" s="14">
        <f t="shared" si="58"/>
        <v>2.8811944327302434E-2</v>
      </c>
      <c r="T769" s="14">
        <f t="shared" si="56"/>
        <v>2.8811944327302434E-2</v>
      </c>
      <c r="U769" s="14">
        <f t="shared" si="59"/>
        <v>0</v>
      </c>
      <c r="V769" s="14" t="str">
        <f>""</f>
        <v/>
      </c>
    </row>
    <row r="770" spans="17:22" x14ac:dyDescent="0.2">
      <c r="Q770" s="17">
        <f t="shared" si="60"/>
        <v>2.68</v>
      </c>
      <c r="R770" s="14">
        <f t="shared" si="57"/>
        <v>4.0517791506589154</v>
      </c>
      <c r="S770" s="14">
        <f t="shared" si="58"/>
        <v>2.8404755743687393E-2</v>
      </c>
      <c r="T770" s="14">
        <f t="shared" ref="T770:T833" si="61">CHOOSE($O$4,IF(Q770&lt;=$C$12,S770,0),IF(Q770&gt;=$C$12,S770,0),IF(ABS($C$12)&lt;=ABS(Q770),S770,0))</f>
        <v>2.8404755743687393E-2</v>
      </c>
      <c r="U770" s="14">
        <f t="shared" si="59"/>
        <v>0</v>
      </c>
      <c r="V770" s="14" t="str">
        <f>""</f>
        <v/>
      </c>
    </row>
    <row r="771" spans="17:22" x14ac:dyDescent="0.2">
      <c r="Q771" s="17">
        <f t="shared" si="60"/>
        <v>2.69</v>
      </c>
      <c r="R771" s="14">
        <f t="shared" ref="R771:R834" si="62">Q771*$C$9+$C$4</f>
        <v>4.066897729579285</v>
      </c>
      <c r="S771" s="14">
        <f t="shared" ref="S771:S802" si="63">$Y$7*POWER(1+Q771*Q771/$Y$2,-1*$Y$1/2)</f>
        <v>2.8003455178569534E-2</v>
      </c>
      <c r="T771" s="14">
        <f t="shared" si="61"/>
        <v>2.8003455178569534E-2</v>
      </c>
      <c r="U771" s="14">
        <f t="shared" ref="U771:U802" si="64">IF(ROUND($C$13,2)=Q771,S771,0)</f>
        <v>0</v>
      </c>
      <c r="V771" s="14" t="str">
        <f>""</f>
        <v/>
      </c>
    </row>
    <row r="772" spans="17:22" x14ac:dyDescent="0.2">
      <c r="Q772" s="17">
        <f t="shared" ref="Q772:Q835" si="65">ROUND(Q771+0.01,2)</f>
        <v>2.7</v>
      </c>
      <c r="R772" s="14">
        <f t="shared" si="62"/>
        <v>4.0820163084996537</v>
      </c>
      <c r="S772" s="14">
        <f t="shared" si="63"/>
        <v>2.7607960509684989E-2</v>
      </c>
      <c r="T772" s="14">
        <f t="shared" si="61"/>
        <v>2.7607960509684989E-2</v>
      </c>
      <c r="U772" s="14">
        <f t="shared" si="64"/>
        <v>0</v>
      </c>
      <c r="V772" s="14" t="str">
        <f>""</f>
        <v/>
      </c>
    </row>
    <row r="773" spans="17:22" x14ac:dyDescent="0.2">
      <c r="Q773" s="17">
        <f t="shared" si="65"/>
        <v>2.71</v>
      </c>
      <c r="R773" s="14">
        <f t="shared" si="62"/>
        <v>4.0971348874200224</v>
      </c>
      <c r="S773" s="14">
        <f t="shared" si="63"/>
        <v>2.7218190587222128E-2</v>
      </c>
      <c r="T773" s="14">
        <f t="shared" si="61"/>
        <v>2.7218190587222128E-2</v>
      </c>
      <c r="U773" s="14">
        <f t="shared" si="64"/>
        <v>0</v>
      </c>
      <c r="V773" s="14" t="str">
        <f>""</f>
        <v/>
      </c>
    </row>
    <row r="774" spans="17:22" x14ac:dyDescent="0.2">
      <c r="Q774" s="17">
        <f t="shared" si="65"/>
        <v>2.72</v>
      </c>
      <c r="R774" s="14">
        <f t="shared" si="62"/>
        <v>4.112253466340392</v>
      </c>
      <c r="S774" s="14">
        <f t="shared" si="63"/>
        <v>2.6834065228733345E-2</v>
      </c>
      <c r="T774" s="14">
        <f t="shared" si="61"/>
        <v>2.6834065228733345E-2</v>
      </c>
      <c r="U774" s="14">
        <f t="shared" si="64"/>
        <v>0</v>
      </c>
      <c r="V774" s="14" t="str">
        <f>""</f>
        <v/>
      </c>
    </row>
    <row r="775" spans="17:22" x14ac:dyDescent="0.2">
      <c r="Q775" s="17">
        <f t="shared" si="65"/>
        <v>2.73</v>
      </c>
      <c r="R775" s="14">
        <f t="shared" si="62"/>
        <v>4.1273720452607607</v>
      </c>
      <c r="S775" s="14">
        <f t="shared" si="63"/>
        <v>2.6455505213826339E-2</v>
      </c>
      <c r="T775" s="14">
        <f t="shared" si="61"/>
        <v>2.6455505213826339E-2</v>
      </c>
      <c r="U775" s="14">
        <f t="shared" si="64"/>
        <v>0</v>
      </c>
      <c r="V775" s="14" t="str">
        <f>""</f>
        <v/>
      </c>
    </row>
    <row r="776" spans="17:22" x14ac:dyDescent="0.2">
      <c r="Q776" s="17">
        <f t="shared" si="65"/>
        <v>2.74</v>
      </c>
      <c r="R776" s="14">
        <f t="shared" si="62"/>
        <v>4.1424906241811303</v>
      </c>
      <c r="S776" s="14">
        <f t="shared" si="63"/>
        <v>2.6082432278645401E-2</v>
      </c>
      <c r="T776" s="14">
        <f t="shared" si="61"/>
        <v>2.6082432278645401E-2</v>
      </c>
      <c r="U776" s="14">
        <f t="shared" si="64"/>
        <v>0</v>
      </c>
      <c r="V776" s="14" t="str">
        <f>""</f>
        <v/>
      </c>
    </row>
    <row r="777" spans="17:22" x14ac:dyDescent="0.2">
      <c r="Q777" s="17">
        <f t="shared" si="65"/>
        <v>2.75</v>
      </c>
      <c r="R777" s="14">
        <f t="shared" si="62"/>
        <v>4.1576092031014991</v>
      </c>
      <c r="S777" s="14">
        <f t="shared" si="63"/>
        <v>2.5714769110154554E-2</v>
      </c>
      <c r="T777" s="14">
        <f t="shared" si="61"/>
        <v>2.5714769110154554E-2</v>
      </c>
      <c r="U777" s="14">
        <f t="shared" si="64"/>
        <v>0</v>
      </c>
      <c r="V777" s="14" t="str">
        <f>""</f>
        <v/>
      </c>
    </row>
    <row r="778" spans="17:22" x14ac:dyDescent="0.2">
      <c r="Q778" s="17">
        <f t="shared" si="65"/>
        <v>2.76</v>
      </c>
      <c r="R778" s="14">
        <f t="shared" si="62"/>
        <v>4.1727277820218678</v>
      </c>
      <c r="S778" s="14">
        <f t="shared" si="63"/>
        <v>2.5352439340231875E-2</v>
      </c>
      <c r="T778" s="14">
        <f t="shared" si="61"/>
        <v>2.5352439340231875E-2</v>
      </c>
      <c r="U778" s="14">
        <f t="shared" si="64"/>
        <v>0</v>
      </c>
      <c r="V778" s="14" t="str">
        <f>""</f>
        <v/>
      </c>
    </row>
    <row r="779" spans="17:22" x14ac:dyDescent="0.2">
      <c r="Q779" s="17">
        <f t="shared" si="65"/>
        <v>2.77</v>
      </c>
      <c r="R779" s="14">
        <f t="shared" si="62"/>
        <v>4.1878463609422374</v>
      </c>
      <c r="S779" s="14">
        <f t="shared" si="63"/>
        <v>2.4995367539586078E-2</v>
      </c>
      <c r="T779" s="14">
        <f t="shared" si="61"/>
        <v>2.4995367539586078E-2</v>
      </c>
      <c r="U779" s="14">
        <f t="shared" si="64"/>
        <v>0</v>
      </c>
      <c r="V779" s="14" t="str">
        <f>""</f>
        <v/>
      </c>
    </row>
    <row r="780" spans="17:22" x14ac:dyDescent="0.2">
      <c r="Q780" s="17">
        <f t="shared" si="65"/>
        <v>2.78</v>
      </c>
      <c r="R780" s="14">
        <f t="shared" si="62"/>
        <v>4.2029649398626061</v>
      </c>
      <c r="S780" s="14">
        <f t="shared" si="63"/>
        <v>2.464347921150517E-2</v>
      </c>
      <c r="T780" s="14">
        <f t="shared" si="61"/>
        <v>2.464347921150517E-2</v>
      </c>
      <c r="U780" s="14">
        <f t="shared" si="64"/>
        <v>0</v>
      </c>
      <c r="V780" s="14" t="str">
        <f>""</f>
        <v/>
      </c>
    </row>
    <row r="781" spans="17:22" x14ac:dyDescent="0.2">
      <c r="Q781" s="17">
        <f t="shared" si="65"/>
        <v>2.79</v>
      </c>
      <c r="R781" s="14">
        <f t="shared" si="62"/>
        <v>4.2180835187829757</v>
      </c>
      <c r="S781" s="14">
        <f t="shared" si="63"/>
        <v>2.4296700785446212E-2</v>
      </c>
      <c r="T781" s="14">
        <f t="shared" si="61"/>
        <v>2.4296700785446212E-2</v>
      </c>
      <c r="U781" s="14">
        <f t="shared" si="64"/>
        <v>0</v>
      </c>
      <c r="V781" s="14" t="str">
        <f>""</f>
        <v/>
      </c>
    </row>
    <row r="782" spans="17:22" x14ac:dyDescent="0.2">
      <c r="Q782" s="17">
        <f t="shared" si="65"/>
        <v>2.8</v>
      </c>
      <c r="R782" s="14">
        <f t="shared" si="62"/>
        <v>4.2332020977033444</v>
      </c>
      <c r="S782" s="14">
        <f t="shared" si="63"/>
        <v>2.395495961047615E-2</v>
      </c>
      <c r="T782" s="14">
        <f t="shared" si="61"/>
        <v>2.395495961047615E-2</v>
      </c>
      <c r="U782" s="14">
        <f t="shared" si="64"/>
        <v>0</v>
      </c>
      <c r="V782" s="14" t="str">
        <f>""</f>
        <v/>
      </c>
    </row>
    <row r="783" spans="17:22" x14ac:dyDescent="0.2">
      <c r="Q783" s="17">
        <f t="shared" si="65"/>
        <v>2.81</v>
      </c>
      <c r="R783" s="14">
        <f t="shared" si="62"/>
        <v>4.248320676623714</v>
      </c>
      <c r="S783" s="14">
        <f t="shared" si="63"/>
        <v>2.3618183948572423E-2</v>
      </c>
      <c r="T783" s="14">
        <f t="shared" si="61"/>
        <v>2.3618183948572423E-2</v>
      </c>
      <c r="U783" s="14">
        <f t="shared" si="64"/>
        <v>0</v>
      </c>
      <c r="V783" s="14" t="str">
        <f>""</f>
        <v/>
      </c>
    </row>
    <row r="784" spans="17:22" x14ac:dyDescent="0.2">
      <c r="Q784" s="17">
        <f t="shared" si="65"/>
        <v>2.82</v>
      </c>
      <c r="R784" s="14">
        <f t="shared" si="62"/>
        <v>4.2634392555440828</v>
      </c>
      <c r="S784" s="14">
        <f t="shared" si="63"/>
        <v>2.3286302967792064E-2</v>
      </c>
      <c r="T784" s="14">
        <f t="shared" si="61"/>
        <v>2.3286302967792064E-2</v>
      </c>
      <c r="U784" s="14">
        <f t="shared" si="64"/>
        <v>0</v>
      </c>
      <c r="V784" s="14" t="str">
        <f>""</f>
        <v/>
      </c>
    </row>
    <row r="785" spans="17:22" x14ac:dyDescent="0.2">
      <c r="Q785" s="17">
        <f t="shared" si="65"/>
        <v>2.83</v>
      </c>
      <c r="R785" s="14">
        <f t="shared" si="62"/>
        <v>4.2785578344644524</v>
      </c>
      <c r="S785" s="14">
        <f t="shared" si="63"/>
        <v>2.2959246735317695E-2</v>
      </c>
      <c r="T785" s="14">
        <f t="shared" si="61"/>
        <v>2.2959246735317695E-2</v>
      </c>
      <c r="U785" s="14">
        <f t="shared" si="64"/>
        <v>0</v>
      </c>
      <c r="V785" s="14" t="str">
        <f>""</f>
        <v/>
      </c>
    </row>
    <row r="786" spans="17:22" x14ac:dyDescent="0.2">
      <c r="Q786" s="17">
        <f t="shared" si="65"/>
        <v>2.84</v>
      </c>
      <c r="R786" s="14">
        <f t="shared" si="62"/>
        <v>4.2936764133848211</v>
      </c>
      <c r="S786" s="14">
        <f t="shared" si="63"/>
        <v>2.2636946210388989E-2</v>
      </c>
      <c r="T786" s="14">
        <f t="shared" si="61"/>
        <v>2.2636946210388989E-2</v>
      </c>
      <c r="U786" s="14">
        <f t="shared" si="64"/>
        <v>0</v>
      </c>
      <c r="V786" s="14" t="str">
        <f>""</f>
        <v/>
      </c>
    </row>
    <row r="787" spans="17:22" x14ac:dyDescent="0.2">
      <c r="Q787" s="17">
        <f t="shared" si="65"/>
        <v>2.85</v>
      </c>
      <c r="R787" s="14">
        <f t="shared" si="62"/>
        <v>4.3087949923051898</v>
      </c>
      <c r="S787" s="14">
        <f t="shared" si="63"/>
        <v>2.2319333237126975E-2</v>
      </c>
      <c r="T787" s="14">
        <f t="shared" si="61"/>
        <v>2.2319333237126975E-2</v>
      </c>
      <c r="U787" s="14">
        <f t="shared" si="64"/>
        <v>0</v>
      </c>
      <c r="V787" s="14" t="str">
        <f>""</f>
        <v/>
      </c>
    </row>
    <row r="788" spans="17:22" x14ac:dyDescent="0.2">
      <c r="Q788" s="17">
        <f t="shared" si="65"/>
        <v>2.86</v>
      </c>
      <c r="R788" s="14">
        <f t="shared" si="62"/>
        <v>4.3239135712255585</v>
      </c>
      <c r="S788" s="14">
        <f t="shared" si="63"/>
        <v>2.2006340537259049E-2</v>
      </c>
      <c r="T788" s="14">
        <f t="shared" si="61"/>
        <v>2.2006340537259049E-2</v>
      </c>
      <c r="U788" s="14">
        <f t="shared" si="64"/>
        <v>0</v>
      </c>
      <c r="V788" s="14" t="str">
        <f>""</f>
        <v/>
      </c>
    </row>
    <row r="789" spans="17:22" x14ac:dyDescent="0.2">
      <c r="Q789" s="17">
        <f t="shared" si="65"/>
        <v>2.87</v>
      </c>
      <c r="R789" s="14">
        <f t="shared" si="62"/>
        <v>4.3390321501459281</v>
      </c>
      <c r="S789" s="14">
        <f t="shared" si="63"/>
        <v>2.1697901702752306E-2</v>
      </c>
      <c r="T789" s="14">
        <f t="shared" si="61"/>
        <v>2.1697901702752306E-2</v>
      </c>
      <c r="U789" s="14">
        <f t="shared" si="64"/>
        <v>0</v>
      </c>
      <c r="V789" s="14" t="str">
        <f>""</f>
        <v/>
      </c>
    </row>
    <row r="790" spans="17:22" x14ac:dyDescent="0.2">
      <c r="Q790" s="17">
        <f t="shared" si="65"/>
        <v>2.88</v>
      </c>
      <c r="R790" s="14">
        <f t="shared" si="62"/>
        <v>4.3541507290662969</v>
      </c>
      <c r="S790" s="14">
        <f t="shared" si="63"/>
        <v>2.1393951188362181E-2</v>
      </c>
      <c r="T790" s="14">
        <f t="shared" si="61"/>
        <v>2.1393951188362181E-2</v>
      </c>
      <c r="U790" s="14">
        <f t="shared" si="64"/>
        <v>0</v>
      </c>
      <c r="V790" s="14" t="str">
        <f>""</f>
        <v/>
      </c>
    </row>
    <row r="791" spans="17:22" x14ac:dyDescent="0.2">
      <c r="Q791" s="17">
        <f t="shared" si="65"/>
        <v>2.89</v>
      </c>
      <c r="R791" s="14">
        <f t="shared" si="62"/>
        <v>4.3692693079866665</v>
      </c>
      <c r="S791" s="14">
        <f t="shared" si="63"/>
        <v>2.1094424304102844E-2</v>
      </c>
      <c r="T791" s="14">
        <f t="shared" si="61"/>
        <v>2.1094424304102844E-2</v>
      </c>
      <c r="U791" s="14">
        <f t="shared" si="64"/>
        <v>0</v>
      </c>
      <c r="V791" s="14" t="str">
        <f>""</f>
        <v/>
      </c>
    </row>
    <row r="792" spans="17:22" x14ac:dyDescent="0.2">
      <c r="Q792" s="17">
        <f t="shared" si="65"/>
        <v>2.9</v>
      </c>
      <c r="R792" s="14">
        <f t="shared" si="62"/>
        <v>4.3843878869070352</v>
      </c>
      <c r="S792" s="14">
        <f t="shared" si="63"/>
        <v>2.0799257207647144E-2</v>
      </c>
      <c r="T792" s="14">
        <f t="shared" si="61"/>
        <v>2.0799257207647144E-2</v>
      </c>
      <c r="U792" s="14">
        <f t="shared" si="64"/>
        <v>0</v>
      </c>
      <c r="V792" s="14" t="str">
        <f>""</f>
        <v/>
      </c>
    </row>
    <row r="793" spans="17:22" x14ac:dyDescent="0.2">
      <c r="Q793" s="17">
        <f t="shared" si="65"/>
        <v>2.91</v>
      </c>
      <c r="R793" s="14">
        <f t="shared" si="62"/>
        <v>4.3995064658274048</v>
      </c>
      <c r="S793" s="14">
        <f t="shared" si="63"/>
        <v>2.0508386896661176E-2</v>
      </c>
      <c r="T793" s="14">
        <f t="shared" si="61"/>
        <v>2.0508386896661176E-2</v>
      </c>
      <c r="U793" s="14">
        <f t="shared" si="64"/>
        <v>0</v>
      </c>
      <c r="V793" s="14" t="str">
        <f>""</f>
        <v/>
      </c>
    </row>
    <row r="794" spans="17:22" x14ac:dyDescent="0.2">
      <c r="Q794" s="17">
        <f t="shared" si="65"/>
        <v>2.92</v>
      </c>
      <c r="R794" s="14">
        <f t="shared" si="62"/>
        <v>4.4146250447477735</v>
      </c>
      <c r="S794" s="14">
        <f t="shared" si="63"/>
        <v>2.0221751201080898E-2</v>
      </c>
      <c r="T794" s="14">
        <f t="shared" si="61"/>
        <v>2.0221751201080898E-2</v>
      </c>
      <c r="U794" s="14">
        <f t="shared" si="64"/>
        <v>0</v>
      </c>
      <c r="V794" s="14" t="str">
        <f>""</f>
        <v/>
      </c>
    </row>
    <row r="795" spans="17:22" x14ac:dyDescent="0.2">
      <c r="Q795" s="17">
        <f t="shared" si="65"/>
        <v>2.93</v>
      </c>
      <c r="R795" s="14">
        <f t="shared" si="62"/>
        <v>4.4297436236681431</v>
      </c>
      <c r="S795" s="14">
        <f t="shared" si="63"/>
        <v>1.9939288775335705E-2</v>
      </c>
      <c r="T795" s="14">
        <f t="shared" si="61"/>
        <v>1.9939288775335705E-2</v>
      </c>
      <c r="U795" s="14">
        <f t="shared" si="64"/>
        <v>0</v>
      </c>
      <c r="V795" s="14" t="str">
        <f>""</f>
        <v/>
      </c>
    </row>
    <row r="796" spans="17:22" x14ac:dyDescent="0.2">
      <c r="Q796" s="17">
        <f t="shared" si="65"/>
        <v>2.94</v>
      </c>
      <c r="R796" s="14">
        <f t="shared" si="62"/>
        <v>4.4448622025885118</v>
      </c>
      <c r="S796" s="14">
        <f t="shared" si="63"/>
        <v>1.966093909052587E-2</v>
      </c>
      <c r="T796" s="14">
        <f t="shared" si="61"/>
        <v>1.966093909052587E-2</v>
      </c>
      <c r="U796" s="14">
        <f t="shared" si="64"/>
        <v>0</v>
      </c>
      <c r="V796" s="14" t="str">
        <f>""</f>
        <v/>
      </c>
    </row>
    <row r="797" spans="17:22" x14ac:dyDescent="0.2">
      <c r="Q797" s="17">
        <f t="shared" si="65"/>
        <v>2.95</v>
      </c>
      <c r="R797" s="14">
        <f t="shared" si="62"/>
        <v>4.4599807815088814</v>
      </c>
      <c r="S797" s="14">
        <f t="shared" si="63"/>
        <v>1.9386642426558263E-2</v>
      </c>
      <c r="T797" s="14">
        <f t="shared" si="61"/>
        <v>1.9386642426558263E-2</v>
      </c>
      <c r="U797" s="14">
        <f t="shared" si="64"/>
        <v>0</v>
      </c>
      <c r="V797" s="14" t="str">
        <f>""</f>
        <v/>
      </c>
    </row>
    <row r="798" spans="17:22" x14ac:dyDescent="0.2">
      <c r="Q798" s="17">
        <f t="shared" si="65"/>
        <v>2.96</v>
      </c>
      <c r="R798" s="14">
        <f t="shared" si="62"/>
        <v>4.4750993604292502</v>
      </c>
      <c r="S798" s="14">
        <f t="shared" si="63"/>
        <v>1.911633986424657E-2</v>
      </c>
      <c r="T798" s="14">
        <f t="shared" si="61"/>
        <v>1.911633986424657E-2</v>
      </c>
      <c r="U798" s="14">
        <f t="shared" si="64"/>
        <v>0</v>
      </c>
      <c r="V798" s="14" t="str">
        <f>""</f>
        <v/>
      </c>
    </row>
    <row r="799" spans="17:22" x14ac:dyDescent="0.2">
      <c r="Q799" s="17">
        <f t="shared" si="65"/>
        <v>2.97</v>
      </c>
      <c r="R799" s="14">
        <f t="shared" si="62"/>
        <v>4.4902179393496198</v>
      </c>
      <c r="S799" s="14">
        <f t="shared" si="63"/>
        <v>1.8849973277380805E-2</v>
      </c>
      <c r="T799" s="14">
        <f t="shared" si="61"/>
        <v>1.8849973277380805E-2</v>
      </c>
      <c r="U799" s="14">
        <f t="shared" si="64"/>
        <v>0</v>
      </c>
      <c r="V799" s="14" t="str">
        <f>""</f>
        <v/>
      </c>
    </row>
    <row r="800" spans="17:22" x14ac:dyDescent="0.2">
      <c r="Q800" s="17">
        <f t="shared" si="65"/>
        <v>2.98</v>
      </c>
      <c r="R800" s="14">
        <f t="shared" si="62"/>
        <v>4.5053365182699885</v>
      </c>
      <c r="S800" s="14">
        <f t="shared" si="63"/>
        <v>1.858748532477111E-2</v>
      </c>
      <c r="T800" s="14">
        <f t="shared" si="61"/>
        <v>1.858748532477111E-2</v>
      </c>
      <c r="U800" s="14">
        <f t="shared" si="64"/>
        <v>0</v>
      </c>
      <c r="V800" s="14" t="str">
        <f>""</f>
        <v/>
      </c>
    </row>
    <row r="801" spans="17:22" x14ac:dyDescent="0.2">
      <c r="Q801" s="17">
        <f t="shared" si="65"/>
        <v>2.99</v>
      </c>
      <c r="R801" s="14">
        <f t="shared" si="62"/>
        <v>4.5204550971903572</v>
      </c>
      <c r="S801" s="14">
        <f t="shared" si="63"/>
        <v>1.8328819442270577E-2</v>
      </c>
      <c r="T801" s="14">
        <f t="shared" si="61"/>
        <v>1.8328819442270577E-2</v>
      </c>
      <c r="U801" s="14">
        <f t="shared" si="64"/>
        <v>0</v>
      </c>
      <c r="V801" s="14" t="str">
        <f>""</f>
        <v/>
      </c>
    </row>
    <row r="802" spans="17:22" x14ac:dyDescent="0.2">
      <c r="Q802" s="17">
        <f t="shared" si="65"/>
        <v>3</v>
      </c>
      <c r="R802" s="14">
        <f t="shared" si="62"/>
        <v>4.5355736761107259</v>
      </c>
      <c r="S802" s="14">
        <f t="shared" si="63"/>
        <v>1.8073919834781873E-2</v>
      </c>
      <c r="T802" s="14">
        <f t="shared" si="61"/>
        <v>1.8073919834781873E-2</v>
      </c>
      <c r="U802" s="14">
        <f t="shared" si="64"/>
        <v>0</v>
      </c>
      <c r="V802" s="14" t="str">
        <f>""</f>
        <v/>
      </c>
    </row>
    <row r="803" spans="17:22" x14ac:dyDescent="0.2">
      <c r="Q803" s="17">
        <f t="shared" si="65"/>
        <v>3.01</v>
      </c>
      <c r="R803" s="14">
        <f t="shared" si="62"/>
        <v>4.5506922550310955</v>
      </c>
      <c r="S803" s="14">
        <f t="shared" ref="S803:S866" si="66">$Y$7*POWER(1+Q803*Q803/$Y$2,-1*$Y$1/2)</f>
        <v>1.7822731468251907E-2</v>
      </c>
      <c r="T803" s="14">
        <f t="shared" si="61"/>
        <v>1.7822731468251907E-2</v>
      </c>
      <c r="U803" s="14">
        <f t="shared" ref="U803:U866" si="67">IF(ROUND($C$13,2)=Q803,S803,0)</f>
        <v>0</v>
      </c>
      <c r="V803" s="14" t="str">
        <f>""</f>
        <v/>
      </c>
    </row>
    <row r="804" spans="17:22" x14ac:dyDescent="0.2">
      <c r="Q804" s="17">
        <f t="shared" si="65"/>
        <v>3.02</v>
      </c>
      <c r="R804" s="14">
        <f t="shared" si="62"/>
        <v>4.5658108339514643</v>
      </c>
      <c r="S804" s="14">
        <f t="shared" si="66"/>
        <v>1.7575200061658705E-2</v>
      </c>
      <c r="T804" s="14">
        <f t="shared" si="61"/>
        <v>1.7575200061658705E-2</v>
      </c>
      <c r="U804" s="14">
        <f t="shared" si="67"/>
        <v>0</v>
      </c>
      <c r="V804" s="14" t="str">
        <f>""</f>
        <v/>
      </c>
    </row>
    <row r="805" spans="17:22" x14ac:dyDescent="0.2">
      <c r="Q805" s="17">
        <f t="shared" si="65"/>
        <v>3.03</v>
      </c>
      <c r="R805" s="14">
        <f t="shared" si="62"/>
        <v>4.580929412871833</v>
      </c>
      <c r="S805" s="14">
        <f t="shared" si="66"/>
        <v>1.7331272078994982E-2</v>
      </c>
      <c r="T805" s="14">
        <f t="shared" si="61"/>
        <v>1.7331272078994982E-2</v>
      </c>
      <c r="U805" s="14">
        <f t="shared" si="67"/>
        <v>0</v>
      </c>
      <c r="V805" s="14" t="str">
        <f>""</f>
        <v/>
      </c>
    </row>
    <row r="806" spans="17:22" x14ac:dyDescent="0.2">
      <c r="Q806" s="17">
        <f t="shared" si="65"/>
        <v>3.04</v>
      </c>
      <c r="R806" s="14">
        <f t="shared" si="62"/>
        <v>4.5960479917922026</v>
      </c>
      <c r="S806" s="14">
        <f t="shared" si="66"/>
        <v>1.7090894721251637E-2</v>
      </c>
      <c r="T806" s="14">
        <f t="shared" si="61"/>
        <v>1.7090894721251637E-2</v>
      </c>
      <c r="U806" s="14">
        <f t="shared" si="67"/>
        <v>0</v>
      </c>
      <c r="V806" s="14" t="str">
        <f>""</f>
        <v/>
      </c>
    </row>
    <row r="807" spans="17:22" x14ac:dyDescent="0.2">
      <c r="Q807" s="17">
        <f t="shared" si="65"/>
        <v>3.05</v>
      </c>
      <c r="R807" s="14">
        <f t="shared" si="62"/>
        <v>4.6111665707125713</v>
      </c>
      <c r="S807" s="14">
        <f t="shared" si="66"/>
        <v>1.6854015918405612E-2</v>
      </c>
      <c r="T807" s="14">
        <f t="shared" si="61"/>
        <v>1.6854015918405612E-2</v>
      </c>
      <c r="U807" s="14">
        <f t="shared" si="67"/>
        <v>0</v>
      </c>
      <c r="V807" s="14" t="str">
        <f>""</f>
        <v/>
      </c>
    </row>
    <row r="808" spans="17:22" x14ac:dyDescent="0.2">
      <c r="Q808" s="17">
        <f t="shared" si="65"/>
        <v>3.06</v>
      </c>
      <c r="R808" s="14">
        <f t="shared" si="62"/>
        <v>4.6262851496329409</v>
      </c>
      <c r="S808" s="14">
        <f t="shared" si="66"/>
        <v>1.6620584321415069E-2</v>
      </c>
      <c r="T808" s="14">
        <f t="shared" si="61"/>
        <v>1.6620584321415069E-2</v>
      </c>
      <c r="U808" s="14">
        <f t="shared" si="67"/>
        <v>0</v>
      </c>
      <c r="V808" s="14" t="str">
        <f>""</f>
        <v/>
      </c>
    </row>
    <row r="809" spans="17:22" x14ac:dyDescent="0.2">
      <c r="Q809" s="17">
        <f t="shared" si="65"/>
        <v>3.07</v>
      </c>
      <c r="R809" s="14">
        <f t="shared" si="62"/>
        <v>4.6414037285533096</v>
      </c>
      <c r="S809" s="14">
        <f t="shared" si="66"/>
        <v>1.639054929422604E-2</v>
      </c>
      <c r="T809" s="14">
        <f t="shared" si="61"/>
        <v>1.639054929422604E-2</v>
      </c>
      <c r="U809" s="14">
        <f t="shared" si="67"/>
        <v>0</v>
      </c>
      <c r="V809" s="14" t="str">
        <f>""</f>
        <v/>
      </c>
    </row>
    <row r="810" spans="17:22" x14ac:dyDescent="0.2">
      <c r="Q810" s="17">
        <f t="shared" si="65"/>
        <v>3.08</v>
      </c>
      <c r="R810" s="14">
        <f t="shared" si="62"/>
        <v>4.6565223074736792</v>
      </c>
      <c r="S810" s="14">
        <f t="shared" si="66"/>
        <v>1.6163860905792943E-2</v>
      </c>
      <c r="T810" s="14">
        <f t="shared" si="61"/>
        <v>1.6163860905792943E-2</v>
      </c>
      <c r="U810" s="14">
        <f t="shared" si="67"/>
        <v>0</v>
      </c>
      <c r="V810" s="14" t="str">
        <f>""</f>
        <v/>
      </c>
    </row>
    <row r="811" spans="17:22" x14ac:dyDescent="0.2">
      <c r="Q811" s="17">
        <f t="shared" si="65"/>
        <v>3.09</v>
      </c>
      <c r="R811" s="14">
        <f t="shared" si="62"/>
        <v>4.671640886394048</v>
      </c>
      <c r="S811" s="14">
        <f t="shared" si="66"/>
        <v>1.5940469922116965E-2</v>
      </c>
      <c r="T811" s="14">
        <f t="shared" si="61"/>
        <v>1.5940469922116965E-2</v>
      </c>
      <c r="U811" s="14">
        <f t="shared" si="67"/>
        <v>0</v>
      </c>
      <c r="V811" s="14" t="str">
        <f>""</f>
        <v/>
      </c>
    </row>
    <row r="812" spans="17:22" x14ac:dyDescent="0.2">
      <c r="Q812" s="17">
        <f t="shared" si="65"/>
        <v>3.1</v>
      </c>
      <c r="R812" s="14">
        <f t="shared" si="62"/>
        <v>4.6867594653144176</v>
      </c>
      <c r="S812" s="14">
        <f t="shared" si="66"/>
        <v>1.5720327798304776E-2</v>
      </c>
      <c r="T812" s="14">
        <f t="shared" si="61"/>
        <v>1.5720327798304776E-2</v>
      </c>
      <c r="U812" s="14">
        <f t="shared" si="67"/>
        <v>0</v>
      </c>
      <c r="V812" s="14" t="str">
        <f>""</f>
        <v/>
      </c>
    </row>
    <row r="813" spans="17:22" x14ac:dyDescent="0.2">
      <c r="Q813" s="17">
        <f t="shared" si="65"/>
        <v>3.11</v>
      </c>
      <c r="R813" s="14">
        <f t="shared" si="62"/>
        <v>4.7018780442347863</v>
      </c>
      <c r="S813" s="14">
        <f t="shared" si="66"/>
        <v>1.5503386670650578E-2</v>
      </c>
      <c r="T813" s="14">
        <f t="shared" si="61"/>
        <v>1.5503386670650578E-2</v>
      </c>
      <c r="U813" s="14">
        <f t="shared" si="67"/>
        <v>0</v>
      </c>
      <c r="V813" s="14" t="str">
        <f>""</f>
        <v/>
      </c>
    </row>
    <row r="814" spans="17:22" x14ac:dyDescent="0.2">
      <c r="Q814" s="17">
        <f t="shared" si="65"/>
        <v>3.12</v>
      </c>
      <c r="R814" s="14">
        <f t="shared" si="62"/>
        <v>4.7169966231551559</v>
      </c>
      <c r="S814" s="14">
        <f t="shared" si="66"/>
        <v>1.5289599348744401E-2</v>
      </c>
      <c r="T814" s="14">
        <f t="shared" si="61"/>
        <v>1.5289599348744401E-2</v>
      </c>
      <c r="U814" s="14">
        <f t="shared" si="67"/>
        <v>0</v>
      </c>
      <c r="V814" s="14" t="str">
        <f>""</f>
        <v/>
      </c>
    </row>
    <row r="815" spans="17:22" x14ac:dyDescent="0.2">
      <c r="Q815" s="17">
        <f t="shared" si="65"/>
        <v>3.13</v>
      </c>
      <c r="R815" s="14">
        <f t="shared" si="62"/>
        <v>4.7321152020755246</v>
      </c>
      <c r="S815" s="14">
        <f t="shared" si="66"/>
        <v>1.5078919307608983E-2</v>
      </c>
      <c r="T815" s="14">
        <f t="shared" si="61"/>
        <v>1.5078919307608983E-2</v>
      </c>
      <c r="U815" s="14">
        <f t="shared" si="67"/>
        <v>0</v>
      </c>
      <c r="V815" s="14" t="str">
        <f>""</f>
        <v/>
      </c>
    </row>
    <row r="816" spans="17:22" x14ac:dyDescent="0.2">
      <c r="Q816" s="17">
        <f t="shared" si="65"/>
        <v>3.14</v>
      </c>
      <c r="R816" s="14">
        <f t="shared" si="62"/>
        <v>4.7472337809958942</v>
      </c>
      <c r="S816" s="14">
        <f t="shared" si="66"/>
        <v>1.4871300679867909E-2</v>
      </c>
      <c r="T816" s="14">
        <f t="shared" si="61"/>
        <v>1.4871300679867909E-2</v>
      </c>
      <c r="U816" s="14">
        <f t="shared" si="67"/>
        <v>0</v>
      </c>
      <c r="V816" s="14" t="str">
        <f>""</f>
        <v/>
      </c>
    </row>
    <row r="817" spans="17:22" x14ac:dyDescent="0.2">
      <c r="Q817" s="17">
        <f t="shared" si="65"/>
        <v>3.15</v>
      </c>
      <c r="R817" s="14">
        <f t="shared" si="62"/>
        <v>4.7623523599162629</v>
      </c>
      <c r="S817" s="14">
        <f t="shared" si="66"/>
        <v>1.4666698247947302E-2</v>
      </c>
      <c r="T817" s="14">
        <f t="shared" si="61"/>
        <v>1.4666698247947302E-2</v>
      </c>
      <c r="U817" s="14">
        <f t="shared" si="67"/>
        <v>0</v>
      </c>
      <c r="V817" s="14" t="str">
        <f>""</f>
        <v/>
      </c>
    </row>
    <row r="818" spans="17:22" x14ac:dyDescent="0.2">
      <c r="Q818" s="17">
        <f t="shared" si="65"/>
        <v>3.16</v>
      </c>
      <c r="R818" s="14">
        <f t="shared" si="62"/>
        <v>4.7774709388366317</v>
      </c>
      <c r="S818" s="14">
        <f t="shared" si="66"/>
        <v>1.4465067436313402E-2</v>
      </c>
      <c r="T818" s="14">
        <f t="shared" si="61"/>
        <v>1.4465067436313402E-2</v>
      </c>
      <c r="U818" s="14">
        <f t="shared" si="67"/>
        <v>0</v>
      </c>
      <c r="V818" s="14" t="str">
        <f>""</f>
        <v/>
      </c>
    </row>
    <row r="819" spans="17:22" x14ac:dyDescent="0.2">
      <c r="Q819" s="17">
        <f t="shared" si="65"/>
        <v>3.17</v>
      </c>
      <c r="R819" s="14">
        <f t="shared" si="62"/>
        <v>4.7925895177570004</v>
      </c>
      <c r="S819" s="14">
        <f t="shared" si="66"/>
        <v>1.4266364303748096E-2</v>
      </c>
      <c r="T819" s="14">
        <f t="shared" si="61"/>
        <v>1.4266364303748096E-2</v>
      </c>
      <c r="U819" s="14">
        <f t="shared" si="67"/>
        <v>0</v>
      </c>
      <c r="V819" s="14" t="str">
        <f>""</f>
        <v/>
      </c>
    </row>
    <row r="820" spans="17:22" x14ac:dyDescent="0.2">
      <c r="Q820" s="17">
        <f t="shared" si="65"/>
        <v>3.18</v>
      </c>
      <c r="R820" s="14">
        <f t="shared" si="62"/>
        <v>4.80770809667737</v>
      </c>
      <c r="S820" s="14">
        <f t="shared" si="66"/>
        <v>1.407054553566432E-2</v>
      </c>
      <c r="T820" s="14">
        <f t="shared" si="61"/>
        <v>1.407054553566432E-2</v>
      </c>
      <c r="U820" s="14">
        <f t="shared" si="67"/>
        <v>0</v>
      </c>
      <c r="V820" s="14" t="str">
        <f>""</f>
        <v/>
      </c>
    </row>
    <row r="821" spans="17:22" x14ac:dyDescent="0.2">
      <c r="Q821" s="17">
        <f t="shared" si="65"/>
        <v>3.19</v>
      </c>
      <c r="R821" s="14">
        <f t="shared" si="62"/>
        <v>4.8228266755977387</v>
      </c>
      <c r="S821" s="14">
        <f t="shared" si="66"/>
        <v>1.3877568436463674E-2</v>
      </c>
      <c r="T821" s="14">
        <f t="shared" si="61"/>
        <v>1.3877568436463674E-2</v>
      </c>
      <c r="U821" s="14">
        <f t="shared" si="67"/>
        <v>0</v>
      </c>
      <c r="V821" s="14" t="str">
        <f>""</f>
        <v/>
      </c>
    </row>
    <row r="822" spans="17:22" x14ac:dyDescent="0.2">
      <c r="Q822" s="17">
        <f t="shared" si="65"/>
        <v>3.2</v>
      </c>
      <c r="R822" s="14">
        <f t="shared" si="62"/>
        <v>4.8379452545181083</v>
      </c>
      <c r="S822" s="14">
        <f t="shared" si="66"/>
        <v>1.368739092193748E-2</v>
      </c>
      <c r="T822" s="14">
        <f t="shared" si="61"/>
        <v>1.368739092193748E-2</v>
      </c>
      <c r="U822" s="14">
        <f t="shared" si="67"/>
        <v>0</v>
      </c>
      <c r="V822" s="14" t="str">
        <f>""</f>
        <v/>
      </c>
    </row>
    <row r="823" spans="17:22" x14ac:dyDescent="0.2">
      <c r="Q823" s="17">
        <f t="shared" si="65"/>
        <v>3.21</v>
      </c>
      <c r="R823" s="14">
        <f t="shared" si="62"/>
        <v>4.853063833438477</v>
      </c>
      <c r="S823" s="14">
        <f t="shared" si="66"/>
        <v>1.3499971511713607E-2</v>
      </c>
      <c r="T823" s="14">
        <f t="shared" si="61"/>
        <v>1.3499971511713607E-2</v>
      </c>
      <c r="U823" s="14">
        <f t="shared" si="67"/>
        <v>0</v>
      </c>
      <c r="V823" s="14" t="str">
        <f>""</f>
        <v/>
      </c>
    </row>
    <row r="824" spans="17:22" x14ac:dyDescent="0.2">
      <c r="Q824" s="17">
        <f t="shared" si="65"/>
        <v>3.22</v>
      </c>
      <c r="R824" s="14">
        <f t="shared" si="62"/>
        <v>4.8681824123588466</v>
      </c>
      <c r="S824" s="14">
        <f t="shared" si="66"/>
        <v>1.3315269321750176E-2</v>
      </c>
      <c r="T824" s="14">
        <f t="shared" si="61"/>
        <v>1.3315269321750176E-2</v>
      </c>
      <c r="U824" s="14">
        <f t="shared" si="67"/>
        <v>0</v>
      </c>
      <c r="V824" s="14" t="str">
        <f>""</f>
        <v/>
      </c>
    </row>
    <row r="825" spans="17:22" x14ac:dyDescent="0.2">
      <c r="Q825" s="17">
        <f t="shared" si="65"/>
        <v>3.23</v>
      </c>
      <c r="R825" s="14">
        <f t="shared" si="62"/>
        <v>4.8833009912792154</v>
      </c>
      <c r="S825" s="14">
        <f t="shared" si="66"/>
        <v>1.3133244056878175E-2</v>
      </c>
      <c r="T825" s="14">
        <f t="shared" si="61"/>
        <v>1.3133244056878175E-2</v>
      </c>
      <c r="U825" s="14">
        <f t="shared" si="67"/>
        <v>0</v>
      </c>
      <c r="V825" s="14" t="str">
        <f>""</f>
        <v/>
      </c>
    </row>
    <row r="826" spans="17:22" x14ac:dyDescent="0.2">
      <c r="Q826" s="17">
        <f t="shared" si="65"/>
        <v>3.24</v>
      </c>
      <c r="R826" s="14">
        <f t="shared" si="62"/>
        <v>4.898419570199585</v>
      </c>
      <c r="S826" s="14">
        <f t="shared" si="66"/>
        <v>1.2953856003393917E-2</v>
      </c>
      <c r="T826" s="14">
        <f t="shared" si="61"/>
        <v>1.2953856003393917E-2</v>
      </c>
      <c r="U826" s="14">
        <f t="shared" si="67"/>
        <v>0</v>
      </c>
      <c r="V826" s="14" t="str">
        <f>""</f>
        <v/>
      </c>
    </row>
    <row r="827" spans="17:22" x14ac:dyDescent="0.2">
      <c r="Q827" s="17">
        <f t="shared" si="65"/>
        <v>3.25</v>
      </c>
      <c r="R827" s="14">
        <f t="shared" si="62"/>
        <v>4.9135381491199537</v>
      </c>
      <c r="S827" s="14">
        <f t="shared" si="66"/>
        <v>1.2777066021703207E-2</v>
      </c>
      <c r="T827" s="14">
        <f t="shared" si="61"/>
        <v>1.2777066021703207E-2</v>
      </c>
      <c r="U827" s="14">
        <f t="shared" si="67"/>
        <v>0</v>
      </c>
      <c r="V827" s="14" t="str">
        <f>""</f>
        <v/>
      </c>
    </row>
    <row r="828" spans="17:22" x14ac:dyDescent="0.2">
      <c r="Q828" s="17">
        <f t="shared" si="65"/>
        <v>3.26</v>
      </c>
      <c r="R828" s="14">
        <f t="shared" si="62"/>
        <v>4.9286567280403224</v>
      </c>
      <c r="S828" s="14">
        <f t="shared" si="66"/>
        <v>1.2602835539018175E-2</v>
      </c>
      <c r="T828" s="14">
        <f t="shared" si="61"/>
        <v>1.2602835539018175E-2</v>
      </c>
      <c r="U828" s="14">
        <f t="shared" si="67"/>
        <v>0</v>
      </c>
      <c r="V828" s="14" t="str">
        <f>""</f>
        <v/>
      </c>
    </row>
    <row r="829" spans="17:22" x14ac:dyDescent="0.2">
      <c r="Q829" s="17">
        <f t="shared" si="65"/>
        <v>3.27</v>
      </c>
      <c r="R829" s="14">
        <f t="shared" si="62"/>
        <v>4.943775306960692</v>
      </c>
      <c r="S829" s="14">
        <f t="shared" si="66"/>
        <v>1.2431126542107977E-2</v>
      </c>
      <c r="T829" s="14">
        <f t="shared" si="61"/>
        <v>1.2431126542107977E-2</v>
      </c>
      <c r="U829" s="14">
        <f t="shared" si="67"/>
        <v>0</v>
      </c>
      <c r="V829" s="14" t="str">
        <f>""</f>
        <v/>
      </c>
    </row>
    <row r="830" spans="17:22" x14ac:dyDescent="0.2">
      <c r="Q830" s="17">
        <f t="shared" si="65"/>
        <v>3.28</v>
      </c>
      <c r="R830" s="14">
        <f t="shared" si="62"/>
        <v>4.9588938858810607</v>
      </c>
      <c r="S830" s="14">
        <f t="shared" si="66"/>
        <v>1.2261901570104788E-2</v>
      </c>
      <c r="T830" s="14">
        <f t="shared" si="61"/>
        <v>1.2261901570104788E-2</v>
      </c>
      <c r="U830" s="14">
        <f t="shared" si="67"/>
        <v>0</v>
      </c>
      <c r="V830" s="14" t="str">
        <f>""</f>
        <v/>
      </c>
    </row>
    <row r="831" spans="17:22" x14ac:dyDescent="0.2">
      <c r="Q831" s="17">
        <f t="shared" si="65"/>
        <v>3.29</v>
      </c>
      <c r="R831" s="14">
        <f t="shared" si="62"/>
        <v>4.9740124648014303</v>
      </c>
      <c r="S831" s="14">
        <f t="shared" si="66"/>
        <v>1.2095123707365749E-2</v>
      </c>
      <c r="T831" s="14">
        <f t="shared" si="61"/>
        <v>1.2095123707365749E-2</v>
      </c>
      <c r="U831" s="14">
        <f t="shared" si="67"/>
        <v>0</v>
      </c>
      <c r="V831" s="14" t="str">
        <f>""</f>
        <v/>
      </c>
    </row>
    <row r="832" spans="17:22" x14ac:dyDescent="0.2">
      <c r="Q832" s="17">
        <f t="shared" si="65"/>
        <v>3.3</v>
      </c>
      <c r="R832" s="14">
        <f t="shared" si="62"/>
        <v>4.9891310437217991</v>
      </c>
      <c r="S832" s="14">
        <f t="shared" si="66"/>
        <v>1.1930756576392117E-2</v>
      </c>
      <c r="T832" s="14">
        <f t="shared" si="61"/>
        <v>1.1930756576392117E-2</v>
      </c>
      <c r="U832" s="14">
        <f t="shared" si="67"/>
        <v>0</v>
      </c>
      <c r="V832" s="14" t="str">
        <f>""</f>
        <v/>
      </c>
    </row>
    <row r="833" spans="17:22" x14ac:dyDescent="0.2">
      <c r="Q833" s="17">
        <f t="shared" si="65"/>
        <v>3.31</v>
      </c>
      <c r="R833" s="14">
        <f t="shared" si="62"/>
        <v>5.0042496226421678</v>
      </c>
      <c r="S833" s="14">
        <f t="shared" si="66"/>
        <v>1.1768764330806371E-2</v>
      </c>
      <c r="T833" s="14">
        <f t="shared" si="61"/>
        <v>1.1768764330806371E-2</v>
      </c>
      <c r="U833" s="14">
        <f t="shared" si="67"/>
        <v>1.1768764330806371E-2</v>
      </c>
      <c r="V833" s="14" t="str">
        <f>""</f>
        <v/>
      </c>
    </row>
    <row r="834" spans="17:22" x14ac:dyDescent="0.2">
      <c r="Q834" s="17">
        <f t="shared" si="65"/>
        <v>3.32</v>
      </c>
      <c r="R834" s="14">
        <f t="shared" si="62"/>
        <v>5.0193682015625374</v>
      </c>
      <c r="S834" s="14">
        <f t="shared" si="66"/>
        <v>1.160911164838827E-2</v>
      </c>
      <c r="T834" s="14">
        <f t="shared" ref="T834:T897" si="68">CHOOSE($O$4,IF(Q834&lt;=$C$12,S834,0),IF(Q834&gt;=$C$12,S834,0),IF(ABS($C$12)&lt;=ABS(Q834),S834,0))</f>
        <v>1.160911164838827E-2</v>
      </c>
      <c r="U834" s="14">
        <f t="shared" si="67"/>
        <v>0</v>
      </c>
      <c r="V834" s="14" t="str">
        <f>""</f>
        <v/>
      </c>
    </row>
    <row r="835" spans="17:22" x14ac:dyDescent="0.2">
      <c r="Q835" s="17">
        <f t="shared" si="65"/>
        <v>3.33</v>
      </c>
      <c r="R835" s="14">
        <f t="shared" ref="R835:R898" si="69">Q835*$C$9+$C$4</f>
        <v>5.0344867804829061</v>
      </c>
      <c r="S835" s="14">
        <f t="shared" si="66"/>
        <v>1.1451763724170396E-2</v>
      </c>
      <c r="T835" s="14">
        <f t="shared" si="68"/>
        <v>1.1451763724170396E-2</v>
      </c>
      <c r="U835" s="14">
        <f t="shared" si="67"/>
        <v>0</v>
      </c>
      <c r="V835" s="14" t="str">
        <f>""</f>
        <v/>
      </c>
    </row>
    <row r="836" spans="17:22" x14ac:dyDescent="0.2">
      <c r="Q836" s="17">
        <f t="shared" ref="Q836:Q899" si="70">ROUND(Q835+0.01,2)</f>
        <v>3.34</v>
      </c>
      <c r="R836" s="14">
        <f t="shared" si="69"/>
        <v>5.0496053594032748</v>
      </c>
      <c r="S836" s="14">
        <f t="shared" si="66"/>
        <v>1.129668626359418E-2</v>
      </c>
      <c r="T836" s="14">
        <f t="shared" si="68"/>
        <v>1.129668626359418E-2</v>
      </c>
      <c r="U836" s="14">
        <f t="shared" si="67"/>
        <v>0</v>
      </c>
      <c r="V836" s="14" t="str">
        <f>""</f>
        <v/>
      </c>
    </row>
    <row r="837" spans="17:22" x14ac:dyDescent="0.2">
      <c r="Q837" s="17">
        <f t="shared" si="70"/>
        <v>3.35</v>
      </c>
      <c r="R837" s="14">
        <f t="shared" si="69"/>
        <v>5.0647239383236444</v>
      </c>
      <c r="S837" s="14">
        <f t="shared" si="66"/>
        <v>1.114384547572685E-2</v>
      </c>
      <c r="T837" s="14">
        <f t="shared" si="68"/>
        <v>1.114384547572685E-2</v>
      </c>
      <c r="U837" s="14">
        <f t="shared" si="67"/>
        <v>0</v>
      </c>
      <c r="V837" s="14" t="str">
        <f>""</f>
        <v/>
      </c>
    </row>
    <row r="838" spans="17:22" x14ac:dyDescent="0.2">
      <c r="Q838" s="17">
        <f t="shared" si="70"/>
        <v>3.36</v>
      </c>
      <c r="R838" s="14">
        <f t="shared" si="69"/>
        <v>5.0798425172440131</v>
      </c>
      <c r="S838" s="14">
        <f t="shared" si="66"/>
        <v>1.0993208066539945E-2</v>
      </c>
      <c r="T838" s="14">
        <f t="shared" si="68"/>
        <v>1.0993208066539945E-2</v>
      </c>
      <c r="U838" s="14">
        <f t="shared" si="67"/>
        <v>0</v>
      </c>
      <c r="V838" s="14" t="str">
        <f>""</f>
        <v/>
      </c>
    </row>
    <row r="839" spans="17:22" x14ac:dyDescent="0.2">
      <c r="Q839" s="17">
        <f t="shared" si="70"/>
        <v>3.37</v>
      </c>
      <c r="R839" s="14">
        <f t="shared" si="69"/>
        <v>5.0949610961643828</v>
      </c>
      <c r="S839" s="14">
        <f t="shared" si="66"/>
        <v>1.0844741232250026E-2</v>
      </c>
      <c r="T839" s="14">
        <f t="shared" si="68"/>
        <v>1.0844741232250026E-2</v>
      </c>
      <c r="U839" s="14">
        <f t="shared" si="67"/>
        <v>0</v>
      </c>
      <c r="V839" s="14" t="str">
        <f>""</f>
        <v/>
      </c>
    </row>
    <row r="840" spans="17:22" x14ac:dyDescent="0.2">
      <c r="Q840" s="17">
        <f t="shared" si="70"/>
        <v>3.38</v>
      </c>
      <c r="R840" s="14">
        <f t="shared" si="69"/>
        <v>5.1100796750847515</v>
      </c>
      <c r="S840" s="14">
        <f t="shared" si="66"/>
        <v>1.0698412652721921E-2</v>
      </c>
      <c r="T840" s="14">
        <f t="shared" si="68"/>
        <v>1.0698412652721921E-2</v>
      </c>
      <c r="U840" s="14">
        <f t="shared" si="67"/>
        <v>0</v>
      </c>
      <c r="V840" s="14" t="str">
        <f>""</f>
        <v/>
      </c>
    </row>
    <row r="841" spans="17:22" x14ac:dyDescent="0.2">
      <c r="Q841" s="17">
        <f t="shared" si="70"/>
        <v>3.39</v>
      </c>
      <c r="R841" s="14">
        <f t="shared" si="69"/>
        <v>5.1251982540051211</v>
      </c>
      <c r="S841" s="14">
        <f t="shared" si="66"/>
        <v>1.055419048493501E-2</v>
      </c>
      <c r="T841" s="14">
        <f t="shared" si="68"/>
        <v>1.055419048493501E-2</v>
      </c>
      <c r="U841" s="14">
        <f t="shared" si="67"/>
        <v>0</v>
      </c>
      <c r="V841" s="14" t="str">
        <f>""</f>
        <v/>
      </c>
    </row>
    <row r="842" spans="17:22" x14ac:dyDescent="0.2">
      <c r="Q842" s="17">
        <f t="shared" si="70"/>
        <v>3.4</v>
      </c>
      <c r="R842" s="14">
        <f t="shared" si="69"/>
        <v>5.1403168329254898</v>
      </c>
      <c r="S842" s="14">
        <f t="shared" si="66"/>
        <v>1.0412043356513041E-2</v>
      </c>
      <c r="T842" s="14">
        <f t="shared" si="68"/>
        <v>1.0412043356513041E-2</v>
      </c>
      <c r="U842" s="14">
        <f t="shared" si="67"/>
        <v>0</v>
      </c>
      <c r="V842" s="14" t="str">
        <f>""</f>
        <v/>
      </c>
    </row>
    <row r="843" spans="17:22" x14ac:dyDescent="0.2">
      <c r="Q843" s="17">
        <f t="shared" si="70"/>
        <v>3.41</v>
      </c>
      <c r="R843" s="14">
        <f t="shared" si="69"/>
        <v>5.1554354118458594</v>
      </c>
      <c r="S843" s="14">
        <f t="shared" si="66"/>
        <v>1.0271940359317515E-2</v>
      </c>
      <c r="T843" s="14">
        <f t="shared" si="68"/>
        <v>1.0271940359317515E-2</v>
      </c>
      <c r="U843" s="14">
        <f t="shared" si="67"/>
        <v>0</v>
      </c>
      <c r="V843" s="14" t="str">
        <f>""</f>
        <v/>
      </c>
    </row>
    <row r="844" spans="17:22" x14ac:dyDescent="0.2">
      <c r="Q844" s="17">
        <f t="shared" si="70"/>
        <v>3.42</v>
      </c>
      <c r="R844" s="14">
        <f t="shared" si="69"/>
        <v>5.1705539907662281</v>
      </c>
      <c r="S844" s="14">
        <f t="shared" si="66"/>
        <v>1.0133851043105298E-2</v>
      </c>
      <c r="T844" s="14">
        <f t="shared" si="68"/>
        <v>1.0133851043105298E-2</v>
      </c>
      <c r="U844" s="14">
        <f t="shared" si="67"/>
        <v>0</v>
      </c>
      <c r="V844" s="14" t="str">
        <f>""</f>
        <v/>
      </c>
    </row>
    <row r="845" spans="17:22" x14ac:dyDescent="0.2">
      <c r="Q845" s="17">
        <f t="shared" si="70"/>
        <v>3.43</v>
      </c>
      <c r="R845" s="14">
        <f t="shared" si="69"/>
        <v>5.1856725696865977</v>
      </c>
      <c r="S845" s="14">
        <f t="shared" si="66"/>
        <v>9.9977454092503495E-3</v>
      </c>
      <c r="T845" s="14">
        <f t="shared" si="68"/>
        <v>9.9977454092503495E-3</v>
      </c>
      <c r="U845" s="14">
        <f t="shared" si="67"/>
        <v>0</v>
      </c>
      <c r="V845" s="14" t="str">
        <f>""</f>
        <v/>
      </c>
    </row>
    <row r="846" spans="17:22" x14ac:dyDescent="0.2">
      <c r="Q846" s="17">
        <f t="shared" si="70"/>
        <v>3.44</v>
      </c>
      <c r="R846" s="14">
        <f t="shared" si="69"/>
        <v>5.2007911486069665</v>
      </c>
      <c r="S846" s="14">
        <f t="shared" si="66"/>
        <v>9.8635939045301334E-3</v>
      </c>
      <c r="T846" s="14">
        <f t="shared" si="68"/>
        <v>9.8635939045301334E-3</v>
      </c>
      <c r="U846" s="14">
        <f t="shared" si="67"/>
        <v>0</v>
      </c>
      <c r="V846" s="14" t="str">
        <f>""</f>
        <v/>
      </c>
    </row>
    <row r="847" spans="17:22" x14ac:dyDescent="0.2">
      <c r="Q847" s="17">
        <f t="shared" si="70"/>
        <v>3.45</v>
      </c>
      <c r="R847" s="14">
        <f t="shared" si="69"/>
        <v>5.2159097275273352</v>
      </c>
      <c r="S847" s="14">
        <f t="shared" si="66"/>
        <v>9.7313674149763999E-3</v>
      </c>
      <c r="T847" s="14">
        <f t="shared" si="68"/>
        <v>9.7313674149763999E-3</v>
      </c>
      <c r="U847" s="14">
        <f t="shared" si="67"/>
        <v>0</v>
      </c>
      <c r="V847" s="14" t="str">
        <f>""</f>
        <v/>
      </c>
    </row>
    <row r="848" spans="17:22" x14ac:dyDescent="0.2">
      <c r="Q848" s="17">
        <f t="shared" si="70"/>
        <v>3.46</v>
      </c>
      <c r="R848" s="14">
        <f t="shared" si="69"/>
        <v>5.2310283064477048</v>
      </c>
      <c r="S848" s="14">
        <f t="shared" si="66"/>
        <v>9.6010372597911311E-3</v>
      </c>
      <c r="T848" s="14">
        <f t="shared" si="68"/>
        <v>9.6010372597911311E-3</v>
      </c>
      <c r="U848" s="14">
        <f t="shared" si="67"/>
        <v>0</v>
      </c>
      <c r="V848" s="14" t="str">
        <f>""</f>
        <v/>
      </c>
    </row>
    <row r="849" spans="17:22" x14ac:dyDescent="0.2">
      <c r="Q849" s="17">
        <f t="shared" si="70"/>
        <v>3.47</v>
      </c>
      <c r="R849" s="14">
        <f t="shared" si="69"/>
        <v>5.2461468853680735</v>
      </c>
      <c r="S849" s="14">
        <f t="shared" si="66"/>
        <v>9.4725751853268862E-3</v>
      </c>
      <c r="T849" s="14">
        <f t="shared" si="68"/>
        <v>9.4725751853268862E-3</v>
      </c>
      <c r="U849" s="14">
        <f t="shared" si="67"/>
        <v>0</v>
      </c>
      <c r="V849" s="14" t="str">
        <f>""</f>
        <v/>
      </c>
    </row>
    <row r="850" spans="17:22" x14ac:dyDescent="0.2">
      <c r="Q850" s="17">
        <f t="shared" si="70"/>
        <v>3.48</v>
      </c>
      <c r="R850" s="14">
        <f t="shared" si="69"/>
        <v>5.2612654642884422</v>
      </c>
      <c r="S850" s="14">
        <f t="shared" si="66"/>
        <v>9.345953359132457E-3</v>
      </c>
      <c r="T850" s="14">
        <f t="shared" si="68"/>
        <v>9.345953359132457E-3</v>
      </c>
      <c r="U850" s="14">
        <f t="shared" si="67"/>
        <v>0</v>
      </c>
      <c r="V850" s="14" t="str">
        <f>""</f>
        <v/>
      </c>
    </row>
    <row r="851" spans="17:22" x14ac:dyDescent="0.2">
      <c r="Q851" s="17">
        <f t="shared" si="70"/>
        <v>3.49</v>
      </c>
      <c r="R851" s="14">
        <f t="shared" si="69"/>
        <v>5.2763840432088118</v>
      </c>
      <c r="S851" s="14">
        <f t="shared" si="66"/>
        <v>9.2211443640631396E-3</v>
      </c>
      <c r="T851" s="14">
        <f t="shared" si="68"/>
        <v>9.2211443640631396E-3</v>
      </c>
      <c r="U851" s="14">
        <f t="shared" si="67"/>
        <v>0</v>
      </c>
      <c r="V851" s="14" t="str">
        <f>""</f>
        <v/>
      </c>
    </row>
    <row r="852" spans="17:22" x14ac:dyDescent="0.2">
      <c r="Q852" s="17">
        <f t="shared" si="70"/>
        <v>3.5</v>
      </c>
      <c r="R852" s="14">
        <f t="shared" si="69"/>
        <v>5.2915026221291805</v>
      </c>
      <c r="S852" s="14">
        <f t="shared" si="66"/>
        <v>9.0981211924561437E-3</v>
      </c>
      <c r="T852" s="14">
        <f t="shared" si="68"/>
        <v>9.0981211924561437E-3</v>
      </c>
      <c r="U852" s="14">
        <f t="shared" si="67"/>
        <v>0</v>
      </c>
      <c r="V852" s="14" t="str">
        <f>""</f>
        <v/>
      </c>
    </row>
    <row r="853" spans="17:22" x14ac:dyDescent="0.2">
      <c r="Q853" s="17">
        <f t="shared" si="70"/>
        <v>3.51</v>
      </c>
      <c r="R853" s="14">
        <f t="shared" si="69"/>
        <v>5.3066212010495493</v>
      </c>
      <c r="S853" s="14">
        <f t="shared" si="66"/>
        <v>8.9768572403706205E-3</v>
      </c>
      <c r="T853" s="14">
        <f t="shared" si="68"/>
        <v>8.9768572403706205E-3</v>
      </c>
      <c r="U853" s="14">
        <f t="shared" si="67"/>
        <v>0</v>
      </c>
      <c r="V853" s="14" t="str">
        <f>""</f>
        <v/>
      </c>
    </row>
    <row r="854" spans="17:22" x14ac:dyDescent="0.2">
      <c r="Q854" s="17">
        <f t="shared" si="70"/>
        <v>3.52</v>
      </c>
      <c r="R854" s="14">
        <f t="shared" si="69"/>
        <v>5.3217397799699189</v>
      </c>
      <c r="S854" s="14">
        <f t="shared" si="66"/>
        <v>8.8573263018926901E-3</v>
      </c>
      <c r="T854" s="14">
        <f t="shared" si="68"/>
        <v>8.8573263018926901E-3</v>
      </c>
      <c r="U854" s="14">
        <f t="shared" si="67"/>
        <v>0</v>
      </c>
      <c r="V854" s="14" t="str">
        <f>""</f>
        <v/>
      </c>
    </row>
    <row r="855" spans="17:22" x14ac:dyDescent="0.2">
      <c r="Q855" s="17">
        <f t="shared" si="70"/>
        <v>3.53</v>
      </c>
      <c r="R855" s="14">
        <f t="shared" si="69"/>
        <v>5.3368583588902876</v>
      </c>
      <c r="S855" s="14">
        <f t="shared" si="66"/>
        <v>8.739502563504975E-3</v>
      </c>
      <c r="T855" s="14">
        <f t="shared" si="68"/>
        <v>8.739502563504975E-3</v>
      </c>
      <c r="U855" s="14">
        <f t="shared" si="67"/>
        <v>0</v>
      </c>
      <c r="V855" s="14" t="str">
        <f>""</f>
        <v/>
      </c>
    </row>
    <row r="856" spans="17:22" x14ac:dyDescent="0.2">
      <c r="Q856" s="17">
        <f t="shared" si="70"/>
        <v>3.54</v>
      </c>
      <c r="R856" s="14">
        <f t="shared" si="69"/>
        <v>5.3519769378106572</v>
      </c>
      <c r="S856" s="14">
        <f t="shared" si="66"/>
        <v>8.6233605985206793E-3</v>
      </c>
      <c r="T856" s="14">
        <f t="shared" si="68"/>
        <v>8.6233605985206793E-3</v>
      </c>
      <c r="U856" s="14">
        <f t="shared" si="67"/>
        <v>0</v>
      </c>
      <c r="V856" s="14" t="str">
        <f>""</f>
        <v/>
      </c>
    </row>
    <row r="857" spans="17:22" x14ac:dyDescent="0.2">
      <c r="Q857" s="17">
        <f t="shared" si="70"/>
        <v>3.55</v>
      </c>
      <c r="R857" s="14">
        <f t="shared" si="69"/>
        <v>5.3670955167310259</v>
      </c>
      <c r="S857" s="14">
        <f t="shared" si="66"/>
        <v>8.5088753615821435E-3</v>
      </c>
      <c r="T857" s="14">
        <f t="shared" si="68"/>
        <v>8.5088753615821435E-3</v>
      </c>
      <c r="U857" s="14">
        <f t="shared" si="67"/>
        <v>0</v>
      </c>
      <c r="V857" s="14" t="str">
        <f>""</f>
        <v/>
      </c>
    </row>
    <row r="858" spans="17:22" x14ac:dyDescent="0.2">
      <c r="Q858" s="17">
        <f t="shared" si="70"/>
        <v>3.56</v>
      </c>
      <c r="R858" s="14">
        <f t="shared" si="69"/>
        <v>5.3822140956513955</v>
      </c>
      <c r="S858" s="14">
        <f t="shared" si="66"/>
        <v>8.3960221832234099E-3</v>
      </c>
      <c r="T858" s="14">
        <f t="shared" si="68"/>
        <v>8.3960221832234099E-3</v>
      </c>
      <c r="U858" s="14">
        <f t="shared" si="67"/>
        <v>0</v>
      </c>
      <c r="V858" s="14" t="str">
        <f>""</f>
        <v/>
      </c>
    </row>
    <row r="859" spans="17:22" x14ac:dyDescent="0.2">
      <c r="Q859" s="17">
        <f t="shared" si="70"/>
        <v>3.57</v>
      </c>
      <c r="R859" s="14">
        <f t="shared" si="69"/>
        <v>5.3973326745717642</v>
      </c>
      <c r="S859" s="14">
        <f t="shared" si="66"/>
        <v>8.2847767644969369E-3</v>
      </c>
      <c r="T859" s="14">
        <f t="shared" si="68"/>
        <v>8.2847767644969369E-3</v>
      </c>
      <c r="U859" s="14">
        <f t="shared" si="67"/>
        <v>0</v>
      </c>
      <c r="V859" s="14" t="str">
        <f>""</f>
        <v/>
      </c>
    </row>
    <row r="860" spans="17:22" x14ac:dyDescent="0.2">
      <c r="Q860" s="17">
        <f t="shared" si="70"/>
        <v>3.58</v>
      </c>
      <c r="R860" s="14">
        <f t="shared" si="69"/>
        <v>5.4124512534921339</v>
      </c>
      <c r="S860" s="14">
        <f t="shared" si="66"/>
        <v>8.1751151716638708E-3</v>
      </c>
      <c r="T860" s="14">
        <f t="shared" si="68"/>
        <v>8.1751151716638708E-3</v>
      </c>
      <c r="U860" s="14">
        <f t="shared" si="67"/>
        <v>0</v>
      </c>
      <c r="V860" s="14" t="str">
        <f>""</f>
        <v/>
      </c>
    </row>
    <row r="861" spans="17:22" x14ac:dyDescent="0.2">
      <c r="Q861" s="17">
        <f t="shared" si="70"/>
        <v>3.59</v>
      </c>
      <c r="R861" s="14">
        <f t="shared" si="69"/>
        <v>5.4275698324125026</v>
      </c>
      <c r="S861" s="14">
        <f t="shared" si="66"/>
        <v>8.067013830947949E-3</v>
      </c>
      <c r="T861" s="14">
        <f t="shared" si="68"/>
        <v>8.067013830947949E-3</v>
      </c>
      <c r="U861" s="14">
        <f t="shared" si="67"/>
        <v>0</v>
      </c>
      <c r="V861" s="14" t="str">
        <f>""</f>
        <v/>
      </c>
    </row>
    <row r="862" spans="17:22" x14ac:dyDescent="0.2">
      <c r="Q862" s="17">
        <f t="shared" si="70"/>
        <v>3.6</v>
      </c>
      <c r="R862" s="14">
        <f t="shared" si="69"/>
        <v>5.4426884113328722</v>
      </c>
      <c r="S862" s="14">
        <f t="shared" si="66"/>
        <v>7.9604495233525328E-3</v>
      </c>
      <c r="T862" s="14">
        <f t="shared" si="68"/>
        <v>7.9604495233525328E-3</v>
      </c>
      <c r="U862" s="14">
        <f t="shared" si="67"/>
        <v>0</v>
      </c>
      <c r="V862" s="14" t="str">
        <f>""</f>
        <v/>
      </c>
    </row>
    <row r="863" spans="17:22" x14ac:dyDescent="0.2">
      <c r="Q863" s="17">
        <f t="shared" si="70"/>
        <v>3.61</v>
      </c>
      <c r="R863" s="14">
        <f t="shared" si="69"/>
        <v>5.4578069902532409</v>
      </c>
      <c r="S863" s="14">
        <f t="shared" si="66"/>
        <v>7.8553993795405699E-3</v>
      </c>
      <c r="T863" s="14">
        <f t="shared" si="68"/>
        <v>7.8553993795405699E-3</v>
      </c>
      <c r="U863" s="14">
        <f t="shared" si="67"/>
        <v>0</v>
      </c>
      <c r="V863" s="14" t="str">
        <f>""</f>
        <v/>
      </c>
    </row>
    <row r="864" spans="17:22" x14ac:dyDescent="0.2">
      <c r="Q864" s="17">
        <f t="shared" si="70"/>
        <v>3.62</v>
      </c>
      <c r="R864" s="14">
        <f t="shared" si="69"/>
        <v>5.4729255691736096</v>
      </c>
      <c r="S864" s="14">
        <f t="shared" si="66"/>
        <v>7.7518408747771607E-3</v>
      </c>
      <c r="T864" s="14">
        <f t="shared" si="68"/>
        <v>7.7518408747771607E-3</v>
      </c>
      <c r="U864" s="14">
        <f t="shared" si="67"/>
        <v>0</v>
      </c>
      <c r="V864" s="14" t="str">
        <f>""</f>
        <v/>
      </c>
    </row>
    <row r="865" spans="17:22" x14ac:dyDescent="0.2">
      <c r="Q865" s="17">
        <f t="shared" si="70"/>
        <v>3.63</v>
      </c>
      <c r="R865" s="14">
        <f t="shared" si="69"/>
        <v>5.4880441480939783</v>
      </c>
      <c r="S865" s="14">
        <f t="shared" si="66"/>
        <v>7.6497518239344222E-3</v>
      </c>
      <c r="T865" s="14">
        <f t="shared" si="68"/>
        <v>7.6497518239344222E-3</v>
      </c>
      <c r="U865" s="14">
        <f t="shared" si="67"/>
        <v>0</v>
      </c>
      <c r="V865" s="14" t="str">
        <f>""</f>
        <v/>
      </c>
    </row>
    <row r="866" spans="17:22" x14ac:dyDescent="0.2">
      <c r="Q866" s="17">
        <f t="shared" si="70"/>
        <v>3.64</v>
      </c>
      <c r="R866" s="14">
        <f t="shared" si="69"/>
        <v>5.5031627270143479</v>
      </c>
      <c r="S866" s="14">
        <f t="shared" si="66"/>
        <v>7.5491103765581826E-3</v>
      </c>
      <c r="T866" s="14">
        <f t="shared" si="68"/>
        <v>7.5491103765581826E-3</v>
      </c>
      <c r="U866" s="14">
        <f t="shared" si="67"/>
        <v>0</v>
      </c>
      <c r="V866" s="14" t="str">
        <f>""</f>
        <v/>
      </c>
    </row>
    <row r="867" spans="17:22" x14ac:dyDescent="0.2">
      <c r="Q867" s="17">
        <f t="shared" si="70"/>
        <v>3.65</v>
      </c>
      <c r="R867" s="14">
        <f t="shared" si="69"/>
        <v>5.5182813059347167</v>
      </c>
      <c r="S867" s="14">
        <f t="shared" ref="S867:S930" si="71">$Y$7*POWER(1+Q867*Q867/$Y$2,-1*$Y$1/2)</f>
        <v>7.4498950119964409E-3</v>
      </c>
      <c r="T867" s="14">
        <f t="shared" si="68"/>
        <v>7.4498950119964409E-3</v>
      </c>
      <c r="U867" s="14">
        <f t="shared" ref="U867:U930" si="72">IF(ROUND($C$13,2)=Q867,S867,0)</f>
        <v>0</v>
      </c>
      <c r="V867" s="14" t="str">
        <f>""</f>
        <v/>
      </c>
    </row>
    <row r="868" spans="17:22" x14ac:dyDescent="0.2">
      <c r="Q868" s="17">
        <f t="shared" si="70"/>
        <v>3.66</v>
      </c>
      <c r="R868" s="14">
        <f t="shared" si="69"/>
        <v>5.5333998848550863</v>
      </c>
      <c r="S868" s="14">
        <f t="shared" si="71"/>
        <v>7.3520845345887448E-3</v>
      </c>
      <c r="T868" s="14">
        <f t="shared" si="68"/>
        <v>7.3520845345887448E-3</v>
      </c>
      <c r="U868" s="14">
        <f t="shared" si="72"/>
        <v>0</v>
      </c>
      <c r="V868" s="14" t="str">
        <f>""</f>
        <v/>
      </c>
    </row>
    <row r="869" spans="17:22" x14ac:dyDescent="0.2">
      <c r="Q869" s="17">
        <f t="shared" si="70"/>
        <v>3.67</v>
      </c>
      <c r="R869" s="14">
        <f t="shared" si="69"/>
        <v>5.548518463775455</v>
      </c>
      <c r="S869" s="14">
        <f t="shared" si="71"/>
        <v>7.2556580689166284E-3</v>
      </c>
      <c r="T869" s="14">
        <f t="shared" si="68"/>
        <v>7.2556580689166284E-3</v>
      </c>
      <c r="U869" s="14">
        <f t="shared" si="72"/>
        <v>0</v>
      </c>
      <c r="V869" s="14" t="str">
        <f>""</f>
        <v/>
      </c>
    </row>
    <row r="870" spans="17:22" x14ac:dyDescent="0.2">
      <c r="Q870" s="17">
        <f t="shared" si="70"/>
        <v>3.68</v>
      </c>
      <c r="R870" s="14">
        <f t="shared" si="69"/>
        <v>5.5636370426958246</v>
      </c>
      <c r="S870" s="14">
        <f t="shared" si="71"/>
        <v>7.1605950551142531E-3</v>
      </c>
      <c r="T870" s="14">
        <f t="shared" si="68"/>
        <v>7.1605950551142531E-3</v>
      </c>
      <c r="U870" s="14">
        <f t="shared" si="72"/>
        <v>0</v>
      </c>
      <c r="V870" s="14" t="str">
        <f>""</f>
        <v/>
      </c>
    </row>
    <row r="871" spans="17:22" x14ac:dyDescent="0.2">
      <c r="Q871" s="17">
        <f t="shared" si="70"/>
        <v>3.69</v>
      </c>
      <c r="R871" s="14">
        <f t="shared" si="69"/>
        <v>5.5787556216161933</v>
      </c>
      <c r="S871" s="14">
        <f t="shared" si="71"/>
        <v>7.0668752442391647E-3</v>
      </c>
      <c r="T871" s="14">
        <f t="shared" si="68"/>
        <v>7.0668752442391647E-3</v>
      </c>
      <c r="U871" s="14">
        <f t="shared" si="72"/>
        <v>0</v>
      </c>
      <c r="V871" s="14" t="str">
        <f>""</f>
        <v/>
      </c>
    </row>
    <row r="872" spans="17:22" x14ac:dyDescent="0.2">
      <c r="Q872" s="17">
        <f t="shared" si="70"/>
        <v>3.7</v>
      </c>
      <c r="R872" s="14">
        <f t="shared" si="69"/>
        <v>5.5938742005365629</v>
      </c>
      <c r="S872" s="14">
        <f t="shared" si="71"/>
        <v>6.9744786937025001E-3</v>
      </c>
      <c r="T872" s="14">
        <f t="shared" si="68"/>
        <v>6.9744786937025001E-3</v>
      </c>
      <c r="U872" s="14">
        <f t="shared" si="72"/>
        <v>0</v>
      </c>
      <c r="V872" s="14" t="str">
        <f>""</f>
        <v/>
      </c>
    </row>
    <row r="873" spans="17:22" x14ac:dyDescent="0.2">
      <c r="Q873" s="17">
        <f t="shared" si="70"/>
        <v>3.71</v>
      </c>
      <c r="R873" s="14">
        <f t="shared" si="69"/>
        <v>5.6089927794569316</v>
      </c>
      <c r="S873" s="14">
        <f t="shared" si="71"/>
        <v>6.8833857627584073E-3</v>
      </c>
      <c r="T873" s="14">
        <f t="shared" si="68"/>
        <v>6.8833857627584073E-3</v>
      </c>
      <c r="U873" s="14">
        <f t="shared" si="72"/>
        <v>0</v>
      </c>
      <c r="V873" s="14" t="str">
        <f>""</f>
        <v/>
      </c>
    </row>
    <row r="874" spans="17:22" x14ac:dyDescent="0.2">
      <c r="Q874" s="17">
        <f t="shared" si="70"/>
        <v>3.72</v>
      </c>
      <c r="R874" s="14">
        <f t="shared" si="69"/>
        <v>5.6241113583773013</v>
      </c>
      <c r="S874" s="14">
        <f t="shared" si="71"/>
        <v>6.7935771080520468E-3</v>
      </c>
      <c r="T874" s="14">
        <f t="shared" si="68"/>
        <v>6.7935771080520468E-3</v>
      </c>
      <c r="U874" s="14">
        <f t="shared" si="72"/>
        <v>0</v>
      </c>
      <c r="V874" s="14" t="str">
        <f>""</f>
        <v/>
      </c>
    </row>
    <row r="875" spans="17:22" x14ac:dyDescent="0.2">
      <c r="Q875" s="17">
        <f t="shared" si="70"/>
        <v>3.73</v>
      </c>
      <c r="R875" s="14">
        <f t="shared" si="69"/>
        <v>5.63922993729767</v>
      </c>
      <c r="S875" s="14">
        <f t="shared" si="71"/>
        <v>6.7050336792258891E-3</v>
      </c>
      <c r="T875" s="14">
        <f t="shared" si="68"/>
        <v>6.7050336792258891E-3</v>
      </c>
      <c r="U875" s="14">
        <f t="shared" si="72"/>
        <v>0</v>
      </c>
      <c r="V875" s="14" t="str">
        <f>""</f>
        <v/>
      </c>
    </row>
    <row r="876" spans="17:22" x14ac:dyDescent="0.2">
      <c r="Q876" s="17">
        <f t="shared" si="70"/>
        <v>3.74</v>
      </c>
      <c r="R876" s="14">
        <f t="shared" si="69"/>
        <v>5.6543485162180396</v>
      </c>
      <c r="S876" s="14">
        <f t="shared" si="71"/>
        <v>6.6177367145836864E-3</v>
      </c>
      <c r="T876" s="14">
        <f t="shared" si="68"/>
        <v>6.6177367145836864E-3</v>
      </c>
      <c r="U876" s="14">
        <f t="shared" si="72"/>
        <v>0</v>
      </c>
      <c r="V876" s="14" t="str">
        <f>""</f>
        <v/>
      </c>
    </row>
    <row r="877" spans="17:22" x14ac:dyDescent="0.2">
      <c r="Q877" s="17">
        <f t="shared" si="70"/>
        <v>3.75</v>
      </c>
      <c r="R877" s="14">
        <f t="shared" si="69"/>
        <v>5.6694670951384083</v>
      </c>
      <c r="S877" s="14">
        <f t="shared" si="71"/>
        <v>6.5316677368117797E-3</v>
      </c>
      <c r="T877" s="14">
        <f t="shared" si="68"/>
        <v>6.5316677368117797E-3</v>
      </c>
      <c r="U877" s="14">
        <f t="shared" si="72"/>
        <v>0</v>
      </c>
      <c r="V877" s="14" t="str">
        <f>""</f>
        <v/>
      </c>
    </row>
    <row r="878" spans="17:22" x14ac:dyDescent="0.2">
      <c r="Q878" s="17">
        <f t="shared" si="70"/>
        <v>3.76</v>
      </c>
      <c r="R878" s="14">
        <f t="shared" si="69"/>
        <v>5.684585674058777</v>
      </c>
      <c r="S878" s="14">
        <f t="shared" si="71"/>
        <v>6.446808548757176E-3</v>
      </c>
      <c r="T878" s="14">
        <f t="shared" si="68"/>
        <v>6.446808548757176E-3</v>
      </c>
      <c r="U878" s="14">
        <f t="shared" si="72"/>
        <v>0</v>
      </c>
      <c r="V878" s="14" t="str">
        <f>""</f>
        <v/>
      </c>
    </row>
    <row r="879" spans="17:22" x14ac:dyDescent="0.2">
      <c r="Q879" s="17">
        <f t="shared" si="70"/>
        <v>3.77</v>
      </c>
      <c r="R879" s="14">
        <f t="shared" si="69"/>
        <v>5.6997042529791457</v>
      </c>
      <c r="S879" s="14">
        <f t="shared" si="71"/>
        <v>6.3631412292619021E-3</v>
      </c>
      <c r="T879" s="14">
        <f t="shared" si="68"/>
        <v>6.3631412292619021E-3</v>
      </c>
      <c r="U879" s="14">
        <f t="shared" si="72"/>
        <v>0</v>
      </c>
      <c r="V879" s="14" t="str">
        <f>""</f>
        <v/>
      </c>
    </row>
    <row r="880" spans="17:22" x14ac:dyDescent="0.2">
      <c r="Q880" s="17">
        <f t="shared" si="70"/>
        <v>3.78</v>
      </c>
      <c r="R880" s="14">
        <f t="shared" si="69"/>
        <v>5.7148228318995153</v>
      </c>
      <c r="S880" s="14">
        <f t="shared" si="71"/>
        <v>6.2806481290532531E-3</v>
      </c>
      <c r="T880" s="14">
        <f t="shared" si="68"/>
        <v>6.2806481290532531E-3</v>
      </c>
      <c r="U880" s="14">
        <f t="shared" si="72"/>
        <v>0</v>
      </c>
      <c r="V880" s="14" t="str">
        <f>""</f>
        <v/>
      </c>
    </row>
    <row r="881" spans="17:22" x14ac:dyDescent="0.2">
      <c r="Q881" s="17">
        <f t="shared" si="70"/>
        <v>3.79</v>
      </c>
      <c r="R881" s="14">
        <f t="shared" si="69"/>
        <v>5.7299414108198841</v>
      </c>
      <c r="S881" s="14">
        <f t="shared" si="71"/>
        <v>6.1993118666892229E-3</v>
      </c>
      <c r="T881" s="14">
        <f t="shared" si="68"/>
        <v>6.1993118666892229E-3</v>
      </c>
      <c r="U881" s="14">
        <f t="shared" si="72"/>
        <v>0</v>
      </c>
      <c r="V881" s="14" t="str">
        <f>""</f>
        <v/>
      </c>
    </row>
    <row r="882" spans="17:22" x14ac:dyDescent="0.2">
      <c r="Q882" s="17">
        <f t="shared" si="70"/>
        <v>3.8</v>
      </c>
      <c r="R882" s="14">
        <f t="shared" si="69"/>
        <v>5.7450599897402528</v>
      </c>
      <c r="S882" s="14">
        <f t="shared" si="71"/>
        <v>6.1191153245589228E-3</v>
      </c>
      <c r="T882" s="14">
        <f t="shared" si="68"/>
        <v>6.1191153245589228E-3</v>
      </c>
      <c r="U882" s="14">
        <f t="shared" si="72"/>
        <v>0</v>
      </c>
      <c r="V882" s="14" t="str">
        <f>""</f>
        <v/>
      </c>
    </row>
    <row r="883" spans="17:22" x14ac:dyDescent="0.2">
      <c r="Q883" s="17">
        <f t="shared" si="70"/>
        <v>3.81</v>
      </c>
      <c r="R883" s="14">
        <f t="shared" si="69"/>
        <v>5.7601785686606224</v>
      </c>
      <c r="S883" s="14">
        <f t="shared" si="71"/>
        <v>6.0400416449370884E-3</v>
      </c>
      <c r="T883" s="14">
        <f t="shared" si="68"/>
        <v>6.0400416449370884E-3</v>
      </c>
      <c r="U883" s="14">
        <f t="shared" si="72"/>
        <v>0</v>
      </c>
      <c r="V883" s="14" t="str">
        <f>""</f>
        <v/>
      </c>
    </row>
    <row r="884" spans="17:22" x14ac:dyDescent="0.2">
      <c r="Q884" s="17">
        <f t="shared" si="70"/>
        <v>3.82</v>
      </c>
      <c r="R884" s="14">
        <f t="shared" si="69"/>
        <v>5.7752971475809911</v>
      </c>
      <c r="S884" s="14">
        <f t="shared" si="71"/>
        <v>5.9620742260925409E-3</v>
      </c>
      <c r="T884" s="14">
        <f t="shared" si="68"/>
        <v>5.9620742260925409E-3</v>
      </c>
      <c r="U884" s="14">
        <f t="shared" si="72"/>
        <v>0</v>
      </c>
      <c r="V884" s="14" t="str">
        <f>""</f>
        <v/>
      </c>
    </row>
    <row r="885" spans="17:22" x14ac:dyDescent="0.2">
      <c r="Q885" s="17">
        <f t="shared" si="70"/>
        <v>3.83</v>
      </c>
      <c r="R885" s="14">
        <f t="shared" si="69"/>
        <v>5.7904157265013607</v>
      </c>
      <c r="S885" s="14">
        <f t="shared" si="71"/>
        <v>5.8851967184498219E-3</v>
      </c>
      <c r="T885" s="14">
        <f t="shared" si="68"/>
        <v>5.8851967184498219E-3</v>
      </c>
      <c r="U885" s="14">
        <f t="shared" si="72"/>
        <v>0</v>
      </c>
      <c r="V885" s="14" t="str">
        <f>""</f>
        <v/>
      </c>
    </row>
    <row r="886" spans="17:22" x14ac:dyDescent="0.2">
      <c r="Q886" s="17">
        <f t="shared" si="70"/>
        <v>3.84</v>
      </c>
      <c r="R886" s="14">
        <f t="shared" si="69"/>
        <v>5.8055343054217294</v>
      </c>
      <c r="S886" s="14">
        <f t="shared" si="71"/>
        <v>5.8093930208036049E-3</v>
      </c>
      <c r="T886" s="14">
        <f t="shared" si="68"/>
        <v>5.8093930208036049E-3</v>
      </c>
      <c r="U886" s="14">
        <f t="shared" si="72"/>
        <v>0</v>
      </c>
      <c r="V886" s="14" t="str">
        <f>""</f>
        <v/>
      </c>
    </row>
    <row r="887" spans="17:22" x14ac:dyDescent="0.2">
      <c r="Q887" s="17">
        <f t="shared" si="70"/>
        <v>3.85</v>
      </c>
      <c r="R887" s="14">
        <f t="shared" si="69"/>
        <v>5.820652884342099</v>
      </c>
      <c r="S887" s="14">
        <f t="shared" si="71"/>
        <v>5.7346472765853057E-3</v>
      </c>
      <c r="T887" s="14">
        <f t="shared" si="68"/>
        <v>5.7346472765853057E-3</v>
      </c>
      <c r="U887" s="14">
        <f t="shared" si="72"/>
        <v>0</v>
      </c>
      <c r="V887" s="14" t="str">
        <f>""</f>
        <v/>
      </c>
    </row>
    <row r="888" spans="17:22" x14ac:dyDescent="0.2">
      <c r="Q888" s="17">
        <f t="shared" si="70"/>
        <v>3.86</v>
      </c>
      <c r="R888" s="14">
        <f t="shared" si="69"/>
        <v>5.8357714632624678</v>
      </c>
      <c r="S888" s="14">
        <f t="shared" si="71"/>
        <v>5.6609438701813964E-3</v>
      </c>
      <c r="T888" s="14">
        <f t="shared" si="68"/>
        <v>5.6609438701813964E-3</v>
      </c>
      <c r="U888" s="14">
        <f t="shared" si="72"/>
        <v>0</v>
      </c>
      <c r="V888" s="14" t="str">
        <f>""</f>
        <v/>
      </c>
    </row>
    <row r="889" spans="17:22" x14ac:dyDescent="0.2">
      <c r="Q889" s="17">
        <f t="shared" si="70"/>
        <v>3.87</v>
      </c>
      <c r="R889" s="14">
        <f t="shared" si="69"/>
        <v>5.8508900421828374</v>
      </c>
      <c r="S889" s="14">
        <f t="shared" si="71"/>
        <v>5.5882674233028859E-3</v>
      </c>
      <c r="T889" s="14">
        <f t="shared" si="68"/>
        <v>5.5882674233028859E-3</v>
      </c>
      <c r="U889" s="14">
        <f t="shared" si="72"/>
        <v>0</v>
      </c>
      <c r="V889" s="14" t="str">
        <f>""</f>
        <v/>
      </c>
    </row>
    <row r="890" spans="17:22" x14ac:dyDescent="0.2">
      <c r="Q890" s="17">
        <f t="shared" si="70"/>
        <v>3.88</v>
      </c>
      <c r="R890" s="14">
        <f t="shared" si="69"/>
        <v>5.8660086211032061</v>
      </c>
      <c r="S890" s="14">
        <f t="shared" si="71"/>
        <v>5.5166027914054123E-3</v>
      </c>
      <c r="T890" s="14">
        <f t="shared" si="68"/>
        <v>5.5166027914054123E-3</v>
      </c>
      <c r="U890" s="14">
        <f t="shared" si="72"/>
        <v>0</v>
      </c>
      <c r="V890" s="14" t="str">
        <f>""</f>
        <v/>
      </c>
    </row>
    <row r="891" spans="17:22" x14ac:dyDescent="0.2">
      <c r="Q891" s="17">
        <f t="shared" si="70"/>
        <v>3.89</v>
      </c>
      <c r="R891" s="14">
        <f t="shared" si="69"/>
        <v>5.8811272000235757</v>
      </c>
      <c r="S891" s="14">
        <f t="shared" si="71"/>
        <v>5.4459350601594389E-3</v>
      </c>
      <c r="T891" s="14">
        <f t="shared" si="68"/>
        <v>5.4459350601594389E-3</v>
      </c>
      <c r="U891" s="14">
        <f t="shared" si="72"/>
        <v>0</v>
      </c>
      <c r="V891" s="14" t="str">
        <f>""</f>
        <v/>
      </c>
    </row>
    <row r="892" spans="17:22" x14ac:dyDescent="0.2">
      <c r="Q892" s="17">
        <f t="shared" si="70"/>
        <v>3.9</v>
      </c>
      <c r="R892" s="14">
        <f t="shared" si="69"/>
        <v>5.8962457789439444</v>
      </c>
      <c r="S892" s="14">
        <f t="shared" si="71"/>
        <v>5.3762495419700431E-3</v>
      </c>
      <c r="T892" s="14">
        <f t="shared" si="68"/>
        <v>5.3762495419700431E-3</v>
      </c>
      <c r="U892" s="14">
        <f t="shared" si="72"/>
        <v>0</v>
      </c>
      <c r="V892" s="14" t="str">
        <f>""</f>
        <v/>
      </c>
    </row>
    <row r="893" spans="17:22" x14ac:dyDescent="0.2">
      <c r="Q893" s="17">
        <f t="shared" si="70"/>
        <v>3.91</v>
      </c>
      <c r="R893" s="14">
        <f t="shared" si="69"/>
        <v>5.911364357864314</v>
      </c>
      <c r="S893" s="14">
        <f t="shared" si="71"/>
        <v>5.3075317725456636E-3</v>
      </c>
      <c r="T893" s="14">
        <f t="shared" si="68"/>
        <v>5.3075317725456636E-3</v>
      </c>
      <c r="U893" s="14">
        <f t="shared" si="72"/>
        <v>0</v>
      </c>
      <c r="V893" s="14" t="str">
        <f>""</f>
        <v/>
      </c>
    </row>
    <row r="894" spans="17:22" x14ac:dyDescent="0.2">
      <c r="Q894" s="17">
        <f t="shared" si="70"/>
        <v>3.92</v>
      </c>
      <c r="R894" s="14">
        <f t="shared" si="69"/>
        <v>5.9264829367846827</v>
      </c>
      <c r="S894" s="14">
        <f t="shared" si="71"/>
        <v>5.2397675075154517E-3</v>
      </c>
      <c r="T894" s="14">
        <f t="shared" si="68"/>
        <v>5.2397675075154517E-3</v>
      </c>
      <c r="U894" s="14">
        <f t="shared" si="72"/>
        <v>0</v>
      </c>
      <c r="V894" s="14" t="str">
        <f>""</f>
        <v/>
      </c>
    </row>
    <row r="895" spans="17:22" x14ac:dyDescent="0.2">
      <c r="Q895" s="17">
        <f t="shared" si="70"/>
        <v>3.93</v>
      </c>
      <c r="R895" s="14">
        <f t="shared" si="69"/>
        <v>5.9416015157050515</v>
      </c>
      <c r="S895" s="14">
        <f t="shared" si="71"/>
        <v>5.1729427190944669E-3</v>
      </c>
      <c r="T895" s="14">
        <f t="shared" si="68"/>
        <v>5.1729427190944669E-3</v>
      </c>
      <c r="U895" s="14">
        <f t="shared" si="72"/>
        <v>0</v>
      </c>
      <c r="V895" s="14" t="str">
        <f>""</f>
        <v/>
      </c>
    </row>
    <row r="896" spans="17:22" x14ac:dyDescent="0.2">
      <c r="Q896" s="17">
        <f t="shared" si="70"/>
        <v>3.94</v>
      </c>
      <c r="R896" s="14">
        <f t="shared" si="69"/>
        <v>5.9567200946254202</v>
      </c>
      <c r="S896" s="14">
        <f t="shared" si="71"/>
        <v>5.1070435927963453E-3</v>
      </c>
      <c r="T896" s="14">
        <f t="shared" si="68"/>
        <v>5.1070435927963453E-3</v>
      </c>
      <c r="U896" s="14">
        <f t="shared" si="72"/>
        <v>0</v>
      </c>
      <c r="V896" s="14" t="str">
        <f>""</f>
        <v/>
      </c>
    </row>
    <row r="897" spans="17:22" x14ac:dyDescent="0.2">
      <c r="Q897" s="17">
        <f t="shared" si="70"/>
        <v>3.95</v>
      </c>
      <c r="R897" s="14">
        <f t="shared" si="69"/>
        <v>5.9718386735457898</v>
      </c>
      <c r="S897" s="14">
        <f t="shared" si="71"/>
        <v>5.0420565241929014E-3</v>
      </c>
      <c r="T897" s="14">
        <f t="shared" si="68"/>
        <v>5.0420565241929014E-3</v>
      </c>
      <c r="U897" s="14">
        <f t="shared" si="72"/>
        <v>0</v>
      </c>
      <c r="V897" s="14" t="str">
        <f>""</f>
        <v/>
      </c>
    </row>
    <row r="898" spans="17:22" x14ac:dyDescent="0.2">
      <c r="Q898" s="17">
        <f t="shared" si="70"/>
        <v>3.96</v>
      </c>
      <c r="R898" s="14">
        <f t="shared" si="69"/>
        <v>5.9869572524661585</v>
      </c>
      <c r="S898" s="14">
        <f t="shared" si="71"/>
        <v>4.9779681157199876E-3</v>
      </c>
      <c r="T898" s="14">
        <f t="shared" ref="T898:T961" si="73">CHOOSE($O$4,IF(Q898&lt;=$C$12,S898,0),IF(Q898&gt;=$C$12,S898,0),IF(ABS($C$12)&lt;=ABS(Q898),S898,0))</f>
        <v>4.9779681157199876E-3</v>
      </c>
      <c r="U898" s="14">
        <f t="shared" si="72"/>
        <v>0</v>
      </c>
      <c r="V898" s="14" t="str">
        <f>""</f>
        <v/>
      </c>
    </row>
    <row r="899" spans="17:22" x14ac:dyDescent="0.2">
      <c r="Q899" s="17">
        <f t="shared" si="70"/>
        <v>3.97</v>
      </c>
      <c r="R899" s="14">
        <f t="shared" ref="R899:R962" si="74">Q899*$C$9+$C$4</f>
        <v>6.0020758313865281</v>
      </c>
      <c r="S899" s="14">
        <f t="shared" si="71"/>
        <v>4.9147651735292567E-3</v>
      </c>
      <c r="T899" s="14">
        <f t="shared" si="73"/>
        <v>4.9147651735292567E-3</v>
      </c>
      <c r="U899" s="14">
        <f t="shared" si="72"/>
        <v>0</v>
      </c>
      <c r="V899" s="14" t="str">
        <f>""</f>
        <v/>
      </c>
    </row>
    <row r="900" spans="17:22" x14ac:dyDescent="0.2">
      <c r="Q900" s="17">
        <f t="shared" ref="Q900:Q963" si="75">ROUND(Q899+0.01,2)</f>
        <v>3.98</v>
      </c>
      <c r="R900" s="14">
        <f t="shared" si="74"/>
        <v>6.0171944103068968</v>
      </c>
      <c r="S900" s="14">
        <f t="shared" si="71"/>
        <v>4.8524347043851978E-3</v>
      </c>
      <c r="T900" s="14">
        <f t="shared" si="73"/>
        <v>4.8524347043851978E-3</v>
      </c>
      <c r="U900" s="14">
        <f t="shared" si="72"/>
        <v>0</v>
      </c>
      <c r="V900" s="14" t="str">
        <f>""</f>
        <v/>
      </c>
    </row>
    <row r="901" spans="17:22" x14ac:dyDescent="0.2">
      <c r="Q901" s="17">
        <f t="shared" si="75"/>
        <v>3.99</v>
      </c>
      <c r="R901" s="14">
        <f t="shared" si="74"/>
        <v>6.0323129892272664</v>
      </c>
      <c r="S901" s="14">
        <f t="shared" si="71"/>
        <v>4.790963912606863E-3</v>
      </c>
      <c r="T901" s="14">
        <f t="shared" si="73"/>
        <v>4.790963912606863E-3</v>
      </c>
      <c r="U901" s="14">
        <f t="shared" si="72"/>
        <v>0</v>
      </c>
      <c r="V901" s="14" t="str">
        <f>""</f>
        <v/>
      </c>
    </row>
    <row r="902" spans="17:22" x14ac:dyDescent="0.2">
      <c r="Q902" s="17">
        <f t="shared" si="75"/>
        <v>4</v>
      </c>
      <c r="R902" s="14">
        <f t="shared" si="74"/>
        <v>6.0474315681476352</v>
      </c>
      <c r="S902" s="14">
        <f t="shared" si="71"/>
        <v>4.7303401970539387E-3</v>
      </c>
      <c r="T902" s="14">
        <f t="shared" si="73"/>
        <v>4.7303401970539387E-3</v>
      </c>
      <c r="U902" s="14">
        <f t="shared" si="72"/>
        <v>0</v>
      </c>
      <c r="V902" s="14" t="str">
        <f>""</f>
        <v/>
      </c>
    </row>
    <row r="903" spans="17:22" x14ac:dyDescent="0.2">
      <c r="Q903" s="17">
        <f t="shared" si="75"/>
        <v>4.01</v>
      </c>
      <c r="R903" s="14">
        <f t="shared" si="74"/>
        <v>6.0625501470680039</v>
      </c>
      <c r="S903" s="14">
        <f t="shared" si="71"/>
        <v>4.6705511481563997E-3</v>
      </c>
      <c r="T903" s="14">
        <f t="shared" si="73"/>
        <v>4.6705511481563997E-3</v>
      </c>
      <c r="U903" s="14">
        <f t="shared" si="72"/>
        <v>0</v>
      </c>
      <c r="V903" s="14" t="str">
        <f>""</f>
        <v/>
      </c>
    </row>
    <row r="904" spans="17:22" x14ac:dyDescent="0.2">
      <c r="Q904" s="17">
        <f t="shared" si="75"/>
        <v>4.0199999999999996</v>
      </c>
      <c r="R904" s="14">
        <f t="shared" si="74"/>
        <v>6.0776687259883726</v>
      </c>
      <c r="S904" s="14">
        <f t="shared" si="71"/>
        <v>4.6115845449874278E-3</v>
      </c>
      <c r="T904" s="14">
        <f t="shared" si="73"/>
        <v>4.6115845449874278E-3</v>
      </c>
      <c r="U904" s="14">
        <f t="shared" si="72"/>
        <v>0</v>
      </c>
      <c r="V904" s="14" t="str">
        <f>""</f>
        <v/>
      </c>
    </row>
    <row r="905" spans="17:22" x14ac:dyDescent="0.2">
      <c r="Q905" s="17">
        <f t="shared" si="75"/>
        <v>4.03</v>
      </c>
      <c r="R905" s="14">
        <f t="shared" si="74"/>
        <v>6.0927873049087431</v>
      </c>
      <c r="S905" s="14">
        <f t="shared" si="71"/>
        <v>4.5534283523789324E-3</v>
      </c>
      <c r="T905" s="14">
        <f t="shared" si="73"/>
        <v>4.5534283523789324E-3</v>
      </c>
      <c r="U905" s="14">
        <f t="shared" si="72"/>
        <v>0</v>
      </c>
      <c r="V905" s="14" t="str">
        <f>""</f>
        <v/>
      </c>
    </row>
    <row r="906" spans="17:22" x14ac:dyDescent="0.2">
      <c r="Q906" s="17">
        <f t="shared" si="75"/>
        <v>4.04</v>
      </c>
      <c r="R906" s="14">
        <f t="shared" si="74"/>
        <v>6.1079058838291118</v>
      </c>
      <c r="S906" s="14">
        <f t="shared" si="71"/>
        <v>4.4960707180792302E-3</v>
      </c>
      <c r="T906" s="14">
        <f t="shared" si="73"/>
        <v>4.4960707180792302E-3</v>
      </c>
      <c r="U906" s="14">
        <f t="shared" si="72"/>
        <v>0</v>
      </c>
      <c r="V906" s="14" t="str">
        <f>""</f>
        <v/>
      </c>
    </row>
    <row r="907" spans="17:22" x14ac:dyDescent="0.2">
      <c r="Q907" s="17">
        <f t="shared" si="75"/>
        <v>4.05</v>
      </c>
      <c r="R907" s="14">
        <f t="shared" si="74"/>
        <v>6.1230244627494805</v>
      </c>
      <c r="S907" s="14">
        <f t="shared" si="71"/>
        <v>4.4394999699522864E-3</v>
      </c>
      <c r="T907" s="14">
        <f t="shared" si="73"/>
        <v>4.4394999699522864E-3</v>
      </c>
      <c r="U907" s="14">
        <f t="shared" si="72"/>
        <v>0</v>
      </c>
      <c r="V907" s="14" t="str">
        <f>""</f>
        <v/>
      </c>
    </row>
    <row r="908" spans="17:22" x14ac:dyDescent="0.2">
      <c r="Q908" s="17">
        <f t="shared" si="75"/>
        <v>4.0599999999999996</v>
      </c>
      <c r="R908" s="14">
        <f t="shared" si="74"/>
        <v>6.1381430416698493</v>
      </c>
      <c r="S908" s="14">
        <f t="shared" si="71"/>
        <v>4.3837046132181347E-3</v>
      </c>
      <c r="T908" s="14">
        <f t="shared" si="73"/>
        <v>4.3837046132181347E-3</v>
      </c>
      <c r="U908" s="14">
        <f t="shared" si="72"/>
        <v>0</v>
      </c>
      <c r="V908" s="14" t="str">
        <f>""</f>
        <v/>
      </c>
    </row>
    <row r="909" spans="17:22" x14ac:dyDescent="0.2">
      <c r="Q909" s="17">
        <f t="shared" si="75"/>
        <v>4.07</v>
      </c>
      <c r="R909" s="14">
        <f t="shared" si="74"/>
        <v>6.1532616205902189</v>
      </c>
      <c r="S909" s="14">
        <f t="shared" si="71"/>
        <v>4.3286733277337905E-3</v>
      </c>
      <c r="T909" s="14">
        <f t="shared" si="73"/>
        <v>4.3286733277337905E-3</v>
      </c>
      <c r="U909" s="14">
        <f t="shared" si="72"/>
        <v>0</v>
      </c>
      <c r="V909" s="14" t="str">
        <f>""</f>
        <v/>
      </c>
    </row>
    <row r="910" spans="17:22" x14ac:dyDescent="0.2">
      <c r="Q910" s="17">
        <f t="shared" si="75"/>
        <v>4.08</v>
      </c>
      <c r="R910" s="14">
        <f t="shared" si="74"/>
        <v>6.1683801995105876</v>
      </c>
      <c r="S910" s="14">
        <f t="shared" si="71"/>
        <v>4.2743949653143085E-3</v>
      </c>
      <c r="T910" s="14">
        <f t="shared" si="73"/>
        <v>4.2743949653143085E-3</v>
      </c>
      <c r="U910" s="14">
        <f t="shared" si="72"/>
        <v>0</v>
      </c>
      <c r="V910" s="14" t="str">
        <f>""</f>
        <v/>
      </c>
    </row>
    <row r="911" spans="17:22" x14ac:dyDescent="0.2">
      <c r="Q911" s="17">
        <f t="shared" si="75"/>
        <v>4.09</v>
      </c>
      <c r="R911" s="14">
        <f t="shared" si="74"/>
        <v>6.1834987784309563</v>
      </c>
      <c r="S911" s="14">
        <f t="shared" si="71"/>
        <v>4.2208585470933516E-3</v>
      </c>
      <c r="T911" s="14">
        <f t="shared" si="73"/>
        <v>4.2208585470933516E-3</v>
      </c>
      <c r="U911" s="14">
        <f t="shared" si="72"/>
        <v>0</v>
      </c>
      <c r="V911" s="14" t="str">
        <f>""</f>
        <v/>
      </c>
    </row>
    <row r="912" spans="17:22" x14ac:dyDescent="0.2">
      <c r="Q912" s="17">
        <f t="shared" si="75"/>
        <v>4.0999999999999996</v>
      </c>
      <c r="R912" s="14">
        <f t="shared" si="74"/>
        <v>6.1986173573513259</v>
      </c>
      <c r="S912" s="14">
        <f t="shared" si="71"/>
        <v>4.168053260922842E-3</v>
      </c>
      <c r="T912" s="14">
        <f t="shared" si="73"/>
        <v>4.168053260922842E-3</v>
      </c>
      <c r="U912" s="14">
        <f t="shared" si="72"/>
        <v>0</v>
      </c>
      <c r="V912" s="14" t="str">
        <f>""</f>
        <v/>
      </c>
    </row>
    <row r="913" spans="17:22" x14ac:dyDescent="0.2">
      <c r="Q913" s="17">
        <f t="shared" si="75"/>
        <v>4.1100000000000003</v>
      </c>
      <c r="R913" s="14">
        <f t="shared" si="74"/>
        <v>6.2137359362716955</v>
      </c>
      <c r="S913" s="14">
        <f t="shared" si="71"/>
        <v>4.115968458811175E-3</v>
      </c>
      <c r="T913" s="14">
        <f t="shared" si="73"/>
        <v>4.115968458811175E-3</v>
      </c>
      <c r="U913" s="14">
        <f t="shared" si="72"/>
        <v>0</v>
      </c>
      <c r="V913" s="14" t="str">
        <f>""</f>
        <v/>
      </c>
    </row>
    <row r="914" spans="17:22" x14ac:dyDescent="0.2">
      <c r="Q914" s="17">
        <f t="shared" si="75"/>
        <v>4.12</v>
      </c>
      <c r="R914" s="14">
        <f t="shared" si="74"/>
        <v>6.2288545151920642</v>
      </c>
      <c r="S914" s="14">
        <f t="shared" si="71"/>
        <v>4.0645936543995042E-3</v>
      </c>
      <c r="T914" s="14">
        <f t="shared" si="73"/>
        <v>4.0645936543995042E-3</v>
      </c>
      <c r="U914" s="14">
        <f t="shared" si="72"/>
        <v>0</v>
      </c>
      <c r="V914" s="14" t="str">
        <f>""</f>
        <v/>
      </c>
    </row>
    <row r="915" spans="17:22" x14ac:dyDescent="0.2">
      <c r="Q915" s="17">
        <f t="shared" si="75"/>
        <v>4.13</v>
      </c>
      <c r="R915" s="14">
        <f t="shared" si="74"/>
        <v>6.243973094112433</v>
      </c>
      <c r="S915" s="14">
        <f t="shared" si="71"/>
        <v>4.0139185204755455E-3</v>
      </c>
      <c r="T915" s="14">
        <f t="shared" si="73"/>
        <v>4.0139185204755455E-3</v>
      </c>
      <c r="U915" s="14">
        <f t="shared" si="72"/>
        <v>0</v>
      </c>
      <c r="V915" s="14" t="str">
        <f>""</f>
        <v/>
      </c>
    </row>
    <row r="916" spans="17:22" x14ac:dyDescent="0.2">
      <c r="Q916" s="17">
        <f t="shared" si="75"/>
        <v>4.1399999999999997</v>
      </c>
      <c r="R916" s="14">
        <f t="shared" si="74"/>
        <v>6.2590916730328017</v>
      </c>
      <c r="S916" s="14">
        <f t="shared" si="71"/>
        <v>3.9639328865245056E-3</v>
      </c>
      <c r="T916" s="14">
        <f t="shared" si="73"/>
        <v>3.9639328865245056E-3</v>
      </c>
      <c r="U916" s="14">
        <f t="shared" si="72"/>
        <v>0</v>
      </c>
      <c r="V916" s="14" t="str">
        <f>""</f>
        <v/>
      </c>
    </row>
    <row r="917" spans="17:22" x14ac:dyDescent="0.2">
      <c r="Q917" s="17">
        <f t="shared" si="75"/>
        <v>4.1500000000000004</v>
      </c>
      <c r="R917" s="14">
        <f t="shared" si="74"/>
        <v>6.2742102519531722</v>
      </c>
      <c r="S917" s="14">
        <f t="shared" si="71"/>
        <v>3.9146267363166024E-3</v>
      </c>
      <c r="T917" s="14">
        <f t="shared" si="73"/>
        <v>3.9146267363166024E-3</v>
      </c>
      <c r="U917" s="14">
        <f t="shared" si="72"/>
        <v>0</v>
      </c>
      <c r="V917" s="14" t="str">
        <f>""</f>
        <v/>
      </c>
    </row>
    <row r="918" spans="17:22" x14ac:dyDescent="0.2">
      <c r="Q918" s="17">
        <f t="shared" si="75"/>
        <v>4.16</v>
      </c>
      <c r="R918" s="14">
        <f t="shared" si="74"/>
        <v>6.2893288308735409</v>
      </c>
      <c r="S918" s="14">
        <f t="shared" si="71"/>
        <v>3.8659902055306534E-3</v>
      </c>
      <c r="T918" s="14">
        <f t="shared" si="73"/>
        <v>3.8659902055306534E-3</v>
      </c>
      <c r="U918" s="14">
        <f t="shared" si="72"/>
        <v>0</v>
      </c>
      <c r="V918" s="14" t="str">
        <f>""</f>
        <v/>
      </c>
    </row>
    <row r="919" spans="17:22" x14ac:dyDescent="0.2">
      <c r="Q919" s="17">
        <f t="shared" si="75"/>
        <v>4.17</v>
      </c>
      <c r="R919" s="14">
        <f t="shared" si="74"/>
        <v>6.3044474097939096</v>
      </c>
      <c r="S919" s="14">
        <f t="shared" si="71"/>
        <v>3.8180135794133158E-3</v>
      </c>
      <c r="T919" s="14">
        <f t="shared" si="73"/>
        <v>3.8180135794133158E-3</v>
      </c>
      <c r="U919" s="14">
        <f t="shared" si="72"/>
        <v>0</v>
      </c>
      <c r="V919" s="14" t="str">
        <f>""</f>
        <v/>
      </c>
    </row>
    <row r="920" spans="17:22" x14ac:dyDescent="0.2">
      <c r="Q920" s="17">
        <f t="shared" si="75"/>
        <v>4.18</v>
      </c>
      <c r="R920" s="14">
        <f t="shared" si="74"/>
        <v>6.3195659887142783</v>
      </c>
      <c r="S920" s="14">
        <f t="shared" si="71"/>
        <v>3.7706872904734964E-3</v>
      </c>
      <c r="T920" s="14">
        <f t="shared" si="73"/>
        <v>3.7706872904734964E-3</v>
      </c>
      <c r="U920" s="14">
        <f t="shared" si="72"/>
        <v>0</v>
      </c>
      <c r="V920" s="14" t="str">
        <f>""</f>
        <v/>
      </c>
    </row>
    <row r="921" spans="17:22" x14ac:dyDescent="0.2">
      <c r="Q921" s="17">
        <f t="shared" si="75"/>
        <v>4.1900000000000004</v>
      </c>
      <c r="R921" s="14">
        <f t="shared" si="74"/>
        <v>6.3346845676346488</v>
      </c>
      <c r="S921" s="14">
        <f t="shared" si="71"/>
        <v>3.72400191621139E-3</v>
      </c>
      <c r="T921" s="14">
        <f t="shared" si="73"/>
        <v>3.72400191621139E-3</v>
      </c>
      <c r="U921" s="14">
        <f t="shared" si="72"/>
        <v>0</v>
      </c>
      <c r="V921" s="14" t="str">
        <f>""</f>
        <v/>
      </c>
    </row>
    <row r="922" spans="17:22" x14ac:dyDescent="0.2">
      <c r="Q922" s="17">
        <f t="shared" si="75"/>
        <v>4.2</v>
      </c>
      <c r="R922" s="14">
        <f t="shared" si="74"/>
        <v>6.3498031465550175</v>
      </c>
      <c r="S922" s="14">
        <f t="shared" si="71"/>
        <v>3.6779481768818164E-3</v>
      </c>
      <c r="T922" s="14">
        <f t="shared" si="73"/>
        <v>3.6779481768818164E-3</v>
      </c>
      <c r="U922" s="14">
        <f t="shared" si="72"/>
        <v>0</v>
      </c>
      <c r="V922" s="14" t="str">
        <f>""</f>
        <v/>
      </c>
    </row>
    <row r="923" spans="17:22" x14ac:dyDescent="0.2">
      <c r="Q923" s="17">
        <f t="shared" si="75"/>
        <v>4.21</v>
      </c>
      <c r="R923" s="14">
        <f t="shared" si="74"/>
        <v>6.3649217254753863</v>
      </c>
      <c r="S923" s="14">
        <f t="shared" si="71"/>
        <v>3.6325169332911958E-3</v>
      </c>
      <c r="T923" s="14">
        <f t="shared" si="73"/>
        <v>3.6325169332911958E-3</v>
      </c>
      <c r="U923" s="14">
        <f t="shared" si="72"/>
        <v>0</v>
      </c>
      <c r="V923" s="14" t="str">
        <f>""</f>
        <v/>
      </c>
    </row>
    <row r="924" spans="17:22" x14ac:dyDescent="0.2">
      <c r="Q924" s="17">
        <f t="shared" si="75"/>
        <v>4.22</v>
      </c>
      <c r="R924" s="14">
        <f t="shared" si="74"/>
        <v>6.380040304395755</v>
      </c>
      <c r="S924" s="14">
        <f t="shared" si="71"/>
        <v>3.5876991846279182E-3</v>
      </c>
      <c r="T924" s="14">
        <f t="shared" si="73"/>
        <v>3.5876991846279182E-3</v>
      </c>
      <c r="U924" s="14">
        <f t="shared" si="72"/>
        <v>0</v>
      </c>
      <c r="V924" s="14" t="str">
        <f>""</f>
        <v/>
      </c>
    </row>
    <row r="925" spans="17:22" x14ac:dyDescent="0.2">
      <c r="Q925" s="17">
        <f t="shared" si="75"/>
        <v>4.2300000000000004</v>
      </c>
      <c r="R925" s="14">
        <f t="shared" si="74"/>
        <v>6.3951588833161246</v>
      </c>
      <c r="S925" s="14">
        <f t="shared" si="71"/>
        <v>3.5434860663255061E-3</v>
      </c>
      <c r="T925" s="14">
        <f t="shared" si="73"/>
        <v>3.5434860663255061E-3</v>
      </c>
      <c r="U925" s="14">
        <f t="shared" si="72"/>
        <v>0</v>
      </c>
      <c r="V925" s="14" t="str">
        <f>""</f>
        <v/>
      </c>
    </row>
    <row r="926" spans="17:22" x14ac:dyDescent="0.2">
      <c r="Q926" s="17">
        <f t="shared" si="75"/>
        <v>4.24</v>
      </c>
      <c r="R926" s="14">
        <f t="shared" si="74"/>
        <v>6.4102774622364933</v>
      </c>
      <c r="S926" s="14">
        <f t="shared" si="71"/>
        <v>3.4998688479581557E-3</v>
      </c>
      <c r="T926" s="14">
        <f t="shared" si="73"/>
        <v>3.4998688479581557E-3</v>
      </c>
      <c r="U926" s="14">
        <f t="shared" si="72"/>
        <v>0</v>
      </c>
      <c r="V926" s="14" t="str">
        <f>""</f>
        <v/>
      </c>
    </row>
    <row r="927" spans="17:22" x14ac:dyDescent="0.2">
      <c r="Q927" s="17">
        <f t="shared" si="75"/>
        <v>4.25</v>
      </c>
      <c r="R927" s="14">
        <f t="shared" si="74"/>
        <v>6.425396041156862</v>
      </c>
      <c r="S927" s="14">
        <f t="shared" si="71"/>
        <v>3.4568389311682309E-3</v>
      </c>
      <c r="T927" s="14">
        <f t="shared" si="73"/>
        <v>3.4568389311682309E-3</v>
      </c>
      <c r="U927" s="14">
        <f t="shared" si="72"/>
        <v>0</v>
      </c>
      <c r="V927" s="14" t="str">
        <f>""</f>
        <v/>
      </c>
    </row>
    <row r="928" spans="17:22" x14ac:dyDescent="0.2">
      <c r="Q928" s="17">
        <f t="shared" si="75"/>
        <v>4.26</v>
      </c>
      <c r="R928" s="14">
        <f t="shared" si="74"/>
        <v>6.4405146200772307</v>
      </c>
      <c r="S928" s="14">
        <f t="shared" si="71"/>
        <v>3.4143878476252556E-3</v>
      </c>
      <c r="T928" s="14">
        <f t="shared" si="73"/>
        <v>3.4143878476252556E-3</v>
      </c>
      <c r="U928" s="14">
        <f t="shared" si="72"/>
        <v>0</v>
      </c>
      <c r="V928" s="14" t="str">
        <f>""</f>
        <v/>
      </c>
    </row>
    <row r="929" spans="17:22" x14ac:dyDescent="0.2">
      <c r="Q929" s="17">
        <f t="shared" si="75"/>
        <v>4.2699999999999996</v>
      </c>
      <c r="R929" s="14">
        <f t="shared" si="74"/>
        <v>6.4556331989975995</v>
      </c>
      <c r="S929" s="14">
        <f t="shared" si="71"/>
        <v>3.37250725701597E-3</v>
      </c>
      <c r="T929" s="14">
        <f t="shared" si="73"/>
        <v>3.37250725701597E-3</v>
      </c>
      <c r="U929" s="14">
        <f t="shared" si="72"/>
        <v>0</v>
      </c>
      <c r="V929" s="14" t="str">
        <f>""</f>
        <v/>
      </c>
    </row>
    <row r="930" spans="17:22" x14ac:dyDescent="0.2">
      <c r="Q930" s="17">
        <f t="shared" si="75"/>
        <v>4.28</v>
      </c>
      <c r="R930" s="14">
        <f t="shared" si="74"/>
        <v>6.47075177791797</v>
      </c>
      <c r="S930" s="14">
        <f t="shared" si="71"/>
        <v>3.3311889450650099E-3</v>
      </c>
      <c r="T930" s="14">
        <f t="shared" si="73"/>
        <v>3.3311889450650099E-3</v>
      </c>
      <c r="U930" s="14">
        <f t="shared" si="72"/>
        <v>0</v>
      </c>
      <c r="V930" s="14" t="str">
        <f>""</f>
        <v/>
      </c>
    </row>
    <row r="931" spans="17:22" x14ac:dyDescent="0.2">
      <c r="Q931" s="17">
        <f t="shared" si="75"/>
        <v>4.29</v>
      </c>
      <c r="R931" s="14">
        <f t="shared" si="74"/>
        <v>6.4858703568383387</v>
      </c>
      <c r="S931" s="14">
        <f t="shared" ref="S931:S994" si="76">$Y$7*POWER(1+Q931*Q931/$Y$2,-1*$Y$1/2)</f>
        <v>3.2904248215857752E-3</v>
      </c>
      <c r="T931" s="14">
        <f t="shared" si="73"/>
        <v>3.2904248215857752E-3</v>
      </c>
      <c r="U931" s="14">
        <f t="shared" ref="U931:U994" si="77">IF(ROUND($C$13,2)=Q931,S931,0)</f>
        <v>0</v>
      </c>
      <c r="V931" s="14" t="str">
        <f>""</f>
        <v/>
      </c>
    </row>
    <row r="932" spans="17:22" x14ac:dyDescent="0.2">
      <c r="Q932" s="17">
        <f t="shared" si="75"/>
        <v>4.3</v>
      </c>
      <c r="R932" s="14">
        <f t="shared" si="74"/>
        <v>6.5009889357587074</v>
      </c>
      <c r="S932" s="14">
        <f t="shared" si="76"/>
        <v>3.250206918561102E-3</v>
      </c>
      <c r="T932" s="14">
        <f t="shared" si="73"/>
        <v>3.250206918561102E-3</v>
      </c>
      <c r="U932" s="14">
        <f t="shared" si="77"/>
        <v>0</v>
      </c>
      <c r="V932" s="14" t="str">
        <f>""</f>
        <v/>
      </c>
    </row>
    <row r="933" spans="17:22" x14ac:dyDescent="0.2">
      <c r="Q933" s="17">
        <f t="shared" si="75"/>
        <v>4.3099999999999996</v>
      </c>
      <c r="R933" s="14">
        <f t="shared" si="74"/>
        <v>6.5161075146790761</v>
      </c>
      <c r="S933" s="14">
        <f t="shared" si="76"/>
        <v>3.210527388253255E-3</v>
      </c>
      <c r="T933" s="14">
        <f t="shared" si="73"/>
        <v>3.210527388253255E-3</v>
      </c>
      <c r="U933" s="14">
        <f t="shared" si="77"/>
        <v>0</v>
      </c>
      <c r="V933" s="14" t="str">
        <f>""</f>
        <v/>
      </c>
    </row>
    <row r="934" spans="17:22" x14ac:dyDescent="0.2">
      <c r="Q934" s="17">
        <f t="shared" si="75"/>
        <v>4.32</v>
      </c>
      <c r="R934" s="14">
        <f t="shared" si="74"/>
        <v>6.5312260935994466</v>
      </c>
      <c r="S934" s="14">
        <f t="shared" si="76"/>
        <v>3.1713785013428703E-3</v>
      </c>
      <c r="T934" s="14">
        <f t="shared" si="73"/>
        <v>3.1713785013428703E-3</v>
      </c>
      <c r="U934" s="14">
        <f t="shared" si="77"/>
        <v>0</v>
      </c>
      <c r="V934" s="14" t="str">
        <f>""</f>
        <v/>
      </c>
    </row>
    <row r="935" spans="17:22" x14ac:dyDescent="0.2">
      <c r="Q935" s="17">
        <f t="shared" si="75"/>
        <v>4.33</v>
      </c>
      <c r="R935" s="14">
        <f t="shared" si="74"/>
        <v>6.5463446725198153</v>
      </c>
      <c r="S935" s="14">
        <f t="shared" si="76"/>
        <v>3.1327526450964571E-3</v>
      </c>
      <c r="T935" s="14">
        <f t="shared" si="73"/>
        <v>3.1327526450964571E-3</v>
      </c>
      <c r="U935" s="14">
        <f t="shared" si="77"/>
        <v>0</v>
      </c>
      <c r="V935" s="14" t="str">
        <f>""</f>
        <v/>
      </c>
    </row>
    <row r="936" spans="17:22" x14ac:dyDescent="0.2">
      <c r="Q936" s="17">
        <f t="shared" si="75"/>
        <v>4.34</v>
      </c>
      <c r="R936" s="14">
        <f t="shared" si="74"/>
        <v>6.5614632514401841</v>
      </c>
      <c r="S936" s="14">
        <f t="shared" si="76"/>
        <v>3.0946423215619558E-3</v>
      </c>
      <c r="T936" s="14">
        <f t="shared" si="73"/>
        <v>3.0946423215619558E-3</v>
      </c>
      <c r="U936" s="14">
        <f t="shared" si="77"/>
        <v>0</v>
      </c>
      <c r="V936" s="14" t="str">
        <f>""</f>
        <v/>
      </c>
    </row>
    <row r="937" spans="17:22" x14ac:dyDescent="0.2">
      <c r="Q937" s="17">
        <f t="shared" si="75"/>
        <v>4.3499999999999996</v>
      </c>
      <c r="R937" s="14">
        <f t="shared" si="74"/>
        <v>6.5765818303605528</v>
      </c>
      <c r="S937" s="14">
        <f t="shared" si="76"/>
        <v>3.0570401457920941E-3</v>
      </c>
      <c r="T937" s="14">
        <f t="shared" si="73"/>
        <v>3.0570401457920941E-3</v>
      </c>
      <c r="U937" s="14">
        <f t="shared" si="77"/>
        <v>0</v>
      </c>
      <c r="V937" s="14" t="str">
        <f>""</f>
        <v/>
      </c>
    </row>
    <row r="938" spans="17:22" x14ac:dyDescent="0.2">
      <c r="Q938" s="17">
        <f t="shared" si="75"/>
        <v>4.3600000000000003</v>
      </c>
      <c r="R938" s="14">
        <f t="shared" si="74"/>
        <v>6.5917004092809224</v>
      </c>
      <c r="S938" s="14">
        <f t="shared" si="76"/>
        <v>3.0199388440949894E-3</v>
      </c>
      <c r="T938" s="14">
        <f t="shared" si="73"/>
        <v>3.0199388440949894E-3</v>
      </c>
      <c r="U938" s="14">
        <f t="shared" si="77"/>
        <v>0</v>
      </c>
      <c r="V938" s="14" t="str">
        <f>""</f>
        <v/>
      </c>
    </row>
    <row r="939" spans="17:22" x14ac:dyDescent="0.2">
      <c r="Q939" s="17">
        <f t="shared" si="75"/>
        <v>4.37</v>
      </c>
      <c r="R939" s="14">
        <f t="shared" si="74"/>
        <v>6.606818988201292</v>
      </c>
      <c r="S939" s="14">
        <f t="shared" si="76"/>
        <v>2.9833312523117584E-3</v>
      </c>
      <c r="T939" s="14">
        <f t="shared" si="73"/>
        <v>2.9833312523117584E-3</v>
      </c>
      <c r="U939" s="14">
        <f t="shared" si="77"/>
        <v>0</v>
      </c>
      <c r="V939" s="14" t="str">
        <f>""</f>
        <v/>
      </c>
    </row>
    <row r="940" spans="17:22" x14ac:dyDescent="0.2">
      <c r="Q940" s="17">
        <f t="shared" si="75"/>
        <v>4.38</v>
      </c>
      <c r="R940" s="14">
        <f t="shared" si="74"/>
        <v>6.6219375671216607</v>
      </c>
      <c r="S940" s="14">
        <f t="shared" si="76"/>
        <v>2.9472103141205803E-3</v>
      </c>
      <c r="T940" s="14">
        <f t="shared" si="73"/>
        <v>2.9472103141205803E-3</v>
      </c>
      <c r="U940" s="14">
        <f t="shared" si="77"/>
        <v>0</v>
      </c>
      <c r="V940" s="14" t="str">
        <f>""</f>
        <v/>
      </c>
    </row>
    <row r="941" spans="17:22" x14ac:dyDescent="0.2">
      <c r="Q941" s="17">
        <f t="shared" si="75"/>
        <v>4.3899999999999997</v>
      </c>
      <c r="R941" s="14">
        <f t="shared" si="74"/>
        <v>6.6370561460420294</v>
      </c>
      <c r="S941" s="14">
        <f t="shared" si="76"/>
        <v>2.9115690793669849E-3</v>
      </c>
      <c r="T941" s="14">
        <f t="shared" si="73"/>
        <v>2.9115690793669849E-3</v>
      </c>
      <c r="U941" s="14">
        <f t="shared" si="77"/>
        <v>0</v>
      </c>
      <c r="V941" s="14" t="str">
        <f>""</f>
        <v/>
      </c>
    </row>
    <row r="942" spans="17:22" x14ac:dyDescent="0.2">
      <c r="Q942" s="17">
        <f t="shared" si="75"/>
        <v>4.4000000000000004</v>
      </c>
      <c r="R942" s="14">
        <f t="shared" si="74"/>
        <v>6.652174724962399</v>
      </c>
      <c r="S942" s="14">
        <f t="shared" si="76"/>
        <v>2.8764007024198999E-3</v>
      </c>
      <c r="T942" s="14">
        <f t="shared" si="73"/>
        <v>2.8764007024198999E-3</v>
      </c>
      <c r="U942" s="14">
        <f t="shared" si="77"/>
        <v>0</v>
      </c>
      <c r="V942" s="14" t="str">
        <f>""</f>
        <v/>
      </c>
    </row>
    <row r="943" spans="17:22" x14ac:dyDescent="0.2">
      <c r="Q943" s="17">
        <f t="shared" si="75"/>
        <v>4.41</v>
      </c>
      <c r="R943" s="14">
        <f t="shared" si="74"/>
        <v>6.6672933038827678</v>
      </c>
      <c r="S943" s="14">
        <f t="shared" si="76"/>
        <v>2.8416984405530686E-3</v>
      </c>
      <c r="T943" s="14">
        <f t="shared" si="73"/>
        <v>2.8416984405530686E-3</v>
      </c>
      <c r="U943" s="14">
        <f t="shared" si="77"/>
        <v>0</v>
      </c>
      <c r="V943" s="14" t="str">
        <f>""</f>
        <v/>
      </c>
    </row>
    <row r="944" spans="17:22" x14ac:dyDescent="0.2">
      <c r="Q944" s="17">
        <f t="shared" si="75"/>
        <v>4.42</v>
      </c>
      <c r="R944" s="14">
        <f t="shared" si="74"/>
        <v>6.6824118828031365</v>
      </c>
      <c r="S944" s="14">
        <f t="shared" si="76"/>
        <v>2.8074556523515399E-3</v>
      </c>
      <c r="T944" s="14">
        <f t="shared" si="73"/>
        <v>2.8074556523515399E-3</v>
      </c>
      <c r="U944" s="14">
        <f t="shared" si="77"/>
        <v>0</v>
      </c>
      <c r="V944" s="14" t="str">
        <f>""</f>
        <v/>
      </c>
    </row>
    <row r="945" spans="17:22" x14ac:dyDescent="0.2">
      <c r="Q945" s="17">
        <f t="shared" si="75"/>
        <v>4.43</v>
      </c>
      <c r="R945" s="14">
        <f t="shared" si="74"/>
        <v>6.6975304617235052</v>
      </c>
      <c r="S945" s="14">
        <f t="shared" si="76"/>
        <v>2.7736657961428112E-3</v>
      </c>
      <c r="T945" s="14">
        <f t="shared" si="73"/>
        <v>2.7736657961428112E-3</v>
      </c>
      <c r="U945" s="14">
        <f t="shared" si="77"/>
        <v>0</v>
      </c>
      <c r="V945" s="14" t="str">
        <f>""</f>
        <v/>
      </c>
    </row>
    <row r="946" spans="17:22" x14ac:dyDescent="0.2">
      <c r="Q946" s="17">
        <f t="shared" si="75"/>
        <v>4.4400000000000004</v>
      </c>
      <c r="R946" s="14">
        <f t="shared" si="74"/>
        <v>6.7126490406438757</v>
      </c>
      <c r="S946" s="14">
        <f t="shared" si="76"/>
        <v>2.7403224284522397E-3</v>
      </c>
      <c r="T946" s="14">
        <f t="shared" si="73"/>
        <v>2.7403224284522397E-3</v>
      </c>
      <c r="U946" s="14">
        <f t="shared" si="77"/>
        <v>0</v>
      </c>
      <c r="V946" s="14" t="str">
        <f>""</f>
        <v/>
      </c>
    </row>
    <row r="947" spans="17:22" x14ac:dyDescent="0.2">
      <c r="Q947" s="17">
        <f t="shared" si="75"/>
        <v>4.45</v>
      </c>
      <c r="R947" s="14">
        <f t="shared" si="74"/>
        <v>6.7277676195642444</v>
      </c>
      <c r="S947" s="14">
        <f t="shared" si="76"/>
        <v>2.7074192024824553E-3</v>
      </c>
      <c r="T947" s="14">
        <f t="shared" si="73"/>
        <v>2.7074192024824553E-3</v>
      </c>
      <c r="U947" s="14">
        <f t="shared" si="77"/>
        <v>0</v>
      </c>
      <c r="V947" s="14" t="str">
        <f>""</f>
        <v/>
      </c>
    </row>
    <row r="948" spans="17:22" x14ac:dyDescent="0.2">
      <c r="Q948" s="17">
        <f t="shared" si="75"/>
        <v>4.46</v>
      </c>
      <c r="R948" s="14">
        <f t="shared" si="74"/>
        <v>6.7428861984846131</v>
      </c>
      <c r="S948" s="14">
        <f t="shared" si="76"/>
        <v>2.6749498666163141E-3</v>
      </c>
      <c r="T948" s="14">
        <f t="shared" si="73"/>
        <v>2.6749498666163141E-3</v>
      </c>
      <c r="U948" s="14">
        <f t="shared" si="77"/>
        <v>0</v>
      </c>
      <c r="V948" s="14" t="str">
        <f>""</f>
        <v/>
      </c>
    </row>
    <row r="949" spans="17:22" x14ac:dyDescent="0.2">
      <c r="Q949" s="17">
        <f t="shared" si="75"/>
        <v>4.47</v>
      </c>
      <c r="R949" s="14">
        <f t="shared" si="74"/>
        <v>6.7580047774049818</v>
      </c>
      <c r="S949" s="14">
        <f t="shared" si="76"/>
        <v>2.6429082629431241E-3</v>
      </c>
      <c r="T949" s="14">
        <f t="shared" si="73"/>
        <v>2.6429082629431241E-3</v>
      </c>
      <c r="U949" s="14">
        <f t="shared" si="77"/>
        <v>0</v>
      </c>
      <c r="V949" s="14" t="str">
        <f>""</f>
        <v/>
      </c>
    </row>
    <row r="950" spans="17:22" x14ac:dyDescent="0.2">
      <c r="Q950" s="17">
        <f t="shared" si="75"/>
        <v>4.4800000000000004</v>
      </c>
      <c r="R950" s="14">
        <f t="shared" si="74"/>
        <v>6.7731233563253523</v>
      </c>
      <c r="S950" s="14">
        <f t="shared" si="76"/>
        <v>2.6112883258077647E-3</v>
      </c>
      <c r="T950" s="14">
        <f t="shared" si="73"/>
        <v>2.6112883258077647E-3</v>
      </c>
      <c r="U950" s="14">
        <f t="shared" si="77"/>
        <v>0</v>
      </c>
      <c r="V950" s="14" t="str">
        <f>""</f>
        <v/>
      </c>
    </row>
    <row r="951" spans="17:22" x14ac:dyDescent="0.2">
      <c r="Q951" s="17">
        <f t="shared" si="75"/>
        <v>4.49</v>
      </c>
      <c r="R951" s="14">
        <f t="shared" si="74"/>
        <v>6.7882419352457211</v>
      </c>
      <c r="S951" s="14">
        <f t="shared" si="76"/>
        <v>2.5800840803823625E-3</v>
      </c>
      <c r="T951" s="14">
        <f t="shared" si="73"/>
        <v>2.5800840803823625E-3</v>
      </c>
      <c r="U951" s="14">
        <f t="shared" si="77"/>
        <v>0</v>
      </c>
      <c r="V951" s="14" t="str">
        <f>""</f>
        <v/>
      </c>
    </row>
    <row r="952" spans="17:22" x14ac:dyDescent="0.2">
      <c r="Q952" s="17">
        <f t="shared" si="75"/>
        <v>4.5</v>
      </c>
      <c r="R952" s="14">
        <f t="shared" si="74"/>
        <v>6.8033605141660898</v>
      </c>
      <c r="S952" s="14">
        <f t="shared" si="76"/>
        <v>2.5492896412601645E-3</v>
      </c>
      <c r="T952" s="14">
        <f t="shared" si="73"/>
        <v>2.5492896412601645E-3</v>
      </c>
      <c r="U952" s="14">
        <f t="shared" si="77"/>
        <v>0</v>
      </c>
      <c r="V952" s="14" t="str">
        <f>""</f>
        <v/>
      </c>
    </row>
    <row r="953" spans="17:22" x14ac:dyDescent="0.2">
      <c r="Q953" s="17">
        <f t="shared" si="75"/>
        <v>4.51</v>
      </c>
      <c r="R953" s="14">
        <f t="shared" si="74"/>
        <v>6.8184790930864585</v>
      </c>
      <c r="S953" s="14">
        <f t="shared" si="76"/>
        <v>2.5188992110713572E-3</v>
      </c>
      <c r="T953" s="14">
        <f t="shared" si="73"/>
        <v>2.5188992110713572E-3</v>
      </c>
      <c r="U953" s="14">
        <f t="shared" si="77"/>
        <v>0</v>
      </c>
      <c r="V953" s="14" t="str">
        <f>""</f>
        <v/>
      </c>
    </row>
    <row r="954" spans="17:22" x14ac:dyDescent="0.2">
      <c r="Q954" s="17">
        <f t="shared" si="75"/>
        <v>4.5199999999999996</v>
      </c>
      <c r="R954" s="14">
        <f t="shared" si="74"/>
        <v>6.8335976720068272</v>
      </c>
      <c r="S954" s="14">
        <f t="shared" si="76"/>
        <v>2.4889070791203893E-3</v>
      </c>
      <c r="T954" s="14">
        <f t="shared" si="73"/>
        <v>2.4889070791203893E-3</v>
      </c>
      <c r="U954" s="14">
        <f t="shared" si="77"/>
        <v>0</v>
      </c>
      <c r="V954" s="14" t="str">
        <f>""</f>
        <v/>
      </c>
    </row>
    <row r="955" spans="17:22" x14ac:dyDescent="0.2">
      <c r="Q955" s="17">
        <f t="shared" si="75"/>
        <v>4.53</v>
      </c>
      <c r="R955" s="14">
        <f t="shared" si="74"/>
        <v>6.8487162509271968</v>
      </c>
      <c r="S955" s="14">
        <f t="shared" si="76"/>
        <v>2.4593076200445834E-3</v>
      </c>
      <c r="T955" s="14">
        <f t="shared" si="73"/>
        <v>2.4593076200445834E-3</v>
      </c>
      <c r="U955" s="14">
        <f t="shared" si="77"/>
        <v>0</v>
      </c>
      <c r="V955" s="14" t="str">
        <f>""</f>
        <v/>
      </c>
    </row>
    <row r="956" spans="17:22" x14ac:dyDescent="0.2">
      <c r="Q956" s="17">
        <f t="shared" si="75"/>
        <v>4.54</v>
      </c>
      <c r="R956" s="14">
        <f t="shared" si="74"/>
        <v>6.8638348298475655</v>
      </c>
      <c r="S956" s="14">
        <f t="shared" si="76"/>
        <v>2.4300952924936302E-3</v>
      </c>
      <c r="T956" s="14">
        <f t="shared" si="73"/>
        <v>2.4300952924936302E-3</v>
      </c>
      <c r="U956" s="14">
        <f t="shared" si="77"/>
        <v>0</v>
      </c>
      <c r="V956" s="14" t="str">
        <f>""</f>
        <v/>
      </c>
    </row>
    <row r="957" spans="17:22" x14ac:dyDescent="0.2">
      <c r="Q957" s="17">
        <f t="shared" si="75"/>
        <v>4.55</v>
      </c>
      <c r="R957" s="14">
        <f t="shared" si="74"/>
        <v>6.8789534087679352</v>
      </c>
      <c r="S957" s="14">
        <f t="shared" si="76"/>
        <v>2.4012646378297363E-3</v>
      </c>
      <c r="T957" s="14">
        <f t="shared" si="73"/>
        <v>2.4012646378297363E-3</v>
      </c>
      <c r="U957" s="14">
        <f t="shared" si="77"/>
        <v>0</v>
      </c>
      <c r="V957" s="14" t="str">
        <f>""</f>
        <v/>
      </c>
    </row>
    <row r="958" spans="17:22" x14ac:dyDescent="0.2">
      <c r="Q958" s="17">
        <f t="shared" si="75"/>
        <v>4.5599999999999996</v>
      </c>
      <c r="R958" s="14">
        <f t="shared" si="74"/>
        <v>6.8940719876883039</v>
      </c>
      <c r="S958" s="14">
        <f t="shared" si="76"/>
        <v>2.3728102788479885E-3</v>
      </c>
      <c r="T958" s="14">
        <f t="shared" si="73"/>
        <v>2.3728102788479885E-3</v>
      </c>
      <c r="U958" s="14">
        <f t="shared" si="77"/>
        <v>0</v>
      </c>
      <c r="V958" s="14" t="str">
        <f>""</f>
        <v/>
      </c>
    </row>
    <row r="959" spans="17:22" x14ac:dyDescent="0.2">
      <c r="Q959" s="17">
        <f t="shared" si="75"/>
        <v>4.57</v>
      </c>
      <c r="R959" s="14">
        <f t="shared" si="74"/>
        <v>6.9091905666086735</v>
      </c>
      <c r="S959" s="14">
        <f t="shared" si="76"/>
        <v>2.3447269185168122E-3</v>
      </c>
      <c r="T959" s="14">
        <f t="shared" si="73"/>
        <v>2.3447269185168122E-3</v>
      </c>
      <c r="U959" s="14">
        <f t="shared" si="77"/>
        <v>0</v>
      </c>
      <c r="V959" s="14" t="str">
        <f>""</f>
        <v/>
      </c>
    </row>
    <row r="960" spans="17:22" x14ac:dyDescent="0.2">
      <c r="Q960" s="17">
        <f t="shared" si="75"/>
        <v>4.58</v>
      </c>
      <c r="R960" s="14">
        <f t="shared" si="74"/>
        <v>6.9243091455290422</v>
      </c>
      <c r="S960" s="14">
        <f t="shared" si="76"/>
        <v>2.3170093387380347E-3</v>
      </c>
      <c r="T960" s="14">
        <f t="shared" si="73"/>
        <v>2.3170093387380347E-3</v>
      </c>
      <c r="U960" s="14">
        <f t="shared" si="77"/>
        <v>0</v>
      </c>
      <c r="V960" s="14" t="str">
        <f>""</f>
        <v/>
      </c>
    </row>
    <row r="961" spans="17:22" x14ac:dyDescent="0.2">
      <c r="Q961" s="17">
        <f t="shared" si="75"/>
        <v>4.59</v>
      </c>
      <c r="R961" s="14">
        <f t="shared" si="74"/>
        <v>6.9394277244494109</v>
      </c>
      <c r="S961" s="14">
        <f t="shared" si="76"/>
        <v>2.2896523991263683E-3</v>
      </c>
      <c r="T961" s="14">
        <f t="shared" si="73"/>
        <v>2.2896523991263683E-3</v>
      </c>
      <c r="U961" s="14">
        <f t="shared" si="77"/>
        <v>0</v>
      </c>
      <c r="V961" s="14" t="str">
        <f>""</f>
        <v/>
      </c>
    </row>
    <row r="962" spans="17:22" x14ac:dyDescent="0.2">
      <c r="Q962" s="17">
        <f t="shared" si="75"/>
        <v>4.5999999999999996</v>
      </c>
      <c r="R962" s="14">
        <f t="shared" si="74"/>
        <v>6.9545463033697796</v>
      </c>
      <c r="S962" s="14">
        <f t="shared" si="76"/>
        <v>2.2626510358079882E-3</v>
      </c>
      <c r="T962" s="14">
        <f t="shared" ref="T962:T1002" si="78">CHOOSE($O$4,IF(Q962&lt;=$C$12,S962,0),IF(Q962&gt;=$C$12,S962,0),IF(ABS($C$12)&lt;=ABS(Q962),S962,0))</f>
        <v>2.2626510358079882E-3</v>
      </c>
      <c r="U962" s="14">
        <f t="shared" si="77"/>
        <v>0</v>
      </c>
      <c r="V962" s="14" t="str">
        <f>""</f>
        <v/>
      </c>
    </row>
    <row r="963" spans="17:22" x14ac:dyDescent="0.2">
      <c r="Q963" s="17">
        <f t="shared" si="75"/>
        <v>4.6100000000000003</v>
      </c>
      <c r="R963" s="14">
        <f t="shared" ref="R963:R999" si="79">Q963*$C$9+$C$4</f>
        <v>6.9696648822901501</v>
      </c>
      <c r="S963" s="14">
        <f t="shared" si="76"/>
        <v>2.2360002602379034E-3</v>
      </c>
      <c r="T963" s="14">
        <f t="shared" si="78"/>
        <v>2.2360002602379034E-3</v>
      </c>
      <c r="U963" s="14">
        <f t="shared" si="77"/>
        <v>0</v>
      </c>
      <c r="V963" s="14" t="str">
        <f>""</f>
        <v/>
      </c>
    </row>
    <row r="964" spans="17:22" x14ac:dyDescent="0.2">
      <c r="Q964" s="17">
        <f t="shared" ref="Q964:Q1002" si="80">ROUND(Q963+0.01,2)</f>
        <v>4.62</v>
      </c>
      <c r="R964" s="14">
        <f t="shared" si="79"/>
        <v>6.9847834612105189</v>
      </c>
      <c r="S964" s="14">
        <f t="shared" si="76"/>
        <v>2.2096951580358815E-3</v>
      </c>
      <c r="T964" s="14">
        <f t="shared" si="78"/>
        <v>2.2096951580358815E-3</v>
      </c>
      <c r="U964" s="14">
        <f t="shared" si="77"/>
        <v>0</v>
      </c>
      <c r="V964" s="14" t="str">
        <f>""</f>
        <v/>
      </c>
    </row>
    <row r="965" spans="17:22" x14ac:dyDescent="0.2">
      <c r="Q965" s="17">
        <f t="shared" si="80"/>
        <v>4.63</v>
      </c>
      <c r="R965" s="14">
        <f t="shared" si="79"/>
        <v>6.9999020401308876</v>
      </c>
      <c r="S965" s="14">
        <f t="shared" si="76"/>
        <v>2.1837308878405403E-3</v>
      </c>
      <c r="T965" s="14">
        <f t="shared" si="78"/>
        <v>2.1837308878405403E-3</v>
      </c>
      <c r="U965" s="14">
        <f t="shared" si="77"/>
        <v>0</v>
      </c>
      <c r="V965" s="14" t="str">
        <f>""</f>
        <v/>
      </c>
    </row>
    <row r="966" spans="17:22" x14ac:dyDescent="0.2">
      <c r="Q966" s="17">
        <f t="shared" si="80"/>
        <v>4.6399999999999997</v>
      </c>
      <c r="R966" s="14">
        <f t="shared" si="79"/>
        <v>7.0150206190512563</v>
      </c>
      <c r="S966" s="14">
        <f t="shared" si="76"/>
        <v>2.1581026801814648E-3</v>
      </c>
      <c r="T966" s="14">
        <f t="shared" si="78"/>
        <v>2.1581026801814648E-3</v>
      </c>
      <c r="U966" s="14">
        <f t="shared" si="77"/>
        <v>0</v>
      </c>
      <c r="V966" s="14" t="str">
        <f>""</f>
        <v/>
      </c>
    </row>
    <row r="967" spans="17:22" x14ac:dyDescent="0.2">
      <c r="Q967" s="17">
        <f t="shared" si="80"/>
        <v>4.6500000000000004</v>
      </c>
      <c r="R967" s="14">
        <f t="shared" si="79"/>
        <v>7.0301391979716268</v>
      </c>
      <c r="S967" s="14">
        <f t="shared" si="76"/>
        <v>2.1328058363689621E-3</v>
      </c>
      <c r="T967" s="14">
        <f t="shared" si="78"/>
        <v>2.1328058363689621E-3</v>
      </c>
      <c r="U967" s="14">
        <f t="shared" si="77"/>
        <v>0</v>
      </c>
      <c r="V967" s="14" t="str">
        <f>""</f>
        <v/>
      </c>
    </row>
    <row r="968" spans="17:22" x14ac:dyDescent="0.2">
      <c r="Q968" s="17">
        <f t="shared" si="80"/>
        <v>4.66</v>
      </c>
      <c r="R968" s="14">
        <f t="shared" si="79"/>
        <v>7.0452577768919955</v>
      </c>
      <c r="S968" s="14">
        <f t="shared" si="76"/>
        <v>2.1078357274012553E-3</v>
      </c>
      <c r="T968" s="14">
        <f t="shared" si="78"/>
        <v>2.1078357274012553E-3</v>
      </c>
      <c r="U968" s="14">
        <f t="shared" si="77"/>
        <v>0</v>
      </c>
      <c r="V968" s="14" t="str">
        <f>""</f>
        <v/>
      </c>
    </row>
    <row r="969" spans="17:22" x14ac:dyDescent="0.2">
      <c r="Q969" s="17">
        <f t="shared" si="80"/>
        <v>4.67</v>
      </c>
      <c r="R969" s="14">
        <f t="shared" si="79"/>
        <v>7.0603763558123642</v>
      </c>
      <c r="S969" s="14">
        <f t="shared" si="76"/>
        <v>2.0831877928887848E-3</v>
      </c>
      <c r="T969" s="14">
        <f t="shared" si="78"/>
        <v>2.0831877928887848E-3</v>
      </c>
      <c r="U969" s="14">
        <f t="shared" si="77"/>
        <v>0</v>
      </c>
      <c r="V969" s="14" t="str">
        <f>""</f>
        <v/>
      </c>
    </row>
    <row r="970" spans="17:22" x14ac:dyDescent="0.2">
      <c r="Q970" s="17">
        <f t="shared" si="80"/>
        <v>4.68</v>
      </c>
      <c r="R970" s="14">
        <f t="shared" si="79"/>
        <v>7.0754949347327329</v>
      </c>
      <c r="S970" s="14">
        <f t="shared" si="76"/>
        <v>2.0588575399954302E-3</v>
      </c>
      <c r="T970" s="14">
        <f t="shared" si="78"/>
        <v>2.0588575399954302E-3</v>
      </c>
      <c r="U970" s="14">
        <f t="shared" si="77"/>
        <v>0</v>
      </c>
      <c r="V970" s="14" t="str">
        <f>""</f>
        <v/>
      </c>
    </row>
    <row r="971" spans="17:22" x14ac:dyDescent="0.2">
      <c r="Q971" s="17">
        <f t="shared" si="80"/>
        <v>4.6900000000000004</v>
      </c>
      <c r="R971" s="14">
        <f t="shared" si="79"/>
        <v>7.0906135136531026</v>
      </c>
      <c r="S971" s="14">
        <f t="shared" si="76"/>
        <v>2.0348405423963236E-3</v>
      </c>
      <c r="T971" s="14">
        <f t="shared" si="78"/>
        <v>2.0348405423963236E-3</v>
      </c>
      <c r="U971" s="14">
        <f t="shared" si="77"/>
        <v>0</v>
      </c>
      <c r="V971" s="14" t="str">
        <f>""</f>
        <v/>
      </c>
    </row>
    <row r="972" spans="17:22" x14ac:dyDescent="0.2">
      <c r="Q972" s="17">
        <f t="shared" si="80"/>
        <v>4.7</v>
      </c>
      <c r="R972" s="14">
        <f t="shared" si="79"/>
        <v>7.1057320925734713</v>
      </c>
      <c r="S972" s="14">
        <f t="shared" si="76"/>
        <v>2.0111324392520441E-3</v>
      </c>
      <c r="T972" s="14">
        <f t="shared" si="78"/>
        <v>2.0111324392520441E-3</v>
      </c>
      <c r="U972" s="14">
        <f t="shared" si="77"/>
        <v>0</v>
      </c>
      <c r="V972" s="14" t="str">
        <f>""</f>
        <v/>
      </c>
    </row>
    <row r="973" spans="17:22" x14ac:dyDescent="0.2">
      <c r="Q973" s="17">
        <f t="shared" si="80"/>
        <v>4.71</v>
      </c>
      <c r="R973" s="14">
        <f t="shared" si="79"/>
        <v>7.12085067149384</v>
      </c>
      <c r="S973" s="14">
        <f t="shared" si="76"/>
        <v>1.9877289341988999E-3</v>
      </c>
      <c r="T973" s="14">
        <f t="shared" si="78"/>
        <v>1.9877289341988999E-3</v>
      </c>
      <c r="U973" s="14">
        <f t="shared" si="77"/>
        <v>0</v>
      </c>
      <c r="V973" s="14" t="str">
        <f>""</f>
        <v/>
      </c>
    </row>
    <row r="974" spans="17:22" x14ac:dyDescent="0.2">
      <c r="Q974" s="17">
        <f t="shared" si="80"/>
        <v>4.72</v>
      </c>
      <c r="R974" s="14">
        <f t="shared" si="79"/>
        <v>7.1359692504142087</v>
      </c>
      <c r="S974" s="14">
        <f t="shared" si="76"/>
        <v>1.9646257943550919E-3</v>
      </c>
      <c r="T974" s="14">
        <f t="shared" si="78"/>
        <v>1.9646257943550919E-3</v>
      </c>
      <c r="U974" s="14">
        <f t="shared" si="77"/>
        <v>0</v>
      </c>
      <c r="V974" s="14" t="str">
        <f>""</f>
        <v/>
      </c>
    </row>
    <row r="975" spans="17:22" x14ac:dyDescent="0.2">
      <c r="Q975" s="17">
        <f t="shared" si="80"/>
        <v>4.7300000000000004</v>
      </c>
      <c r="R975" s="14">
        <f t="shared" si="79"/>
        <v>7.1510878293345792</v>
      </c>
      <c r="S975" s="14">
        <f t="shared" si="76"/>
        <v>1.9418188493424973E-3</v>
      </c>
      <c r="T975" s="14">
        <f t="shared" si="78"/>
        <v>1.9418188493424973E-3</v>
      </c>
      <c r="U975" s="14">
        <f t="shared" si="77"/>
        <v>0</v>
      </c>
      <c r="V975" s="14" t="str">
        <f>""</f>
        <v/>
      </c>
    </row>
    <row r="976" spans="17:22" x14ac:dyDescent="0.2">
      <c r="Q976" s="17">
        <f t="shared" si="80"/>
        <v>4.74</v>
      </c>
      <c r="R976" s="14">
        <f t="shared" si="79"/>
        <v>7.1662064082549479</v>
      </c>
      <c r="S976" s="14">
        <f t="shared" si="76"/>
        <v>1.9193039903238097E-3</v>
      </c>
      <c r="T976" s="14">
        <f t="shared" si="78"/>
        <v>1.9193039903238097E-3</v>
      </c>
      <c r="U976" s="14">
        <f t="shared" si="77"/>
        <v>0</v>
      </c>
      <c r="V976" s="14" t="str">
        <f>""</f>
        <v/>
      </c>
    </row>
    <row r="977" spans="17:22" x14ac:dyDescent="0.2">
      <c r="Q977" s="17">
        <f t="shared" si="80"/>
        <v>4.75</v>
      </c>
      <c r="R977" s="14">
        <f t="shared" si="79"/>
        <v>7.1813249871753166</v>
      </c>
      <c r="S977" s="14">
        <f t="shared" si="76"/>
        <v>1.8970771690548299E-3</v>
      </c>
      <c r="T977" s="14">
        <f t="shared" si="78"/>
        <v>1.8970771690548299E-3</v>
      </c>
      <c r="U977" s="14">
        <f t="shared" si="77"/>
        <v>0</v>
      </c>
      <c r="V977" s="14" t="str">
        <f>""</f>
        <v/>
      </c>
    </row>
    <row r="978" spans="17:22" x14ac:dyDescent="0.2">
      <c r="Q978" s="17">
        <f t="shared" si="80"/>
        <v>4.76</v>
      </c>
      <c r="R978" s="14">
        <f t="shared" si="79"/>
        <v>7.1964435660956854</v>
      </c>
      <c r="S978" s="14">
        <f t="shared" si="76"/>
        <v>1.8751343969516418E-3</v>
      </c>
      <c r="T978" s="14">
        <f t="shared" si="78"/>
        <v>1.8751343969516418E-3</v>
      </c>
      <c r="U978" s="14">
        <f t="shared" si="77"/>
        <v>0</v>
      </c>
      <c r="V978" s="14" t="str">
        <f>""</f>
        <v/>
      </c>
    </row>
    <row r="979" spans="17:22" x14ac:dyDescent="0.2">
      <c r="Q979" s="17">
        <f t="shared" si="80"/>
        <v>4.7699999999999996</v>
      </c>
      <c r="R979" s="14">
        <f t="shared" si="79"/>
        <v>7.2115621450160541</v>
      </c>
      <c r="S979" s="14">
        <f t="shared" si="76"/>
        <v>1.8534717441724816E-3</v>
      </c>
      <c r="T979" s="14">
        <f t="shared" si="78"/>
        <v>1.8534717441724816E-3</v>
      </c>
      <c r="U979" s="14">
        <f t="shared" si="77"/>
        <v>0</v>
      </c>
      <c r="V979" s="14" t="str">
        <f>""</f>
        <v/>
      </c>
    </row>
    <row r="980" spans="17:22" x14ac:dyDescent="0.2">
      <c r="Q980" s="17">
        <f t="shared" si="80"/>
        <v>4.78</v>
      </c>
      <c r="R980" s="14">
        <f t="shared" si="79"/>
        <v>7.2266807239364246</v>
      </c>
      <c r="S980" s="14">
        <f t="shared" si="76"/>
        <v>1.8320853387140219E-3</v>
      </c>
      <c r="T980" s="14">
        <f t="shared" si="78"/>
        <v>1.8320853387140219E-3</v>
      </c>
      <c r="U980" s="14">
        <f t="shared" si="77"/>
        <v>0</v>
      </c>
      <c r="V980" s="14" t="str">
        <f>""</f>
        <v/>
      </c>
    </row>
    <row r="981" spans="17:22" x14ac:dyDescent="0.2">
      <c r="Q981" s="17">
        <f t="shared" si="80"/>
        <v>4.79</v>
      </c>
      <c r="R981" s="14">
        <f t="shared" si="79"/>
        <v>7.2417993028567933</v>
      </c>
      <c r="S981" s="14">
        <f t="shared" si="76"/>
        <v>1.810971365521894E-3</v>
      </c>
      <c r="T981" s="14">
        <f t="shared" si="78"/>
        <v>1.810971365521894E-3</v>
      </c>
      <c r="U981" s="14">
        <f t="shared" si="77"/>
        <v>0</v>
      </c>
      <c r="V981" s="14" t="str">
        <f>""</f>
        <v/>
      </c>
    </row>
    <row r="982" spans="17:22" x14ac:dyDescent="0.2">
      <c r="Q982" s="17">
        <f t="shared" si="80"/>
        <v>4.8</v>
      </c>
      <c r="R982" s="14">
        <f t="shared" si="79"/>
        <v>7.256917881777162</v>
      </c>
      <c r="S982" s="14">
        <f t="shared" si="76"/>
        <v>1.7901260656151812E-3</v>
      </c>
      <c r="T982" s="14">
        <f t="shared" si="78"/>
        <v>1.7901260656151812E-3</v>
      </c>
      <c r="U982" s="14">
        <f t="shared" si="77"/>
        <v>0</v>
      </c>
      <c r="V982" s="14" t="str">
        <f>""</f>
        <v/>
      </c>
    </row>
    <row r="983" spans="17:22" x14ac:dyDescent="0.2">
      <c r="Q983" s="17">
        <f t="shared" si="80"/>
        <v>4.8099999999999996</v>
      </c>
      <c r="R983" s="14">
        <f t="shared" si="79"/>
        <v>7.2720364606975307</v>
      </c>
      <c r="S983" s="14">
        <f t="shared" si="76"/>
        <v>1.7695457352247109E-3</v>
      </c>
      <c r="T983" s="14">
        <f t="shared" si="78"/>
        <v>1.7695457352247109E-3</v>
      </c>
      <c r="U983" s="14">
        <f t="shared" si="77"/>
        <v>0</v>
      </c>
      <c r="V983" s="14" t="str">
        <f>""</f>
        <v/>
      </c>
    </row>
    <row r="984" spans="17:22" x14ac:dyDescent="0.2">
      <c r="Q984" s="17">
        <f t="shared" si="80"/>
        <v>4.82</v>
      </c>
      <c r="R984" s="14">
        <f t="shared" si="79"/>
        <v>7.2871550396179012</v>
      </c>
      <c r="S984" s="14">
        <f t="shared" si="76"/>
        <v>1.7492267249448845E-3</v>
      </c>
      <c r="T984" s="14">
        <f t="shared" si="78"/>
        <v>1.7492267249448845E-3</v>
      </c>
      <c r="U984" s="14">
        <f t="shared" si="77"/>
        <v>0</v>
      </c>
      <c r="V984" s="14" t="str">
        <f>""</f>
        <v/>
      </c>
    </row>
    <row r="985" spans="17:22" x14ac:dyDescent="0.2">
      <c r="Q985" s="17">
        <f t="shared" si="80"/>
        <v>4.83</v>
      </c>
      <c r="R985" s="14">
        <f t="shared" si="79"/>
        <v>7.30227361853827</v>
      </c>
      <c r="S985" s="14">
        <f t="shared" si="76"/>
        <v>1.7291654388988905E-3</v>
      </c>
      <c r="T985" s="14">
        <f t="shared" si="78"/>
        <v>1.7291654388988905E-3</v>
      </c>
      <c r="U985" s="14">
        <f t="shared" si="77"/>
        <v>0</v>
      </c>
      <c r="V985" s="14" t="str">
        <f>""</f>
        <v/>
      </c>
    </row>
    <row r="986" spans="17:22" x14ac:dyDescent="0.2">
      <c r="Q986" s="17">
        <f t="shared" si="80"/>
        <v>4.84</v>
      </c>
      <c r="R986" s="14">
        <f t="shared" si="79"/>
        <v>7.3173921974586387</v>
      </c>
      <c r="S986" s="14">
        <f t="shared" si="76"/>
        <v>1.7093583339169971E-3</v>
      </c>
      <c r="T986" s="14">
        <f t="shared" si="78"/>
        <v>1.7093583339169971E-3</v>
      </c>
      <c r="U986" s="14">
        <f t="shared" si="77"/>
        <v>0</v>
      </c>
      <c r="V986" s="14" t="str">
        <f>""</f>
        <v/>
      </c>
    </row>
    <row r="987" spans="17:22" x14ac:dyDescent="0.2">
      <c r="Q987" s="17">
        <f t="shared" si="80"/>
        <v>4.8499999999999996</v>
      </c>
      <c r="R987" s="14">
        <f t="shared" si="79"/>
        <v>7.3325107763790074</v>
      </c>
      <c r="S987" s="14">
        <f t="shared" si="76"/>
        <v>1.6898019187278502E-3</v>
      </c>
      <c r="T987" s="14">
        <f t="shared" si="78"/>
        <v>1.6898019187278502E-3</v>
      </c>
      <c r="U987" s="14">
        <f t="shared" si="77"/>
        <v>0</v>
      </c>
      <c r="V987" s="14" t="str">
        <f>""</f>
        <v/>
      </c>
    </row>
    <row r="988" spans="17:22" x14ac:dyDescent="0.2">
      <c r="Q988" s="17">
        <f t="shared" si="80"/>
        <v>4.8600000000000003</v>
      </c>
      <c r="R988" s="14">
        <f t="shared" si="79"/>
        <v>7.347629355299377</v>
      </c>
      <c r="S988" s="14">
        <f t="shared" si="76"/>
        <v>1.6704927531624393E-3</v>
      </c>
      <c r="T988" s="14">
        <f t="shared" si="78"/>
        <v>1.6704927531624393E-3</v>
      </c>
      <c r="U988" s="14">
        <f t="shared" si="77"/>
        <v>0</v>
      </c>
      <c r="V988" s="14" t="str">
        <f>""</f>
        <v/>
      </c>
    </row>
    <row r="989" spans="17:22" x14ac:dyDescent="0.2">
      <c r="Q989" s="17">
        <f t="shared" si="80"/>
        <v>4.87</v>
      </c>
      <c r="R989" s="14">
        <f t="shared" si="79"/>
        <v>7.3627479342197457</v>
      </c>
      <c r="S989" s="14">
        <f t="shared" si="76"/>
        <v>1.6514274473706397E-3</v>
      </c>
      <c r="T989" s="14">
        <f t="shared" si="78"/>
        <v>1.6514274473706397E-3</v>
      </c>
      <c r="U989" s="14">
        <f t="shared" si="77"/>
        <v>0</v>
      </c>
      <c r="V989" s="14" t="str">
        <f>""</f>
        <v/>
      </c>
    </row>
    <row r="990" spans="17:22" x14ac:dyDescent="0.2">
      <c r="Q990" s="17">
        <f t="shared" si="80"/>
        <v>4.88</v>
      </c>
      <c r="R990" s="14">
        <f t="shared" si="79"/>
        <v>7.3778665131401144</v>
      </c>
      <c r="S990" s="14">
        <f t="shared" si="76"/>
        <v>1.6326026610500521E-3</v>
      </c>
      <c r="T990" s="14">
        <f t="shared" si="78"/>
        <v>1.6326026610500521E-3</v>
      </c>
      <c r="U990" s="14">
        <f t="shared" si="77"/>
        <v>0</v>
      </c>
      <c r="V990" s="14" t="str">
        <f>""</f>
        <v/>
      </c>
    </row>
    <row r="991" spans="17:22" x14ac:dyDescent="0.2">
      <c r="Q991" s="17">
        <f t="shared" si="80"/>
        <v>4.8899999999999997</v>
      </c>
      <c r="R991" s="14">
        <f t="shared" si="79"/>
        <v>7.3929850920604832</v>
      </c>
      <c r="S991" s="14">
        <f t="shared" si="76"/>
        <v>1.6140151026870072E-3</v>
      </c>
      <c r="T991" s="14">
        <f t="shared" si="78"/>
        <v>1.6140151026870072E-3</v>
      </c>
      <c r="U991" s="14">
        <f t="shared" si="77"/>
        <v>0</v>
      </c>
      <c r="V991" s="14" t="str">
        <f>""</f>
        <v/>
      </c>
    </row>
    <row r="992" spans="17:22" x14ac:dyDescent="0.2">
      <c r="Q992" s="17">
        <f t="shared" si="80"/>
        <v>4.9000000000000004</v>
      </c>
      <c r="R992" s="14">
        <f t="shared" si="79"/>
        <v>7.4081036709808537</v>
      </c>
      <c r="S992" s="14">
        <f t="shared" si="76"/>
        <v>1.5956615288095111E-3</v>
      </c>
      <c r="T992" s="14">
        <f t="shared" si="78"/>
        <v>1.5956615288095111E-3</v>
      </c>
      <c r="U992" s="14">
        <f t="shared" si="77"/>
        <v>0</v>
      </c>
      <c r="V992" s="14" t="str">
        <f>""</f>
        <v/>
      </c>
    </row>
    <row r="993" spans="16:22" x14ac:dyDescent="0.2">
      <c r="Q993" s="17">
        <f t="shared" si="80"/>
        <v>4.91</v>
      </c>
      <c r="R993" s="14">
        <f t="shared" si="79"/>
        <v>7.4232222499012224</v>
      </c>
      <c r="S993" s="14">
        <f t="shared" si="76"/>
        <v>1.5775387432519503E-3</v>
      </c>
      <c r="T993" s="14">
        <f t="shared" si="78"/>
        <v>1.5775387432519503E-3</v>
      </c>
      <c r="U993" s="14">
        <f t="shared" si="77"/>
        <v>0</v>
      </c>
      <c r="V993" s="14" t="str">
        <f>""</f>
        <v/>
      </c>
    </row>
    <row r="994" spans="16:22" x14ac:dyDescent="0.2">
      <c r="Q994" s="17">
        <f t="shared" si="80"/>
        <v>4.92</v>
      </c>
      <c r="R994" s="14">
        <f t="shared" si="79"/>
        <v>7.4383408288215911</v>
      </c>
      <c r="S994" s="14">
        <f t="shared" si="76"/>
        <v>1.5596435964313681E-3</v>
      </c>
      <c r="T994" s="14">
        <f t="shared" si="78"/>
        <v>1.5596435964313681E-3</v>
      </c>
      <c r="U994" s="14">
        <f t="shared" si="77"/>
        <v>0</v>
      </c>
      <c r="V994" s="14" t="str">
        <f>""</f>
        <v/>
      </c>
    </row>
    <row r="995" spans="16:22" x14ac:dyDescent="0.2">
      <c r="Q995" s="17">
        <f t="shared" si="80"/>
        <v>4.93</v>
      </c>
      <c r="R995" s="14">
        <f t="shared" si="79"/>
        <v>7.4534594077419598</v>
      </c>
      <c r="S995" s="14">
        <f t="shared" ref="S995:S1002" si="81">$Y$7*POWER(1+Q995*Q995/$Y$2,-1*$Y$1/2)</f>
        <v>1.5419729846351353E-3</v>
      </c>
      <c r="T995" s="14">
        <f t="shared" si="78"/>
        <v>1.5419729846351353E-3</v>
      </c>
      <c r="U995" s="14">
        <f t="shared" ref="U995:U1001" si="82">IF(ROUND($C$13,2)=Q995,S995,0)</f>
        <v>0</v>
      </c>
      <c r="V995" s="14" t="str">
        <f>""</f>
        <v/>
      </c>
    </row>
    <row r="996" spans="16:22" x14ac:dyDescent="0.2">
      <c r="Q996" s="17">
        <f t="shared" si="80"/>
        <v>4.9400000000000004</v>
      </c>
      <c r="R996" s="14">
        <f t="shared" si="79"/>
        <v>7.4685779866623303</v>
      </c>
      <c r="S996" s="14">
        <f t="shared" si="81"/>
        <v>1.5245238493198394E-3</v>
      </c>
      <c r="T996" s="14">
        <f t="shared" si="78"/>
        <v>1.5245238493198394E-3</v>
      </c>
      <c r="U996" s="14">
        <f t="shared" si="82"/>
        <v>0</v>
      </c>
      <c r="V996" s="14" t="str">
        <f>""</f>
        <v/>
      </c>
    </row>
    <row r="997" spans="16:22" x14ac:dyDescent="0.2">
      <c r="Q997" s="17">
        <f t="shared" si="80"/>
        <v>4.95</v>
      </c>
      <c r="R997" s="14">
        <f t="shared" si="79"/>
        <v>7.483696565582699</v>
      </c>
      <c r="S997" s="14">
        <f t="shared" si="81"/>
        <v>1.5072931764212136E-3</v>
      </c>
      <c r="T997" s="14">
        <f t="shared" si="78"/>
        <v>1.5072931764212136E-3</v>
      </c>
      <c r="U997" s="14">
        <f t="shared" si="82"/>
        <v>0</v>
      </c>
      <c r="V997" s="14" t="str">
        <f>""</f>
        <v/>
      </c>
    </row>
    <row r="998" spans="16:22" x14ac:dyDescent="0.2">
      <c r="Q998" s="17">
        <f t="shared" si="80"/>
        <v>4.96</v>
      </c>
      <c r="R998" s="14">
        <f t="shared" si="79"/>
        <v>7.4988151445030677</v>
      </c>
      <c r="S998" s="14">
        <f t="shared" si="81"/>
        <v>1.4902779956748981E-3</v>
      </c>
      <c r="T998" s="14">
        <f t="shared" si="78"/>
        <v>1.4902779956748981E-3</v>
      </c>
      <c r="U998" s="14">
        <f t="shared" si="82"/>
        <v>0</v>
      </c>
      <c r="V998" s="14" t="str">
        <f>""</f>
        <v/>
      </c>
    </row>
    <row r="999" spans="16:22" x14ac:dyDescent="0.2">
      <c r="Q999" s="17">
        <f t="shared" si="80"/>
        <v>4.97</v>
      </c>
      <c r="R999" s="14">
        <f t="shared" si="79"/>
        <v>7.5139337234234365</v>
      </c>
      <c r="S999" s="14">
        <f t="shared" si="81"/>
        <v>1.4734753799479357E-3</v>
      </c>
      <c r="T999" s="14">
        <f t="shared" si="78"/>
        <v>1.4734753799479357E-3</v>
      </c>
      <c r="U999" s="14">
        <f t="shared" si="82"/>
        <v>0</v>
      </c>
      <c r="V999" s="14" t="str">
        <f>""</f>
        <v/>
      </c>
    </row>
    <row r="1000" spans="16:22" x14ac:dyDescent="0.2">
      <c r="P1000" s="14">
        <f>Q1000*$C$9+$C$4</f>
        <v>7.5290523023438061</v>
      </c>
      <c r="Q1000" s="17">
        <f t="shared" si="80"/>
        <v>4.9800000000000004</v>
      </c>
      <c r="R1000" s="14">
        <f>IF(V1002="",P1000,R1002)</f>
        <v>7.5290523023438061</v>
      </c>
      <c r="S1000" s="14">
        <f t="shared" si="81"/>
        <v>1.4568824445807427E-3</v>
      </c>
      <c r="T1000" s="14">
        <f t="shared" si="78"/>
        <v>1.4568824445807427E-3</v>
      </c>
      <c r="U1000" s="14">
        <f t="shared" si="82"/>
        <v>0</v>
      </c>
      <c r="V1000" s="14" t="str">
        <f>""</f>
        <v/>
      </c>
    </row>
    <row r="1001" spans="16:22" x14ac:dyDescent="0.2">
      <c r="P1001" s="14">
        <f>Q1001*$C$9+$C$4</f>
        <v>7.5441708812641748</v>
      </c>
      <c r="Q1001" s="17">
        <f t="shared" si="80"/>
        <v>4.99</v>
      </c>
      <c r="R1001" s="14">
        <f>IF(V1002="",P1001,R1002)</f>
        <v>7.5441708812641748</v>
      </c>
      <c r="S1001" s="14">
        <f t="shared" si="81"/>
        <v>1.4404963467394762E-3</v>
      </c>
      <c r="T1001" s="14">
        <f t="shared" si="78"/>
        <v>1.4404963467394762E-3</v>
      </c>
      <c r="U1001" s="14">
        <f t="shared" si="82"/>
        <v>0</v>
      </c>
      <c r="V1001" s="14" t="str">
        <f>""</f>
        <v/>
      </c>
    </row>
    <row r="1002" spans="16:22" x14ac:dyDescent="0.2">
      <c r="P1002" s="14">
        <f>Q1002*$C$9+$C$4</f>
        <v>7.5592894601845444</v>
      </c>
      <c r="Q1002" s="17">
        <f t="shared" si="80"/>
        <v>5</v>
      </c>
      <c r="R1002" s="14">
        <f>IF(V1002="",P1002,C3)</f>
        <v>7.5592894601845444</v>
      </c>
      <c r="S1002" s="14">
        <f t="shared" si="81"/>
        <v>1.4243142847785474E-3</v>
      </c>
      <c r="T1002" s="14">
        <f t="shared" si="78"/>
        <v>1.4243142847785474E-3</v>
      </c>
      <c r="U1002" s="14">
        <f>IF(ROUND($C$13,2)=P1002,S1002,0)</f>
        <v>0</v>
      </c>
      <c r="V1002" s="14" t="str">
        <f>IF(C3&gt;=P1002,0.2,"")</f>
        <v/>
      </c>
    </row>
  </sheetData>
  <mergeCells count="3">
    <mergeCell ref="F4:F5"/>
    <mergeCell ref="H4:H5"/>
    <mergeCell ref="I4:I5"/>
  </mergeCells>
  <phoneticPr fontId="4" type="noConversion"/>
  <pageMargins left="0.75" right="0.75" top="1" bottom="1" header="0.5" footer="0.5"/>
  <pageSetup orientation="portrait" r:id="rId1"/>
  <headerFooter alignWithMargins="0"/>
  <ignoredErrors>
    <ignoredError sqref="O5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3</xdr:col>
                <xdr:colOff>533400</xdr:colOff>
                <xdr:row>2</xdr:row>
                <xdr:rowOff>104775</xdr:rowOff>
              </from>
              <to>
                <xdr:col>4</xdr:col>
                <xdr:colOff>523875</xdr:colOff>
                <xdr:row>5</xdr:row>
                <xdr:rowOff>76200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r:id="rId7">
            <anchor moveWithCells="1">
              <from>
                <xdr:col>1</xdr:col>
                <xdr:colOff>800100</xdr:colOff>
                <xdr:row>1</xdr:row>
                <xdr:rowOff>133350</xdr:rowOff>
              </from>
              <to>
                <xdr:col>1</xdr:col>
                <xdr:colOff>1066800</xdr:colOff>
                <xdr:row>3</xdr:row>
                <xdr:rowOff>47625</xdr:rowOff>
              </to>
            </anchor>
          </objectPr>
        </oleObject>
      </mc:Choice>
      <mc:Fallback>
        <oleObject progId="Equation.3" shapeId="1027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List Box 1">
              <controlPr defaultSize="0" autoLine="0" autoPict="0">
                <anchor moveWithCells="1">
                  <from>
                    <xdr:col>3</xdr:col>
                    <xdr:colOff>266700</xdr:colOff>
                    <xdr:row>5</xdr:row>
                    <xdr:rowOff>95250</xdr:rowOff>
                  </from>
                  <to>
                    <xdr:col>6</xdr:col>
                    <xdr:colOff>514350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Illinois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Joel Schneider</dc:creator>
  <cp:lastModifiedBy>Joel Schneider</cp:lastModifiedBy>
  <dcterms:created xsi:type="dcterms:W3CDTF">2007-10-03T05:37:29Z</dcterms:created>
  <dcterms:modified xsi:type="dcterms:W3CDTF">2021-11-12T05:06:37Z</dcterms:modified>
</cp:coreProperties>
</file>